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ocProfile\Downloads\"/>
    </mc:Choice>
  </mc:AlternateContent>
  <xr:revisionPtr revIDLastSave="0" documentId="13_ncr:1_{16362CE1-44AE-4A13-A63C-CB49F85887E4}" xr6:coauthVersionLast="47" xr6:coauthVersionMax="47" xr10:uidLastSave="{00000000-0000-0000-0000-000000000000}"/>
  <bookViews>
    <workbookView xWindow="-113" yWindow="-113" windowWidth="24267" windowHeight="13023" xr2:uid="{896CD66C-EE73-4DF7-A818-BC7C154ED5E3}"/>
  </bookViews>
  <sheets>
    <sheet name="Report" sheetId="1" r:id="rId1"/>
    <sheet name="Sheet1" sheetId="3" r:id="rId2"/>
    <sheet name="Wrap Sheet &amp; Plastic Bag" sheetId="2" r:id="rId3"/>
  </sheets>
  <externalReferences>
    <externalReference r:id="rId4"/>
  </externalReferences>
  <definedNames>
    <definedName name="_xlnm._FilterDatabase" localSheetId="0" hidden="1">Report!$A$5:$AM$172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9" i="1"/>
  <c r="AF6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H6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G6" i="2" l="1"/>
  <c r="AI172" i="1"/>
  <c r="AG172" i="1"/>
  <c r="M172" i="1"/>
  <c r="N172" i="1" s="1"/>
  <c r="AI171" i="1"/>
  <c r="AG171" i="1"/>
  <c r="M171" i="1"/>
  <c r="N171" i="1" s="1"/>
  <c r="AI170" i="1"/>
  <c r="AG170" i="1"/>
  <c r="M170" i="1"/>
  <c r="N170" i="1" s="1"/>
  <c r="AI169" i="1"/>
  <c r="AG169" i="1"/>
  <c r="M169" i="1"/>
  <c r="N169" i="1" s="1"/>
  <c r="AI168" i="1"/>
  <c r="AG168" i="1"/>
  <c r="M168" i="1"/>
  <c r="N168" i="1" s="1"/>
  <c r="AJ168" i="1" s="1"/>
  <c r="AI167" i="1"/>
  <c r="AG167" i="1"/>
  <c r="M167" i="1"/>
  <c r="N167" i="1" s="1"/>
  <c r="AI166" i="1"/>
  <c r="AG166" i="1"/>
  <c r="M166" i="1"/>
  <c r="N166" i="1" s="1"/>
  <c r="AI165" i="1"/>
  <c r="AG165" i="1"/>
  <c r="M165" i="1"/>
  <c r="N165" i="1" s="1"/>
  <c r="AI164" i="1"/>
  <c r="AG164" i="1"/>
  <c r="M164" i="1"/>
  <c r="N164" i="1" s="1"/>
  <c r="AI163" i="1"/>
  <c r="AG163" i="1"/>
  <c r="M163" i="1"/>
  <c r="N163" i="1" s="1"/>
  <c r="AI162" i="1"/>
  <c r="AG162" i="1"/>
  <c r="M162" i="1"/>
  <c r="N162" i="1" s="1"/>
  <c r="AL162" i="1" s="1"/>
  <c r="AI161" i="1"/>
  <c r="AG161" i="1"/>
  <c r="M161" i="1"/>
  <c r="N161" i="1" s="1"/>
  <c r="AI160" i="1"/>
  <c r="AG160" i="1"/>
  <c r="M160" i="1"/>
  <c r="N160" i="1" s="1"/>
  <c r="AI159" i="1"/>
  <c r="AG159" i="1"/>
  <c r="M159" i="1"/>
  <c r="N159" i="1" s="1"/>
  <c r="AI158" i="1"/>
  <c r="AG158" i="1"/>
  <c r="M158" i="1"/>
  <c r="N158" i="1" s="1"/>
  <c r="AI157" i="1"/>
  <c r="AG157" i="1"/>
  <c r="M157" i="1"/>
  <c r="N157" i="1" s="1"/>
  <c r="AL157" i="1" s="1"/>
  <c r="AI156" i="1"/>
  <c r="AG156" i="1"/>
  <c r="M156" i="1"/>
  <c r="N156" i="1" s="1"/>
  <c r="AI155" i="1"/>
  <c r="AG155" i="1"/>
  <c r="M155" i="1"/>
  <c r="N155" i="1" s="1"/>
  <c r="AI154" i="1"/>
  <c r="AG154" i="1"/>
  <c r="M154" i="1"/>
  <c r="N154" i="1" s="1"/>
  <c r="AI153" i="1"/>
  <c r="AG153" i="1"/>
  <c r="M153" i="1"/>
  <c r="N153" i="1" s="1"/>
  <c r="AI152" i="1"/>
  <c r="AG152" i="1"/>
  <c r="M152" i="1"/>
  <c r="N152" i="1" s="1"/>
  <c r="AI151" i="1"/>
  <c r="AG151" i="1"/>
  <c r="M151" i="1"/>
  <c r="N151" i="1" s="1"/>
  <c r="AL151" i="1" s="1"/>
  <c r="AI150" i="1"/>
  <c r="AG150" i="1"/>
  <c r="M150" i="1"/>
  <c r="N150" i="1" s="1"/>
  <c r="AI149" i="1"/>
  <c r="AG149" i="1"/>
  <c r="M149" i="1"/>
  <c r="N149" i="1" s="1"/>
  <c r="AJ149" i="1" s="1"/>
  <c r="AI148" i="1"/>
  <c r="AG148" i="1"/>
  <c r="M148" i="1"/>
  <c r="N148" i="1" s="1"/>
  <c r="AI147" i="1"/>
  <c r="AG147" i="1"/>
  <c r="M147" i="1"/>
  <c r="N147" i="1" s="1"/>
  <c r="AI146" i="1"/>
  <c r="AG146" i="1"/>
  <c r="M146" i="1"/>
  <c r="N146" i="1" s="1"/>
  <c r="AI145" i="1"/>
  <c r="AG145" i="1"/>
  <c r="M145" i="1"/>
  <c r="N145" i="1" s="1"/>
  <c r="AL145" i="1" s="1"/>
  <c r="AI144" i="1"/>
  <c r="AG144" i="1"/>
  <c r="M144" i="1"/>
  <c r="N144" i="1" s="1"/>
  <c r="AI143" i="1"/>
  <c r="AG143" i="1"/>
  <c r="M143" i="1"/>
  <c r="N143" i="1" s="1"/>
  <c r="AJ143" i="1" s="1"/>
  <c r="AI142" i="1"/>
  <c r="AG142" i="1"/>
  <c r="M142" i="1"/>
  <c r="N142" i="1" s="1"/>
  <c r="AI141" i="1"/>
  <c r="AG141" i="1"/>
  <c r="M141" i="1"/>
  <c r="N141" i="1" s="1"/>
  <c r="AI140" i="1"/>
  <c r="AG140" i="1"/>
  <c r="M140" i="1"/>
  <c r="N140" i="1" s="1"/>
  <c r="AI139" i="1"/>
  <c r="AG139" i="1"/>
  <c r="M139" i="1"/>
  <c r="N139" i="1" s="1"/>
  <c r="AI138" i="1"/>
  <c r="AG138" i="1"/>
  <c r="M138" i="1"/>
  <c r="N138" i="1" s="1"/>
  <c r="AL138" i="1" s="1"/>
  <c r="AI137" i="1"/>
  <c r="AG137" i="1"/>
  <c r="M137" i="1"/>
  <c r="N137" i="1" s="1"/>
  <c r="AI136" i="1"/>
  <c r="AG136" i="1"/>
  <c r="M136" i="1"/>
  <c r="N136" i="1" s="1"/>
  <c r="AI135" i="1"/>
  <c r="AG135" i="1"/>
  <c r="M135" i="1"/>
  <c r="N135" i="1" s="1"/>
  <c r="AI134" i="1"/>
  <c r="AG134" i="1"/>
  <c r="M134" i="1"/>
  <c r="N134" i="1" s="1"/>
  <c r="AI133" i="1"/>
  <c r="AG133" i="1"/>
  <c r="M133" i="1"/>
  <c r="N133" i="1" s="1"/>
  <c r="AI132" i="1"/>
  <c r="AG132" i="1"/>
  <c r="M132" i="1"/>
  <c r="N132" i="1" s="1"/>
  <c r="AJ132" i="1" s="1"/>
  <c r="AI131" i="1"/>
  <c r="AG131" i="1"/>
  <c r="M131" i="1"/>
  <c r="N131" i="1" s="1"/>
  <c r="AI130" i="1"/>
  <c r="AG130" i="1"/>
  <c r="M130" i="1"/>
  <c r="N130" i="1" s="1"/>
  <c r="AI129" i="1"/>
  <c r="AG129" i="1"/>
  <c r="M129" i="1"/>
  <c r="N129" i="1" s="1"/>
  <c r="AI128" i="1"/>
  <c r="AG128" i="1"/>
  <c r="M128" i="1"/>
  <c r="N128" i="1" s="1"/>
  <c r="AI127" i="1"/>
  <c r="AG127" i="1"/>
  <c r="M127" i="1"/>
  <c r="N127" i="1" s="1"/>
  <c r="AI126" i="1"/>
  <c r="AG126" i="1"/>
  <c r="M126" i="1"/>
  <c r="N126" i="1" s="1"/>
  <c r="AL126" i="1" s="1"/>
  <c r="AI125" i="1"/>
  <c r="AG125" i="1"/>
  <c r="M125" i="1"/>
  <c r="N125" i="1" s="1"/>
  <c r="AI124" i="1"/>
  <c r="AG124" i="1"/>
  <c r="M124" i="1"/>
  <c r="N124" i="1" s="1"/>
  <c r="AI123" i="1"/>
  <c r="AG123" i="1"/>
  <c r="M123" i="1"/>
  <c r="N123" i="1" s="1"/>
  <c r="AI122" i="1"/>
  <c r="AG122" i="1"/>
  <c r="M122" i="1"/>
  <c r="N122" i="1" s="1"/>
  <c r="AI121" i="1"/>
  <c r="AG121" i="1"/>
  <c r="M121" i="1"/>
  <c r="N121" i="1" s="1"/>
  <c r="AL121" i="1" s="1"/>
  <c r="AI120" i="1"/>
  <c r="AG120" i="1"/>
  <c r="M120" i="1"/>
  <c r="N120" i="1" s="1"/>
  <c r="AI119" i="1"/>
  <c r="AG119" i="1"/>
  <c r="M119" i="1"/>
  <c r="N119" i="1" s="1"/>
  <c r="AI118" i="1"/>
  <c r="AG118" i="1"/>
  <c r="M118" i="1"/>
  <c r="N118" i="1" s="1"/>
  <c r="AI117" i="1"/>
  <c r="AG117" i="1"/>
  <c r="M117" i="1"/>
  <c r="N117" i="1" s="1"/>
  <c r="AI116" i="1"/>
  <c r="AG116" i="1"/>
  <c r="M116" i="1"/>
  <c r="N116" i="1" s="1"/>
  <c r="AI115" i="1"/>
  <c r="AG115" i="1"/>
  <c r="M115" i="1"/>
  <c r="N115" i="1" s="1"/>
  <c r="AL115" i="1" s="1"/>
  <c r="AI114" i="1"/>
  <c r="AG114" i="1"/>
  <c r="M114" i="1"/>
  <c r="N114" i="1" s="1"/>
  <c r="AI113" i="1"/>
  <c r="AG113" i="1"/>
  <c r="M113" i="1"/>
  <c r="N113" i="1" s="1"/>
  <c r="AJ113" i="1" s="1"/>
  <c r="AI112" i="1"/>
  <c r="AG112" i="1"/>
  <c r="M112" i="1"/>
  <c r="N112" i="1" s="1"/>
  <c r="AI111" i="1"/>
  <c r="AG111" i="1"/>
  <c r="M111" i="1"/>
  <c r="N111" i="1" s="1"/>
  <c r="AI110" i="1"/>
  <c r="AG110" i="1"/>
  <c r="M110" i="1"/>
  <c r="N110" i="1" s="1"/>
  <c r="AI109" i="1"/>
  <c r="AG109" i="1"/>
  <c r="M109" i="1"/>
  <c r="N109" i="1" s="1"/>
  <c r="AL109" i="1" s="1"/>
  <c r="AI108" i="1"/>
  <c r="AG108" i="1"/>
  <c r="M108" i="1"/>
  <c r="N108" i="1" s="1"/>
  <c r="AI107" i="1"/>
  <c r="AG107" i="1"/>
  <c r="M107" i="1"/>
  <c r="N107" i="1" s="1"/>
  <c r="AJ107" i="1" s="1"/>
  <c r="AI106" i="1"/>
  <c r="AG106" i="1"/>
  <c r="M106" i="1"/>
  <c r="N106" i="1" s="1"/>
  <c r="AI105" i="1"/>
  <c r="AG105" i="1"/>
  <c r="M105" i="1"/>
  <c r="N105" i="1" s="1"/>
  <c r="AI104" i="1"/>
  <c r="AG104" i="1"/>
  <c r="M104" i="1"/>
  <c r="N104" i="1" s="1"/>
  <c r="AI103" i="1"/>
  <c r="AG103" i="1"/>
  <c r="M103" i="1"/>
  <c r="N103" i="1" s="1"/>
  <c r="AI102" i="1"/>
  <c r="AG102" i="1"/>
  <c r="M102" i="1"/>
  <c r="N102" i="1" s="1"/>
  <c r="AL102" i="1" s="1"/>
  <c r="AI101" i="1"/>
  <c r="AG101" i="1"/>
  <c r="M101" i="1"/>
  <c r="N101" i="1" s="1"/>
  <c r="AI100" i="1"/>
  <c r="AG100" i="1"/>
  <c r="M100" i="1"/>
  <c r="N100" i="1" s="1"/>
  <c r="AI99" i="1"/>
  <c r="AG99" i="1"/>
  <c r="M99" i="1"/>
  <c r="N99" i="1" s="1"/>
  <c r="AI98" i="1"/>
  <c r="AG98" i="1"/>
  <c r="M98" i="1"/>
  <c r="N98" i="1" s="1"/>
  <c r="AI97" i="1"/>
  <c r="AG97" i="1"/>
  <c r="M97" i="1"/>
  <c r="N97" i="1" s="1"/>
  <c r="AI96" i="1"/>
  <c r="AG96" i="1"/>
  <c r="M96" i="1"/>
  <c r="N96" i="1" s="1"/>
  <c r="AL96" i="1" s="1"/>
  <c r="AI95" i="1"/>
  <c r="AG95" i="1"/>
  <c r="M95" i="1"/>
  <c r="N95" i="1" s="1"/>
  <c r="AI94" i="1"/>
  <c r="AG94" i="1"/>
  <c r="M94" i="1"/>
  <c r="N94" i="1" s="1"/>
  <c r="AI93" i="1"/>
  <c r="AG93" i="1"/>
  <c r="M93" i="1"/>
  <c r="N93" i="1" s="1"/>
  <c r="AI92" i="1"/>
  <c r="AG92" i="1"/>
  <c r="M92" i="1"/>
  <c r="N92" i="1" s="1"/>
  <c r="AI91" i="1"/>
  <c r="AG91" i="1"/>
  <c r="M91" i="1"/>
  <c r="N91" i="1" s="1"/>
  <c r="AI90" i="1"/>
  <c r="AG90" i="1"/>
  <c r="M90" i="1"/>
  <c r="N90" i="1" s="1"/>
  <c r="AL90" i="1" s="1"/>
  <c r="AI89" i="1"/>
  <c r="AG89" i="1"/>
  <c r="M89" i="1"/>
  <c r="N89" i="1" s="1"/>
  <c r="AI88" i="1"/>
  <c r="AG88" i="1"/>
  <c r="M88" i="1"/>
  <c r="N88" i="1" s="1"/>
  <c r="AI87" i="1"/>
  <c r="AG87" i="1"/>
  <c r="M87" i="1"/>
  <c r="N87" i="1" s="1"/>
  <c r="AI86" i="1"/>
  <c r="AG86" i="1"/>
  <c r="M86" i="1"/>
  <c r="N86" i="1" s="1"/>
  <c r="AI85" i="1"/>
  <c r="AG85" i="1"/>
  <c r="M85" i="1"/>
  <c r="N85" i="1" s="1"/>
  <c r="AL85" i="1" s="1"/>
  <c r="AI84" i="1"/>
  <c r="AG84" i="1"/>
  <c r="M84" i="1"/>
  <c r="N84" i="1" s="1"/>
  <c r="AI83" i="1"/>
  <c r="AG83" i="1"/>
  <c r="M83" i="1"/>
  <c r="N83" i="1" s="1"/>
  <c r="AI82" i="1"/>
  <c r="AG82" i="1"/>
  <c r="M82" i="1"/>
  <c r="N82" i="1" s="1"/>
  <c r="AI81" i="1"/>
  <c r="AG81" i="1"/>
  <c r="M81" i="1"/>
  <c r="N81" i="1" s="1"/>
  <c r="AI80" i="1"/>
  <c r="AG80" i="1"/>
  <c r="M80" i="1"/>
  <c r="N80" i="1" s="1"/>
  <c r="AI79" i="1"/>
  <c r="AG79" i="1"/>
  <c r="M79" i="1"/>
  <c r="N79" i="1" s="1"/>
  <c r="AL79" i="1" s="1"/>
  <c r="AI78" i="1"/>
  <c r="AG78" i="1"/>
  <c r="M78" i="1"/>
  <c r="N78" i="1" s="1"/>
  <c r="AI77" i="1"/>
  <c r="AG77" i="1"/>
  <c r="M77" i="1"/>
  <c r="N77" i="1" s="1"/>
  <c r="AI76" i="1"/>
  <c r="AG76" i="1"/>
  <c r="M76" i="1"/>
  <c r="N76" i="1" s="1"/>
  <c r="AI75" i="1"/>
  <c r="AG75" i="1"/>
  <c r="M75" i="1"/>
  <c r="N75" i="1" s="1"/>
  <c r="AI74" i="1"/>
  <c r="AG74" i="1"/>
  <c r="M74" i="1"/>
  <c r="N74" i="1" s="1"/>
  <c r="AI73" i="1"/>
  <c r="AG73" i="1"/>
  <c r="M73" i="1"/>
  <c r="N73" i="1" s="1"/>
  <c r="AL73" i="1" s="1"/>
  <c r="AI72" i="1"/>
  <c r="AG72" i="1"/>
  <c r="M72" i="1"/>
  <c r="N72" i="1" s="1"/>
  <c r="AI71" i="1"/>
  <c r="AG71" i="1"/>
  <c r="M71" i="1"/>
  <c r="N71" i="1" s="1"/>
  <c r="AJ71" i="1" s="1"/>
  <c r="AI70" i="1"/>
  <c r="AG70" i="1"/>
  <c r="M70" i="1"/>
  <c r="N70" i="1" s="1"/>
  <c r="AI69" i="1"/>
  <c r="AG69" i="1"/>
  <c r="M69" i="1"/>
  <c r="N69" i="1" s="1"/>
  <c r="AI68" i="1"/>
  <c r="AG68" i="1"/>
  <c r="M68" i="1"/>
  <c r="N68" i="1" s="1"/>
  <c r="AI67" i="1"/>
  <c r="AG67" i="1"/>
  <c r="M67" i="1"/>
  <c r="N67" i="1" s="1"/>
  <c r="AL67" i="1" s="1"/>
  <c r="AI66" i="1"/>
  <c r="AG66" i="1"/>
  <c r="M66" i="1"/>
  <c r="N66" i="1" s="1"/>
  <c r="AI65" i="1"/>
  <c r="AG65" i="1"/>
  <c r="M65" i="1"/>
  <c r="N65" i="1" s="1"/>
  <c r="AJ65" i="1" s="1"/>
  <c r="AI64" i="1"/>
  <c r="AG64" i="1"/>
  <c r="M64" i="1"/>
  <c r="N64" i="1" s="1"/>
  <c r="AI63" i="1"/>
  <c r="AG63" i="1"/>
  <c r="M63" i="1"/>
  <c r="N63" i="1" s="1"/>
  <c r="AI62" i="1"/>
  <c r="AG62" i="1"/>
  <c r="M62" i="1"/>
  <c r="N62" i="1" s="1"/>
  <c r="AI61" i="1"/>
  <c r="AG61" i="1"/>
  <c r="M61" i="1"/>
  <c r="N61" i="1" s="1"/>
  <c r="AL61" i="1" s="1"/>
  <c r="AI60" i="1"/>
  <c r="AG60" i="1"/>
  <c r="M60" i="1"/>
  <c r="N60" i="1" s="1"/>
  <c r="AI59" i="1"/>
  <c r="AG59" i="1"/>
  <c r="M59" i="1"/>
  <c r="N59" i="1" s="1"/>
  <c r="AJ59" i="1" s="1"/>
  <c r="AI58" i="1"/>
  <c r="AG58" i="1"/>
  <c r="M58" i="1"/>
  <c r="N58" i="1" s="1"/>
  <c r="AI57" i="1"/>
  <c r="AG57" i="1"/>
  <c r="M57" i="1"/>
  <c r="N57" i="1" s="1"/>
  <c r="AI56" i="1"/>
  <c r="AG56" i="1"/>
  <c r="M56" i="1"/>
  <c r="N56" i="1" s="1"/>
  <c r="AI55" i="1"/>
  <c r="AG55" i="1"/>
  <c r="M55" i="1"/>
  <c r="N55" i="1" s="1"/>
  <c r="AI54" i="1"/>
  <c r="AG54" i="1"/>
  <c r="M54" i="1"/>
  <c r="N54" i="1" s="1"/>
  <c r="AI53" i="1"/>
  <c r="AG53" i="1"/>
  <c r="M53" i="1"/>
  <c r="N53" i="1" s="1"/>
  <c r="AJ53" i="1" s="1"/>
  <c r="AI52" i="1"/>
  <c r="AG52" i="1"/>
  <c r="M52" i="1"/>
  <c r="N52" i="1" s="1"/>
  <c r="AI51" i="1"/>
  <c r="AG51" i="1"/>
  <c r="M51" i="1"/>
  <c r="N51" i="1" s="1"/>
  <c r="AI50" i="1"/>
  <c r="AG50" i="1"/>
  <c r="M50" i="1"/>
  <c r="N50" i="1" s="1"/>
  <c r="AI49" i="1"/>
  <c r="AG49" i="1"/>
  <c r="M49" i="1"/>
  <c r="N49" i="1" s="1"/>
  <c r="AI48" i="1"/>
  <c r="AG48" i="1"/>
  <c r="M48" i="1"/>
  <c r="N48" i="1" s="1"/>
  <c r="AI47" i="1"/>
  <c r="AG47" i="1"/>
  <c r="M47" i="1"/>
  <c r="N47" i="1" s="1"/>
  <c r="AJ47" i="1" s="1"/>
  <c r="AI46" i="1"/>
  <c r="AG46" i="1"/>
  <c r="M46" i="1"/>
  <c r="N46" i="1" s="1"/>
  <c r="AI45" i="1"/>
  <c r="AG45" i="1"/>
  <c r="M45" i="1"/>
  <c r="N45" i="1" s="1"/>
  <c r="AI44" i="1"/>
  <c r="AG44" i="1"/>
  <c r="M44" i="1"/>
  <c r="N44" i="1" s="1"/>
  <c r="AI43" i="1"/>
  <c r="AG43" i="1"/>
  <c r="M43" i="1"/>
  <c r="N43" i="1" s="1"/>
  <c r="AI42" i="1"/>
  <c r="AG42" i="1"/>
  <c r="M42" i="1"/>
  <c r="N42" i="1" s="1"/>
  <c r="AI41" i="1"/>
  <c r="AG41" i="1"/>
  <c r="M41" i="1"/>
  <c r="N41" i="1" s="1"/>
  <c r="AI40" i="1"/>
  <c r="AG40" i="1"/>
  <c r="M40" i="1"/>
  <c r="N40" i="1" s="1"/>
  <c r="AI39" i="1"/>
  <c r="AG39" i="1"/>
  <c r="M39" i="1"/>
  <c r="N39" i="1" s="1"/>
  <c r="AI38" i="1"/>
  <c r="AG38" i="1"/>
  <c r="M38" i="1"/>
  <c r="N38" i="1" s="1"/>
  <c r="AI37" i="1"/>
  <c r="AG37" i="1"/>
  <c r="M37" i="1"/>
  <c r="N37" i="1" s="1"/>
  <c r="AI36" i="1"/>
  <c r="AG36" i="1"/>
  <c r="M36" i="1"/>
  <c r="N36" i="1" s="1"/>
  <c r="AI35" i="1"/>
  <c r="AG35" i="1"/>
  <c r="M35" i="1"/>
  <c r="N35" i="1" s="1"/>
  <c r="AI34" i="1"/>
  <c r="AG34" i="1"/>
  <c r="M34" i="1"/>
  <c r="N34" i="1" s="1"/>
  <c r="AI33" i="1"/>
  <c r="AG33" i="1"/>
  <c r="M33" i="1"/>
  <c r="N33" i="1" s="1"/>
  <c r="AI32" i="1"/>
  <c r="AG32" i="1"/>
  <c r="M32" i="1"/>
  <c r="N32" i="1" s="1"/>
  <c r="AI31" i="1"/>
  <c r="AG31" i="1"/>
  <c r="M31" i="1"/>
  <c r="N31" i="1" s="1"/>
  <c r="AI30" i="1"/>
  <c r="AG30" i="1"/>
  <c r="M30" i="1"/>
  <c r="N30" i="1" s="1"/>
  <c r="AI29" i="1"/>
  <c r="AG29" i="1"/>
  <c r="M29" i="1"/>
  <c r="N29" i="1" s="1"/>
  <c r="AI28" i="1"/>
  <c r="AG28" i="1"/>
  <c r="M28" i="1"/>
  <c r="N28" i="1" s="1"/>
  <c r="AI27" i="1"/>
  <c r="AG27" i="1"/>
  <c r="M27" i="1"/>
  <c r="N27" i="1" s="1"/>
  <c r="AI26" i="1"/>
  <c r="AG26" i="1"/>
  <c r="M26" i="1"/>
  <c r="N26" i="1" s="1"/>
  <c r="AI25" i="1"/>
  <c r="AG25" i="1"/>
  <c r="M25" i="1"/>
  <c r="N25" i="1" s="1"/>
  <c r="AI24" i="1"/>
  <c r="AG24" i="1"/>
  <c r="M24" i="1"/>
  <c r="N24" i="1" s="1"/>
  <c r="AI23" i="1"/>
  <c r="AG23" i="1"/>
  <c r="M23" i="1"/>
  <c r="N23" i="1" s="1"/>
  <c r="AI22" i="1"/>
  <c r="AG22" i="1"/>
  <c r="M22" i="1"/>
  <c r="N22" i="1" s="1"/>
  <c r="AI21" i="1"/>
  <c r="AG21" i="1"/>
  <c r="M21" i="1"/>
  <c r="N21" i="1" s="1"/>
  <c r="AI20" i="1"/>
  <c r="AG20" i="1"/>
  <c r="M20" i="1"/>
  <c r="N20" i="1" s="1"/>
  <c r="AI19" i="1"/>
  <c r="AG19" i="1"/>
  <c r="M19" i="1"/>
  <c r="N19" i="1" s="1"/>
  <c r="AI18" i="1"/>
  <c r="AG18" i="1"/>
  <c r="M18" i="1"/>
  <c r="N18" i="1" s="1"/>
  <c r="AI17" i="1"/>
  <c r="AG17" i="1"/>
  <c r="M17" i="1"/>
  <c r="N17" i="1" s="1"/>
  <c r="AI16" i="1"/>
  <c r="AG16" i="1"/>
  <c r="M16" i="1"/>
  <c r="N16" i="1" s="1"/>
  <c r="AI15" i="1"/>
  <c r="AG15" i="1"/>
  <c r="M15" i="1"/>
  <c r="N15" i="1" s="1"/>
  <c r="AI12" i="1"/>
  <c r="AG12" i="1"/>
  <c r="M12" i="1"/>
  <c r="N12" i="1" s="1"/>
  <c r="AI11" i="1"/>
  <c r="AG11" i="1"/>
  <c r="M11" i="1"/>
  <c r="N11" i="1" s="1"/>
  <c r="AI10" i="1"/>
  <c r="AG10" i="1"/>
  <c r="M10" i="1"/>
  <c r="N10" i="1" s="1"/>
  <c r="AI8" i="1"/>
  <c r="AG8" i="1"/>
  <c r="M8" i="1"/>
  <c r="N8" i="1" s="1"/>
  <c r="AI6" i="1"/>
  <c r="AG6" i="1"/>
  <c r="M6" i="1"/>
  <c r="N6" i="1" s="1"/>
  <c r="AI14" i="1"/>
  <c r="AG14" i="1"/>
  <c r="M14" i="1"/>
  <c r="N14" i="1" s="1"/>
  <c r="AI13" i="1"/>
  <c r="AG13" i="1"/>
  <c r="M13" i="1"/>
  <c r="N13" i="1" s="1"/>
  <c r="AL168" i="1" l="1"/>
  <c r="AJ162" i="1"/>
  <c r="AL132" i="1"/>
  <c r="AM24" i="1"/>
  <c r="AL24" i="1"/>
  <c r="AJ24" i="1"/>
  <c r="AM72" i="1"/>
  <c r="AL72" i="1"/>
  <c r="AJ72" i="1"/>
  <c r="AM84" i="1"/>
  <c r="AL84" i="1"/>
  <c r="AJ84" i="1"/>
  <c r="AM17" i="1"/>
  <c r="AJ17" i="1"/>
  <c r="AM48" i="1"/>
  <c r="AL48" i="1"/>
  <c r="AJ48" i="1"/>
  <c r="AM36" i="1"/>
  <c r="AL36" i="1"/>
  <c r="AJ36" i="1"/>
  <c r="AM60" i="1"/>
  <c r="AL60" i="1"/>
  <c r="AJ60" i="1"/>
  <c r="AM30" i="1"/>
  <c r="AL30" i="1"/>
  <c r="AJ30" i="1"/>
  <c r="AM42" i="1"/>
  <c r="AL42" i="1"/>
  <c r="AJ42" i="1"/>
  <c r="AM54" i="1"/>
  <c r="AL54" i="1"/>
  <c r="AJ54" i="1"/>
  <c r="AM66" i="1"/>
  <c r="AL66" i="1"/>
  <c r="AJ66" i="1"/>
  <c r="AM78" i="1"/>
  <c r="AJ78" i="1"/>
  <c r="AL78" i="1"/>
  <c r="AM18" i="1"/>
  <c r="AL18" i="1"/>
  <c r="AJ18" i="1"/>
  <c r="AM23" i="1"/>
  <c r="AJ23" i="1"/>
  <c r="AJ96" i="1"/>
  <c r="AJ126" i="1"/>
  <c r="AJ90" i="1"/>
  <c r="AM12" i="1"/>
  <c r="AJ12" i="1"/>
  <c r="AL12" i="1"/>
  <c r="AM11" i="1"/>
  <c r="AJ11" i="1"/>
  <c r="AM6" i="1"/>
  <c r="AL6" i="1"/>
  <c r="AK6" i="1"/>
  <c r="AJ6" i="1"/>
  <c r="AM13" i="1"/>
  <c r="AJ13" i="1"/>
  <c r="AL13" i="1"/>
  <c r="AK13" i="1"/>
  <c r="AK14" i="1"/>
  <c r="AJ14" i="1"/>
  <c r="AL14" i="1"/>
  <c r="AM14" i="1"/>
  <c r="AM41" i="1"/>
  <c r="AL41" i="1"/>
  <c r="AK41" i="1"/>
  <c r="AK51" i="1"/>
  <c r="AJ51" i="1"/>
  <c r="AM51" i="1"/>
  <c r="AL51" i="1"/>
  <c r="AM55" i="1"/>
  <c r="AK55" i="1"/>
  <c r="AJ55" i="1"/>
  <c r="AM82" i="1"/>
  <c r="AL82" i="1"/>
  <c r="AK82" i="1"/>
  <c r="AJ82" i="1"/>
  <c r="AM101" i="1"/>
  <c r="AL101" i="1"/>
  <c r="AK101" i="1"/>
  <c r="AK105" i="1"/>
  <c r="AJ105" i="1"/>
  <c r="AM105" i="1"/>
  <c r="AL105" i="1"/>
  <c r="AM120" i="1"/>
  <c r="AK120" i="1"/>
  <c r="AM137" i="1"/>
  <c r="AL137" i="1"/>
  <c r="AK137" i="1"/>
  <c r="AK141" i="1"/>
  <c r="AJ141" i="1"/>
  <c r="AM141" i="1"/>
  <c r="AL141" i="1"/>
  <c r="AM156" i="1"/>
  <c r="AK156" i="1"/>
  <c r="AK45" i="1"/>
  <c r="AJ45" i="1"/>
  <c r="AM45" i="1"/>
  <c r="AL45" i="1"/>
  <c r="AM49" i="1"/>
  <c r="AK49" i="1"/>
  <c r="AJ49" i="1"/>
  <c r="AM76" i="1"/>
  <c r="AL76" i="1"/>
  <c r="AK76" i="1"/>
  <c r="AJ76" i="1"/>
  <c r="AM86" i="1"/>
  <c r="AL86" i="1"/>
  <c r="AK86" i="1"/>
  <c r="AJ86" i="1"/>
  <c r="AM103" i="1"/>
  <c r="AK103" i="1"/>
  <c r="AJ103" i="1"/>
  <c r="AM118" i="1"/>
  <c r="AL118" i="1"/>
  <c r="AK118" i="1"/>
  <c r="AJ118" i="1"/>
  <c r="AM122" i="1"/>
  <c r="AL122" i="1"/>
  <c r="AK122" i="1"/>
  <c r="AJ122" i="1"/>
  <c r="AM139" i="1"/>
  <c r="AK139" i="1"/>
  <c r="AJ139" i="1"/>
  <c r="AM154" i="1"/>
  <c r="AL154" i="1"/>
  <c r="AK154" i="1"/>
  <c r="AJ154" i="1"/>
  <c r="AM158" i="1"/>
  <c r="AL158" i="1"/>
  <c r="AK158" i="1"/>
  <c r="AJ158" i="1"/>
  <c r="AM35" i="1"/>
  <c r="AL35" i="1"/>
  <c r="AK35" i="1"/>
  <c r="AM29" i="1"/>
  <c r="AL29" i="1"/>
  <c r="AK29" i="1"/>
  <c r="AK39" i="1"/>
  <c r="AJ39" i="1"/>
  <c r="AM39" i="1"/>
  <c r="AL39" i="1"/>
  <c r="AM43" i="1"/>
  <c r="AK43" i="1"/>
  <c r="AJ43" i="1"/>
  <c r="AM70" i="1"/>
  <c r="AL70" i="1"/>
  <c r="AK70" i="1"/>
  <c r="AJ70" i="1"/>
  <c r="AM80" i="1"/>
  <c r="AL80" i="1"/>
  <c r="AK80" i="1"/>
  <c r="AJ80" i="1"/>
  <c r="AM95" i="1"/>
  <c r="AL95" i="1"/>
  <c r="AK95" i="1"/>
  <c r="AK99" i="1"/>
  <c r="AJ99" i="1"/>
  <c r="AM99" i="1"/>
  <c r="AL99" i="1"/>
  <c r="AM114" i="1"/>
  <c r="AK114" i="1"/>
  <c r="AM131" i="1"/>
  <c r="AL131" i="1"/>
  <c r="AK131" i="1"/>
  <c r="AK135" i="1"/>
  <c r="AJ135" i="1"/>
  <c r="AM135" i="1"/>
  <c r="AL135" i="1"/>
  <c r="AM150" i="1"/>
  <c r="AK150" i="1"/>
  <c r="AM167" i="1"/>
  <c r="AL167" i="1"/>
  <c r="AK167" i="1"/>
  <c r="AK171" i="1"/>
  <c r="AJ171" i="1"/>
  <c r="AM171" i="1"/>
  <c r="AL171" i="1"/>
  <c r="AK33" i="1"/>
  <c r="AJ33" i="1"/>
  <c r="AM33" i="1"/>
  <c r="AL33" i="1"/>
  <c r="AM37" i="1"/>
  <c r="AK37" i="1"/>
  <c r="AJ37" i="1"/>
  <c r="AM64" i="1"/>
  <c r="AL64" i="1"/>
  <c r="AK64" i="1"/>
  <c r="AJ64" i="1"/>
  <c r="AM74" i="1"/>
  <c r="AL74" i="1"/>
  <c r="AK74" i="1"/>
  <c r="AJ74" i="1"/>
  <c r="AM97" i="1"/>
  <c r="AK97" i="1"/>
  <c r="AJ97" i="1"/>
  <c r="AM112" i="1"/>
  <c r="AL112" i="1"/>
  <c r="AK112" i="1"/>
  <c r="AJ112" i="1"/>
  <c r="AM116" i="1"/>
  <c r="AL116" i="1"/>
  <c r="AK116" i="1"/>
  <c r="AJ116" i="1"/>
  <c r="AM133" i="1"/>
  <c r="AK133" i="1"/>
  <c r="AJ133" i="1"/>
  <c r="AM148" i="1"/>
  <c r="AL148" i="1"/>
  <c r="AK148" i="1"/>
  <c r="AJ148" i="1"/>
  <c r="AM152" i="1"/>
  <c r="AL152" i="1"/>
  <c r="AK152" i="1"/>
  <c r="AJ152" i="1"/>
  <c r="AM169" i="1"/>
  <c r="AK169" i="1"/>
  <c r="AJ169" i="1"/>
  <c r="AK15" i="1"/>
  <c r="AJ15" i="1"/>
  <c r="AM15" i="1"/>
  <c r="AL15" i="1"/>
  <c r="AK21" i="1"/>
  <c r="AJ21" i="1"/>
  <c r="AM21" i="1"/>
  <c r="AL21" i="1"/>
  <c r="AK27" i="1"/>
  <c r="AJ27" i="1"/>
  <c r="AM27" i="1"/>
  <c r="AL27" i="1"/>
  <c r="AM31" i="1"/>
  <c r="AK31" i="1"/>
  <c r="AJ31" i="1"/>
  <c r="AM58" i="1"/>
  <c r="AL58" i="1"/>
  <c r="AK58" i="1"/>
  <c r="AJ58" i="1"/>
  <c r="AM68" i="1"/>
  <c r="AL68" i="1"/>
  <c r="AK68" i="1"/>
  <c r="AJ68" i="1"/>
  <c r="AM89" i="1"/>
  <c r="AL89" i="1"/>
  <c r="AK89" i="1"/>
  <c r="AK93" i="1"/>
  <c r="AJ93" i="1"/>
  <c r="AM93" i="1"/>
  <c r="AL93" i="1"/>
  <c r="AM108" i="1"/>
  <c r="AK108" i="1"/>
  <c r="AM125" i="1"/>
  <c r="AL125" i="1"/>
  <c r="AK125" i="1"/>
  <c r="AK129" i="1"/>
  <c r="AJ129" i="1"/>
  <c r="AM129" i="1"/>
  <c r="AL129" i="1"/>
  <c r="AM144" i="1"/>
  <c r="AK144" i="1"/>
  <c r="AM161" i="1"/>
  <c r="AL161" i="1"/>
  <c r="AK161" i="1"/>
  <c r="AK165" i="1"/>
  <c r="AJ165" i="1"/>
  <c r="AM165" i="1"/>
  <c r="AL165" i="1"/>
  <c r="AM19" i="1"/>
  <c r="AK19" i="1"/>
  <c r="AJ19" i="1"/>
  <c r="AM25" i="1"/>
  <c r="AK25" i="1"/>
  <c r="AJ25" i="1"/>
  <c r="AJ41" i="1"/>
  <c r="AM52" i="1"/>
  <c r="AL52" i="1"/>
  <c r="AK52" i="1"/>
  <c r="AJ52" i="1"/>
  <c r="AL55" i="1"/>
  <c r="AM62" i="1"/>
  <c r="AL62" i="1"/>
  <c r="AK62" i="1"/>
  <c r="AJ62" i="1"/>
  <c r="AM83" i="1"/>
  <c r="AL83" i="1"/>
  <c r="AK83" i="1"/>
  <c r="AM91" i="1"/>
  <c r="AK91" i="1"/>
  <c r="AJ91" i="1"/>
  <c r="AJ101" i="1"/>
  <c r="AM106" i="1"/>
  <c r="AL106" i="1"/>
  <c r="AK106" i="1"/>
  <c r="AJ106" i="1"/>
  <c r="AM110" i="1"/>
  <c r="AL110" i="1"/>
  <c r="AK110" i="1"/>
  <c r="AJ110" i="1"/>
  <c r="AJ120" i="1"/>
  <c r="AM127" i="1"/>
  <c r="AK127" i="1"/>
  <c r="AJ127" i="1"/>
  <c r="AJ137" i="1"/>
  <c r="AM142" i="1"/>
  <c r="AL142" i="1"/>
  <c r="AK142" i="1"/>
  <c r="AJ142" i="1"/>
  <c r="AM146" i="1"/>
  <c r="AL146" i="1"/>
  <c r="AK146" i="1"/>
  <c r="AJ146" i="1"/>
  <c r="AJ156" i="1"/>
  <c r="AM163" i="1"/>
  <c r="AK163" i="1"/>
  <c r="AJ163" i="1"/>
  <c r="AJ35" i="1"/>
  <c r="AM46" i="1"/>
  <c r="AL46" i="1"/>
  <c r="AK46" i="1"/>
  <c r="AJ46" i="1"/>
  <c r="AL49" i="1"/>
  <c r="AM56" i="1"/>
  <c r="AL56" i="1"/>
  <c r="AK56" i="1"/>
  <c r="AJ56" i="1"/>
  <c r="AM77" i="1"/>
  <c r="AL77" i="1"/>
  <c r="AK77" i="1"/>
  <c r="AK87" i="1"/>
  <c r="AJ87" i="1"/>
  <c r="AM87" i="1"/>
  <c r="AL87" i="1"/>
  <c r="AM102" i="1"/>
  <c r="AK102" i="1"/>
  <c r="AL103" i="1"/>
  <c r="AM119" i="1"/>
  <c r="AL119" i="1"/>
  <c r="AK119" i="1"/>
  <c r="AL120" i="1"/>
  <c r="AK123" i="1"/>
  <c r="AJ123" i="1"/>
  <c r="AM123" i="1"/>
  <c r="AL123" i="1"/>
  <c r="AM138" i="1"/>
  <c r="AK138" i="1"/>
  <c r="AL139" i="1"/>
  <c r="AM155" i="1"/>
  <c r="AL155" i="1"/>
  <c r="AK155" i="1"/>
  <c r="AL156" i="1"/>
  <c r="AK159" i="1"/>
  <c r="AJ159" i="1"/>
  <c r="AM159" i="1"/>
  <c r="AL159" i="1"/>
  <c r="AJ29" i="1"/>
  <c r="AM40" i="1"/>
  <c r="AL40" i="1"/>
  <c r="AK40" i="1"/>
  <c r="AJ40" i="1"/>
  <c r="AL43" i="1"/>
  <c r="AM50" i="1"/>
  <c r="AL50" i="1"/>
  <c r="AK50" i="1"/>
  <c r="AJ50" i="1"/>
  <c r="AM71" i="1"/>
  <c r="AL71" i="1"/>
  <c r="AK71" i="1"/>
  <c r="AK81" i="1"/>
  <c r="AJ81" i="1"/>
  <c r="AM81" i="1"/>
  <c r="AL81" i="1"/>
  <c r="AM85" i="1"/>
  <c r="AK85" i="1"/>
  <c r="AJ85" i="1"/>
  <c r="AJ95" i="1"/>
  <c r="AM100" i="1"/>
  <c r="AL100" i="1"/>
  <c r="AK100" i="1"/>
  <c r="AJ100" i="1"/>
  <c r="AM104" i="1"/>
  <c r="AL104" i="1"/>
  <c r="AK104" i="1"/>
  <c r="AJ104" i="1"/>
  <c r="AJ114" i="1"/>
  <c r="AM121" i="1"/>
  <c r="AK121" i="1"/>
  <c r="AJ121" i="1"/>
  <c r="AJ131" i="1"/>
  <c r="AM136" i="1"/>
  <c r="AL136" i="1"/>
  <c r="AK136" i="1"/>
  <c r="AJ136" i="1"/>
  <c r="AM140" i="1"/>
  <c r="AL140" i="1"/>
  <c r="AK140" i="1"/>
  <c r="AJ140" i="1"/>
  <c r="AJ150" i="1"/>
  <c r="AM157" i="1"/>
  <c r="AK157" i="1"/>
  <c r="AJ157" i="1"/>
  <c r="AJ167" i="1"/>
  <c r="AM172" i="1"/>
  <c r="AL172" i="1"/>
  <c r="AK172" i="1"/>
  <c r="AJ172" i="1"/>
  <c r="AM34" i="1"/>
  <c r="AL34" i="1"/>
  <c r="AK34" i="1"/>
  <c r="AJ34" i="1"/>
  <c r="AL37" i="1"/>
  <c r="AM44" i="1"/>
  <c r="AL44" i="1"/>
  <c r="AK44" i="1"/>
  <c r="AJ44" i="1"/>
  <c r="AM65" i="1"/>
  <c r="AL65" i="1"/>
  <c r="AK65" i="1"/>
  <c r="AK75" i="1"/>
  <c r="AJ75" i="1"/>
  <c r="AM75" i="1"/>
  <c r="AL75" i="1"/>
  <c r="AM79" i="1"/>
  <c r="AK79" i="1"/>
  <c r="AJ79" i="1"/>
  <c r="AM96" i="1"/>
  <c r="AK96" i="1"/>
  <c r="AL97" i="1"/>
  <c r="AM113" i="1"/>
  <c r="AL113" i="1"/>
  <c r="AK113" i="1"/>
  <c r="AL114" i="1"/>
  <c r="AK117" i="1"/>
  <c r="AJ117" i="1"/>
  <c r="AM117" i="1"/>
  <c r="AL117" i="1"/>
  <c r="AM132" i="1"/>
  <c r="AK132" i="1"/>
  <c r="AL133" i="1"/>
  <c r="AM149" i="1"/>
  <c r="AL149" i="1"/>
  <c r="AK149" i="1"/>
  <c r="AL150" i="1"/>
  <c r="AK153" i="1"/>
  <c r="AJ153" i="1"/>
  <c r="AM153" i="1"/>
  <c r="AL153" i="1"/>
  <c r="AM168" i="1"/>
  <c r="AK168" i="1"/>
  <c r="AL169" i="1"/>
  <c r="AM10" i="1"/>
  <c r="AL10" i="1"/>
  <c r="AK10" i="1"/>
  <c r="AJ10" i="1"/>
  <c r="AM16" i="1"/>
  <c r="AL16" i="1"/>
  <c r="AK16" i="1"/>
  <c r="AJ16" i="1"/>
  <c r="AM22" i="1"/>
  <c r="AL22" i="1"/>
  <c r="AK22" i="1"/>
  <c r="AJ22" i="1"/>
  <c r="AM28" i="1"/>
  <c r="AL28" i="1"/>
  <c r="AK28" i="1"/>
  <c r="AJ28" i="1"/>
  <c r="AL31" i="1"/>
  <c r="AM38" i="1"/>
  <c r="AL38" i="1"/>
  <c r="AK38" i="1"/>
  <c r="AJ38" i="1"/>
  <c r="AM59" i="1"/>
  <c r="AL59" i="1"/>
  <c r="AK59" i="1"/>
  <c r="AK69" i="1"/>
  <c r="AJ69" i="1"/>
  <c r="AM69" i="1"/>
  <c r="AL69" i="1"/>
  <c r="AM73" i="1"/>
  <c r="AK73" i="1"/>
  <c r="AJ73" i="1"/>
  <c r="AJ89" i="1"/>
  <c r="AM94" i="1"/>
  <c r="AL94" i="1"/>
  <c r="AK94" i="1"/>
  <c r="AJ94" i="1"/>
  <c r="AM98" i="1"/>
  <c r="AL98" i="1"/>
  <c r="AK98" i="1"/>
  <c r="AJ98" i="1"/>
  <c r="AJ108" i="1"/>
  <c r="AM115" i="1"/>
  <c r="AK115" i="1"/>
  <c r="AJ115" i="1"/>
  <c r="AJ125" i="1"/>
  <c r="AM130" i="1"/>
  <c r="AL130" i="1"/>
  <c r="AK130" i="1"/>
  <c r="AJ130" i="1"/>
  <c r="AM134" i="1"/>
  <c r="AL134" i="1"/>
  <c r="AK134" i="1"/>
  <c r="AJ134" i="1"/>
  <c r="AJ144" i="1"/>
  <c r="AM151" i="1"/>
  <c r="AK151" i="1"/>
  <c r="AJ151" i="1"/>
  <c r="AJ161" i="1"/>
  <c r="AM166" i="1"/>
  <c r="AL166" i="1"/>
  <c r="AK166" i="1"/>
  <c r="AJ166" i="1"/>
  <c r="AM170" i="1"/>
  <c r="AL170" i="1"/>
  <c r="AK170" i="1"/>
  <c r="AJ170" i="1"/>
  <c r="AL19" i="1"/>
  <c r="AL25" i="1"/>
  <c r="AM32" i="1"/>
  <c r="AL32" i="1"/>
  <c r="AK32" i="1"/>
  <c r="AJ32" i="1"/>
  <c r="AM53" i="1"/>
  <c r="AL53" i="1"/>
  <c r="AK53" i="1"/>
  <c r="AK63" i="1"/>
  <c r="AJ63" i="1"/>
  <c r="AM63" i="1"/>
  <c r="AL63" i="1"/>
  <c r="AM67" i="1"/>
  <c r="AK67" i="1"/>
  <c r="AJ67" i="1"/>
  <c r="AJ83" i="1"/>
  <c r="AM90" i="1"/>
  <c r="AK90" i="1"/>
  <c r="AL91" i="1"/>
  <c r="AM107" i="1"/>
  <c r="AL107" i="1"/>
  <c r="AK107" i="1"/>
  <c r="AL108" i="1"/>
  <c r="AK111" i="1"/>
  <c r="AJ111" i="1"/>
  <c r="AM111" i="1"/>
  <c r="AL111" i="1"/>
  <c r="AM126" i="1"/>
  <c r="AK126" i="1"/>
  <c r="AL127" i="1"/>
  <c r="AM143" i="1"/>
  <c r="AL143" i="1"/>
  <c r="AK143" i="1"/>
  <c r="AL144" i="1"/>
  <c r="AK147" i="1"/>
  <c r="AJ147" i="1"/>
  <c r="AM147" i="1"/>
  <c r="AL147" i="1"/>
  <c r="AM162" i="1"/>
  <c r="AK162" i="1"/>
  <c r="AL163" i="1"/>
  <c r="AM8" i="1"/>
  <c r="AL8" i="1"/>
  <c r="AK8" i="1"/>
  <c r="AJ8" i="1"/>
  <c r="AM20" i="1"/>
  <c r="AL20" i="1"/>
  <c r="AK20" i="1"/>
  <c r="AJ20" i="1"/>
  <c r="AM26" i="1"/>
  <c r="AL26" i="1"/>
  <c r="AK26" i="1"/>
  <c r="AJ26" i="1"/>
  <c r="AM47" i="1"/>
  <c r="AL47" i="1"/>
  <c r="AK47" i="1"/>
  <c r="AK57" i="1"/>
  <c r="AJ57" i="1"/>
  <c r="AM57" i="1"/>
  <c r="AL57" i="1"/>
  <c r="AM61" i="1"/>
  <c r="AK61" i="1"/>
  <c r="AJ61" i="1"/>
  <c r="AJ77" i="1"/>
  <c r="AM88" i="1"/>
  <c r="AL88" i="1"/>
  <c r="AK88" i="1"/>
  <c r="AJ88" i="1"/>
  <c r="AM92" i="1"/>
  <c r="AL92" i="1"/>
  <c r="AK92" i="1"/>
  <c r="AJ92" i="1"/>
  <c r="AJ102" i="1"/>
  <c r="AM109" i="1"/>
  <c r="AK109" i="1"/>
  <c r="AJ109" i="1"/>
  <c r="AJ119" i="1"/>
  <c r="AM124" i="1"/>
  <c r="AL124" i="1"/>
  <c r="AK124" i="1"/>
  <c r="AJ124" i="1"/>
  <c r="AM128" i="1"/>
  <c r="AL128" i="1"/>
  <c r="AK128" i="1"/>
  <c r="AJ128" i="1"/>
  <c r="AJ138" i="1"/>
  <c r="AM145" i="1"/>
  <c r="AK145" i="1"/>
  <c r="AJ145" i="1"/>
  <c r="AJ155" i="1"/>
  <c r="AM160" i="1"/>
  <c r="AL160" i="1"/>
  <c r="AK160" i="1"/>
  <c r="AJ160" i="1"/>
  <c r="AM164" i="1"/>
  <c r="AL164" i="1"/>
  <c r="AK164" i="1"/>
  <c r="AJ164" i="1"/>
  <c r="AK12" i="1"/>
  <c r="AK18" i="1"/>
  <c r="AK24" i="1"/>
  <c r="AK30" i="1"/>
  <c r="AK36" i="1"/>
  <c r="AK42" i="1"/>
  <c r="AK48" i="1"/>
  <c r="AK54" i="1"/>
  <c r="AK60" i="1"/>
  <c r="AK66" i="1"/>
  <c r="AK72" i="1"/>
  <c r="AK78" i="1"/>
  <c r="AK84" i="1"/>
  <c r="AK11" i="1"/>
  <c r="AK17" i="1"/>
  <c r="AK23" i="1"/>
  <c r="AL11" i="1"/>
  <c r="AL17" i="1"/>
  <c r="AL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tc={303C1FB5-B372-4350-9F78-9620D43CD3B7}</author>
    <author>tc={3CC65E11-B034-4117-937C-83282C4A5D99}</author>
  </authors>
  <commentList>
    <comment ref="W5" authorId="0" shapeId="0" xr:uid="{303C1FB5-B372-4350-9F78-9620D43CD3B7}">
      <text>
        <t>[Threaded comment]
Your version of Excel allows you to read this threaded comment; however, any edits to it will get removed if the file is opened in a newer version of Excel. Learn more: https://go.microsoft.com/fwlink/?linkid=870924
Comment:
    Không điền thông tin</t>
      </text>
    </comment>
    <comment ref="AJ5" authorId="1" shapeId="0" xr:uid="{3CC65E11-B034-4117-937C-83282C4A5D99}">
      <text>
        <t>[Threaded comment]
Your version of Excel allows you to read this threaded comment; however, any edits to it will get removed if the file is opened in a newer version of Excel. Learn more: https://go.microsoft.com/fwlink/?linkid=870924
Comment:
    Không cần quan tâm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tc={39C71164-7232-47F4-BC95-DD534DCEAF98}</author>
    <author>tc={B5A8AE68-3C74-4E7A-9BE5-7BC5F41344C6}</author>
    <author>Ngo Kim Phuong</author>
  </authors>
  <commentList>
    <comment ref="C6" authorId="0" shapeId="0" xr:uid="{39C71164-7232-47F4-BC95-DD534DCE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 area is showed on datasheet</t>
      </text>
    </comment>
    <comment ref="G6" authorId="1" shapeId="0" xr:uid="{B5A8AE68-3C74-4E7A-9BE5-7BC5F41344C6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 area is showed on datasheet</t>
      </text>
    </comment>
    <comment ref="K6" authorId="2" shapeId="0" xr:uid="{288D14D7-9843-4270-8635-0816999A88D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Xi mạ Furon 6 5prs (3 tờ)</t>
        </r>
      </text>
    </comment>
    <comment ref="K7" authorId="2" shapeId="0" xr:uid="{0B9E8805-C770-4EE6-AA67-64314B9EA6A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BBKLV3</t>
        </r>
      </text>
    </comment>
    <comment ref="K8" authorId="2" shapeId="0" xr:uid="{7E68C506-4DE3-4794-B266-EE81F124915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5Prs(10 tờ)</t>
        </r>
      </text>
    </comment>
    <comment ref="K9" authorId="2" shapeId="0" xr:uid="{BF091D76-0294-46DF-89AD-A36A3BCBA2C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5prs(3 tờ)</t>
        </r>
      </text>
    </comment>
    <comment ref="F12" authorId="2" shapeId="0" xr:uid="{AD14CFBD-728F-44A0-B0B2-741C06844D6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  <comment ref="F18" authorId="2" shapeId="0" xr:uid="{92619972-A263-4A1E-9A62-5F40E3C1284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Tekela xi mạ và Apos</t>
        </r>
      </text>
    </comment>
    <comment ref="F24" authorId="2" shapeId="0" xr:uid="{67644F77-4695-43F2-A9B8-0BF1D43B5EC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</commentList>
</comments>
</file>

<file path=xl/sharedStrings.xml><?xml version="1.0" encoding="utf-8"?>
<sst xmlns="http://schemas.openxmlformats.org/spreadsheetml/2006/main" count="153" uniqueCount="104">
  <si>
    <t>t</t>
  </si>
  <si>
    <t>QC-Product Weight &amp; Packing Summary-Report</t>
  </si>
  <si>
    <t>Document No.</t>
  </si>
  <si>
    <t>QC-REP-010</t>
  </si>
  <si>
    <t>Revision</t>
  </si>
  <si>
    <t>03</t>
  </si>
  <si>
    <t>Valid date</t>
  </si>
  <si>
    <t>SALES INFORMATION TO WINLINE</t>
  </si>
  <si>
    <t>QC INFORMATION TO SSGF</t>
  </si>
  <si>
    <t>QC reference</t>
  </si>
  <si>
    <t>WL
ITEM&amp;SIZE</t>
  </si>
  <si>
    <t>Item</t>
  </si>
  <si>
    <t>Metal in Item</t>
  </si>
  <si>
    <t>Color</t>
  </si>
  <si>
    <t>Printing</t>
  </si>
  <si>
    <t>Date</t>
  </si>
  <si>
    <t>Size</t>
  </si>
  <si>
    <t>Shot 1</t>
  </si>
  <si>
    <t>Shot 2</t>
  </si>
  <si>
    <t>Shot 3</t>
  </si>
  <si>
    <t>Shot 4</t>
  </si>
  <si>
    <t>Shot 5</t>
  </si>
  <si>
    <t>Ave Weight 1Prs (g)</t>
  </si>
  <si>
    <t>Ave Weight 1Prs (kg)</t>
  </si>
  <si>
    <t>Box
Qty 
(BX1)
(prs)</t>
  </si>
  <si>
    <t>Box
Qty 
(BX2)
(prs)</t>
  </si>
  <si>
    <t>Box
Qty 
(BX3)
(prs)</t>
  </si>
  <si>
    <t>Box
Qty 
(BX4)
(prs)</t>
  </si>
  <si>
    <t>Box 
Weight 
(BX1)
(g)</t>
  </si>
  <si>
    <t>Box 
Weight 
(BX2)
(g)</t>
  </si>
  <si>
    <t>Box 
Weight 
(BX3)
(g)</t>
  </si>
  <si>
    <t>Box 
Weight 
(BX4)
(g)</t>
  </si>
  <si>
    <t>Partition
Qty 
(prs)</t>
  </si>
  <si>
    <t>Plasic bag 1
Qty 
(prs)</t>
  </si>
  <si>
    <t>Plasic bag 2
Qty 
(prs)</t>
  </si>
  <si>
    <t>Wrap sheet
Qty (prs)</t>
  </si>
  <si>
    <t>Foam sheet
(prs)</t>
  </si>
  <si>
    <t>Plasic bag
1
(cm x cm)</t>
  </si>
  <si>
    <t>Plasic bag
2
(cm x cm)</t>
  </si>
  <si>
    <t>Wrap sheet
(cm x cm)</t>
  </si>
  <si>
    <t>Foam sheet
(cm x cm)</t>
  </si>
  <si>
    <t>Plasic bag 1 Weight
(g)</t>
  </si>
  <si>
    <t>Plasic bag 2 Weight
(g)</t>
  </si>
  <si>
    <t>Wrap sheet
Weight
(g)</t>
  </si>
  <si>
    <t>Foam sheet
Weight
(g)</t>
  </si>
  <si>
    <t>Total box weight
(BX1) (kg)</t>
  </si>
  <si>
    <t>Total box weight
(BX2) (kg)</t>
  </si>
  <si>
    <t>Total box weight
(BX3) (kg)</t>
  </si>
  <si>
    <t>Total box weight
(BX4) (kg)</t>
  </si>
  <si>
    <t>22x40</t>
  </si>
  <si>
    <t>25x37</t>
  </si>
  <si>
    <t>6812042201-*-2602</t>
  </si>
  <si>
    <t>Outsole Future MG #FB1095</t>
  </si>
  <si>
    <t>6-6T</t>
  </si>
  <si>
    <t>28x45</t>
  </si>
  <si>
    <t>6812042201-*-2702</t>
  </si>
  <si>
    <t>7-7T</t>
  </si>
  <si>
    <t>30x50</t>
  </si>
  <si>
    <t>6812042202-*-2202</t>
  </si>
  <si>
    <t>Outsole Future MG Jr #FB1096</t>
  </si>
  <si>
    <t>2-2T</t>
  </si>
  <si>
    <t>6812012210-*-2402</t>
  </si>
  <si>
    <t xml:space="preserve">Outsole FXG J’s#42146 </t>
  </si>
  <si>
    <t>4-4T</t>
  </si>
  <si>
    <t>6812012210-*-2502</t>
  </si>
  <si>
    <t>5-5T</t>
  </si>
  <si>
    <t>6812012202-*-2702</t>
  </si>
  <si>
    <t>Outsole Plate Sprint Star #AD-39902</t>
  </si>
  <si>
    <t>6812012202-*-3202</t>
  </si>
  <si>
    <t>12-12T</t>
  </si>
  <si>
    <t>6112042001-*-2602</t>
  </si>
  <si>
    <t>107168 03_Fast Yellow 059-99-40 [8795A DPS305] Base/5% Fast Yellow 059-99-40 [3695A DPS101] Studs (Print Fade on Heel: Electric Peppermint 083-81-30)</t>
  </si>
  <si>
    <t>25x45</t>
  </si>
  <si>
    <t> </t>
  </si>
  <si>
    <t>6112042001-*-2702</t>
  </si>
  <si>
    <t>7-7t</t>
  </si>
  <si>
    <t>PLASTIC BAG FOR PACKING ALL PRODUCTS</t>
  </si>
  <si>
    <t>WRAP SHEET FOR PACKING ALL PRODUCTS</t>
  </si>
  <si>
    <t>FOAM SHEET FOR PACKING ALL PRODUCTS</t>
  </si>
  <si>
    <t>No.</t>
  </si>
  <si>
    <t>Size (cm x cm)</t>
  </si>
  <si>
    <t>Weight (g)</t>
  </si>
  <si>
    <t>Note</t>
  </si>
  <si>
    <t>33x62</t>
  </si>
  <si>
    <t>FVN</t>
  </si>
  <si>
    <t>44x6</t>
  </si>
  <si>
    <t>Paifung</t>
  </si>
  <si>
    <t>51x29</t>
  </si>
  <si>
    <t>25x25</t>
  </si>
  <si>
    <t>25x28</t>
  </si>
  <si>
    <t>44.5x51</t>
  </si>
  <si>
    <t>Jaan Yih</t>
  </si>
  <si>
    <t>34x38</t>
  </si>
  <si>
    <t>fVN</t>
  </si>
  <si>
    <t>33x36.1</t>
  </si>
  <si>
    <t>35x45</t>
  </si>
  <si>
    <t>23.4x36.5</t>
  </si>
  <si>
    <t>11.7x36.5</t>
  </si>
  <si>
    <t>10.6x8.6</t>
  </si>
  <si>
    <t>61.5x35</t>
  </si>
  <si>
    <t>hàng không sơn</t>
  </si>
  <si>
    <t>hàng đi sơn</t>
  </si>
  <si>
    <t>hàng không quét kim loại</t>
  </si>
  <si>
    <t>hàng có quét kim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</si>
</sst>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venir"/>
      <family val="2"/>
    </font>
    <font>
      <sz val="10"/>
      <color theme="1"/>
      <name val="Avenir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name val="Times New Roman"/>
      <family val="1"/>
    </font>
    <font>
      <b/>
      <sz val="10"/>
      <color rgb="FFC00000"/>
      <name val="Times New Roman"/>
      <family val="1"/>
    </font>
    <font>
      <sz val="10"/>
      <color rgb="FF0070C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Avenir"/>
      <family val="2"/>
    </font>
    <font>
      <sz val="11"/>
      <color rgb="FF000000"/>
      <name val="Avenir Next LT Pro"/>
      <family val="2"/>
    </font>
    <font>
      <b/>
      <sz val="10"/>
      <name val="Avenir"/>
      <family val="2"/>
    </font>
    <font>
      <sz val="10"/>
      <color rgb="FF0070C0"/>
      <name val="Avenir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2" fillId="0" borderId="0" xfId="1" applyFont="1"/>
    <xf numFmtId="0" fontId="3" fillId="0" borderId="0" xfId="0" applyFont="1"/>
    <xf numFmtId="0" fontId="9" fillId="0" borderId="0" xfId="0" applyFont="1"/>
    <xf numFmtId="0" fontId="10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9" fillId="0" borderId="1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16" fillId="0" borderId="10" xfId="0" applyFont="1" applyBorder="1" applyAlignment="1">
      <alignment vertical="center"/>
    </xf>
    <xf numFmtId="2" fontId="10" fillId="0" borderId="10" xfId="0" applyNumberFormat="1" applyFont="1" applyBorder="1"/>
    <xf numFmtId="0" fontId="10" fillId="0" borderId="5" xfId="0" applyFont="1" applyBorder="1"/>
    <xf numFmtId="16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2" borderId="10" xfId="0" applyFont="1" applyFill="1" applyBorder="1" applyAlignment="1">
      <alignment horizontal="center"/>
    </xf>
    <xf numFmtId="0" fontId="9" fillId="2" borderId="0" xfId="0" applyFont="1" applyFill="1"/>
    <xf numFmtId="0" fontId="9" fillId="2" borderId="10" xfId="0" applyFont="1" applyFill="1" applyBorder="1"/>
    <xf numFmtId="0" fontId="11" fillId="0" borderId="10" xfId="0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20" fillId="0" borderId="10" xfId="0" applyFont="1" applyBorder="1"/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4" xfId="1" quotePrefix="1" applyFont="1" applyBorder="1" applyAlignment="1">
      <alignment horizontal="center" vertical="center" wrapText="1"/>
    </xf>
    <xf numFmtId="0" fontId="7" fillId="0" borderId="5" xfId="1" quotePrefix="1" applyFont="1" applyBorder="1" applyAlignment="1">
      <alignment horizontal="center" vertical="center" wrapText="1"/>
    </xf>
    <xf numFmtId="15" fontId="7" fillId="0" borderId="4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" fillId="0" borderId="10" xfId="0" applyFont="1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0" fontId="2" fillId="0" borderId="10" xfId="0" applyFont="1" applyBorder="1"/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0" xfId="0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 wrapText="1"/>
    </xf>
    <xf numFmtId="16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15" fontId="20" fillId="6" borderId="10" xfId="0" applyNumberFormat="1" applyFont="1" applyFill="1" applyBorder="1" applyAlignment="1">
      <alignment horizontal="center"/>
    </xf>
    <xf numFmtId="0" fontId="21" fillId="6" borderId="10" xfId="0" applyFont="1" applyFill="1" applyBorder="1" applyAlignment="1">
      <alignment horizontal="center"/>
    </xf>
    <xf numFmtId="0" fontId="22" fillId="6" borderId="10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 vertical="center"/>
    </xf>
    <xf numFmtId="2" fontId="10" fillId="6" borderId="10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0" fontId="23" fillId="6" borderId="10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left"/>
    </xf>
    <xf numFmtId="0" fontId="20" fillId="6" borderId="13" xfId="0" applyFont="1" applyFill="1" applyBorder="1" applyAlignment="1">
      <alignment horizontal="left"/>
    </xf>
    <xf numFmtId="0" fontId="0" fillId="9" borderId="10" xfId="0" applyFill="1" applyBorder="1"/>
    <xf numFmtId="0" fontId="10" fillId="9" borderId="10" xfId="0" applyFont="1" applyFill="1" applyBorder="1"/>
    <xf numFmtId="0" fontId="10" fillId="9" borderId="10" xfId="0" applyFont="1" applyFill="1" applyBorder="1" applyAlignment="1">
      <alignment horizontal="center"/>
    </xf>
    <xf numFmtId="164" fontId="10" fillId="9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1" fillId="9" borderId="10" xfId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vertical="center"/>
    </xf>
    <xf numFmtId="2" fontId="10" fillId="9" borderId="10" xfId="0" applyNumberFormat="1" applyFont="1" applyFill="1" applyBorder="1"/>
    <xf numFmtId="0" fontId="3" fillId="9" borderId="0" xfId="0" applyFont="1" applyFill="1"/>
    <xf numFmtId="0" fontId="13" fillId="10" borderId="10" xfId="0" applyFont="1" applyFill="1" applyBorder="1" applyAlignment="1">
      <alignment horizontal="center" vertical="center"/>
    </xf>
    <xf numFmtId="0" fontId="9" fillId="10" borderId="10" xfId="0" applyFont="1" applyFill="1" applyBorder="1"/>
    <xf numFmtId="0" fontId="3" fillId="10" borderId="0" xfId="0" applyFont="1" applyFill="1"/>
    <xf numFmtId="0" fontId="0" fillId="11" borderId="10" xfId="0" applyFill="1" applyBorder="1"/>
    <xf numFmtId="0" fontId="10" fillId="11" borderId="10" xfId="0" applyFont="1" applyFill="1" applyBorder="1"/>
    <xf numFmtId="0" fontId="10" fillId="11" borderId="10" xfId="0" applyFont="1" applyFill="1" applyBorder="1" applyAlignment="1">
      <alignment horizontal="center"/>
    </xf>
    <xf numFmtId="164" fontId="10" fillId="11" borderId="10" xfId="0" applyNumberFormat="1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1" fillId="11" borderId="10" xfId="1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 wrapText="1"/>
    </xf>
    <xf numFmtId="16" fontId="10" fillId="11" borderId="10" xfId="0" applyNumberFormat="1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vertical="center"/>
    </xf>
    <xf numFmtId="2" fontId="10" fillId="11" borderId="10" xfId="0" applyNumberFormat="1" applyFont="1" applyFill="1" applyBorder="1"/>
    <xf numFmtId="0" fontId="3" fillId="11" borderId="0" xfId="0" applyFont="1" applyFill="1"/>
    <xf numFmtId="0" fontId="0" fillId="10" borderId="10" xfId="0" applyFill="1" applyBorder="1"/>
    <xf numFmtId="0" fontId="0" fillId="11" borderId="0" xfId="0" applyFill="1" applyBorder="1"/>
    <xf numFmtId="0" fontId="9" fillId="10" borderId="13" xfId="0" applyFont="1" applyFill="1" applyBorder="1"/>
    <xf numFmtId="0" fontId="10" fillId="10" borderId="5" xfId="0" applyFont="1" applyFill="1" applyBorder="1" applyAlignment="1">
      <alignment vertical="center" wrapText="1"/>
    </xf>
    <xf numFmtId="0" fontId="10" fillId="10" borderId="9" xfId="0" applyFont="1" applyFill="1" applyBorder="1" applyAlignment="1">
      <alignment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5" xfId="0" applyFont="1" applyFill="1" applyBorder="1"/>
    <xf numFmtId="0" fontId="10" fillId="10" borderId="9" xfId="0" applyFont="1" applyFill="1" applyBorder="1"/>
    <xf numFmtId="164" fontId="10" fillId="6" borderId="10" xfId="0" applyNumberFormat="1" applyFont="1" applyFill="1" applyBorder="1" applyAlignment="1">
      <alignment horizontal="center" vertical="center"/>
    </xf>
    <xf numFmtId="164" fontId="10" fillId="10" borderId="5" xfId="0" applyNumberFormat="1" applyFont="1" applyFill="1" applyBorder="1" applyAlignment="1">
      <alignment horizontal="center" vertical="center" wrapText="1"/>
    </xf>
    <xf numFmtId="164" fontId="10" fillId="10" borderId="9" xfId="0" applyNumberFormat="1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9" xfId="0" applyFont="1" applyBorder="1"/>
    <xf numFmtId="0" fontId="9" fillId="10" borderId="5" xfId="0" applyFont="1" applyFill="1" applyBorder="1"/>
    <xf numFmtId="0" fontId="9" fillId="10" borderId="9" xfId="0" applyFont="1" applyFill="1" applyBorder="1"/>
    <xf numFmtId="0" fontId="16" fillId="10" borderId="5" xfId="0" applyFont="1" applyFill="1" applyBorder="1" applyAlignment="1">
      <alignment vertical="center"/>
    </xf>
    <xf numFmtId="0" fontId="16" fillId="10" borderId="9" xfId="0" applyFont="1" applyFill="1" applyBorder="1" applyAlignment="1">
      <alignment vertical="center"/>
    </xf>
    <xf numFmtId="2" fontId="10" fillId="10" borderId="5" xfId="0" applyNumberFormat="1" applyFont="1" applyFill="1" applyBorder="1"/>
    <xf numFmtId="2" fontId="10" fillId="10" borderId="9" xfId="0" applyNumberFormat="1" applyFont="1" applyFill="1" applyBorder="1"/>
    <xf numFmtId="2" fontId="10" fillId="10" borderId="12" xfId="0" applyNumberFormat="1" applyFont="1" applyFill="1" applyBorder="1"/>
    <xf numFmtId="2" fontId="10" fillId="10" borderId="8" xfId="0" applyNumberFormat="1" applyFont="1" applyFill="1" applyBorder="1"/>
  </cellXfs>
  <cellStyles count="2">
    <cellStyle name="Normal" xfId="0" builtinId="0"/>
    <cellStyle name="Normal 2" xfId="1" xr:uid="{C3A2D731-1B13-4696-933F-D42842FD1EEF}"/>
  </cellStyles>
  <dxfs count="2"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78443</xdr:colOff>
      <xdr:row>0</xdr:row>
      <xdr:rowOff>77917</xdr:rowOff>
    </xdr:from>
    <xdr:to>
      <xdr:col>0</xdr:col>
      <xdr:colOff>1474839</xdr:colOff>
      <xdr:row>2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78A39-C72F-4D4C-A63A-08274E631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3" y="77917"/>
          <a:ext cx="1396396" cy="705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15_Lab\06_Users\Qu&#226;n\b&#225;o%20c&#225;o%20nh&#7853;p%20h&#7879;%20th&#7889;ng%20SSFG\Copy%20of%202023%20FFT%20-%20QCREP01004_QC-Product%20Weight%20&amp;%20Packing%20Summary-Report-Update%2010%20Dec.xlsx" TargetMode="External"/><Relationship Id="rId1" Type="http://schemas.openxmlformats.org/officeDocument/2006/relationships/externalLinkPath" Target="file:///P:\15_Lab\06_Users\Qu&#226;n\b&#225;o%20c&#225;o%20nh&#7853;p%20h&#7879;%20th&#7889;ng%20SSFG\Copy%20of%202023%20FFT%20-%20QCREP01004_QC-Product%20Weight%20&amp;%20Packing%20Summary-Report-Update%2010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Wrap Sheet &amp; Plastic Bag"/>
      <sheetName val="Report (2)"/>
      <sheetName val="example"/>
    </sheetNames>
    <sheetDataSet>
      <sheetData sheetId="0"/>
      <sheetData sheetId="1">
        <row r="4">
          <cell r="B4"/>
          <cell r="C4"/>
          <cell r="F4"/>
          <cell r="G4"/>
          <cell r="K4" t="str">
            <v>33x62</v>
          </cell>
          <cell r="L4">
            <v>2.79</v>
          </cell>
        </row>
        <row r="5">
          <cell r="B5" t="str">
            <v>Size (cm x cm)</v>
          </cell>
          <cell r="C5" t="str">
            <v>Weight (g)</v>
          </cell>
          <cell r="F5" t="str">
            <v>Size (cm x cm)</v>
          </cell>
          <cell r="G5" t="str">
            <v>Weight (g)</v>
          </cell>
          <cell r="K5" t="str">
            <v>44x6</v>
          </cell>
          <cell r="L5">
            <v>0.31</v>
          </cell>
        </row>
        <row r="6">
          <cell r="B6" t="str">
            <v>28x45</v>
          </cell>
          <cell r="C6">
            <v>10.26</v>
          </cell>
          <cell r="F6" t="str">
            <v>25x37</v>
          </cell>
          <cell r="G6">
            <v>1.45</v>
          </cell>
          <cell r="K6" t="str">
            <v>25x37</v>
          </cell>
          <cell r="L6">
            <v>1.41</v>
          </cell>
        </row>
        <row r="7">
          <cell r="B7" t="str">
            <v>22x40</v>
          </cell>
          <cell r="C7">
            <v>8.2200000000000006</v>
          </cell>
          <cell r="F7"/>
          <cell r="G7"/>
          <cell r="K7" t="str">
            <v>51x29</v>
          </cell>
          <cell r="L7">
            <v>4.46</v>
          </cell>
        </row>
        <row r="8">
          <cell r="B8"/>
          <cell r="C8"/>
          <cell r="F8"/>
          <cell r="G8"/>
        </row>
        <row r="9">
          <cell r="B9"/>
          <cell r="C9"/>
          <cell r="F9"/>
          <cell r="G9"/>
        </row>
        <row r="10">
          <cell r="B10"/>
          <cell r="C10"/>
          <cell r="F10"/>
          <cell r="G10"/>
        </row>
        <row r="11">
          <cell r="B11"/>
          <cell r="C11"/>
          <cell r="F11"/>
          <cell r="G11"/>
        </row>
        <row r="12">
          <cell r="B12"/>
          <cell r="C12"/>
          <cell r="F12"/>
          <cell r="G12"/>
        </row>
        <row r="13">
          <cell r="B13"/>
          <cell r="C13"/>
          <cell r="F13"/>
          <cell r="G13"/>
        </row>
        <row r="14">
          <cell r="B14"/>
          <cell r="C14"/>
          <cell r="F14"/>
          <cell r="G14"/>
        </row>
        <row r="15">
          <cell r="B15" t="str">
            <v>25x25</v>
          </cell>
          <cell r="C15">
            <v>5.36</v>
          </cell>
          <cell r="F15"/>
          <cell r="G15"/>
        </row>
        <row r="16">
          <cell r="B16" t="str">
            <v>25x28</v>
          </cell>
          <cell r="C16">
            <v>6.57</v>
          </cell>
          <cell r="F16"/>
          <cell r="G16"/>
        </row>
        <row r="17">
          <cell r="B17" t="str">
            <v>22x40</v>
          </cell>
          <cell r="C17">
            <v>7.56</v>
          </cell>
          <cell r="F17"/>
          <cell r="G17"/>
        </row>
        <row r="18">
          <cell r="B18" t="str">
            <v>25x45</v>
          </cell>
          <cell r="C18">
            <v>9.16</v>
          </cell>
          <cell r="F18" t="str">
            <v>44.5x51</v>
          </cell>
          <cell r="G18">
            <v>4.3600000000000003</v>
          </cell>
        </row>
        <row r="19">
          <cell r="B19" t="str">
            <v>28x45</v>
          </cell>
          <cell r="C19">
            <v>9.92</v>
          </cell>
          <cell r="F19" t="str">
            <v>34x38</v>
          </cell>
          <cell r="G19">
            <v>2.31</v>
          </cell>
        </row>
        <row r="20">
          <cell r="B20" t="str">
            <v>30x50</v>
          </cell>
          <cell r="C20">
            <v>12.92</v>
          </cell>
          <cell r="F20" t="str">
            <v>33x36.1</v>
          </cell>
          <cell r="G20">
            <v>2.2799999999999998</v>
          </cell>
        </row>
        <row r="21">
          <cell r="B21" t="str">
            <v>35x45</v>
          </cell>
          <cell r="C21">
            <v>14.48</v>
          </cell>
          <cell r="F21" t="str">
            <v>23.4x36.5</v>
          </cell>
          <cell r="G21">
            <v>1.07</v>
          </cell>
        </row>
        <row r="22">
          <cell r="B22"/>
          <cell r="C22"/>
          <cell r="F22" t="str">
            <v>11.7x36.5</v>
          </cell>
          <cell r="G22">
            <v>0.55000000000000004</v>
          </cell>
        </row>
        <row r="23">
          <cell r="B23"/>
          <cell r="C23"/>
          <cell r="F23" t="str">
            <v>25x37</v>
          </cell>
          <cell r="G23">
            <v>1.41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i Xuan Hoa" id="{2CFFB190-913C-48AE-8A16-DA23E98FEB11}" userId="S::hoaxuan.nguyen@framas.com::91039020-1424-4a59-b07d-9a1b189ac541" providerId="AD"/>
  <person displayName="Phan Thi Hong Ngoc" id="{CFB1C676-25AA-4850-9959-B614D0D55930}" userId="S::hongngoc.phanthi@framas.com::adf7597d-6173-4ef2-95cb-676906de7ae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5" dT="2023-02-10T03:25:47.40" personId="{2CFFB190-913C-48AE-8A16-DA23E98FEB11}" id="{303C1FB5-B372-4350-9F78-9620D43CD3B7}">
    <text>Không điền thông tin</text>
  </threadedComment>
  <threadedComment ref="AJ5" dT="2023-02-10T03:26:26.63" personId="{2CFFB190-913C-48AE-8A16-DA23E98FEB11}" id="{3CC65E11-B034-4117-937C-83282C4A5D99}">
    <text>Không cần quan tâm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3-02-14T02:24:10.83" personId="{CFB1C676-25AA-4850-9959-B614D0D55930}" id="{39C71164-7232-47F4-BC95-DD534DCEAF98}">
    <text>Yellow color area is showed on datasheet</text>
  </threadedComment>
  <threadedComment ref="G6" dT="2023-02-14T02:24:31.66" personId="{CFB1C676-25AA-4850-9959-B614D0D55930}" id="{B5A8AE68-3C74-4E7A-9BE5-7BC5F41344C6}">
    <text>Yellow color area is showed on datasheet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C9DF-637E-4FF2-B029-0FEB47F7635B}">
  <dimension ref="A1:AN177"/>
  <sheetViews>
    <sheetView tabSelected="1" zoomScale="93" zoomScaleNormal="93" workbookViewId="0">
      <pane ySplit="5" topLeftCell="A6" activePane="bottomLeft" state="frozen"/>
      <selection pane="bottomLeft" activeCell="B10" sqref="B10"/>
    </sheetView>
  </sheetViews>
  <sheetFormatPr defaultRowHeight="15.05" x14ac:dyDescent="0.3"/>
  <cols>
    <col min="1" max="1" width="27.44140625" style="31" customWidth="1"/>
    <col min="2" max="2" width="32.33203125" style="31" customWidth="1"/>
    <col min="3" max="3" width="7" style="31" customWidth="1"/>
    <col min="4" max="4" width="7.109375" style="31" customWidth="1"/>
    <col min="5" max="5" width="7" style="31" customWidth="1"/>
    <col min="6" max="6" width="12.88671875" style="31" customWidth="1"/>
    <col min="7" max="7" width="23.109375" style="31" customWidth="1"/>
    <col min="8" max="14" width="9.109375" style="31" customWidth="1"/>
    <col min="15" max="18" width="9.109375" style="31"/>
    <col min="19" max="23" width="0" style="3" hidden="1" customWidth="1"/>
    <col min="24" max="28" width="9.109375" style="31"/>
    <col min="29" max="29" width="0" style="3" hidden="1" customWidth="1"/>
    <col min="30" max="39" width="9.109375" style="31"/>
  </cols>
  <sheetData>
    <row r="1" spans="1:40" s="1" customFormat="1" ht="22.55" customHeight="1" x14ac:dyDescent="0.3">
      <c r="A1" s="67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57" t="s">
        <v>2</v>
      </c>
      <c r="AK1" s="58"/>
      <c r="AL1" s="57" t="s">
        <v>3</v>
      </c>
      <c r="AM1" s="58"/>
    </row>
    <row r="2" spans="1:40" s="1" customFormat="1" ht="22.55" customHeight="1" x14ac:dyDescent="0.3">
      <c r="A2" s="68"/>
      <c r="B2" s="51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7" t="s">
        <v>4</v>
      </c>
      <c r="AK2" s="58"/>
      <c r="AL2" s="59" t="s">
        <v>5</v>
      </c>
      <c r="AM2" s="60"/>
    </row>
    <row r="3" spans="1:40" s="1" customFormat="1" ht="22.55" customHeight="1" x14ac:dyDescent="0.3">
      <c r="A3" s="31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57" t="s">
        <v>6</v>
      </c>
      <c r="AK3" s="58"/>
      <c r="AL3" s="61">
        <v>44958</v>
      </c>
      <c r="AM3" s="60"/>
    </row>
    <row r="4" spans="1:40" s="2" customFormat="1" ht="22.55" customHeigh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9" t="s">
        <v>7</v>
      </c>
      <c r="O4" s="49"/>
      <c r="P4" s="49"/>
      <c r="Q4" s="49"/>
      <c r="R4" s="49"/>
      <c r="S4" s="49"/>
      <c r="T4" s="49"/>
      <c r="U4" s="49"/>
      <c r="V4" s="49"/>
      <c r="W4" s="49" t="s">
        <v>8</v>
      </c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50" t="s">
        <v>9</v>
      </c>
      <c r="AK4" s="50"/>
      <c r="AL4" s="50"/>
      <c r="AM4" s="50"/>
    </row>
    <row r="5" spans="1:40" s="37" customFormat="1" ht="52.6" x14ac:dyDescent="0.3">
      <c r="A5" s="6" t="s">
        <v>10</v>
      </c>
      <c r="B5" s="5" t="s">
        <v>11</v>
      </c>
      <c r="C5" s="41" t="s">
        <v>12</v>
      </c>
      <c r="D5" s="5" t="s">
        <v>13</v>
      </c>
      <c r="E5" s="5" t="s">
        <v>14</v>
      </c>
      <c r="F5" s="42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8" t="s">
        <v>22</v>
      </c>
      <c r="N5" s="43" t="s">
        <v>23</v>
      </c>
      <c r="O5" s="43" t="s">
        <v>24</v>
      </c>
      <c r="P5" s="43" t="s">
        <v>25</v>
      </c>
      <c r="Q5" s="43" t="s">
        <v>26</v>
      </c>
      <c r="R5" s="43" t="s">
        <v>27</v>
      </c>
      <c r="S5" s="44" t="s">
        <v>28</v>
      </c>
      <c r="T5" s="44" t="s">
        <v>29</v>
      </c>
      <c r="U5" s="44" t="s">
        <v>30</v>
      </c>
      <c r="V5" s="44" t="s">
        <v>31</v>
      </c>
      <c r="W5" s="7" t="s">
        <v>32</v>
      </c>
      <c r="X5" s="8" t="s">
        <v>33</v>
      </c>
      <c r="Y5" s="9" t="s">
        <v>34</v>
      </c>
      <c r="Z5" s="10" t="s">
        <v>35</v>
      </c>
      <c r="AA5" s="9" t="s">
        <v>36</v>
      </c>
      <c r="AB5" s="8" t="s">
        <v>37</v>
      </c>
      <c r="AC5" s="7" t="s">
        <v>38</v>
      </c>
      <c r="AD5" s="10" t="s">
        <v>39</v>
      </c>
      <c r="AE5" s="7" t="s">
        <v>40</v>
      </c>
      <c r="AF5" s="11" t="s">
        <v>41</v>
      </c>
      <c r="AG5" s="12" t="s">
        <v>42</v>
      </c>
      <c r="AH5" s="11" t="s">
        <v>43</v>
      </c>
      <c r="AI5" s="12" t="s">
        <v>44</v>
      </c>
      <c r="AJ5" s="13" t="s">
        <v>45</v>
      </c>
      <c r="AK5" s="13" t="s">
        <v>46</v>
      </c>
      <c r="AL5" s="13" t="s">
        <v>47</v>
      </c>
      <c r="AM5" s="13" t="s">
        <v>48</v>
      </c>
    </row>
    <row r="6" spans="1:40" s="88" customFormat="1" ht="21" customHeight="1" x14ac:dyDescent="0.3">
      <c r="A6" s="70" t="s">
        <v>51</v>
      </c>
      <c r="B6" s="71" t="s">
        <v>52</v>
      </c>
      <c r="C6" s="72">
        <v>1</v>
      </c>
      <c r="D6" s="71"/>
      <c r="E6" s="72">
        <v>0</v>
      </c>
      <c r="F6" s="73">
        <v>44964</v>
      </c>
      <c r="G6" s="71" t="s">
        <v>53</v>
      </c>
      <c r="H6" s="74">
        <v>129.41999999999999</v>
      </c>
      <c r="I6" s="74">
        <v>129.41999999999999</v>
      </c>
      <c r="J6" s="74">
        <v>129.4</v>
      </c>
      <c r="K6" s="74">
        <v>129.41999999999999</v>
      </c>
      <c r="L6" s="74">
        <v>129.38999999999999</v>
      </c>
      <c r="M6" s="75">
        <f>AVERAGE(H6:L6)</f>
        <v>129.41</v>
      </c>
      <c r="N6" s="76">
        <f>M6/1000</f>
        <v>0.12941</v>
      </c>
      <c r="O6" s="71">
        <v>60</v>
      </c>
      <c r="P6" s="71">
        <v>30</v>
      </c>
      <c r="Q6" s="71">
        <v>10</v>
      </c>
      <c r="R6" s="74">
        <v>5</v>
      </c>
      <c r="S6" s="19">
        <v>950</v>
      </c>
      <c r="T6" s="19">
        <v>750</v>
      </c>
      <c r="U6" s="19">
        <v>400</v>
      </c>
      <c r="V6" s="19">
        <v>300</v>
      </c>
      <c r="W6" s="20">
        <v>0</v>
      </c>
      <c r="X6" s="71">
        <v>5</v>
      </c>
      <c r="Y6" s="71">
        <v>0</v>
      </c>
      <c r="Z6" s="71">
        <v>2.5</v>
      </c>
      <c r="AA6" s="71">
        <v>0</v>
      </c>
      <c r="AB6" s="83" t="s">
        <v>54</v>
      </c>
      <c r="AC6" s="22"/>
      <c r="AD6" s="83" t="s">
        <v>50</v>
      </c>
      <c r="AE6" s="85"/>
      <c r="AF6" s="86">
        <f>IF(AB6=0,0,VLOOKUP(AB6,'[1]Wrap Sheet &amp; Plastic Bag'!$B$4:$C$23,2,FALSE))</f>
        <v>10.26</v>
      </c>
      <c r="AG6" s="86">
        <f>IF(AC6=0,0,VLOOKUP(AC6,'[1]Wrap Sheet &amp; Plastic Bag'!$B$4:$C$23,2,FALSE))</f>
        <v>0</v>
      </c>
      <c r="AH6" s="86">
        <f>IF(AD6=0,0,VLOOKUP(AD6,'[1]Wrap Sheet &amp; Plastic Bag'!$F$4:$G$23,2,FALSE))</f>
        <v>1.45</v>
      </c>
      <c r="AI6" s="86">
        <f>IF(AE6=0,0,VLOOKUP(AE6,'[1]Wrap Sheet &amp; Plastic Bag'!$K$4:$L$11,2,FALSE))</f>
        <v>0</v>
      </c>
      <c r="AJ6" s="87">
        <f>N6*O6</f>
        <v>7.7645999999999997</v>
      </c>
      <c r="AK6" s="87">
        <f>N6*P6</f>
        <v>3.8822999999999999</v>
      </c>
      <c r="AL6" s="87">
        <f>N6*Q6</f>
        <v>1.2941</v>
      </c>
      <c r="AM6" s="87">
        <f>N6*R6</f>
        <v>0.64705000000000001</v>
      </c>
    </row>
    <row r="7" spans="1:40" s="88" customFormat="1" ht="19.75" customHeight="1" x14ac:dyDescent="0.3">
      <c r="A7" s="77" t="s">
        <v>70</v>
      </c>
      <c r="B7" s="78" t="s">
        <v>52</v>
      </c>
      <c r="C7" s="78">
        <v>1</v>
      </c>
      <c r="D7" s="78" t="s">
        <v>71</v>
      </c>
      <c r="E7" s="78">
        <v>1</v>
      </c>
      <c r="F7" s="79">
        <v>44887</v>
      </c>
      <c r="G7" s="80" t="s">
        <v>53</v>
      </c>
      <c r="H7" s="78">
        <v>128.6</v>
      </c>
      <c r="I7" s="78">
        <v>128.5</v>
      </c>
      <c r="J7" s="78">
        <v>128.69999999999999</v>
      </c>
      <c r="K7" s="78">
        <v>128.6</v>
      </c>
      <c r="L7" s="78">
        <v>128.5</v>
      </c>
      <c r="M7" s="75">
        <f>AVERAGE(H7:L7)</f>
        <v>128.57999999999998</v>
      </c>
      <c r="N7" s="81">
        <v>0.12858</v>
      </c>
      <c r="O7" s="82">
        <v>60</v>
      </c>
      <c r="P7" s="82">
        <v>30</v>
      </c>
      <c r="Q7" s="82">
        <v>10</v>
      </c>
      <c r="R7" s="82">
        <v>5</v>
      </c>
      <c r="S7" s="63">
        <v>950</v>
      </c>
      <c r="T7" s="63">
        <v>720</v>
      </c>
      <c r="U7" s="63">
        <v>390</v>
      </c>
      <c r="V7" s="63">
        <v>320</v>
      </c>
      <c r="W7" s="47">
        <v>0</v>
      </c>
      <c r="X7" s="78">
        <v>5</v>
      </c>
      <c r="Y7" s="78">
        <v>0</v>
      </c>
      <c r="Z7" s="78">
        <v>2.5</v>
      </c>
      <c r="AA7" s="78">
        <v>0</v>
      </c>
      <c r="AB7" s="84" t="s">
        <v>72</v>
      </c>
      <c r="AC7" s="66" t="s">
        <v>73</v>
      </c>
      <c r="AD7" s="84" t="s">
        <v>50</v>
      </c>
      <c r="AE7" s="84" t="s">
        <v>73</v>
      </c>
      <c r="AF7" s="89">
        <v>9.16</v>
      </c>
      <c r="AG7" s="89">
        <v>0</v>
      </c>
      <c r="AH7" s="89">
        <v>1.41</v>
      </c>
      <c r="AI7" s="89">
        <v>0</v>
      </c>
      <c r="AJ7" s="78">
        <v>7.71</v>
      </c>
      <c r="AK7" s="78">
        <v>3.86</v>
      </c>
      <c r="AL7" s="78">
        <v>1.29</v>
      </c>
      <c r="AM7" s="78">
        <v>0.64</v>
      </c>
    </row>
    <row r="8" spans="1:40" s="103" customFormat="1" ht="22.55" customHeight="1" x14ac:dyDescent="0.3">
      <c r="A8" s="70" t="s">
        <v>55</v>
      </c>
      <c r="B8" s="71" t="s">
        <v>52</v>
      </c>
      <c r="C8" s="71">
        <v>1</v>
      </c>
      <c r="D8" s="71"/>
      <c r="E8" s="71">
        <v>0</v>
      </c>
      <c r="F8" s="129">
        <v>44971</v>
      </c>
      <c r="G8" s="71" t="s">
        <v>56</v>
      </c>
      <c r="H8" s="74">
        <v>134.91999999999999</v>
      </c>
      <c r="I8" s="74">
        <v>134.84</v>
      </c>
      <c r="J8" s="74">
        <v>135.24</v>
      </c>
      <c r="K8" s="74">
        <v>135.38</v>
      </c>
      <c r="L8" s="74">
        <v>135.09</v>
      </c>
      <c r="M8" s="75">
        <f>AVERAGE(H8:L8)</f>
        <v>135.09399999999999</v>
      </c>
      <c r="N8" s="76">
        <f>M8/1000</f>
        <v>0.13509399999999999</v>
      </c>
      <c r="O8" s="72">
        <v>60</v>
      </c>
      <c r="P8" s="72">
        <v>30</v>
      </c>
      <c r="Q8" s="72">
        <v>10</v>
      </c>
      <c r="R8" s="72">
        <v>5</v>
      </c>
      <c r="S8" s="19">
        <v>950</v>
      </c>
      <c r="T8" s="19">
        <v>750</v>
      </c>
      <c r="U8" s="19">
        <v>400</v>
      </c>
      <c r="V8" s="19">
        <v>300</v>
      </c>
      <c r="W8" s="20">
        <v>0</v>
      </c>
      <c r="X8" s="71">
        <v>5</v>
      </c>
      <c r="Y8" s="71">
        <v>0</v>
      </c>
      <c r="Z8" s="71">
        <v>2.5</v>
      </c>
      <c r="AA8" s="71">
        <v>0</v>
      </c>
      <c r="AB8" s="83" t="s">
        <v>57</v>
      </c>
      <c r="AC8" s="21"/>
      <c r="AD8" s="83" t="s">
        <v>50</v>
      </c>
      <c r="AE8" s="83"/>
      <c r="AF8" s="86">
        <f>IF(AB8=0,0,VLOOKUP(AB8,'[1]Wrap Sheet &amp; Plastic Bag'!$B$4:$C$23,2,FALSE))</f>
        <v>12.92</v>
      </c>
      <c r="AG8" s="86">
        <f>IF(AC8=0,0,VLOOKUP(AC8,'[1]Wrap Sheet &amp; Plastic Bag'!$B$4:$C$23,2,FALSE))</f>
        <v>0</v>
      </c>
      <c r="AH8" s="86">
        <f>IF(AD8=0,0,VLOOKUP(AD8,'[1]Wrap Sheet &amp; Plastic Bag'!$F$4:$G$23,2,FALSE))</f>
        <v>1.45</v>
      </c>
      <c r="AI8" s="86">
        <f>IF(AE8=0,0,VLOOKUP(AE8,'[1]Wrap Sheet &amp; Plastic Bag'!$K$4:$L$11,2,FALSE))</f>
        <v>0</v>
      </c>
      <c r="AJ8" s="87">
        <f>N8*O8</f>
        <v>8.1056399999999993</v>
      </c>
      <c r="AK8" s="87">
        <f>N8*P8</f>
        <v>4.0528199999999996</v>
      </c>
      <c r="AL8" s="87">
        <f>N8*Q8</f>
        <v>1.35094</v>
      </c>
      <c r="AM8" s="87">
        <f>N8*R8</f>
        <v>0.67547000000000001</v>
      </c>
    </row>
    <row r="9" spans="1:40" s="119" customFormat="1" ht="22.55" customHeight="1" x14ac:dyDescent="0.3">
      <c r="A9" s="77" t="s">
        <v>74</v>
      </c>
      <c r="B9" s="78" t="s">
        <v>52</v>
      </c>
      <c r="C9" s="78">
        <v>1</v>
      </c>
      <c r="D9" s="78" t="s">
        <v>73</v>
      </c>
      <c r="E9" s="78">
        <v>1</v>
      </c>
      <c r="F9" s="79">
        <v>44887</v>
      </c>
      <c r="G9" s="80" t="s">
        <v>75</v>
      </c>
      <c r="H9" s="78">
        <v>132.6</v>
      </c>
      <c r="I9" s="78">
        <v>132.6</v>
      </c>
      <c r="J9" s="78">
        <v>132.80000000000001</v>
      </c>
      <c r="K9" s="78">
        <v>132.4</v>
      </c>
      <c r="L9" s="78">
        <v>132.6</v>
      </c>
      <c r="M9" s="75">
        <f>AVERAGE(H9:L9)</f>
        <v>132.6</v>
      </c>
      <c r="N9" s="81">
        <v>0.1326</v>
      </c>
      <c r="O9" s="82">
        <v>60</v>
      </c>
      <c r="P9" s="82">
        <v>30</v>
      </c>
      <c r="Q9" s="82">
        <v>10</v>
      </c>
      <c r="R9" s="82">
        <v>5</v>
      </c>
      <c r="S9" s="63">
        <v>950</v>
      </c>
      <c r="T9" s="63">
        <v>720</v>
      </c>
      <c r="U9" s="63">
        <v>390</v>
      </c>
      <c r="V9" s="63">
        <v>320</v>
      </c>
      <c r="W9" s="47">
        <v>0</v>
      </c>
      <c r="X9" s="78">
        <v>5</v>
      </c>
      <c r="Y9" s="78">
        <v>0</v>
      </c>
      <c r="Z9" s="78">
        <v>2.5</v>
      </c>
      <c r="AA9" s="78">
        <v>0</v>
      </c>
      <c r="AB9" s="84" t="s">
        <v>72</v>
      </c>
      <c r="AC9" s="66" t="s">
        <v>73</v>
      </c>
      <c r="AD9" s="84" t="s">
        <v>50</v>
      </c>
      <c r="AE9" s="84" t="s">
        <v>73</v>
      </c>
      <c r="AF9" s="89">
        <v>9.16</v>
      </c>
      <c r="AG9" s="89">
        <v>0</v>
      </c>
      <c r="AH9" s="89">
        <v>1.41</v>
      </c>
      <c r="AI9" s="89">
        <v>0</v>
      </c>
      <c r="AJ9" s="78">
        <v>7.96</v>
      </c>
      <c r="AK9" s="78">
        <v>3.98</v>
      </c>
      <c r="AL9" s="78">
        <v>1.33</v>
      </c>
      <c r="AM9" s="78">
        <v>0.66</v>
      </c>
    </row>
    <row r="10" spans="1:40" s="119" customFormat="1" ht="22.55" customHeight="1" x14ac:dyDescent="0.3">
      <c r="A10" s="92" t="s">
        <v>58</v>
      </c>
      <c r="B10" s="93" t="s">
        <v>59</v>
      </c>
      <c r="C10" s="94">
        <v>1</v>
      </c>
      <c r="D10" s="93"/>
      <c r="E10" s="94">
        <v>0</v>
      </c>
      <c r="F10" s="95">
        <v>44971</v>
      </c>
      <c r="G10" s="94" t="s">
        <v>60</v>
      </c>
      <c r="H10" s="96">
        <v>109.69</v>
      </c>
      <c r="I10" s="96">
        <v>109.99</v>
      </c>
      <c r="J10" s="96">
        <v>110.02</v>
      </c>
      <c r="K10" s="96">
        <v>110.19</v>
      </c>
      <c r="L10" s="96">
        <v>110.03</v>
      </c>
      <c r="M10" s="97">
        <f>AVERAGE(H10:L10)</f>
        <v>109.98399999999999</v>
      </c>
      <c r="N10" s="98">
        <f>M10/1000</f>
        <v>0.109984</v>
      </c>
      <c r="O10" s="99">
        <v>60</v>
      </c>
      <c r="P10" s="99">
        <v>30</v>
      </c>
      <c r="Q10" s="99">
        <v>10</v>
      </c>
      <c r="R10" s="99">
        <v>5</v>
      </c>
      <c r="S10" s="19">
        <v>950</v>
      </c>
      <c r="T10" s="19">
        <v>750</v>
      </c>
      <c r="U10" s="19">
        <v>400</v>
      </c>
      <c r="V10" s="19">
        <v>300</v>
      </c>
      <c r="W10" s="20">
        <v>0</v>
      </c>
      <c r="X10" s="94">
        <v>5</v>
      </c>
      <c r="Y10" s="94">
        <v>0</v>
      </c>
      <c r="Z10" s="94">
        <v>2.5</v>
      </c>
      <c r="AA10" s="94">
        <v>0</v>
      </c>
      <c r="AB10" s="100" t="s">
        <v>54</v>
      </c>
      <c r="AC10" s="21"/>
      <c r="AD10" s="100" t="s">
        <v>50</v>
      </c>
      <c r="AE10" s="100"/>
      <c r="AF10" s="101">
        <f>IF(AB10=0,0,VLOOKUP(AB10,'[1]Wrap Sheet &amp; Plastic Bag'!$B$4:$C$23,2,FALSE))</f>
        <v>10.26</v>
      </c>
      <c r="AG10" s="101">
        <f>IF(AC10=0,0,VLOOKUP(AC10,'[1]Wrap Sheet &amp; Plastic Bag'!$B$4:$C$23,2,FALSE))</f>
        <v>0</v>
      </c>
      <c r="AH10" s="101">
        <f>IF(AD10=0,0,VLOOKUP(AD10,'[1]Wrap Sheet &amp; Plastic Bag'!$F$4:$G$23,2,FALSE))</f>
        <v>1.45</v>
      </c>
      <c r="AI10" s="101">
        <f>IF(AE10=0,0,VLOOKUP(AE10,'[1]Wrap Sheet &amp; Plastic Bag'!$K$4:$L$11,2,FALSE))</f>
        <v>0</v>
      </c>
      <c r="AJ10" s="102">
        <f>N10*O10</f>
        <v>6.5990399999999996</v>
      </c>
      <c r="AK10" s="102">
        <f>N10*P10</f>
        <v>3.2995199999999998</v>
      </c>
      <c r="AL10" s="102">
        <f>N10*Q10</f>
        <v>1.0998399999999999</v>
      </c>
      <c r="AM10" s="102">
        <f>N10*R10</f>
        <v>0.54991999999999996</v>
      </c>
    </row>
    <row r="11" spans="1:40" s="106" customFormat="1" ht="21.8" customHeight="1" x14ac:dyDescent="0.3">
      <c r="A11" s="121" t="s">
        <v>61</v>
      </c>
      <c r="B11" s="108" t="s">
        <v>62</v>
      </c>
      <c r="C11" s="109">
        <v>1</v>
      </c>
      <c r="D11" s="108"/>
      <c r="E11" s="109">
        <v>0</v>
      </c>
      <c r="F11" s="110">
        <v>44971</v>
      </c>
      <c r="G11" s="109" t="s">
        <v>63</v>
      </c>
      <c r="H11" s="111">
        <v>125.58</v>
      </c>
      <c r="I11" s="111">
        <v>121.64</v>
      </c>
      <c r="J11" s="111">
        <v>123.28</v>
      </c>
      <c r="K11" s="111">
        <v>121.77</v>
      </c>
      <c r="L11" s="111">
        <v>122.34</v>
      </c>
      <c r="M11" s="112">
        <f>AVERAGE(H11:L11)</f>
        <v>122.922</v>
      </c>
      <c r="N11" s="113">
        <f>M11/1000</f>
        <v>0.122922</v>
      </c>
      <c r="O11" s="114">
        <v>90</v>
      </c>
      <c r="P11" s="114">
        <v>50</v>
      </c>
      <c r="Q11" s="114">
        <v>20</v>
      </c>
      <c r="R11" s="114">
        <v>10</v>
      </c>
      <c r="S11" s="19">
        <v>950</v>
      </c>
      <c r="T11" s="19">
        <v>750</v>
      </c>
      <c r="U11" s="19">
        <v>400</v>
      </c>
      <c r="V11" s="19">
        <v>300</v>
      </c>
      <c r="W11" s="20">
        <v>0</v>
      </c>
      <c r="X11" s="109">
        <v>5</v>
      </c>
      <c r="Y11" s="109">
        <v>0</v>
      </c>
      <c r="Z11" s="109">
        <v>2.5</v>
      </c>
      <c r="AA11" s="109">
        <v>0</v>
      </c>
      <c r="AB11" s="116" t="s">
        <v>54</v>
      </c>
      <c r="AC11" s="21"/>
      <c r="AD11" s="116" t="s">
        <v>50</v>
      </c>
      <c r="AE11" s="116"/>
      <c r="AF11" s="117">
        <f>IF(AB11=0,0,VLOOKUP(AB11,'[1]Wrap Sheet &amp; Plastic Bag'!$B$4:$C$23,2,FALSE))</f>
        <v>10.26</v>
      </c>
      <c r="AG11" s="117">
        <f>IF(AC11=0,0,VLOOKUP(AC11,'[1]Wrap Sheet &amp; Plastic Bag'!$B$4:$C$23,2,FALSE))</f>
        <v>0</v>
      </c>
      <c r="AH11" s="117">
        <f>IF(AD11=0,0,VLOOKUP(AD11,'[1]Wrap Sheet &amp; Plastic Bag'!$F$4:$G$23,2,FALSE))</f>
        <v>1.45</v>
      </c>
      <c r="AI11" s="117">
        <f>IF(AE11=0,0,VLOOKUP(AE11,'[1]Wrap Sheet &amp; Plastic Bag'!$K$4:$L$11,2,FALSE))</f>
        <v>0</v>
      </c>
      <c r="AJ11" s="118">
        <f>N11*O11</f>
        <v>11.06298</v>
      </c>
      <c r="AK11" s="118">
        <f>N11*P11</f>
        <v>6.1461000000000006</v>
      </c>
      <c r="AL11" s="118">
        <f>N11*Q11</f>
        <v>2.45844</v>
      </c>
      <c r="AM11" s="118">
        <f>N11*R11</f>
        <v>1.22922</v>
      </c>
    </row>
    <row r="12" spans="1:40" s="106" customFormat="1" ht="21.8" customHeight="1" x14ac:dyDescent="0.3">
      <c r="A12" s="107" t="s">
        <v>64</v>
      </c>
      <c r="B12" s="108" t="s">
        <v>62</v>
      </c>
      <c r="C12" s="109">
        <v>1</v>
      </c>
      <c r="D12" s="108"/>
      <c r="E12" s="109">
        <v>0</v>
      </c>
      <c r="F12" s="110">
        <v>44971</v>
      </c>
      <c r="G12" s="115" t="s">
        <v>65</v>
      </c>
      <c r="H12" s="111">
        <v>119.95</v>
      </c>
      <c r="I12" s="111">
        <v>119.96</v>
      </c>
      <c r="J12" s="111">
        <v>119.89</v>
      </c>
      <c r="K12" s="111">
        <v>119.92</v>
      </c>
      <c r="L12" s="111">
        <v>119.93</v>
      </c>
      <c r="M12" s="112">
        <f>AVERAGE(H12:L12)</f>
        <v>119.93000000000002</v>
      </c>
      <c r="N12" s="113">
        <f>M12/1000</f>
        <v>0.11993000000000002</v>
      </c>
      <c r="O12" s="114">
        <v>90</v>
      </c>
      <c r="P12" s="114">
        <v>50</v>
      </c>
      <c r="Q12" s="114">
        <v>20</v>
      </c>
      <c r="R12" s="114">
        <v>10</v>
      </c>
      <c r="S12" s="19">
        <v>950</v>
      </c>
      <c r="T12" s="19">
        <v>750</v>
      </c>
      <c r="U12" s="19">
        <v>400</v>
      </c>
      <c r="V12" s="19">
        <v>300</v>
      </c>
      <c r="W12" s="20">
        <v>0</v>
      </c>
      <c r="X12" s="109">
        <v>5</v>
      </c>
      <c r="Y12" s="109">
        <v>0</v>
      </c>
      <c r="Z12" s="109">
        <v>2.5</v>
      </c>
      <c r="AA12" s="109">
        <v>0</v>
      </c>
      <c r="AB12" s="116" t="s">
        <v>54</v>
      </c>
      <c r="AC12" s="21"/>
      <c r="AD12" s="116" t="s">
        <v>50</v>
      </c>
      <c r="AE12" s="116"/>
      <c r="AF12" s="117">
        <f>IF(AB12=0,0,VLOOKUP(AB12,'[1]Wrap Sheet &amp; Plastic Bag'!$B$4:$C$23,2,FALSE))</f>
        <v>10.26</v>
      </c>
      <c r="AG12" s="117">
        <f>IF(AC12=0,0,VLOOKUP(AC12,'[1]Wrap Sheet &amp; Plastic Bag'!$B$4:$C$23,2,FALSE))</f>
        <v>0</v>
      </c>
      <c r="AH12" s="117">
        <f>IF(AD12=0,0,VLOOKUP(AD12,'[1]Wrap Sheet &amp; Plastic Bag'!$F$4:$G$23,2,FALSE))</f>
        <v>1.45</v>
      </c>
      <c r="AI12" s="117">
        <f>IF(AE12=0,0,VLOOKUP(AE12,'[1]Wrap Sheet &amp; Plastic Bag'!$K$4:$L$11,2,FALSE))</f>
        <v>0</v>
      </c>
      <c r="AJ12" s="118">
        <f>N12*O12</f>
        <v>10.793700000000001</v>
      </c>
      <c r="AK12" s="118">
        <f>N12*P12</f>
        <v>5.9965000000000011</v>
      </c>
      <c r="AL12" s="118">
        <f>N12*Q12</f>
        <v>2.3986000000000005</v>
      </c>
      <c r="AM12" s="118">
        <f>N12*R12</f>
        <v>1.1993000000000003</v>
      </c>
    </row>
    <row r="13" spans="1:40" s="88" customFormat="1" ht="21.8" customHeight="1" x14ac:dyDescent="0.3">
      <c r="A13" s="105" t="s">
        <v>66</v>
      </c>
      <c r="B13" s="123" t="s">
        <v>67</v>
      </c>
      <c r="C13" s="125">
        <v>0</v>
      </c>
      <c r="D13" s="127"/>
      <c r="E13" s="125">
        <v>0</v>
      </c>
      <c r="F13" s="130">
        <v>44964</v>
      </c>
      <c r="G13" s="132" t="s">
        <v>56</v>
      </c>
      <c r="H13" s="134">
        <v>81.3</v>
      </c>
      <c r="I13" s="134">
        <v>81.3</v>
      </c>
      <c r="J13" s="134">
        <v>81.31</v>
      </c>
      <c r="K13" s="134">
        <v>81.33</v>
      </c>
      <c r="L13" s="134">
        <v>81.319999999999993</v>
      </c>
      <c r="M13" s="104">
        <f>AVERAGE(H13:L13)</f>
        <v>81.311999999999998</v>
      </c>
      <c r="N13" s="136">
        <f>M13/1000</f>
        <v>8.1311999999999995E-2</v>
      </c>
      <c r="O13" s="132">
        <v>0</v>
      </c>
      <c r="P13" s="137">
        <v>80</v>
      </c>
      <c r="Q13" s="137">
        <v>40</v>
      </c>
      <c r="R13" s="139">
        <v>0</v>
      </c>
      <c r="S13" s="64">
        <v>950</v>
      </c>
      <c r="T13" s="64">
        <v>750</v>
      </c>
      <c r="U13" s="64">
        <v>400</v>
      </c>
      <c r="V13" s="64">
        <v>300</v>
      </c>
      <c r="W13" s="65">
        <v>0</v>
      </c>
      <c r="X13" s="132">
        <v>5</v>
      </c>
      <c r="Y13" s="132">
        <v>0</v>
      </c>
      <c r="Z13" s="132">
        <v>0</v>
      </c>
      <c r="AA13" s="132">
        <v>0</v>
      </c>
      <c r="AB13" s="143" t="s">
        <v>49</v>
      </c>
      <c r="AC13" s="145"/>
      <c r="AD13" s="143"/>
      <c r="AE13" s="147"/>
      <c r="AF13" s="149">
        <f>IF(AB13=0,0,VLOOKUP(AB13,'[1]Wrap Sheet &amp; Plastic Bag'!$B$4:$C$23,2,FALSE))</f>
        <v>8.2200000000000006</v>
      </c>
      <c r="AG13" s="149">
        <f>IF(AC13=0,0,VLOOKUP(AC13,'[1]Wrap Sheet &amp; Plastic Bag'!$B$4:$C$23,2,FALSE))</f>
        <v>0</v>
      </c>
      <c r="AH13" s="149">
        <f>IF(AD13=0,0,VLOOKUP(AD13,'[1]Wrap Sheet &amp; Plastic Bag'!$F$4:$G$23,2,FALSE))</f>
        <v>0</v>
      </c>
      <c r="AI13" s="149">
        <f>IF(AE13=0,0,VLOOKUP(AE13,'[1]Wrap Sheet &amp; Plastic Bag'!$K$4:$L$11,2,FALSE))</f>
        <v>0</v>
      </c>
      <c r="AJ13" s="151">
        <f>N13*O13</f>
        <v>0</v>
      </c>
      <c r="AK13" s="151">
        <f>N13*P13</f>
        <v>6.5049599999999996</v>
      </c>
      <c r="AL13" s="151">
        <f>N13*Q13</f>
        <v>3.2524799999999998</v>
      </c>
      <c r="AM13" s="153">
        <f>N13*R13</f>
        <v>0</v>
      </c>
      <c r="AN13" s="90">
        <v>5</v>
      </c>
    </row>
    <row r="14" spans="1:40" s="88" customFormat="1" ht="21.8" customHeight="1" x14ac:dyDescent="0.3">
      <c r="A14" s="122" t="s">
        <v>68</v>
      </c>
      <c r="B14" s="124" t="s">
        <v>67</v>
      </c>
      <c r="C14" s="126">
        <v>0</v>
      </c>
      <c r="D14" s="128"/>
      <c r="E14" s="126">
        <v>0</v>
      </c>
      <c r="F14" s="131">
        <v>44964</v>
      </c>
      <c r="G14" s="133" t="s">
        <v>69</v>
      </c>
      <c r="H14" s="135">
        <v>99.55</v>
      </c>
      <c r="I14" s="135">
        <v>99.53</v>
      </c>
      <c r="J14" s="135">
        <v>99.47</v>
      </c>
      <c r="K14" s="135">
        <v>99.6</v>
      </c>
      <c r="L14" s="135">
        <v>99.57</v>
      </c>
      <c r="M14" s="104">
        <f>AVERAGE(H14:L14)</f>
        <v>99.543999999999997</v>
      </c>
      <c r="N14" s="136">
        <f>M14/1000</f>
        <v>9.9543999999999994E-2</v>
      </c>
      <c r="O14" s="133">
        <v>0</v>
      </c>
      <c r="P14" s="138">
        <v>60</v>
      </c>
      <c r="Q14" s="138">
        <v>40</v>
      </c>
      <c r="R14" s="140">
        <v>0</v>
      </c>
      <c r="S14" s="141">
        <v>950</v>
      </c>
      <c r="T14" s="141">
        <v>750</v>
      </c>
      <c r="U14" s="141">
        <v>400</v>
      </c>
      <c r="V14" s="141">
        <v>300</v>
      </c>
      <c r="W14" s="142">
        <v>0</v>
      </c>
      <c r="X14" s="133">
        <v>5</v>
      </c>
      <c r="Y14" s="133">
        <v>0</v>
      </c>
      <c r="Z14" s="133">
        <v>0</v>
      </c>
      <c r="AA14" s="133">
        <v>0</v>
      </c>
      <c r="AB14" s="144" t="s">
        <v>49</v>
      </c>
      <c r="AC14" s="146"/>
      <c r="AD14" s="144"/>
      <c r="AE14" s="148"/>
      <c r="AF14" s="150">
        <f>IF(AB14=0,0,VLOOKUP(AB14,'[1]Wrap Sheet &amp; Plastic Bag'!$B$4:$C$23,2,FALSE))</f>
        <v>8.2200000000000006</v>
      </c>
      <c r="AG14" s="150">
        <f>IF(AC14=0,0,VLOOKUP(AC14,'[1]Wrap Sheet &amp; Plastic Bag'!$B$4:$C$23,2,FALSE))</f>
        <v>0</v>
      </c>
      <c r="AH14" s="150">
        <f>IF(AD14=0,0,VLOOKUP(AD14,'[1]Wrap Sheet &amp; Plastic Bag'!$F$4:$G$23,2,FALSE))</f>
        <v>0</v>
      </c>
      <c r="AI14" s="150">
        <f>IF(AE14=0,0,VLOOKUP(AE14,'[1]Wrap Sheet &amp; Plastic Bag'!$K$4:$L$11,2,FALSE))</f>
        <v>0</v>
      </c>
      <c r="AJ14" s="152">
        <f>N14*O14</f>
        <v>0</v>
      </c>
      <c r="AK14" s="152">
        <f>N14*P14</f>
        <v>5.9726399999999993</v>
      </c>
      <c r="AL14" s="152">
        <f>N14*Q14</f>
        <v>3.9817599999999995</v>
      </c>
      <c r="AM14" s="154">
        <f>N14*R14</f>
        <v>0</v>
      </c>
      <c r="AN14" s="91">
        <v>5</v>
      </c>
    </row>
    <row r="15" spans="1:40" s="2" customFormat="1" ht="21.8" customHeight="1" x14ac:dyDescent="0.3">
      <c r="A15" s="22"/>
      <c r="B15" s="14"/>
      <c r="C15" s="18"/>
      <c r="D15" s="14"/>
      <c r="E15" s="18"/>
      <c r="F15" s="26"/>
      <c r="G15" s="18"/>
      <c r="H15" s="27"/>
      <c r="I15" s="27"/>
      <c r="J15" s="27"/>
      <c r="K15" s="27"/>
      <c r="L15" s="27"/>
      <c r="M15" s="45" t="e">
        <f>AVERAGE(H15:L15)</f>
        <v>#DIV/0!</v>
      </c>
      <c r="N15" s="46" t="e">
        <f>M15/1000</f>
        <v>#DIV/0!</v>
      </c>
      <c r="O15" s="29"/>
      <c r="P15" s="29"/>
      <c r="Q15" s="29"/>
      <c r="R15" s="29"/>
      <c r="S15" s="18"/>
      <c r="T15" s="18"/>
      <c r="U15" s="18"/>
      <c r="V15" s="18"/>
      <c r="W15" s="20"/>
      <c r="X15" s="18"/>
      <c r="Y15" s="18"/>
      <c r="Z15" s="18"/>
      <c r="AA15" s="18"/>
      <c r="AB15" s="21"/>
      <c r="AC15" s="21"/>
      <c r="AD15" s="21"/>
      <c r="AE15" s="21"/>
      <c r="AF15" s="23">
        <f>IF(AB15=0,0,VLOOKUP(AB15,'[1]Wrap Sheet &amp; Plastic Bag'!$B$4:$C$23,2,FALSE))</f>
        <v>0</v>
      </c>
      <c r="AG15" s="23">
        <f>IF(AC15=0,0,VLOOKUP(AC15,'[1]Wrap Sheet &amp; Plastic Bag'!$B$4:$C$23,2,FALSE))</f>
        <v>0</v>
      </c>
      <c r="AH15" s="23">
        <f>IF(AD15=0,0,VLOOKUP(AD15,'[1]Wrap Sheet &amp; Plastic Bag'!$F$4:$G$23,2,FALSE))</f>
        <v>0</v>
      </c>
      <c r="AI15" s="23">
        <f>IF(AE15=0,0,VLOOKUP(AE15,'[1]Wrap Sheet &amp; Plastic Bag'!$K$4:$L$11,2,FALSE))</f>
        <v>0</v>
      </c>
      <c r="AJ15" s="24" t="e">
        <f>N15*O15</f>
        <v>#DIV/0!</v>
      </c>
      <c r="AK15" s="24" t="e">
        <f>N15*P15</f>
        <v>#DIV/0!</v>
      </c>
      <c r="AL15" s="24" t="e">
        <f>N15*Q15</f>
        <v>#DIV/0!</v>
      </c>
      <c r="AM15" s="24" t="e">
        <f>N15*R15</f>
        <v>#DIV/0!</v>
      </c>
    </row>
    <row r="16" spans="1:40" s="2" customFormat="1" ht="21.8" customHeight="1" x14ac:dyDescent="0.3">
      <c r="A16" s="22"/>
      <c r="B16" s="14"/>
      <c r="C16" s="18"/>
      <c r="D16" s="14"/>
      <c r="E16" s="18"/>
      <c r="F16" s="26"/>
      <c r="G16" s="18"/>
      <c r="H16" s="27"/>
      <c r="I16" s="27"/>
      <c r="J16" s="27"/>
      <c r="K16" s="27"/>
      <c r="L16" s="27"/>
      <c r="M16" s="45" t="e">
        <f>AVERAGE(H16:L16)</f>
        <v>#DIV/0!</v>
      </c>
      <c r="N16" s="46" t="e">
        <f>M16/1000</f>
        <v>#DIV/0!</v>
      </c>
      <c r="O16" s="29"/>
      <c r="P16" s="29"/>
      <c r="Q16" s="29"/>
      <c r="R16" s="29"/>
      <c r="S16" s="18"/>
      <c r="T16" s="18"/>
      <c r="U16" s="18"/>
      <c r="V16" s="18"/>
      <c r="W16" s="20"/>
      <c r="X16" s="18"/>
      <c r="Y16" s="18"/>
      <c r="Z16" s="18"/>
      <c r="AA16" s="18"/>
      <c r="AB16" s="21"/>
      <c r="AC16" s="21"/>
      <c r="AD16" s="21"/>
      <c r="AE16" s="21"/>
      <c r="AF16" s="23">
        <f>IF(AB16=0,0,VLOOKUP(AB16,'[1]Wrap Sheet &amp; Plastic Bag'!$B$4:$C$23,2,FALSE))</f>
        <v>0</v>
      </c>
      <c r="AG16" s="23">
        <f>IF(AC16=0,0,VLOOKUP(AC16,'[1]Wrap Sheet &amp; Plastic Bag'!$B$4:$C$23,2,FALSE))</f>
        <v>0</v>
      </c>
      <c r="AH16" s="23">
        <f>IF(AD16=0,0,VLOOKUP(AD16,'[1]Wrap Sheet &amp; Plastic Bag'!$F$4:$G$23,2,FALSE))</f>
        <v>0</v>
      </c>
      <c r="AI16" s="23">
        <f>IF(AE16=0,0,VLOOKUP(AE16,'[1]Wrap Sheet &amp; Plastic Bag'!$K$4:$L$11,2,FALSE))</f>
        <v>0</v>
      </c>
      <c r="AJ16" s="24" t="e">
        <f>N16*O16</f>
        <v>#DIV/0!</v>
      </c>
      <c r="AK16" s="24" t="e">
        <f>N16*P16</f>
        <v>#DIV/0!</v>
      </c>
      <c r="AL16" s="24" t="e">
        <f>N16*Q16</f>
        <v>#DIV/0!</v>
      </c>
      <c r="AM16" s="24" t="e">
        <f>N16*R16</f>
        <v>#DIV/0!</v>
      </c>
    </row>
    <row r="17" spans="1:39" s="2" customFormat="1" ht="21.8" customHeight="1" x14ac:dyDescent="0.3">
      <c r="A17" s="22"/>
      <c r="B17" s="14"/>
      <c r="C17" s="18"/>
      <c r="D17" s="14"/>
      <c r="E17" s="18"/>
      <c r="F17" s="26"/>
      <c r="G17" s="18"/>
      <c r="H17" s="27"/>
      <c r="I17" s="27"/>
      <c r="J17" s="27"/>
      <c r="K17" s="27"/>
      <c r="L17" s="27"/>
      <c r="M17" s="45" t="e">
        <f>AVERAGE(H17:L17)</f>
        <v>#DIV/0!</v>
      </c>
      <c r="N17" s="46" t="e">
        <f>M17/1000</f>
        <v>#DIV/0!</v>
      </c>
      <c r="O17" s="29"/>
      <c r="P17" s="29"/>
      <c r="Q17" s="29"/>
      <c r="R17" s="29"/>
      <c r="S17" s="18"/>
      <c r="T17" s="18"/>
      <c r="U17" s="18"/>
      <c r="V17" s="18"/>
      <c r="W17" s="20"/>
      <c r="X17" s="18"/>
      <c r="Y17" s="18"/>
      <c r="Z17" s="18"/>
      <c r="AA17" s="18"/>
      <c r="AB17" s="21"/>
      <c r="AC17" s="21"/>
      <c r="AD17" s="21"/>
      <c r="AE17" s="21"/>
      <c r="AF17" s="23">
        <f>IF(AB17=0,0,VLOOKUP(AB17,'[1]Wrap Sheet &amp; Plastic Bag'!$B$4:$C$23,2,FALSE))</f>
        <v>0</v>
      </c>
      <c r="AG17" s="23">
        <f>IF(AC17=0,0,VLOOKUP(AC17,'[1]Wrap Sheet &amp; Plastic Bag'!$B$4:$C$23,2,FALSE))</f>
        <v>0</v>
      </c>
      <c r="AH17" s="23">
        <f>IF(AD17=0,0,VLOOKUP(AD17,'[1]Wrap Sheet &amp; Plastic Bag'!$F$4:$G$23,2,FALSE))</f>
        <v>0</v>
      </c>
      <c r="AI17" s="23">
        <f>IF(AE17=0,0,VLOOKUP(AE17,'[1]Wrap Sheet &amp; Plastic Bag'!$K$4:$L$11,2,FALSE))</f>
        <v>0</v>
      </c>
      <c r="AJ17" s="24" t="e">
        <f>N17*O17</f>
        <v>#DIV/0!</v>
      </c>
      <c r="AK17" s="24" t="e">
        <f>N17*P17</f>
        <v>#DIV/0!</v>
      </c>
      <c r="AL17" s="24" t="e">
        <f>N17*Q17</f>
        <v>#DIV/0!</v>
      </c>
      <c r="AM17" s="24" t="e">
        <f>N17*R17</f>
        <v>#DIV/0!</v>
      </c>
    </row>
    <row r="18" spans="1:39" s="2" customFormat="1" ht="21.8" customHeight="1" x14ac:dyDescent="0.3">
      <c r="A18" s="22"/>
      <c r="B18" s="14"/>
      <c r="C18" s="18"/>
      <c r="D18" s="14"/>
      <c r="E18" s="18"/>
      <c r="F18" s="26"/>
      <c r="G18" s="18"/>
      <c r="H18" s="27"/>
      <c r="I18" s="27"/>
      <c r="J18" s="27"/>
      <c r="K18" s="27"/>
      <c r="L18" s="27"/>
      <c r="M18" s="45" t="e">
        <f>AVERAGE(H18:L18)</f>
        <v>#DIV/0!</v>
      </c>
      <c r="N18" s="46" t="e">
        <f>M18/1000</f>
        <v>#DIV/0!</v>
      </c>
      <c r="O18" s="29"/>
      <c r="P18" s="29"/>
      <c r="Q18" s="29"/>
      <c r="R18" s="29"/>
      <c r="S18" s="18"/>
      <c r="T18" s="18"/>
      <c r="U18" s="18"/>
      <c r="V18" s="18"/>
      <c r="W18" s="20"/>
      <c r="X18" s="18"/>
      <c r="Y18" s="18"/>
      <c r="Z18" s="18"/>
      <c r="AA18" s="18"/>
      <c r="AB18" s="21"/>
      <c r="AC18" s="21"/>
      <c r="AD18" s="21"/>
      <c r="AE18" s="21"/>
      <c r="AF18" s="23">
        <f>IF(AB18=0,0,VLOOKUP(AB18,'[1]Wrap Sheet &amp; Plastic Bag'!$B$4:$C$23,2,FALSE))</f>
        <v>0</v>
      </c>
      <c r="AG18" s="23">
        <f>IF(AC18=0,0,VLOOKUP(AC18,'[1]Wrap Sheet &amp; Plastic Bag'!$B$4:$C$23,2,FALSE))</f>
        <v>0</v>
      </c>
      <c r="AH18" s="23">
        <f>IF(AD18=0,0,VLOOKUP(AD18,'[1]Wrap Sheet &amp; Plastic Bag'!$F$4:$G$23,2,FALSE))</f>
        <v>0</v>
      </c>
      <c r="AI18" s="23">
        <f>IF(AE18=0,0,VLOOKUP(AE18,'[1]Wrap Sheet &amp; Plastic Bag'!$K$4:$L$11,2,FALSE))</f>
        <v>0</v>
      </c>
      <c r="AJ18" s="24" t="e">
        <f>N18*O18</f>
        <v>#DIV/0!</v>
      </c>
      <c r="AK18" s="24" t="e">
        <f>N18*P18</f>
        <v>#DIV/0!</v>
      </c>
      <c r="AL18" s="24" t="e">
        <f>N18*Q18</f>
        <v>#DIV/0!</v>
      </c>
      <c r="AM18" s="24" t="e">
        <f>N18*R18</f>
        <v>#DIV/0!</v>
      </c>
    </row>
    <row r="19" spans="1:39" s="2" customFormat="1" ht="21.8" customHeight="1" x14ac:dyDescent="0.3">
      <c r="A19" s="22"/>
      <c r="B19" s="14"/>
      <c r="C19" s="18"/>
      <c r="D19" s="14"/>
      <c r="E19" s="18"/>
      <c r="F19" s="26"/>
      <c r="G19" s="18"/>
      <c r="H19" s="27"/>
      <c r="I19" s="27"/>
      <c r="J19" s="27"/>
      <c r="K19" s="27"/>
      <c r="L19" s="27"/>
      <c r="M19" s="45" t="e">
        <f>AVERAGE(H19:L19)</f>
        <v>#DIV/0!</v>
      </c>
      <c r="N19" s="46" t="e">
        <f>M19/1000</f>
        <v>#DIV/0!</v>
      </c>
      <c r="O19" s="29"/>
      <c r="P19" s="29"/>
      <c r="Q19" s="29"/>
      <c r="R19" s="29"/>
      <c r="S19" s="18"/>
      <c r="T19" s="18"/>
      <c r="U19" s="18"/>
      <c r="V19" s="18"/>
      <c r="W19" s="20"/>
      <c r="X19" s="18"/>
      <c r="Y19" s="18"/>
      <c r="Z19" s="18"/>
      <c r="AA19" s="18"/>
      <c r="AB19" s="21"/>
      <c r="AC19" s="21"/>
      <c r="AD19" s="21"/>
      <c r="AE19" s="21"/>
      <c r="AF19" s="23">
        <f>IF(AB19=0,0,VLOOKUP(AB19,'[1]Wrap Sheet &amp; Plastic Bag'!$B$4:$C$23,2,FALSE))</f>
        <v>0</v>
      </c>
      <c r="AG19" s="23">
        <f>IF(AC19=0,0,VLOOKUP(AC19,'[1]Wrap Sheet &amp; Plastic Bag'!$B$4:$C$23,2,FALSE))</f>
        <v>0</v>
      </c>
      <c r="AH19" s="23">
        <f>IF(AD19=0,0,VLOOKUP(AD19,'[1]Wrap Sheet &amp; Plastic Bag'!$F$4:$G$23,2,FALSE))</f>
        <v>0</v>
      </c>
      <c r="AI19" s="23">
        <f>IF(AE19=0,0,VLOOKUP(AE19,'[1]Wrap Sheet &amp; Plastic Bag'!$K$4:$L$11,2,FALSE))</f>
        <v>0</v>
      </c>
      <c r="AJ19" s="24" t="e">
        <f>N19*O19</f>
        <v>#DIV/0!</v>
      </c>
      <c r="AK19" s="24" t="e">
        <f>N19*P19</f>
        <v>#DIV/0!</v>
      </c>
      <c r="AL19" s="24" t="e">
        <f>N19*Q19</f>
        <v>#DIV/0!</v>
      </c>
      <c r="AM19" s="24" t="e">
        <f>N19*R19</f>
        <v>#DIV/0!</v>
      </c>
    </row>
    <row r="20" spans="1:39" s="2" customFormat="1" ht="21.8" customHeight="1" x14ac:dyDescent="0.3">
      <c r="A20" s="22"/>
      <c r="B20" s="14"/>
      <c r="C20" s="18"/>
      <c r="D20" s="14"/>
      <c r="E20" s="18"/>
      <c r="F20" s="26"/>
      <c r="G20" s="18"/>
      <c r="H20" s="27"/>
      <c r="I20" s="27"/>
      <c r="J20" s="27"/>
      <c r="K20" s="27"/>
      <c r="L20" s="27"/>
      <c r="M20" s="45" t="e">
        <f>AVERAGE(H20:L20)</f>
        <v>#DIV/0!</v>
      </c>
      <c r="N20" s="46" t="e">
        <f>M20/1000</f>
        <v>#DIV/0!</v>
      </c>
      <c r="O20" s="29"/>
      <c r="P20" s="29"/>
      <c r="Q20" s="29"/>
      <c r="R20" s="29"/>
      <c r="S20" s="18"/>
      <c r="T20" s="18"/>
      <c r="U20" s="18"/>
      <c r="V20" s="18"/>
      <c r="W20" s="20"/>
      <c r="X20" s="18"/>
      <c r="Y20" s="18"/>
      <c r="Z20" s="18"/>
      <c r="AA20" s="18"/>
      <c r="AB20" s="21"/>
      <c r="AC20" s="21"/>
      <c r="AD20" s="21"/>
      <c r="AE20" s="21"/>
      <c r="AF20" s="23">
        <f>IF(AB20=0,0,VLOOKUP(AB20,'[1]Wrap Sheet &amp; Plastic Bag'!$B$4:$C$23,2,FALSE))</f>
        <v>0</v>
      </c>
      <c r="AG20" s="23">
        <f>IF(AC20=0,0,VLOOKUP(AC20,'[1]Wrap Sheet &amp; Plastic Bag'!$B$4:$C$23,2,FALSE))</f>
        <v>0</v>
      </c>
      <c r="AH20" s="23">
        <f>IF(AD20=0,0,VLOOKUP(AD20,'[1]Wrap Sheet &amp; Plastic Bag'!$F$4:$G$23,2,FALSE))</f>
        <v>0</v>
      </c>
      <c r="AI20" s="23">
        <f>IF(AE20=0,0,VLOOKUP(AE20,'[1]Wrap Sheet &amp; Plastic Bag'!$K$4:$L$11,2,FALSE))</f>
        <v>0</v>
      </c>
      <c r="AJ20" s="24" t="e">
        <f>N20*O20</f>
        <v>#DIV/0!</v>
      </c>
      <c r="AK20" s="24" t="e">
        <f>N20*P20</f>
        <v>#DIV/0!</v>
      </c>
      <c r="AL20" s="24" t="e">
        <f>N20*Q20</f>
        <v>#DIV/0!</v>
      </c>
      <c r="AM20" s="24" t="e">
        <f>N20*R20</f>
        <v>#DIV/0!</v>
      </c>
    </row>
    <row r="21" spans="1:39" s="2" customFormat="1" ht="21.8" customHeight="1" x14ac:dyDescent="0.3">
      <c r="A21" s="22"/>
      <c r="B21" s="14"/>
      <c r="C21" s="18"/>
      <c r="D21" s="14"/>
      <c r="E21" s="18"/>
      <c r="F21" s="26"/>
      <c r="G21" s="18"/>
      <c r="H21" s="27"/>
      <c r="I21" s="27"/>
      <c r="J21" s="27"/>
      <c r="K21" s="27"/>
      <c r="L21" s="27"/>
      <c r="M21" s="45" t="e">
        <f>AVERAGE(H21:L21)</f>
        <v>#DIV/0!</v>
      </c>
      <c r="N21" s="46" t="e">
        <f>M21/1000</f>
        <v>#DIV/0!</v>
      </c>
      <c r="O21" s="29"/>
      <c r="P21" s="29"/>
      <c r="Q21" s="29"/>
      <c r="R21" s="29"/>
      <c r="S21" s="18"/>
      <c r="T21" s="18"/>
      <c r="U21" s="18"/>
      <c r="V21" s="18"/>
      <c r="W21" s="20"/>
      <c r="X21" s="18"/>
      <c r="Y21" s="18"/>
      <c r="Z21" s="18"/>
      <c r="AA21" s="18"/>
      <c r="AB21" s="21"/>
      <c r="AC21" s="21"/>
      <c r="AD21" s="21"/>
      <c r="AE21" s="21"/>
      <c r="AF21" s="23">
        <f>IF(AB21=0,0,VLOOKUP(AB21,'[1]Wrap Sheet &amp; Plastic Bag'!$B$4:$C$23,2,FALSE))</f>
        <v>0</v>
      </c>
      <c r="AG21" s="23">
        <f>IF(AC21=0,0,VLOOKUP(AC21,'[1]Wrap Sheet &amp; Plastic Bag'!$B$4:$C$23,2,FALSE))</f>
        <v>0</v>
      </c>
      <c r="AH21" s="23">
        <f>IF(AD21=0,0,VLOOKUP(AD21,'[1]Wrap Sheet &amp; Plastic Bag'!$F$4:$G$23,2,FALSE))</f>
        <v>0</v>
      </c>
      <c r="AI21" s="23">
        <f>IF(AE21=0,0,VLOOKUP(AE21,'[1]Wrap Sheet &amp; Plastic Bag'!$K$4:$L$11,2,FALSE))</f>
        <v>0</v>
      </c>
      <c r="AJ21" s="24" t="e">
        <f>N21*O21</f>
        <v>#DIV/0!</v>
      </c>
      <c r="AK21" s="24" t="e">
        <f>N21*P21</f>
        <v>#DIV/0!</v>
      </c>
      <c r="AL21" s="24" t="e">
        <f>N21*Q21</f>
        <v>#DIV/0!</v>
      </c>
      <c r="AM21" s="24" t="e">
        <f>N21*R21</f>
        <v>#DIV/0!</v>
      </c>
    </row>
    <row r="22" spans="1:39" s="2" customFormat="1" ht="21.8" customHeight="1" x14ac:dyDescent="0.3">
      <c r="A22" s="22"/>
      <c r="B22" s="14"/>
      <c r="C22" s="18"/>
      <c r="D22" s="14"/>
      <c r="E22" s="18"/>
      <c r="F22" s="26"/>
      <c r="G22" s="18"/>
      <c r="H22" s="27"/>
      <c r="I22" s="27"/>
      <c r="J22" s="27"/>
      <c r="K22" s="27"/>
      <c r="L22" s="27"/>
      <c r="M22" s="45" t="e">
        <f>AVERAGE(H22:L22)</f>
        <v>#DIV/0!</v>
      </c>
      <c r="N22" s="46" t="e">
        <f>M22/1000</f>
        <v>#DIV/0!</v>
      </c>
      <c r="O22" s="29"/>
      <c r="P22" s="29"/>
      <c r="Q22" s="29"/>
      <c r="R22" s="29"/>
      <c r="S22" s="18"/>
      <c r="T22" s="18"/>
      <c r="U22" s="18"/>
      <c r="V22" s="18"/>
      <c r="W22" s="20"/>
      <c r="X22" s="18"/>
      <c r="Y22" s="18"/>
      <c r="Z22" s="18"/>
      <c r="AA22" s="18"/>
      <c r="AB22" s="21"/>
      <c r="AC22" s="21"/>
      <c r="AD22" s="21"/>
      <c r="AE22" s="21"/>
      <c r="AF22" s="23">
        <f>IF(AB22=0,0,VLOOKUP(AB22,'[1]Wrap Sheet &amp; Plastic Bag'!$B$4:$C$23,2,FALSE))</f>
        <v>0</v>
      </c>
      <c r="AG22" s="23">
        <f>IF(AC22=0,0,VLOOKUP(AC22,'[1]Wrap Sheet &amp; Plastic Bag'!$B$4:$C$23,2,FALSE))</f>
        <v>0</v>
      </c>
      <c r="AH22" s="23">
        <f>IF(AD22=0,0,VLOOKUP(AD22,'[1]Wrap Sheet &amp; Plastic Bag'!$F$4:$G$23,2,FALSE))</f>
        <v>0</v>
      </c>
      <c r="AI22" s="23">
        <f>IF(AE22=0,0,VLOOKUP(AE22,'[1]Wrap Sheet &amp; Plastic Bag'!$K$4:$L$11,2,FALSE))</f>
        <v>0</v>
      </c>
      <c r="AJ22" s="24" t="e">
        <f>N22*O22</f>
        <v>#DIV/0!</v>
      </c>
      <c r="AK22" s="24" t="e">
        <f>N22*P22</f>
        <v>#DIV/0!</v>
      </c>
      <c r="AL22" s="24" t="e">
        <f>N22*Q22</f>
        <v>#DIV/0!</v>
      </c>
      <c r="AM22" s="24" t="e">
        <f>N22*R22</f>
        <v>#DIV/0!</v>
      </c>
    </row>
    <row r="23" spans="1:39" s="2" customFormat="1" ht="21.8" customHeight="1" x14ac:dyDescent="0.3">
      <c r="A23" s="22"/>
      <c r="B23" s="14"/>
      <c r="C23" s="18"/>
      <c r="D23" s="14"/>
      <c r="E23" s="18"/>
      <c r="F23" s="26"/>
      <c r="G23" s="18"/>
      <c r="H23" s="27"/>
      <c r="I23" s="27"/>
      <c r="J23" s="27"/>
      <c r="K23" s="27"/>
      <c r="L23" s="27"/>
      <c r="M23" s="45" t="e">
        <f>AVERAGE(H23:L23)</f>
        <v>#DIV/0!</v>
      </c>
      <c r="N23" s="46" t="e">
        <f>M23/1000</f>
        <v>#DIV/0!</v>
      </c>
      <c r="O23" s="29"/>
      <c r="P23" s="29"/>
      <c r="Q23" s="29"/>
      <c r="R23" s="29"/>
      <c r="S23" s="18"/>
      <c r="T23" s="18"/>
      <c r="U23" s="18"/>
      <c r="V23" s="18"/>
      <c r="W23" s="20"/>
      <c r="X23" s="18"/>
      <c r="Y23" s="18"/>
      <c r="Z23" s="18"/>
      <c r="AA23" s="18"/>
      <c r="AB23" s="21"/>
      <c r="AC23" s="21"/>
      <c r="AD23" s="21"/>
      <c r="AE23" s="21"/>
      <c r="AF23" s="23">
        <f>IF(AB23=0,0,VLOOKUP(AB23,'[1]Wrap Sheet &amp; Plastic Bag'!$B$4:$C$23,2,FALSE))</f>
        <v>0</v>
      </c>
      <c r="AG23" s="23">
        <f>IF(AC23=0,0,VLOOKUP(AC23,'[1]Wrap Sheet &amp; Plastic Bag'!$B$4:$C$23,2,FALSE))</f>
        <v>0</v>
      </c>
      <c r="AH23" s="23">
        <f>IF(AD23=0,0,VLOOKUP(AD23,'[1]Wrap Sheet &amp; Plastic Bag'!$F$4:$G$23,2,FALSE))</f>
        <v>0</v>
      </c>
      <c r="AI23" s="23">
        <f>IF(AE23=0,0,VLOOKUP(AE23,'[1]Wrap Sheet &amp; Plastic Bag'!$K$4:$L$11,2,FALSE))</f>
        <v>0</v>
      </c>
      <c r="AJ23" s="24" t="e">
        <f>N23*O23</f>
        <v>#DIV/0!</v>
      </c>
      <c r="AK23" s="24" t="e">
        <f>N23*P23</f>
        <v>#DIV/0!</v>
      </c>
      <c r="AL23" s="24" t="e">
        <f>N23*Q23</f>
        <v>#DIV/0!</v>
      </c>
      <c r="AM23" s="24" t="e">
        <f>N23*R23</f>
        <v>#DIV/0!</v>
      </c>
    </row>
    <row r="24" spans="1:39" s="2" customFormat="1" ht="21.8" customHeight="1" x14ac:dyDescent="0.3">
      <c r="A24" s="22"/>
      <c r="B24" s="14"/>
      <c r="C24" s="18"/>
      <c r="D24" s="14"/>
      <c r="E24" s="18"/>
      <c r="F24" s="26"/>
      <c r="G24" s="18"/>
      <c r="H24" s="27"/>
      <c r="I24" s="27"/>
      <c r="J24" s="27"/>
      <c r="K24" s="27"/>
      <c r="L24" s="27"/>
      <c r="M24" s="45" t="e">
        <f>AVERAGE(H24:L24)</f>
        <v>#DIV/0!</v>
      </c>
      <c r="N24" s="46" t="e">
        <f>M24/1000</f>
        <v>#DIV/0!</v>
      </c>
      <c r="O24" s="29"/>
      <c r="P24" s="29"/>
      <c r="Q24" s="29"/>
      <c r="R24" s="29"/>
      <c r="S24" s="18"/>
      <c r="T24" s="18"/>
      <c r="U24" s="18"/>
      <c r="V24" s="18"/>
      <c r="W24" s="20"/>
      <c r="X24" s="18"/>
      <c r="Y24" s="18"/>
      <c r="Z24" s="18"/>
      <c r="AA24" s="18"/>
      <c r="AB24" s="21"/>
      <c r="AC24" s="21"/>
      <c r="AD24" s="21"/>
      <c r="AE24" s="21"/>
      <c r="AF24" s="23">
        <f>IF(AB24=0,0,VLOOKUP(AB24,'[1]Wrap Sheet &amp; Plastic Bag'!$B$4:$C$23,2,FALSE))</f>
        <v>0</v>
      </c>
      <c r="AG24" s="23">
        <f>IF(AC24=0,0,VLOOKUP(AC24,'[1]Wrap Sheet &amp; Plastic Bag'!$B$4:$C$23,2,FALSE))</f>
        <v>0</v>
      </c>
      <c r="AH24" s="23">
        <f>IF(AD24=0,0,VLOOKUP(AD24,'[1]Wrap Sheet &amp; Plastic Bag'!$F$4:$G$23,2,FALSE))</f>
        <v>0</v>
      </c>
      <c r="AI24" s="23">
        <f>IF(AE24=0,0,VLOOKUP(AE24,'[1]Wrap Sheet &amp; Plastic Bag'!$K$4:$L$11,2,FALSE))</f>
        <v>0</v>
      </c>
      <c r="AJ24" s="24" t="e">
        <f>N24*O24</f>
        <v>#DIV/0!</v>
      </c>
      <c r="AK24" s="24" t="e">
        <f>N24*P24</f>
        <v>#DIV/0!</v>
      </c>
      <c r="AL24" s="24" t="e">
        <f>N24*Q24</f>
        <v>#DIV/0!</v>
      </c>
      <c r="AM24" s="24" t="e">
        <f>N24*R24</f>
        <v>#DIV/0!</v>
      </c>
    </row>
    <row r="25" spans="1:39" s="2" customFormat="1" ht="21.8" customHeight="1" x14ac:dyDescent="0.3">
      <c r="A25" s="22"/>
      <c r="B25" s="14"/>
      <c r="C25" s="18"/>
      <c r="D25" s="14"/>
      <c r="E25" s="18"/>
      <c r="F25" s="26"/>
      <c r="G25" s="18"/>
      <c r="H25" s="27"/>
      <c r="I25" s="27"/>
      <c r="J25" s="27"/>
      <c r="K25" s="27"/>
      <c r="L25" s="27"/>
      <c r="M25" s="45" t="e">
        <f>AVERAGE(H25:L25)</f>
        <v>#DIV/0!</v>
      </c>
      <c r="N25" s="46" t="e">
        <f>M25/1000</f>
        <v>#DIV/0!</v>
      </c>
      <c r="O25" s="29"/>
      <c r="P25" s="29"/>
      <c r="Q25" s="29"/>
      <c r="R25" s="29"/>
      <c r="S25" s="18"/>
      <c r="T25" s="18"/>
      <c r="U25" s="18"/>
      <c r="V25" s="18"/>
      <c r="W25" s="20"/>
      <c r="X25" s="18"/>
      <c r="Y25" s="18"/>
      <c r="Z25" s="18"/>
      <c r="AA25" s="18"/>
      <c r="AB25" s="21"/>
      <c r="AC25" s="21"/>
      <c r="AD25" s="21"/>
      <c r="AE25" s="21"/>
      <c r="AF25" s="23">
        <f>IF(AB25=0,0,VLOOKUP(AB25,'[1]Wrap Sheet &amp; Plastic Bag'!$B$4:$C$23,2,FALSE))</f>
        <v>0</v>
      </c>
      <c r="AG25" s="23">
        <f>IF(AC25=0,0,VLOOKUP(AC25,'[1]Wrap Sheet &amp; Plastic Bag'!$B$4:$C$23,2,FALSE))</f>
        <v>0</v>
      </c>
      <c r="AH25" s="23">
        <f>IF(AD25=0,0,VLOOKUP(AD25,'[1]Wrap Sheet &amp; Plastic Bag'!$F$4:$G$23,2,FALSE))</f>
        <v>0</v>
      </c>
      <c r="AI25" s="23">
        <f>IF(AE25=0,0,VLOOKUP(AE25,'[1]Wrap Sheet &amp; Plastic Bag'!$K$4:$L$11,2,FALSE))</f>
        <v>0</v>
      </c>
      <c r="AJ25" s="24" t="e">
        <f>N25*O25</f>
        <v>#DIV/0!</v>
      </c>
      <c r="AK25" s="24" t="e">
        <f>N25*P25</f>
        <v>#DIV/0!</v>
      </c>
      <c r="AL25" s="24" t="e">
        <f>N25*Q25</f>
        <v>#DIV/0!</v>
      </c>
      <c r="AM25" s="24" t="e">
        <f>N25*R25</f>
        <v>#DIV/0!</v>
      </c>
    </row>
    <row r="26" spans="1:39" s="2" customFormat="1" ht="21.8" customHeight="1" x14ac:dyDescent="0.3">
      <c r="A26" s="22"/>
      <c r="B26" s="14"/>
      <c r="C26" s="18"/>
      <c r="D26" s="14"/>
      <c r="E26" s="18"/>
      <c r="F26" s="26"/>
      <c r="G26" s="18"/>
      <c r="H26" s="27"/>
      <c r="I26" s="27"/>
      <c r="J26" s="27"/>
      <c r="K26" s="27"/>
      <c r="L26" s="27"/>
      <c r="M26" s="45" t="e">
        <f>AVERAGE(H26:L26)</f>
        <v>#DIV/0!</v>
      </c>
      <c r="N26" s="46" t="e">
        <f>M26/1000</f>
        <v>#DIV/0!</v>
      </c>
      <c r="O26" s="29"/>
      <c r="P26" s="29"/>
      <c r="Q26" s="29"/>
      <c r="R26" s="29"/>
      <c r="S26" s="18"/>
      <c r="T26" s="18"/>
      <c r="U26" s="18"/>
      <c r="V26" s="18"/>
      <c r="W26" s="20"/>
      <c r="X26" s="18"/>
      <c r="Y26" s="18"/>
      <c r="Z26" s="18"/>
      <c r="AA26" s="18"/>
      <c r="AB26" s="21"/>
      <c r="AC26" s="21"/>
      <c r="AD26" s="21"/>
      <c r="AE26" s="21"/>
      <c r="AF26" s="23">
        <f>IF(AB26=0,0,VLOOKUP(AB26,'[1]Wrap Sheet &amp; Plastic Bag'!$B$4:$C$23,2,FALSE))</f>
        <v>0</v>
      </c>
      <c r="AG26" s="23">
        <f>IF(AC26=0,0,VLOOKUP(AC26,'[1]Wrap Sheet &amp; Plastic Bag'!$B$4:$C$23,2,FALSE))</f>
        <v>0</v>
      </c>
      <c r="AH26" s="23">
        <f>IF(AD26=0,0,VLOOKUP(AD26,'[1]Wrap Sheet &amp; Plastic Bag'!$F$4:$G$23,2,FALSE))</f>
        <v>0</v>
      </c>
      <c r="AI26" s="23">
        <f>IF(AE26=0,0,VLOOKUP(AE26,'[1]Wrap Sheet &amp; Plastic Bag'!$K$4:$L$11,2,FALSE))</f>
        <v>0</v>
      </c>
      <c r="AJ26" s="24" t="e">
        <f>N26*O26</f>
        <v>#DIV/0!</v>
      </c>
      <c r="AK26" s="24" t="e">
        <f>N26*P26</f>
        <v>#DIV/0!</v>
      </c>
      <c r="AL26" s="24" t="e">
        <f>N26*Q26</f>
        <v>#DIV/0!</v>
      </c>
      <c r="AM26" s="24" t="e">
        <f>N26*R26</f>
        <v>#DIV/0!</v>
      </c>
    </row>
    <row r="27" spans="1:39" s="2" customFormat="1" ht="21.8" customHeight="1" x14ac:dyDescent="0.3">
      <c r="A27" s="22"/>
      <c r="B27" s="14"/>
      <c r="C27" s="18"/>
      <c r="D27" s="14"/>
      <c r="E27" s="18"/>
      <c r="F27" s="26"/>
      <c r="G27" s="18"/>
      <c r="H27" s="27"/>
      <c r="I27" s="27"/>
      <c r="J27" s="27"/>
      <c r="K27" s="27"/>
      <c r="L27" s="27"/>
      <c r="M27" s="45" t="e">
        <f>AVERAGE(H27:L27)</f>
        <v>#DIV/0!</v>
      </c>
      <c r="N27" s="46" t="e">
        <f>M27/1000</f>
        <v>#DIV/0!</v>
      </c>
      <c r="O27" s="29"/>
      <c r="P27" s="29"/>
      <c r="Q27" s="29"/>
      <c r="R27" s="29"/>
      <c r="S27" s="18"/>
      <c r="T27" s="18"/>
      <c r="U27" s="18"/>
      <c r="V27" s="18"/>
      <c r="W27" s="20"/>
      <c r="X27" s="18"/>
      <c r="Y27" s="18"/>
      <c r="Z27" s="18"/>
      <c r="AA27" s="18"/>
      <c r="AB27" s="21"/>
      <c r="AC27" s="21"/>
      <c r="AD27" s="21"/>
      <c r="AE27" s="21"/>
      <c r="AF27" s="23">
        <f>IF(AB27=0,0,VLOOKUP(AB27,'[1]Wrap Sheet &amp; Plastic Bag'!$B$4:$C$23,2,FALSE))</f>
        <v>0</v>
      </c>
      <c r="AG27" s="23">
        <f>IF(AC27=0,0,VLOOKUP(AC27,'[1]Wrap Sheet &amp; Plastic Bag'!$B$4:$C$23,2,FALSE))</f>
        <v>0</v>
      </c>
      <c r="AH27" s="23">
        <f>IF(AD27=0,0,VLOOKUP(AD27,'[1]Wrap Sheet &amp; Plastic Bag'!$F$4:$G$23,2,FALSE))</f>
        <v>0</v>
      </c>
      <c r="AI27" s="23">
        <f>IF(AE27=0,0,VLOOKUP(AE27,'[1]Wrap Sheet &amp; Plastic Bag'!$K$4:$L$11,2,FALSE))</f>
        <v>0</v>
      </c>
      <c r="AJ27" s="24" t="e">
        <f>N27*O27</f>
        <v>#DIV/0!</v>
      </c>
      <c r="AK27" s="24" t="e">
        <f>N27*P27</f>
        <v>#DIV/0!</v>
      </c>
      <c r="AL27" s="24" t="e">
        <f>N27*Q27</f>
        <v>#DIV/0!</v>
      </c>
      <c r="AM27" s="24" t="e">
        <f>N27*R27</f>
        <v>#DIV/0!</v>
      </c>
    </row>
    <row r="28" spans="1:39" s="2" customFormat="1" ht="21.8" customHeight="1" x14ac:dyDescent="0.3">
      <c r="A28" s="22"/>
      <c r="B28" s="14"/>
      <c r="C28" s="18"/>
      <c r="D28" s="14"/>
      <c r="E28" s="18"/>
      <c r="F28" s="26"/>
      <c r="G28" s="18"/>
      <c r="H28" s="27"/>
      <c r="I28" s="27"/>
      <c r="J28" s="27"/>
      <c r="K28" s="27"/>
      <c r="L28" s="27"/>
      <c r="M28" s="45" t="e">
        <f>AVERAGE(H28:L28)</f>
        <v>#DIV/0!</v>
      </c>
      <c r="N28" s="46" t="e">
        <f>M28/1000</f>
        <v>#DIV/0!</v>
      </c>
      <c r="O28" s="29"/>
      <c r="P28" s="29"/>
      <c r="Q28" s="29"/>
      <c r="R28" s="29"/>
      <c r="S28" s="18"/>
      <c r="T28" s="18"/>
      <c r="U28" s="18"/>
      <c r="V28" s="18"/>
      <c r="W28" s="20"/>
      <c r="X28" s="18"/>
      <c r="Y28" s="18"/>
      <c r="Z28" s="18"/>
      <c r="AA28" s="18"/>
      <c r="AB28" s="21"/>
      <c r="AC28" s="21"/>
      <c r="AD28" s="21"/>
      <c r="AE28" s="21"/>
      <c r="AF28" s="23">
        <f>IF(AB28=0,0,VLOOKUP(AB28,'[1]Wrap Sheet &amp; Plastic Bag'!$B$4:$C$23,2,FALSE))</f>
        <v>0</v>
      </c>
      <c r="AG28" s="23">
        <f>IF(AC28=0,0,VLOOKUP(AC28,'[1]Wrap Sheet &amp; Plastic Bag'!$B$4:$C$23,2,FALSE))</f>
        <v>0</v>
      </c>
      <c r="AH28" s="23">
        <f>IF(AD28=0,0,VLOOKUP(AD28,'[1]Wrap Sheet &amp; Plastic Bag'!$F$4:$G$23,2,FALSE))</f>
        <v>0</v>
      </c>
      <c r="AI28" s="23">
        <f>IF(AE28=0,0,VLOOKUP(AE28,'[1]Wrap Sheet &amp; Plastic Bag'!$K$4:$L$11,2,FALSE))</f>
        <v>0</v>
      </c>
      <c r="AJ28" s="24" t="e">
        <f>N28*O28</f>
        <v>#DIV/0!</v>
      </c>
      <c r="AK28" s="24" t="e">
        <f>N28*P28</f>
        <v>#DIV/0!</v>
      </c>
      <c r="AL28" s="24" t="e">
        <f>N28*Q28</f>
        <v>#DIV/0!</v>
      </c>
      <c r="AM28" s="24" t="e">
        <f>N28*R28</f>
        <v>#DIV/0!</v>
      </c>
    </row>
    <row r="29" spans="1:39" s="2" customFormat="1" ht="21.8" customHeight="1" x14ac:dyDescent="0.3">
      <c r="A29" s="22"/>
      <c r="B29" s="14"/>
      <c r="C29" s="18"/>
      <c r="D29" s="14"/>
      <c r="E29" s="18"/>
      <c r="F29" s="26"/>
      <c r="G29" s="18"/>
      <c r="H29" s="27"/>
      <c r="I29" s="27"/>
      <c r="J29" s="27"/>
      <c r="K29" s="27"/>
      <c r="L29" s="27"/>
      <c r="M29" s="45" t="e">
        <f>AVERAGE(H29:L29)</f>
        <v>#DIV/0!</v>
      </c>
      <c r="N29" s="46" t="e">
        <f>M29/1000</f>
        <v>#DIV/0!</v>
      </c>
      <c r="O29" s="29"/>
      <c r="P29" s="29"/>
      <c r="Q29" s="29"/>
      <c r="R29" s="29"/>
      <c r="S29" s="18"/>
      <c r="T29" s="18"/>
      <c r="U29" s="18"/>
      <c r="V29" s="18"/>
      <c r="W29" s="20"/>
      <c r="X29" s="18"/>
      <c r="Y29" s="18"/>
      <c r="Z29" s="18"/>
      <c r="AA29" s="18"/>
      <c r="AB29" s="21"/>
      <c r="AC29" s="21"/>
      <c r="AD29" s="21"/>
      <c r="AE29" s="21"/>
      <c r="AF29" s="23">
        <f>IF(AB29=0,0,VLOOKUP(AB29,'[1]Wrap Sheet &amp; Plastic Bag'!$B$4:$C$23,2,FALSE))</f>
        <v>0</v>
      </c>
      <c r="AG29" s="23">
        <f>IF(AC29=0,0,VLOOKUP(AC29,'[1]Wrap Sheet &amp; Plastic Bag'!$B$4:$C$23,2,FALSE))</f>
        <v>0</v>
      </c>
      <c r="AH29" s="23">
        <f>IF(AD29=0,0,VLOOKUP(AD29,'[1]Wrap Sheet &amp; Plastic Bag'!$F$4:$G$23,2,FALSE))</f>
        <v>0</v>
      </c>
      <c r="AI29" s="23">
        <f>IF(AE29=0,0,VLOOKUP(AE29,'[1]Wrap Sheet &amp; Plastic Bag'!$K$4:$L$11,2,FALSE))</f>
        <v>0</v>
      </c>
      <c r="AJ29" s="24" t="e">
        <f>N29*O29</f>
        <v>#DIV/0!</v>
      </c>
      <c r="AK29" s="24" t="e">
        <f>N29*P29</f>
        <v>#DIV/0!</v>
      </c>
      <c r="AL29" s="24" t="e">
        <f>N29*Q29</f>
        <v>#DIV/0!</v>
      </c>
      <c r="AM29" s="24" t="e">
        <f>N29*R29</f>
        <v>#DIV/0!</v>
      </c>
    </row>
    <row r="30" spans="1:39" s="2" customFormat="1" ht="21.8" customHeight="1" x14ac:dyDescent="0.3">
      <c r="A30" s="22"/>
      <c r="B30" s="14"/>
      <c r="C30" s="18"/>
      <c r="D30" s="14"/>
      <c r="E30" s="18"/>
      <c r="F30" s="26"/>
      <c r="G30" s="18"/>
      <c r="H30" s="27"/>
      <c r="I30" s="27"/>
      <c r="J30" s="27"/>
      <c r="K30" s="27"/>
      <c r="L30" s="27"/>
      <c r="M30" s="45" t="e">
        <f>AVERAGE(H30:L30)</f>
        <v>#DIV/0!</v>
      </c>
      <c r="N30" s="46" t="e">
        <f>M30/1000</f>
        <v>#DIV/0!</v>
      </c>
      <c r="O30" s="29"/>
      <c r="P30" s="29"/>
      <c r="Q30" s="29"/>
      <c r="R30" s="29"/>
      <c r="S30" s="18"/>
      <c r="T30" s="18"/>
      <c r="U30" s="18"/>
      <c r="V30" s="18"/>
      <c r="W30" s="20"/>
      <c r="X30" s="18"/>
      <c r="Y30" s="18"/>
      <c r="Z30" s="18"/>
      <c r="AA30" s="18"/>
      <c r="AB30" s="21"/>
      <c r="AC30" s="21"/>
      <c r="AD30" s="21"/>
      <c r="AE30" s="21"/>
      <c r="AF30" s="23">
        <f>IF(AB30=0,0,VLOOKUP(AB30,'[1]Wrap Sheet &amp; Plastic Bag'!$B$4:$C$23,2,FALSE))</f>
        <v>0</v>
      </c>
      <c r="AG30" s="23">
        <f>IF(AC30=0,0,VLOOKUP(AC30,'[1]Wrap Sheet &amp; Plastic Bag'!$B$4:$C$23,2,FALSE))</f>
        <v>0</v>
      </c>
      <c r="AH30" s="23">
        <f>IF(AD30=0,0,VLOOKUP(AD30,'[1]Wrap Sheet &amp; Plastic Bag'!$F$4:$G$23,2,FALSE))</f>
        <v>0</v>
      </c>
      <c r="AI30" s="23">
        <f>IF(AE30=0,0,VLOOKUP(AE30,'[1]Wrap Sheet &amp; Plastic Bag'!$K$4:$L$11,2,FALSE))</f>
        <v>0</v>
      </c>
      <c r="AJ30" s="24" t="e">
        <f>N30*O30</f>
        <v>#DIV/0!</v>
      </c>
      <c r="AK30" s="24" t="e">
        <f>N30*P30</f>
        <v>#DIV/0!</v>
      </c>
      <c r="AL30" s="24" t="e">
        <f>N30*Q30</f>
        <v>#DIV/0!</v>
      </c>
      <c r="AM30" s="24" t="e">
        <f>N30*R30</f>
        <v>#DIV/0!</v>
      </c>
    </row>
    <row r="31" spans="1:39" s="2" customFormat="1" ht="21.8" customHeight="1" x14ac:dyDescent="0.3">
      <c r="A31" s="22"/>
      <c r="B31" s="14"/>
      <c r="C31" s="18"/>
      <c r="D31" s="14"/>
      <c r="E31" s="18"/>
      <c r="F31" s="26"/>
      <c r="G31" s="18"/>
      <c r="H31" s="27"/>
      <c r="I31" s="27"/>
      <c r="J31" s="27"/>
      <c r="K31" s="27"/>
      <c r="L31" s="27"/>
      <c r="M31" s="45" t="e">
        <f>AVERAGE(H31:L31)</f>
        <v>#DIV/0!</v>
      </c>
      <c r="N31" s="46" t="e">
        <f>M31/1000</f>
        <v>#DIV/0!</v>
      </c>
      <c r="O31" s="29"/>
      <c r="P31" s="29"/>
      <c r="Q31" s="29"/>
      <c r="R31" s="29"/>
      <c r="S31" s="18"/>
      <c r="T31" s="18"/>
      <c r="U31" s="18"/>
      <c r="V31" s="18"/>
      <c r="W31" s="20"/>
      <c r="X31" s="18"/>
      <c r="Y31" s="18"/>
      <c r="Z31" s="18"/>
      <c r="AA31" s="18"/>
      <c r="AB31" s="21"/>
      <c r="AC31" s="21"/>
      <c r="AD31" s="21"/>
      <c r="AE31" s="21"/>
      <c r="AF31" s="23">
        <f>IF(AB31=0,0,VLOOKUP(AB31,'[1]Wrap Sheet &amp; Plastic Bag'!$B$4:$C$23,2,FALSE))</f>
        <v>0</v>
      </c>
      <c r="AG31" s="23">
        <f>IF(AC31=0,0,VLOOKUP(AC31,'[1]Wrap Sheet &amp; Plastic Bag'!$B$4:$C$23,2,FALSE))</f>
        <v>0</v>
      </c>
      <c r="AH31" s="23">
        <f>IF(AD31=0,0,VLOOKUP(AD31,'[1]Wrap Sheet &amp; Plastic Bag'!$F$4:$G$23,2,FALSE))</f>
        <v>0</v>
      </c>
      <c r="AI31" s="23">
        <f>IF(AE31=0,0,VLOOKUP(AE31,'[1]Wrap Sheet &amp; Plastic Bag'!$K$4:$L$11,2,FALSE))</f>
        <v>0</v>
      </c>
      <c r="AJ31" s="24" t="e">
        <f>N31*O31</f>
        <v>#DIV/0!</v>
      </c>
      <c r="AK31" s="24" t="e">
        <f>N31*P31</f>
        <v>#DIV/0!</v>
      </c>
      <c r="AL31" s="24" t="e">
        <f>N31*Q31</f>
        <v>#DIV/0!</v>
      </c>
      <c r="AM31" s="24" t="e">
        <f>N31*R31</f>
        <v>#DIV/0!</v>
      </c>
    </row>
    <row r="32" spans="1:39" s="2" customFormat="1" ht="21.8" customHeight="1" x14ac:dyDescent="0.3">
      <c r="A32" s="22"/>
      <c r="B32" s="14"/>
      <c r="C32" s="18"/>
      <c r="D32" s="14"/>
      <c r="E32" s="18"/>
      <c r="F32" s="26"/>
      <c r="G32" s="18"/>
      <c r="H32" s="27"/>
      <c r="I32" s="27"/>
      <c r="J32" s="27"/>
      <c r="K32" s="27"/>
      <c r="L32" s="27"/>
      <c r="M32" s="45" t="e">
        <f>AVERAGE(H32:L32)</f>
        <v>#DIV/0!</v>
      </c>
      <c r="N32" s="46" t="e">
        <f>M32/1000</f>
        <v>#DIV/0!</v>
      </c>
      <c r="O32" s="29"/>
      <c r="P32" s="29"/>
      <c r="Q32" s="29"/>
      <c r="R32" s="29"/>
      <c r="S32" s="18"/>
      <c r="T32" s="18"/>
      <c r="U32" s="18"/>
      <c r="V32" s="18"/>
      <c r="W32" s="20"/>
      <c r="X32" s="18"/>
      <c r="Y32" s="18"/>
      <c r="Z32" s="18"/>
      <c r="AA32" s="18"/>
      <c r="AB32" s="21"/>
      <c r="AC32" s="21"/>
      <c r="AD32" s="21"/>
      <c r="AE32" s="21"/>
      <c r="AF32" s="23">
        <f>IF(AB32=0,0,VLOOKUP(AB32,'[1]Wrap Sheet &amp; Plastic Bag'!$B$4:$C$23,2,FALSE))</f>
        <v>0</v>
      </c>
      <c r="AG32" s="23">
        <f>IF(AC32=0,0,VLOOKUP(AC32,'[1]Wrap Sheet &amp; Plastic Bag'!$B$4:$C$23,2,FALSE))</f>
        <v>0</v>
      </c>
      <c r="AH32" s="23">
        <f>IF(AD32=0,0,VLOOKUP(AD32,'[1]Wrap Sheet &amp; Plastic Bag'!$F$4:$G$23,2,FALSE))</f>
        <v>0</v>
      </c>
      <c r="AI32" s="23">
        <f>IF(AE32=0,0,VLOOKUP(AE32,'[1]Wrap Sheet &amp; Plastic Bag'!$K$4:$L$11,2,FALSE))</f>
        <v>0</v>
      </c>
      <c r="AJ32" s="24" t="e">
        <f>N32*O32</f>
        <v>#DIV/0!</v>
      </c>
      <c r="AK32" s="24" t="e">
        <f>N32*P32</f>
        <v>#DIV/0!</v>
      </c>
      <c r="AL32" s="24" t="e">
        <f>N32*Q32</f>
        <v>#DIV/0!</v>
      </c>
      <c r="AM32" s="24" t="e">
        <f>N32*R32</f>
        <v>#DIV/0!</v>
      </c>
    </row>
    <row r="33" spans="1:39" s="2" customFormat="1" ht="21.8" customHeight="1" x14ac:dyDescent="0.3">
      <c r="A33" s="22"/>
      <c r="B33" s="14"/>
      <c r="C33" s="18"/>
      <c r="D33" s="14"/>
      <c r="E33" s="18"/>
      <c r="F33" s="26"/>
      <c r="G33" s="18"/>
      <c r="H33" s="27"/>
      <c r="I33" s="27"/>
      <c r="J33" s="27"/>
      <c r="K33" s="27"/>
      <c r="L33" s="27"/>
      <c r="M33" s="45" t="e">
        <f>AVERAGE(H33:L33)</f>
        <v>#DIV/0!</v>
      </c>
      <c r="N33" s="46" t="e">
        <f>M33/1000</f>
        <v>#DIV/0!</v>
      </c>
      <c r="O33" s="29"/>
      <c r="P33" s="29"/>
      <c r="Q33" s="29"/>
      <c r="R33" s="29"/>
      <c r="S33" s="18"/>
      <c r="T33" s="18"/>
      <c r="U33" s="18"/>
      <c r="V33" s="18"/>
      <c r="W33" s="20"/>
      <c r="X33" s="18"/>
      <c r="Y33" s="18"/>
      <c r="Z33" s="18"/>
      <c r="AA33" s="18"/>
      <c r="AB33" s="21"/>
      <c r="AC33" s="21"/>
      <c r="AD33" s="21"/>
      <c r="AE33" s="21"/>
      <c r="AF33" s="23">
        <f>IF(AB33=0,0,VLOOKUP(AB33,'[1]Wrap Sheet &amp; Plastic Bag'!$B$4:$C$23,2,FALSE))</f>
        <v>0</v>
      </c>
      <c r="AG33" s="23">
        <f>IF(AC33=0,0,VLOOKUP(AC33,'[1]Wrap Sheet &amp; Plastic Bag'!$B$4:$C$23,2,FALSE))</f>
        <v>0</v>
      </c>
      <c r="AH33" s="23">
        <f>IF(AD33=0,0,VLOOKUP(AD33,'[1]Wrap Sheet &amp; Plastic Bag'!$F$4:$G$23,2,FALSE))</f>
        <v>0</v>
      </c>
      <c r="AI33" s="23">
        <f>IF(AE33=0,0,VLOOKUP(AE33,'[1]Wrap Sheet &amp; Plastic Bag'!$K$4:$L$11,2,FALSE))</f>
        <v>0</v>
      </c>
      <c r="AJ33" s="24" t="e">
        <f>N33*O33</f>
        <v>#DIV/0!</v>
      </c>
      <c r="AK33" s="24" t="e">
        <f>N33*P33</f>
        <v>#DIV/0!</v>
      </c>
      <c r="AL33" s="24" t="e">
        <f>N33*Q33</f>
        <v>#DIV/0!</v>
      </c>
      <c r="AM33" s="24" t="e">
        <f>N33*R33</f>
        <v>#DIV/0!</v>
      </c>
    </row>
    <row r="34" spans="1:39" s="2" customFormat="1" ht="21.8" customHeight="1" x14ac:dyDescent="0.3">
      <c r="A34" s="22"/>
      <c r="B34" s="14"/>
      <c r="C34" s="18"/>
      <c r="D34" s="14"/>
      <c r="E34" s="18"/>
      <c r="F34" s="26"/>
      <c r="G34" s="18"/>
      <c r="H34" s="27"/>
      <c r="I34" s="27"/>
      <c r="J34" s="27"/>
      <c r="K34" s="27"/>
      <c r="L34" s="27"/>
      <c r="M34" s="45" t="e">
        <f>AVERAGE(H34:L34)</f>
        <v>#DIV/0!</v>
      </c>
      <c r="N34" s="46" t="e">
        <f>M34/1000</f>
        <v>#DIV/0!</v>
      </c>
      <c r="O34" s="29"/>
      <c r="P34" s="29"/>
      <c r="Q34" s="29"/>
      <c r="R34" s="29"/>
      <c r="S34" s="18"/>
      <c r="T34" s="18"/>
      <c r="U34" s="18"/>
      <c r="V34" s="18"/>
      <c r="W34" s="20"/>
      <c r="X34" s="18"/>
      <c r="Y34" s="18"/>
      <c r="Z34" s="18"/>
      <c r="AA34" s="18"/>
      <c r="AB34" s="21"/>
      <c r="AC34" s="21"/>
      <c r="AD34" s="21"/>
      <c r="AE34" s="21"/>
      <c r="AF34" s="23">
        <f>IF(AB34=0,0,VLOOKUP(AB34,'[1]Wrap Sheet &amp; Plastic Bag'!$B$4:$C$23,2,FALSE))</f>
        <v>0</v>
      </c>
      <c r="AG34" s="23">
        <f>IF(AC34=0,0,VLOOKUP(AC34,'[1]Wrap Sheet &amp; Plastic Bag'!$B$4:$C$23,2,FALSE))</f>
        <v>0</v>
      </c>
      <c r="AH34" s="23">
        <f>IF(AD34=0,0,VLOOKUP(AD34,'[1]Wrap Sheet &amp; Plastic Bag'!$F$4:$G$23,2,FALSE))</f>
        <v>0</v>
      </c>
      <c r="AI34" s="23">
        <f>IF(AE34=0,0,VLOOKUP(AE34,'[1]Wrap Sheet &amp; Plastic Bag'!$K$4:$L$11,2,FALSE))</f>
        <v>0</v>
      </c>
      <c r="AJ34" s="24" t="e">
        <f>N34*O34</f>
        <v>#DIV/0!</v>
      </c>
      <c r="AK34" s="24" t="e">
        <f>N34*P34</f>
        <v>#DIV/0!</v>
      </c>
      <c r="AL34" s="24" t="e">
        <f>N34*Q34</f>
        <v>#DIV/0!</v>
      </c>
      <c r="AM34" s="24" t="e">
        <f>N34*R34</f>
        <v>#DIV/0!</v>
      </c>
    </row>
    <row r="35" spans="1:39" s="2" customFormat="1" ht="21.8" customHeight="1" x14ac:dyDescent="0.3">
      <c r="A35" s="22"/>
      <c r="B35" s="14"/>
      <c r="C35" s="18"/>
      <c r="D35" s="14"/>
      <c r="E35" s="18"/>
      <c r="F35" s="26"/>
      <c r="G35" s="18"/>
      <c r="H35" s="27"/>
      <c r="I35" s="27"/>
      <c r="J35" s="27"/>
      <c r="K35" s="27"/>
      <c r="L35" s="27"/>
      <c r="M35" s="45" t="e">
        <f>AVERAGE(H35:L35)</f>
        <v>#DIV/0!</v>
      </c>
      <c r="N35" s="46" t="e">
        <f>M35/1000</f>
        <v>#DIV/0!</v>
      </c>
      <c r="O35" s="29"/>
      <c r="P35" s="29"/>
      <c r="Q35" s="29"/>
      <c r="R35" s="29"/>
      <c r="S35" s="18"/>
      <c r="T35" s="18"/>
      <c r="U35" s="18"/>
      <c r="V35" s="18"/>
      <c r="W35" s="20"/>
      <c r="X35" s="18"/>
      <c r="Y35" s="18"/>
      <c r="Z35" s="18"/>
      <c r="AA35" s="18"/>
      <c r="AB35" s="21"/>
      <c r="AC35" s="21"/>
      <c r="AD35" s="21"/>
      <c r="AE35" s="21"/>
      <c r="AF35" s="23">
        <f>IF(AB35=0,0,VLOOKUP(AB35,'[1]Wrap Sheet &amp; Plastic Bag'!$B$4:$C$23,2,FALSE))</f>
        <v>0</v>
      </c>
      <c r="AG35" s="23">
        <f>IF(AC35=0,0,VLOOKUP(AC35,'[1]Wrap Sheet &amp; Plastic Bag'!$B$4:$C$23,2,FALSE))</f>
        <v>0</v>
      </c>
      <c r="AH35" s="23">
        <f>IF(AD35=0,0,VLOOKUP(AD35,'[1]Wrap Sheet &amp; Plastic Bag'!$F$4:$G$23,2,FALSE))</f>
        <v>0</v>
      </c>
      <c r="AI35" s="23">
        <f>IF(AE35=0,0,VLOOKUP(AE35,'[1]Wrap Sheet &amp; Plastic Bag'!$K$4:$L$11,2,FALSE))</f>
        <v>0</v>
      </c>
      <c r="AJ35" s="24" t="e">
        <f>N35*O35</f>
        <v>#DIV/0!</v>
      </c>
      <c r="AK35" s="24" t="e">
        <f>N35*P35</f>
        <v>#DIV/0!</v>
      </c>
      <c r="AL35" s="24" t="e">
        <f>N35*Q35</f>
        <v>#DIV/0!</v>
      </c>
      <c r="AM35" s="24" t="e">
        <f>N35*R35</f>
        <v>#DIV/0!</v>
      </c>
    </row>
    <row r="36" spans="1:39" s="2" customFormat="1" ht="21.8" customHeight="1" x14ac:dyDescent="0.3">
      <c r="A36" s="22"/>
      <c r="B36" s="14"/>
      <c r="C36" s="18"/>
      <c r="D36" s="14"/>
      <c r="E36" s="18"/>
      <c r="F36" s="26"/>
      <c r="G36" s="18"/>
      <c r="H36" s="27"/>
      <c r="I36" s="27"/>
      <c r="J36" s="27"/>
      <c r="K36" s="27"/>
      <c r="L36" s="27"/>
      <c r="M36" s="45" t="e">
        <f>AVERAGE(H36:L36)</f>
        <v>#DIV/0!</v>
      </c>
      <c r="N36" s="46" t="e">
        <f>M36/1000</f>
        <v>#DIV/0!</v>
      </c>
      <c r="O36" s="29"/>
      <c r="P36" s="29"/>
      <c r="Q36" s="29"/>
      <c r="R36" s="29"/>
      <c r="S36" s="18"/>
      <c r="T36" s="18"/>
      <c r="U36" s="18"/>
      <c r="V36" s="18"/>
      <c r="W36" s="20"/>
      <c r="X36" s="18"/>
      <c r="Y36" s="18"/>
      <c r="Z36" s="18"/>
      <c r="AA36" s="18"/>
      <c r="AB36" s="21"/>
      <c r="AC36" s="21"/>
      <c r="AD36" s="21"/>
      <c r="AE36" s="21"/>
      <c r="AF36" s="23">
        <f>IF(AB36=0,0,VLOOKUP(AB36,'[1]Wrap Sheet &amp; Plastic Bag'!$B$4:$C$23,2,FALSE))</f>
        <v>0</v>
      </c>
      <c r="AG36" s="23">
        <f>IF(AC36=0,0,VLOOKUP(AC36,'[1]Wrap Sheet &amp; Plastic Bag'!$B$4:$C$23,2,FALSE))</f>
        <v>0</v>
      </c>
      <c r="AH36" s="23">
        <f>IF(AD36=0,0,VLOOKUP(AD36,'[1]Wrap Sheet &amp; Plastic Bag'!$F$4:$G$23,2,FALSE))</f>
        <v>0</v>
      </c>
      <c r="AI36" s="23">
        <f>IF(AE36=0,0,VLOOKUP(AE36,'[1]Wrap Sheet &amp; Plastic Bag'!$K$4:$L$11,2,FALSE))</f>
        <v>0</v>
      </c>
      <c r="AJ36" s="24" t="e">
        <f>N36*O36</f>
        <v>#DIV/0!</v>
      </c>
      <c r="AK36" s="24" t="e">
        <f>N36*P36</f>
        <v>#DIV/0!</v>
      </c>
      <c r="AL36" s="24" t="e">
        <f>N36*Q36</f>
        <v>#DIV/0!</v>
      </c>
      <c r="AM36" s="24" t="e">
        <f>N36*R36</f>
        <v>#DIV/0!</v>
      </c>
    </row>
    <row r="37" spans="1:39" s="2" customFormat="1" ht="21.8" customHeight="1" x14ac:dyDescent="0.3">
      <c r="A37" s="22"/>
      <c r="B37" s="14"/>
      <c r="C37" s="18"/>
      <c r="D37" s="14"/>
      <c r="E37" s="18"/>
      <c r="F37" s="26"/>
      <c r="G37" s="18"/>
      <c r="H37" s="27"/>
      <c r="I37" s="27"/>
      <c r="J37" s="27"/>
      <c r="K37" s="27"/>
      <c r="L37" s="27"/>
      <c r="M37" s="45" t="e">
        <f>AVERAGE(H37:L37)</f>
        <v>#DIV/0!</v>
      </c>
      <c r="N37" s="46" t="e">
        <f>M37/1000</f>
        <v>#DIV/0!</v>
      </c>
      <c r="O37" s="29"/>
      <c r="P37" s="29"/>
      <c r="Q37" s="29"/>
      <c r="R37" s="29"/>
      <c r="S37" s="18"/>
      <c r="T37" s="18"/>
      <c r="U37" s="18"/>
      <c r="V37" s="18"/>
      <c r="W37" s="20"/>
      <c r="X37" s="18"/>
      <c r="Y37" s="18"/>
      <c r="Z37" s="18"/>
      <c r="AA37" s="18"/>
      <c r="AB37" s="21"/>
      <c r="AC37" s="21"/>
      <c r="AD37" s="21"/>
      <c r="AE37" s="21"/>
      <c r="AF37" s="23">
        <f>IF(AB37=0,0,VLOOKUP(AB37,'[1]Wrap Sheet &amp; Plastic Bag'!$B$4:$C$23,2,FALSE))</f>
        <v>0</v>
      </c>
      <c r="AG37" s="23">
        <f>IF(AC37=0,0,VLOOKUP(AC37,'[1]Wrap Sheet &amp; Plastic Bag'!$B$4:$C$23,2,FALSE))</f>
        <v>0</v>
      </c>
      <c r="AH37" s="23">
        <f>IF(AD37=0,0,VLOOKUP(AD37,'[1]Wrap Sheet &amp; Plastic Bag'!$F$4:$G$23,2,FALSE))</f>
        <v>0</v>
      </c>
      <c r="AI37" s="23">
        <f>IF(AE37=0,0,VLOOKUP(AE37,'[1]Wrap Sheet &amp; Plastic Bag'!$K$4:$L$11,2,FALSE))</f>
        <v>0</v>
      </c>
      <c r="AJ37" s="24" t="e">
        <f>N37*O37</f>
        <v>#DIV/0!</v>
      </c>
      <c r="AK37" s="24" t="e">
        <f>N37*P37</f>
        <v>#DIV/0!</v>
      </c>
      <c r="AL37" s="24" t="e">
        <f>N37*Q37</f>
        <v>#DIV/0!</v>
      </c>
      <c r="AM37" s="24" t="e">
        <f>N37*R37</f>
        <v>#DIV/0!</v>
      </c>
    </row>
    <row r="38" spans="1:39" s="2" customFormat="1" ht="21.8" customHeight="1" x14ac:dyDescent="0.3">
      <c r="A38" s="22"/>
      <c r="B38" s="14"/>
      <c r="C38" s="18"/>
      <c r="D38" s="14"/>
      <c r="E38" s="18"/>
      <c r="F38" s="26"/>
      <c r="G38" s="18"/>
      <c r="H38" s="27"/>
      <c r="I38" s="27"/>
      <c r="J38" s="27"/>
      <c r="K38" s="27"/>
      <c r="L38" s="27"/>
      <c r="M38" s="45" t="e">
        <f>AVERAGE(H38:L38)</f>
        <v>#DIV/0!</v>
      </c>
      <c r="N38" s="46" t="e">
        <f>M38/1000</f>
        <v>#DIV/0!</v>
      </c>
      <c r="O38" s="29"/>
      <c r="P38" s="29"/>
      <c r="Q38" s="29"/>
      <c r="R38" s="29"/>
      <c r="S38" s="18"/>
      <c r="T38" s="18"/>
      <c r="U38" s="18"/>
      <c r="V38" s="18"/>
      <c r="W38" s="20"/>
      <c r="X38" s="18"/>
      <c r="Y38" s="18"/>
      <c r="Z38" s="18"/>
      <c r="AA38" s="18"/>
      <c r="AB38" s="21"/>
      <c r="AC38" s="21"/>
      <c r="AD38" s="21"/>
      <c r="AE38" s="21"/>
      <c r="AF38" s="23">
        <f>IF(AB38=0,0,VLOOKUP(AB38,'[1]Wrap Sheet &amp; Plastic Bag'!$B$4:$C$23,2,FALSE))</f>
        <v>0</v>
      </c>
      <c r="AG38" s="23">
        <f>IF(AC38=0,0,VLOOKUP(AC38,'[1]Wrap Sheet &amp; Plastic Bag'!$B$4:$C$23,2,FALSE))</f>
        <v>0</v>
      </c>
      <c r="AH38" s="23">
        <f>IF(AD38=0,0,VLOOKUP(AD38,'[1]Wrap Sheet &amp; Plastic Bag'!$F$4:$G$23,2,FALSE))</f>
        <v>0</v>
      </c>
      <c r="AI38" s="23">
        <f>IF(AE38=0,0,VLOOKUP(AE38,'[1]Wrap Sheet &amp; Plastic Bag'!$K$4:$L$11,2,FALSE))</f>
        <v>0</v>
      </c>
      <c r="AJ38" s="24" t="e">
        <f>N38*O38</f>
        <v>#DIV/0!</v>
      </c>
      <c r="AK38" s="24" t="e">
        <f>N38*P38</f>
        <v>#DIV/0!</v>
      </c>
      <c r="AL38" s="24" t="e">
        <f>N38*Q38</f>
        <v>#DIV/0!</v>
      </c>
      <c r="AM38" s="24" t="e">
        <f>N38*R38</f>
        <v>#DIV/0!</v>
      </c>
    </row>
    <row r="39" spans="1:39" s="2" customFormat="1" ht="21.8" customHeight="1" x14ac:dyDescent="0.3">
      <c r="A39" s="22"/>
      <c r="B39" s="14"/>
      <c r="C39" s="18"/>
      <c r="D39" s="14"/>
      <c r="E39" s="18"/>
      <c r="F39" s="26"/>
      <c r="G39" s="18"/>
      <c r="H39" s="27"/>
      <c r="I39" s="27"/>
      <c r="J39" s="27"/>
      <c r="K39" s="27"/>
      <c r="L39" s="27"/>
      <c r="M39" s="45" t="e">
        <f>AVERAGE(H39:L39)</f>
        <v>#DIV/0!</v>
      </c>
      <c r="N39" s="46" t="e">
        <f>M39/1000</f>
        <v>#DIV/0!</v>
      </c>
      <c r="O39" s="29"/>
      <c r="P39" s="29"/>
      <c r="Q39" s="29"/>
      <c r="R39" s="29"/>
      <c r="S39" s="18"/>
      <c r="T39" s="18"/>
      <c r="U39" s="18"/>
      <c r="V39" s="18"/>
      <c r="W39" s="20"/>
      <c r="X39" s="18"/>
      <c r="Y39" s="18"/>
      <c r="Z39" s="18"/>
      <c r="AA39" s="18"/>
      <c r="AB39" s="21"/>
      <c r="AC39" s="21"/>
      <c r="AD39" s="21"/>
      <c r="AE39" s="21"/>
      <c r="AF39" s="23">
        <f>IF(AB39=0,0,VLOOKUP(AB39,'[1]Wrap Sheet &amp; Plastic Bag'!$B$4:$C$23,2,FALSE))</f>
        <v>0</v>
      </c>
      <c r="AG39" s="23">
        <f>IF(AC39=0,0,VLOOKUP(AC39,'[1]Wrap Sheet &amp; Plastic Bag'!$B$4:$C$23,2,FALSE))</f>
        <v>0</v>
      </c>
      <c r="AH39" s="23">
        <f>IF(AD39=0,0,VLOOKUP(AD39,'[1]Wrap Sheet &amp; Plastic Bag'!$F$4:$G$23,2,FALSE))</f>
        <v>0</v>
      </c>
      <c r="AI39" s="23">
        <f>IF(AE39=0,0,VLOOKUP(AE39,'[1]Wrap Sheet &amp; Plastic Bag'!$K$4:$L$11,2,FALSE))</f>
        <v>0</v>
      </c>
      <c r="AJ39" s="24" t="e">
        <f>N39*O39</f>
        <v>#DIV/0!</v>
      </c>
      <c r="AK39" s="24" t="e">
        <f>N39*P39</f>
        <v>#DIV/0!</v>
      </c>
      <c r="AL39" s="24" t="e">
        <f>N39*Q39</f>
        <v>#DIV/0!</v>
      </c>
      <c r="AM39" s="24" t="e">
        <f>N39*R39</f>
        <v>#DIV/0!</v>
      </c>
    </row>
    <row r="40" spans="1:39" s="2" customFormat="1" ht="21.8" customHeight="1" x14ac:dyDescent="0.3">
      <c r="A40" s="22"/>
      <c r="B40" s="14"/>
      <c r="C40" s="18"/>
      <c r="D40" s="14"/>
      <c r="E40" s="18"/>
      <c r="F40" s="26"/>
      <c r="G40" s="18"/>
      <c r="H40" s="27"/>
      <c r="I40" s="27"/>
      <c r="J40" s="27"/>
      <c r="K40" s="27"/>
      <c r="L40" s="27"/>
      <c r="M40" s="45" t="e">
        <f>AVERAGE(H40:L40)</f>
        <v>#DIV/0!</v>
      </c>
      <c r="N40" s="46" t="e">
        <f>M40/1000</f>
        <v>#DIV/0!</v>
      </c>
      <c r="O40" s="29"/>
      <c r="P40" s="29"/>
      <c r="Q40" s="29"/>
      <c r="R40" s="29"/>
      <c r="S40" s="18"/>
      <c r="T40" s="18"/>
      <c r="U40" s="18"/>
      <c r="V40" s="18"/>
      <c r="W40" s="20"/>
      <c r="X40" s="18"/>
      <c r="Y40" s="18"/>
      <c r="Z40" s="18"/>
      <c r="AA40" s="18"/>
      <c r="AB40" s="21"/>
      <c r="AC40" s="21"/>
      <c r="AD40" s="21"/>
      <c r="AE40" s="21"/>
      <c r="AF40" s="23">
        <f>IF(AB40=0,0,VLOOKUP(AB40,'[1]Wrap Sheet &amp; Plastic Bag'!$B$4:$C$23,2,FALSE))</f>
        <v>0</v>
      </c>
      <c r="AG40" s="23">
        <f>IF(AC40=0,0,VLOOKUP(AC40,'[1]Wrap Sheet &amp; Plastic Bag'!$B$4:$C$23,2,FALSE))</f>
        <v>0</v>
      </c>
      <c r="AH40" s="23">
        <f>IF(AD40=0,0,VLOOKUP(AD40,'[1]Wrap Sheet &amp; Plastic Bag'!$F$4:$G$23,2,FALSE))</f>
        <v>0</v>
      </c>
      <c r="AI40" s="23">
        <f>IF(AE40=0,0,VLOOKUP(AE40,'[1]Wrap Sheet &amp; Plastic Bag'!$K$4:$L$11,2,FALSE))</f>
        <v>0</v>
      </c>
      <c r="AJ40" s="24" t="e">
        <f>N40*O40</f>
        <v>#DIV/0!</v>
      </c>
      <c r="AK40" s="24" t="e">
        <f>N40*P40</f>
        <v>#DIV/0!</v>
      </c>
      <c r="AL40" s="24" t="e">
        <f>N40*Q40</f>
        <v>#DIV/0!</v>
      </c>
      <c r="AM40" s="24" t="e">
        <f>N40*R40</f>
        <v>#DIV/0!</v>
      </c>
    </row>
    <row r="41" spans="1:39" s="2" customFormat="1" ht="21.8" customHeight="1" x14ac:dyDescent="0.3">
      <c r="A41" s="22"/>
      <c r="B41" s="14"/>
      <c r="C41" s="18"/>
      <c r="D41" s="14"/>
      <c r="E41" s="18"/>
      <c r="F41" s="26"/>
      <c r="G41" s="18"/>
      <c r="H41" s="27"/>
      <c r="I41" s="27"/>
      <c r="J41" s="27"/>
      <c r="K41" s="27"/>
      <c r="L41" s="27"/>
      <c r="M41" s="45" t="e">
        <f>AVERAGE(H41:L41)</f>
        <v>#DIV/0!</v>
      </c>
      <c r="N41" s="46" t="e">
        <f>M41/1000</f>
        <v>#DIV/0!</v>
      </c>
      <c r="O41" s="29"/>
      <c r="P41" s="29"/>
      <c r="Q41" s="29"/>
      <c r="R41" s="29"/>
      <c r="S41" s="18"/>
      <c r="T41" s="18"/>
      <c r="U41" s="18"/>
      <c r="V41" s="18"/>
      <c r="W41" s="20"/>
      <c r="X41" s="18"/>
      <c r="Y41" s="18"/>
      <c r="Z41" s="18"/>
      <c r="AA41" s="18"/>
      <c r="AB41" s="21"/>
      <c r="AC41" s="21"/>
      <c r="AD41" s="21"/>
      <c r="AE41" s="21"/>
      <c r="AF41" s="23">
        <f>IF(AB41=0,0,VLOOKUP(AB41,'[1]Wrap Sheet &amp; Plastic Bag'!$B$4:$C$23,2,FALSE))</f>
        <v>0</v>
      </c>
      <c r="AG41" s="23">
        <f>IF(AC41=0,0,VLOOKUP(AC41,'[1]Wrap Sheet &amp; Plastic Bag'!$B$4:$C$23,2,FALSE))</f>
        <v>0</v>
      </c>
      <c r="AH41" s="23">
        <f>IF(AD41=0,0,VLOOKUP(AD41,'[1]Wrap Sheet &amp; Plastic Bag'!$F$4:$G$23,2,FALSE))</f>
        <v>0</v>
      </c>
      <c r="AI41" s="23">
        <f>IF(AE41=0,0,VLOOKUP(AE41,'[1]Wrap Sheet &amp; Plastic Bag'!$K$4:$L$11,2,FALSE))</f>
        <v>0</v>
      </c>
      <c r="AJ41" s="24" t="e">
        <f>N41*O41</f>
        <v>#DIV/0!</v>
      </c>
      <c r="AK41" s="24" t="e">
        <f>N41*P41</f>
        <v>#DIV/0!</v>
      </c>
      <c r="AL41" s="24" t="e">
        <f>N41*Q41</f>
        <v>#DIV/0!</v>
      </c>
      <c r="AM41" s="24" t="e">
        <f>N41*R41</f>
        <v>#DIV/0!</v>
      </c>
    </row>
    <row r="42" spans="1:39" s="2" customFormat="1" ht="21.8" customHeight="1" x14ac:dyDescent="0.3">
      <c r="A42" s="22"/>
      <c r="B42" s="14"/>
      <c r="C42" s="18"/>
      <c r="D42" s="14"/>
      <c r="E42" s="18"/>
      <c r="F42" s="26"/>
      <c r="G42" s="18"/>
      <c r="H42" s="27"/>
      <c r="I42" s="27"/>
      <c r="J42" s="27"/>
      <c r="K42" s="27"/>
      <c r="L42" s="27"/>
      <c r="M42" s="45" t="e">
        <f>AVERAGE(H42:L42)</f>
        <v>#DIV/0!</v>
      </c>
      <c r="N42" s="46" t="e">
        <f>M42/1000</f>
        <v>#DIV/0!</v>
      </c>
      <c r="O42" s="29"/>
      <c r="P42" s="29"/>
      <c r="Q42" s="29"/>
      <c r="R42" s="29"/>
      <c r="S42" s="18"/>
      <c r="T42" s="18"/>
      <c r="U42" s="18"/>
      <c r="V42" s="18"/>
      <c r="W42" s="20"/>
      <c r="X42" s="18"/>
      <c r="Y42" s="18"/>
      <c r="Z42" s="18"/>
      <c r="AA42" s="18"/>
      <c r="AB42" s="21"/>
      <c r="AC42" s="21"/>
      <c r="AD42" s="21"/>
      <c r="AE42" s="21"/>
      <c r="AF42" s="23">
        <f>IF(AB42=0,0,VLOOKUP(AB42,'[1]Wrap Sheet &amp; Plastic Bag'!$B$4:$C$23,2,FALSE))</f>
        <v>0</v>
      </c>
      <c r="AG42" s="23">
        <f>IF(AC42=0,0,VLOOKUP(AC42,'[1]Wrap Sheet &amp; Plastic Bag'!$B$4:$C$23,2,FALSE))</f>
        <v>0</v>
      </c>
      <c r="AH42" s="23">
        <f>IF(AD42=0,0,VLOOKUP(AD42,'[1]Wrap Sheet &amp; Plastic Bag'!$F$4:$G$23,2,FALSE))</f>
        <v>0</v>
      </c>
      <c r="AI42" s="23">
        <f>IF(AE42=0,0,VLOOKUP(AE42,'[1]Wrap Sheet &amp; Plastic Bag'!$K$4:$L$11,2,FALSE))</f>
        <v>0</v>
      </c>
      <c r="AJ42" s="24" t="e">
        <f>N42*O42</f>
        <v>#DIV/0!</v>
      </c>
      <c r="AK42" s="24" t="e">
        <f>N42*P42</f>
        <v>#DIV/0!</v>
      </c>
      <c r="AL42" s="24" t="e">
        <f>N42*Q42</f>
        <v>#DIV/0!</v>
      </c>
      <c r="AM42" s="24" t="e">
        <f>N42*R42</f>
        <v>#DIV/0!</v>
      </c>
    </row>
    <row r="43" spans="1:39" s="2" customFormat="1" ht="21.8" customHeight="1" x14ac:dyDescent="0.3">
      <c r="A43" s="22"/>
      <c r="B43" s="14"/>
      <c r="C43" s="18"/>
      <c r="D43" s="14"/>
      <c r="E43" s="18"/>
      <c r="F43" s="26"/>
      <c r="G43" s="18"/>
      <c r="H43" s="27"/>
      <c r="I43" s="27"/>
      <c r="J43" s="27"/>
      <c r="K43" s="27"/>
      <c r="L43" s="27"/>
      <c r="M43" s="45" t="e">
        <f>AVERAGE(H43:L43)</f>
        <v>#DIV/0!</v>
      </c>
      <c r="N43" s="46" t="e">
        <f>M43/1000</f>
        <v>#DIV/0!</v>
      </c>
      <c r="O43" s="29"/>
      <c r="P43" s="29"/>
      <c r="Q43" s="29"/>
      <c r="R43" s="29"/>
      <c r="S43" s="18"/>
      <c r="T43" s="18"/>
      <c r="U43" s="18"/>
      <c r="V43" s="18"/>
      <c r="W43" s="20"/>
      <c r="X43" s="18"/>
      <c r="Y43" s="18"/>
      <c r="Z43" s="18"/>
      <c r="AA43" s="18"/>
      <c r="AB43" s="21"/>
      <c r="AC43" s="21"/>
      <c r="AD43" s="21"/>
      <c r="AE43" s="21"/>
      <c r="AF43" s="23">
        <f>IF(AB43=0,0,VLOOKUP(AB43,'[1]Wrap Sheet &amp; Plastic Bag'!$B$4:$C$23,2,FALSE))</f>
        <v>0</v>
      </c>
      <c r="AG43" s="23">
        <f>IF(AC43=0,0,VLOOKUP(AC43,'[1]Wrap Sheet &amp; Plastic Bag'!$B$4:$C$23,2,FALSE))</f>
        <v>0</v>
      </c>
      <c r="AH43" s="23">
        <f>IF(AD43=0,0,VLOOKUP(AD43,'[1]Wrap Sheet &amp; Plastic Bag'!$F$4:$G$23,2,FALSE))</f>
        <v>0</v>
      </c>
      <c r="AI43" s="23">
        <f>IF(AE43=0,0,VLOOKUP(AE43,'[1]Wrap Sheet &amp; Plastic Bag'!$K$4:$L$11,2,FALSE))</f>
        <v>0</v>
      </c>
      <c r="AJ43" s="24" t="e">
        <f>N43*O43</f>
        <v>#DIV/0!</v>
      </c>
      <c r="AK43" s="24" t="e">
        <f>N43*P43</f>
        <v>#DIV/0!</v>
      </c>
      <c r="AL43" s="24" t="e">
        <f>N43*Q43</f>
        <v>#DIV/0!</v>
      </c>
      <c r="AM43" s="24" t="e">
        <f>N43*R43</f>
        <v>#DIV/0!</v>
      </c>
    </row>
    <row r="44" spans="1:39" s="2" customFormat="1" ht="21.8" customHeight="1" x14ac:dyDescent="0.3">
      <c r="A44" s="22"/>
      <c r="B44" s="14"/>
      <c r="C44" s="18"/>
      <c r="D44" s="14"/>
      <c r="E44" s="18"/>
      <c r="F44" s="26"/>
      <c r="G44" s="18"/>
      <c r="H44" s="27"/>
      <c r="I44" s="27"/>
      <c r="J44" s="27"/>
      <c r="K44" s="27"/>
      <c r="L44" s="27"/>
      <c r="M44" s="45" t="e">
        <f>AVERAGE(H44:L44)</f>
        <v>#DIV/0!</v>
      </c>
      <c r="N44" s="46" t="e">
        <f>M44/1000</f>
        <v>#DIV/0!</v>
      </c>
      <c r="O44" s="29"/>
      <c r="P44" s="29"/>
      <c r="Q44" s="29"/>
      <c r="R44" s="29"/>
      <c r="S44" s="18"/>
      <c r="T44" s="18"/>
      <c r="U44" s="18"/>
      <c r="V44" s="18"/>
      <c r="W44" s="20"/>
      <c r="X44" s="18"/>
      <c r="Y44" s="18"/>
      <c r="Z44" s="18"/>
      <c r="AA44" s="18"/>
      <c r="AB44" s="21"/>
      <c r="AC44" s="21"/>
      <c r="AD44" s="21"/>
      <c r="AE44" s="21"/>
      <c r="AF44" s="23">
        <f>IF(AB44=0,0,VLOOKUP(AB44,'[1]Wrap Sheet &amp; Plastic Bag'!$B$4:$C$23,2,FALSE))</f>
        <v>0</v>
      </c>
      <c r="AG44" s="23">
        <f>IF(AC44=0,0,VLOOKUP(AC44,'[1]Wrap Sheet &amp; Plastic Bag'!$B$4:$C$23,2,FALSE))</f>
        <v>0</v>
      </c>
      <c r="AH44" s="23">
        <f>IF(AD44=0,0,VLOOKUP(AD44,'[1]Wrap Sheet &amp; Plastic Bag'!$F$4:$G$23,2,FALSE))</f>
        <v>0</v>
      </c>
      <c r="AI44" s="23">
        <f>IF(AE44=0,0,VLOOKUP(AE44,'[1]Wrap Sheet &amp; Plastic Bag'!$K$4:$L$11,2,FALSE))</f>
        <v>0</v>
      </c>
      <c r="AJ44" s="24" t="e">
        <f>N44*O44</f>
        <v>#DIV/0!</v>
      </c>
      <c r="AK44" s="24" t="e">
        <f>N44*P44</f>
        <v>#DIV/0!</v>
      </c>
      <c r="AL44" s="24" t="e">
        <f>N44*Q44</f>
        <v>#DIV/0!</v>
      </c>
      <c r="AM44" s="24" t="e">
        <f>N44*R44</f>
        <v>#DIV/0!</v>
      </c>
    </row>
    <row r="45" spans="1:39" s="2" customFormat="1" ht="21.8" customHeight="1" x14ac:dyDescent="0.3">
      <c r="A45" s="22"/>
      <c r="B45" s="14"/>
      <c r="C45" s="18"/>
      <c r="D45" s="14"/>
      <c r="E45" s="18"/>
      <c r="F45" s="26"/>
      <c r="G45" s="18"/>
      <c r="H45" s="27"/>
      <c r="I45" s="27"/>
      <c r="J45" s="27"/>
      <c r="K45" s="27"/>
      <c r="L45" s="27"/>
      <c r="M45" s="45" t="e">
        <f>AVERAGE(H45:L45)</f>
        <v>#DIV/0!</v>
      </c>
      <c r="N45" s="46" t="e">
        <f>M45/1000</f>
        <v>#DIV/0!</v>
      </c>
      <c r="O45" s="29"/>
      <c r="P45" s="29"/>
      <c r="Q45" s="29"/>
      <c r="R45" s="29"/>
      <c r="S45" s="18"/>
      <c r="T45" s="18"/>
      <c r="U45" s="18"/>
      <c r="V45" s="18"/>
      <c r="W45" s="20"/>
      <c r="X45" s="18"/>
      <c r="Y45" s="18"/>
      <c r="Z45" s="18"/>
      <c r="AA45" s="18"/>
      <c r="AB45" s="21"/>
      <c r="AC45" s="21"/>
      <c r="AD45" s="21"/>
      <c r="AE45" s="21"/>
      <c r="AF45" s="23">
        <f>IF(AB45=0,0,VLOOKUP(AB45,'[1]Wrap Sheet &amp; Plastic Bag'!$B$4:$C$23,2,FALSE))</f>
        <v>0</v>
      </c>
      <c r="AG45" s="23">
        <f>IF(AC45=0,0,VLOOKUP(AC45,'[1]Wrap Sheet &amp; Plastic Bag'!$B$4:$C$23,2,FALSE))</f>
        <v>0</v>
      </c>
      <c r="AH45" s="23">
        <f>IF(AD45=0,0,VLOOKUP(AD45,'[1]Wrap Sheet &amp; Plastic Bag'!$F$4:$G$23,2,FALSE))</f>
        <v>0</v>
      </c>
      <c r="AI45" s="23">
        <f>IF(AE45=0,0,VLOOKUP(AE45,'[1]Wrap Sheet &amp; Plastic Bag'!$K$4:$L$11,2,FALSE))</f>
        <v>0</v>
      </c>
      <c r="AJ45" s="24" t="e">
        <f>N45*O45</f>
        <v>#DIV/0!</v>
      </c>
      <c r="AK45" s="24" t="e">
        <f>N45*P45</f>
        <v>#DIV/0!</v>
      </c>
      <c r="AL45" s="24" t="e">
        <f>N45*Q45</f>
        <v>#DIV/0!</v>
      </c>
      <c r="AM45" s="24" t="e">
        <f>N45*R45</f>
        <v>#DIV/0!</v>
      </c>
    </row>
    <row r="46" spans="1:39" s="2" customFormat="1" ht="21.8" customHeight="1" x14ac:dyDescent="0.3">
      <c r="A46" s="22"/>
      <c r="B46" s="14"/>
      <c r="C46" s="18"/>
      <c r="D46" s="14"/>
      <c r="E46" s="18"/>
      <c r="F46" s="26"/>
      <c r="G46" s="18"/>
      <c r="H46" s="27"/>
      <c r="I46" s="27"/>
      <c r="J46" s="27"/>
      <c r="K46" s="27"/>
      <c r="L46" s="27"/>
      <c r="M46" s="45" t="e">
        <f>AVERAGE(H46:L46)</f>
        <v>#DIV/0!</v>
      </c>
      <c r="N46" s="46" t="e">
        <f>M46/1000</f>
        <v>#DIV/0!</v>
      </c>
      <c r="O46" s="29"/>
      <c r="P46" s="29"/>
      <c r="Q46" s="29"/>
      <c r="R46" s="29"/>
      <c r="S46" s="18"/>
      <c r="T46" s="18"/>
      <c r="U46" s="18"/>
      <c r="V46" s="18"/>
      <c r="W46" s="20"/>
      <c r="X46" s="18"/>
      <c r="Y46" s="18"/>
      <c r="Z46" s="18"/>
      <c r="AA46" s="18"/>
      <c r="AB46" s="21"/>
      <c r="AC46" s="21"/>
      <c r="AD46" s="21"/>
      <c r="AE46" s="21"/>
      <c r="AF46" s="23">
        <f>IF(AB46=0,0,VLOOKUP(AB46,'[1]Wrap Sheet &amp; Plastic Bag'!$B$4:$C$23,2,FALSE))</f>
        <v>0</v>
      </c>
      <c r="AG46" s="23">
        <f>IF(AC46=0,0,VLOOKUP(AC46,'[1]Wrap Sheet &amp; Plastic Bag'!$B$4:$C$23,2,FALSE))</f>
        <v>0</v>
      </c>
      <c r="AH46" s="23">
        <f>IF(AD46=0,0,VLOOKUP(AD46,'[1]Wrap Sheet &amp; Plastic Bag'!$F$4:$G$23,2,FALSE))</f>
        <v>0</v>
      </c>
      <c r="AI46" s="23">
        <f>IF(AE46=0,0,VLOOKUP(AE46,'[1]Wrap Sheet &amp; Plastic Bag'!$K$4:$L$11,2,FALSE))</f>
        <v>0</v>
      </c>
      <c r="AJ46" s="24" t="e">
        <f>N46*O46</f>
        <v>#DIV/0!</v>
      </c>
      <c r="AK46" s="24" t="e">
        <f>N46*P46</f>
        <v>#DIV/0!</v>
      </c>
      <c r="AL46" s="24" t="e">
        <f>N46*Q46</f>
        <v>#DIV/0!</v>
      </c>
      <c r="AM46" s="24" t="e">
        <f>N46*R46</f>
        <v>#DIV/0!</v>
      </c>
    </row>
    <row r="47" spans="1:39" s="2" customFormat="1" ht="21.8" customHeight="1" x14ac:dyDescent="0.3">
      <c r="A47" s="22"/>
      <c r="B47" s="14"/>
      <c r="C47" s="18"/>
      <c r="D47" s="14"/>
      <c r="E47" s="18"/>
      <c r="F47" s="26"/>
      <c r="G47" s="18"/>
      <c r="H47" s="27"/>
      <c r="I47" s="27"/>
      <c r="J47" s="27"/>
      <c r="K47" s="27"/>
      <c r="L47" s="27"/>
      <c r="M47" s="45" t="e">
        <f>AVERAGE(H47:L47)</f>
        <v>#DIV/0!</v>
      </c>
      <c r="N47" s="46" t="e">
        <f>M47/1000</f>
        <v>#DIV/0!</v>
      </c>
      <c r="O47" s="29"/>
      <c r="P47" s="29"/>
      <c r="Q47" s="29"/>
      <c r="R47" s="29"/>
      <c r="S47" s="18"/>
      <c r="T47" s="18"/>
      <c r="U47" s="18"/>
      <c r="V47" s="18"/>
      <c r="W47" s="20"/>
      <c r="X47" s="18"/>
      <c r="Y47" s="18"/>
      <c r="Z47" s="18"/>
      <c r="AA47" s="18"/>
      <c r="AB47" s="21"/>
      <c r="AC47" s="21"/>
      <c r="AD47" s="21"/>
      <c r="AE47" s="21"/>
      <c r="AF47" s="23">
        <f>IF(AB47=0,0,VLOOKUP(AB47,'[1]Wrap Sheet &amp; Plastic Bag'!$B$4:$C$23,2,FALSE))</f>
        <v>0</v>
      </c>
      <c r="AG47" s="23">
        <f>IF(AC47=0,0,VLOOKUP(AC47,'[1]Wrap Sheet &amp; Plastic Bag'!$B$4:$C$23,2,FALSE))</f>
        <v>0</v>
      </c>
      <c r="AH47" s="23">
        <f>IF(AD47=0,0,VLOOKUP(AD47,'[1]Wrap Sheet &amp; Plastic Bag'!$F$4:$G$23,2,FALSE))</f>
        <v>0</v>
      </c>
      <c r="AI47" s="23">
        <f>IF(AE47=0,0,VLOOKUP(AE47,'[1]Wrap Sheet &amp; Plastic Bag'!$K$4:$L$11,2,FALSE))</f>
        <v>0</v>
      </c>
      <c r="AJ47" s="24" t="e">
        <f>N47*O47</f>
        <v>#DIV/0!</v>
      </c>
      <c r="AK47" s="24" t="e">
        <f>N47*P47</f>
        <v>#DIV/0!</v>
      </c>
      <c r="AL47" s="24" t="e">
        <f>N47*Q47</f>
        <v>#DIV/0!</v>
      </c>
      <c r="AM47" s="24" t="e">
        <f>N47*R47</f>
        <v>#DIV/0!</v>
      </c>
    </row>
    <row r="48" spans="1:39" s="2" customFormat="1" ht="21.8" customHeight="1" x14ac:dyDescent="0.3">
      <c r="A48" s="22"/>
      <c r="B48" s="14"/>
      <c r="C48" s="18"/>
      <c r="D48" s="14"/>
      <c r="E48" s="18"/>
      <c r="F48" s="26"/>
      <c r="G48" s="18"/>
      <c r="H48" s="27"/>
      <c r="I48" s="27"/>
      <c r="J48" s="27"/>
      <c r="K48" s="27"/>
      <c r="L48" s="27"/>
      <c r="M48" s="45" t="e">
        <f>AVERAGE(H48:L48)</f>
        <v>#DIV/0!</v>
      </c>
      <c r="N48" s="46" t="e">
        <f>M48/1000</f>
        <v>#DIV/0!</v>
      </c>
      <c r="O48" s="29"/>
      <c r="P48" s="29"/>
      <c r="Q48" s="29"/>
      <c r="R48" s="29"/>
      <c r="S48" s="18"/>
      <c r="T48" s="18"/>
      <c r="U48" s="18"/>
      <c r="V48" s="18"/>
      <c r="W48" s="20"/>
      <c r="X48" s="18"/>
      <c r="Y48" s="18"/>
      <c r="Z48" s="18"/>
      <c r="AA48" s="18"/>
      <c r="AB48" s="21"/>
      <c r="AC48" s="21"/>
      <c r="AD48" s="21"/>
      <c r="AE48" s="21"/>
      <c r="AF48" s="23">
        <f>IF(AB48=0,0,VLOOKUP(AB48,'[1]Wrap Sheet &amp; Plastic Bag'!$B$4:$C$23,2,FALSE))</f>
        <v>0</v>
      </c>
      <c r="AG48" s="23">
        <f>IF(AC48=0,0,VLOOKUP(AC48,'[1]Wrap Sheet &amp; Plastic Bag'!$B$4:$C$23,2,FALSE))</f>
        <v>0</v>
      </c>
      <c r="AH48" s="23">
        <f>IF(AD48=0,0,VLOOKUP(AD48,'[1]Wrap Sheet &amp; Plastic Bag'!$F$4:$G$23,2,FALSE))</f>
        <v>0</v>
      </c>
      <c r="AI48" s="23">
        <f>IF(AE48=0,0,VLOOKUP(AE48,'[1]Wrap Sheet &amp; Plastic Bag'!$K$4:$L$11,2,FALSE))</f>
        <v>0</v>
      </c>
      <c r="AJ48" s="24" t="e">
        <f>N48*O48</f>
        <v>#DIV/0!</v>
      </c>
      <c r="AK48" s="24" t="e">
        <f>N48*P48</f>
        <v>#DIV/0!</v>
      </c>
      <c r="AL48" s="24" t="e">
        <f>N48*Q48</f>
        <v>#DIV/0!</v>
      </c>
      <c r="AM48" s="24" t="e">
        <f>N48*R48</f>
        <v>#DIV/0!</v>
      </c>
    </row>
    <row r="49" spans="1:39" s="2" customFormat="1" ht="21.8" customHeight="1" x14ac:dyDescent="0.3">
      <c r="A49" s="22"/>
      <c r="B49" s="14"/>
      <c r="C49" s="18"/>
      <c r="D49" s="14"/>
      <c r="E49" s="18"/>
      <c r="F49" s="26"/>
      <c r="G49" s="18"/>
      <c r="H49" s="27"/>
      <c r="I49" s="27"/>
      <c r="J49" s="27"/>
      <c r="K49" s="27"/>
      <c r="L49" s="27"/>
      <c r="M49" s="45" t="e">
        <f>AVERAGE(H49:L49)</f>
        <v>#DIV/0!</v>
      </c>
      <c r="N49" s="46" t="e">
        <f>M49/1000</f>
        <v>#DIV/0!</v>
      </c>
      <c r="O49" s="29"/>
      <c r="P49" s="29"/>
      <c r="Q49" s="29"/>
      <c r="R49" s="29"/>
      <c r="S49" s="18"/>
      <c r="T49" s="18"/>
      <c r="U49" s="18"/>
      <c r="V49" s="18"/>
      <c r="W49" s="20"/>
      <c r="X49" s="18"/>
      <c r="Y49" s="18"/>
      <c r="Z49" s="18"/>
      <c r="AA49" s="18"/>
      <c r="AB49" s="21"/>
      <c r="AC49" s="21"/>
      <c r="AD49" s="21"/>
      <c r="AE49" s="21"/>
      <c r="AF49" s="23">
        <f>IF(AB49=0,0,VLOOKUP(AB49,'[1]Wrap Sheet &amp; Plastic Bag'!$B$4:$C$23,2,FALSE))</f>
        <v>0</v>
      </c>
      <c r="AG49" s="23">
        <f>IF(AC49=0,0,VLOOKUP(AC49,'[1]Wrap Sheet &amp; Plastic Bag'!$B$4:$C$23,2,FALSE))</f>
        <v>0</v>
      </c>
      <c r="AH49" s="23">
        <f>IF(AD49=0,0,VLOOKUP(AD49,'[1]Wrap Sheet &amp; Plastic Bag'!$F$4:$G$23,2,FALSE))</f>
        <v>0</v>
      </c>
      <c r="AI49" s="23">
        <f>IF(AE49=0,0,VLOOKUP(AE49,'[1]Wrap Sheet &amp; Plastic Bag'!$K$4:$L$11,2,FALSE))</f>
        <v>0</v>
      </c>
      <c r="AJ49" s="24" t="e">
        <f>N49*O49</f>
        <v>#DIV/0!</v>
      </c>
      <c r="AK49" s="24" t="e">
        <f>N49*P49</f>
        <v>#DIV/0!</v>
      </c>
      <c r="AL49" s="24" t="e">
        <f>N49*Q49</f>
        <v>#DIV/0!</v>
      </c>
      <c r="AM49" s="24" t="e">
        <f>N49*R49</f>
        <v>#DIV/0!</v>
      </c>
    </row>
    <row r="50" spans="1:39" s="2" customFormat="1" ht="21.8" customHeight="1" x14ac:dyDescent="0.3">
      <c r="A50" s="22"/>
      <c r="B50" s="14"/>
      <c r="C50" s="18"/>
      <c r="D50" s="14"/>
      <c r="E50" s="18"/>
      <c r="F50" s="26"/>
      <c r="G50" s="18"/>
      <c r="H50" s="27"/>
      <c r="I50" s="27"/>
      <c r="J50" s="27"/>
      <c r="K50" s="27"/>
      <c r="L50" s="27"/>
      <c r="M50" s="45" t="e">
        <f>AVERAGE(H50:L50)</f>
        <v>#DIV/0!</v>
      </c>
      <c r="N50" s="46" t="e">
        <f>M50/1000</f>
        <v>#DIV/0!</v>
      </c>
      <c r="O50" s="29"/>
      <c r="P50" s="29"/>
      <c r="Q50" s="29"/>
      <c r="R50" s="29"/>
      <c r="S50" s="18"/>
      <c r="T50" s="18"/>
      <c r="U50" s="18"/>
      <c r="V50" s="18"/>
      <c r="W50" s="20"/>
      <c r="X50" s="18"/>
      <c r="Y50" s="18"/>
      <c r="Z50" s="18"/>
      <c r="AA50" s="18"/>
      <c r="AB50" s="21"/>
      <c r="AC50" s="21"/>
      <c r="AD50" s="21"/>
      <c r="AE50" s="21"/>
      <c r="AF50" s="23">
        <f>IF(AB50=0,0,VLOOKUP(AB50,'[1]Wrap Sheet &amp; Plastic Bag'!$B$4:$C$23,2,FALSE))</f>
        <v>0</v>
      </c>
      <c r="AG50" s="23">
        <f>IF(AC50=0,0,VLOOKUP(AC50,'[1]Wrap Sheet &amp; Plastic Bag'!$B$4:$C$23,2,FALSE))</f>
        <v>0</v>
      </c>
      <c r="AH50" s="23">
        <f>IF(AD50=0,0,VLOOKUP(AD50,'[1]Wrap Sheet &amp; Plastic Bag'!$F$4:$G$23,2,FALSE))</f>
        <v>0</v>
      </c>
      <c r="AI50" s="23">
        <f>IF(AE50=0,0,VLOOKUP(AE50,'[1]Wrap Sheet &amp; Plastic Bag'!$K$4:$L$11,2,FALSE))</f>
        <v>0</v>
      </c>
      <c r="AJ50" s="24" t="e">
        <f>N50*O50</f>
        <v>#DIV/0!</v>
      </c>
      <c r="AK50" s="24" t="e">
        <f>N50*P50</f>
        <v>#DIV/0!</v>
      </c>
      <c r="AL50" s="24" t="e">
        <f>N50*Q50</f>
        <v>#DIV/0!</v>
      </c>
      <c r="AM50" s="24" t="e">
        <f>N50*R50</f>
        <v>#DIV/0!</v>
      </c>
    </row>
    <row r="51" spans="1:39" s="2" customFormat="1" ht="21.8" customHeight="1" x14ac:dyDescent="0.3">
      <c r="A51" s="22"/>
      <c r="B51" s="14"/>
      <c r="C51" s="18"/>
      <c r="D51" s="14"/>
      <c r="E51" s="18"/>
      <c r="F51" s="26"/>
      <c r="G51" s="18"/>
      <c r="H51" s="27"/>
      <c r="I51" s="27"/>
      <c r="J51" s="27"/>
      <c r="K51" s="27"/>
      <c r="L51" s="27"/>
      <c r="M51" s="45" t="e">
        <f>AVERAGE(H51:L51)</f>
        <v>#DIV/0!</v>
      </c>
      <c r="N51" s="46" t="e">
        <f>M51/1000</f>
        <v>#DIV/0!</v>
      </c>
      <c r="O51" s="29"/>
      <c r="P51" s="29"/>
      <c r="Q51" s="29"/>
      <c r="R51" s="29"/>
      <c r="S51" s="18"/>
      <c r="T51" s="18"/>
      <c r="U51" s="18"/>
      <c r="V51" s="18"/>
      <c r="W51" s="20"/>
      <c r="X51" s="18"/>
      <c r="Y51" s="18"/>
      <c r="Z51" s="18"/>
      <c r="AA51" s="18"/>
      <c r="AB51" s="21"/>
      <c r="AC51" s="21"/>
      <c r="AD51" s="21"/>
      <c r="AE51" s="21"/>
      <c r="AF51" s="23">
        <f>IF(AB51=0,0,VLOOKUP(AB51,'[1]Wrap Sheet &amp; Plastic Bag'!$B$4:$C$23,2,FALSE))</f>
        <v>0</v>
      </c>
      <c r="AG51" s="23">
        <f>IF(AC51=0,0,VLOOKUP(AC51,'[1]Wrap Sheet &amp; Plastic Bag'!$B$4:$C$23,2,FALSE))</f>
        <v>0</v>
      </c>
      <c r="AH51" s="23">
        <f>IF(AD51=0,0,VLOOKUP(AD51,'[1]Wrap Sheet &amp; Plastic Bag'!$F$4:$G$23,2,FALSE))</f>
        <v>0</v>
      </c>
      <c r="AI51" s="23">
        <f>IF(AE51=0,0,VLOOKUP(AE51,'[1]Wrap Sheet &amp; Plastic Bag'!$K$4:$L$11,2,FALSE))</f>
        <v>0</v>
      </c>
      <c r="AJ51" s="24" t="e">
        <f>N51*O51</f>
        <v>#DIV/0!</v>
      </c>
      <c r="AK51" s="24" t="e">
        <f>N51*P51</f>
        <v>#DIV/0!</v>
      </c>
      <c r="AL51" s="24" t="e">
        <f>N51*Q51</f>
        <v>#DIV/0!</v>
      </c>
      <c r="AM51" s="24" t="e">
        <f>N51*R51</f>
        <v>#DIV/0!</v>
      </c>
    </row>
    <row r="52" spans="1:39" s="2" customFormat="1" ht="21.8" customHeight="1" x14ac:dyDescent="0.3">
      <c r="A52" s="22"/>
      <c r="B52" s="14"/>
      <c r="C52" s="18"/>
      <c r="D52" s="14"/>
      <c r="E52" s="18"/>
      <c r="F52" s="26"/>
      <c r="G52" s="18"/>
      <c r="H52" s="27"/>
      <c r="I52" s="27"/>
      <c r="J52" s="27"/>
      <c r="K52" s="27"/>
      <c r="L52" s="27"/>
      <c r="M52" s="45" t="e">
        <f>AVERAGE(H52:L52)</f>
        <v>#DIV/0!</v>
      </c>
      <c r="N52" s="46" t="e">
        <f>M52/1000</f>
        <v>#DIV/0!</v>
      </c>
      <c r="O52" s="29"/>
      <c r="P52" s="29"/>
      <c r="Q52" s="29"/>
      <c r="R52" s="29"/>
      <c r="S52" s="18"/>
      <c r="T52" s="18"/>
      <c r="U52" s="18"/>
      <c r="V52" s="18"/>
      <c r="W52" s="20"/>
      <c r="X52" s="18"/>
      <c r="Y52" s="18"/>
      <c r="Z52" s="18"/>
      <c r="AA52" s="18"/>
      <c r="AB52" s="21"/>
      <c r="AC52" s="21"/>
      <c r="AD52" s="21"/>
      <c r="AE52" s="21"/>
      <c r="AF52" s="23">
        <f>IF(AB52=0,0,VLOOKUP(AB52,'[1]Wrap Sheet &amp; Plastic Bag'!$B$4:$C$23,2,FALSE))</f>
        <v>0</v>
      </c>
      <c r="AG52" s="23">
        <f>IF(AC52=0,0,VLOOKUP(AC52,'[1]Wrap Sheet &amp; Plastic Bag'!$B$4:$C$23,2,FALSE))</f>
        <v>0</v>
      </c>
      <c r="AH52" s="23">
        <f>IF(AD52=0,0,VLOOKUP(AD52,'[1]Wrap Sheet &amp; Plastic Bag'!$F$4:$G$23,2,FALSE))</f>
        <v>0</v>
      </c>
      <c r="AI52" s="23">
        <f>IF(AE52=0,0,VLOOKUP(AE52,'[1]Wrap Sheet &amp; Plastic Bag'!$K$4:$L$11,2,FALSE))</f>
        <v>0</v>
      </c>
      <c r="AJ52" s="24" t="e">
        <f>N52*O52</f>
        <v>#DIV/0!</v>
      </c>
      <c r="AK52" s="24" t="e">
        <f>N52*P52</f>
        <v>#DIV/0!</v>
      </c>
      <c r="AL52" s="24" t="e">
        <f>N52*Q52</f>
        <v>#DIV/0!</v>
      </c>
      <c r="AM52" s="24" t="e">
        <f>N52*R52</f>
        <v>#DIV/0!</v>
      </c>
    </row>
    <row r="53" spans="1:39" s="2" customFormat="1" ht="21.8" customHeight="1" x14ac:dyDescent="0.3">
      <c r="A53" s="22"/>
      <c r="B53" s="14"/>
      <c r="C53" s="18"/>
      <c r="D53" s="14"/>
      <c r="E53" s="18"/>
      <c r="F53" s="26"/>
      <c r="G53" s="18"/>
      <c r="H53" s="27"/>
      <c r="I53" s="27"/>
      <c r="J53" s="27"/>
      <c r="K53" s="27"/>
      <c r="L53" s="27"/>
      <c r="M53" s="45" t="e">
        <f>AVERAGE(H53:L53)</f>
        <v>#DIV/0!</v>
      </c>
      <c r="N53" s="46" t="e">
        <f>M53/1000</f>
        <v>#DIV/0!</v>
      </c>
      <c r="O53" s="29"/>
      <c r="P53" s="29"/>
      <c r="Q53" s="29"/>
      <c r="R53" s="29"/>
      <c r="S53" s="18"/>
      <c r="T53" s="18"/>
      <c r="U53" s="18"/>
      <c r="V53" s="18"/>
      <c r="W53" s="20"/>
      <c r="X53" s="18"/>
      <c r="Y53" s="18"/>
      <c r="Z53" s="18"/>
      <c r="AA53" s="18"/>
      <c r="AB53" s="21"/>
      <c r="AC53" s="21"/>
      <c r="AD53" s="21"/>
      <c r="AE53" s="21"/>
      <c r="AF53" s="23">
        <f>IF(AB53=0,0,VLOOKUP(AB53,'[1]Wrap Sheet &amp; Plastic Bag'!$B$4:$C$23,2,FALSE))</f>
        <v>0</v>
      </c>
      <c r="AG53" s="23">
        <f>IF(AC53=0,0,VLOOKUP(AC53,'[1]Wrap Sheet &amp; Plastic Bag'!$B$4:$C$23,2,FALSE))</f>
        <v>0</v>
      </c>
      <c r="AH53" s="23">
        <f>IF(AD53=0,0,VLOOKUP(AD53,'[1]Wrap Sheet &amp; Plastic Bag'!$F$4:$G$23,2,FALSE))</f>
        <v>0</v>
      </c>
      <c r="AI53" s="23">
        <f>IF(AE53=0,0,VLOOKUP(AE53,'[1]Wrap Sheet &amp; Plastic Bag'!$K$4:$L$11,2,FALSE))</f>
        <v>0</v>
      </c>
      <c r="AJ53" s="24" t="e">
        <f>N53*O53</f>
        <v>#DIV/0!</v>
      </c>
      <c r="AK53" s="24" t="e">
        <f>N53*P53</f>
        <v>#DIV/0!</v>
      </c>
      <c r="AL53" s="24" t="e">
        <f>N53*Q53</f>
        <v>#DIV/0!</v>
      </c>
      <c r="AM53" s="24" t="e">
        <f>N53*R53</f>
        <v>#DIV/0!</v>
      </c>
    </row>
    <row r="54" spans="1:39" s="2" customFormat="1" ht="21.8" customHeight="1" x14ac:dyDescent="0.3">
      <c r="A54" s="22"/>
      <c r="B54" s="14"/>
      <c r="C54" s="18"/>
      <c r="D54" s="14"/>
      <c r="E54" s="18"/>
      <c r="F54" s="26"/>
      <c r="G54" s="18"/>
      <c r="H54" s="27"/>
      <c r="I54" s="27"/>
      <c r="J54" s="27"/>
      <c r="K54" s="27"/>
      <c r="L54" s="27"/>
      <c r="M54" s="45" t="e">
        <f>AVERAGE(H54:L54)</f>
        <v>#DIV/0!</v>
      </c>
      <c r="N54" s="46" t="e">
        <f>M54/1000</f>
        <v>#DIV/0!</v>
      </c>
      <c r="O54" s="29"/>
      <c r="P54" s="29"/>
      <c r="Q54" s="29"/>
      <c r="R54" s="29"/>
      <c r="S54" s="18"/>
      <c r="T54" s="18"/>
      <c r="U54" s="18"/>
      <c r="V54" s="18"/>
      <c r="W54" s="20"/>
      <c r="X54" s="18"/>
      <c r="Y54" s="18"/>
      <c r="Z54" s="18"/>
      <c r="AA54" s="18"/>
      <c r="AB54" s="21"/>
      <c r="AC54" s="21"/>
      <c r="AD54" s="21"/>
      <c r="AE54" s="21"/>
      <c r="AF54" s="23">
        <f>IF(AB54=0,0,VLOOKUP(AB54,'[1]Wrap Sheet &amp; Plastic Bag'!$B$4:$C$23,2,FALSE))</f>
        <v>0</v>
      </c>
      <c r="AG54" s="23">
        <f>IF(AC54=0,0,VLOOKUP(AC54,'[1]Wrap Sheet &amp; Plastic Bag'!$B$4:$C$23,2,FALSE))</f>
        <v>0</v>
      </c>
      <c r="AH54" s="23">
        <f>IF(AD54=0,0,VLOOKUP(AD54,'[1]Wrap Sheet &amp; Plastic Bag'!$F$4:$G$23,2,FALSE))</f>
        <v>0</v>
      </c>
      <c r="AI54" s="23">
        <f>IF(AE54=0,0,VLOOKUP(AE54,'[1]Wrap Sheet &amp; Plastic Bag'!$K$4:$L$11,2,FALSE))</f>
        <v>0</v>
      </c>
      <c r="AJ54" s="24" t="e">
        <f>N54*O54</f>
        <v>#DIV/0!</v>
      </c>
      <c r="AK54" s="24" t="e">
        <f>N54*P54</f>
        <v>#DIV/0!</v>
      </c>
      <c r="AL54" s="24" t="e">
        <f>N54*Q54</f>
        <v>#DIV/0!</v>
      </c>
      <c r="AM54" s="24" t="e">
        <f>N54*R54</f>
        <v>#DIV/0!</v>
      </c>
    </row>
    <row r="55" spans="1:39" s="2" customFormat="1" ht="21.8" customHeight="1" x14ac:dyDescent="0.3">
      <c r="A55" s="22"/>
      <c r="B55" s="14"/>
      <c r="C55" s="18"/>
      <c r="D55" s="14"/>
      <c r="E55" s="18"/>
      <c r="F55" s="26"/>
      <c r="G55" s="18"/>
      <c r="H55" s="27"/>
      <c r="I55" s="27"/>
      <c r="J55" s="27"/>
      <c r="K55" s="27"/>
      <c r="L55" s="27"/>
      <c r="M55" s="45" t="e">
        <f>AVERAGE(H55:L55)</f>
        <v>#DIV/0!</v>
      </c>
      <c r="N55" s="46" t="e">
        <f>M55/1000</f>
        <v>#DIV/0!</v>
      </c>
      <c r="O55" s="29"/>
      <c r="P55" s="29"/>
      <c r="Q55" s="29"/>
      <c r="R55" s="29"/>
      <c r="S55" s="18"/>
      <c r="T55" s="18"/>
      <c r="U55" s="18"/>
      <c r="V55" s="18"/>
      <c r="W55" s="20"/>
      <c r="X55" s="18"/>
      <c r="Y55" s="18"/>
      <c r="Z55" s="18"/>
      <c r="AA55" s="18"/>
      <c r="AB55" s="21"/>
      <c r="AC55" s="21"/>
      <c r="AD55" s="21"/>
      <c r="AE55" s="21"/>
      <c r="AF55" s="23">
        <f>IF(AB55=0,0,VLOOKUP(AB55,'[1]Wrap Sheet &amp; Plastic Bag'!$B$4:$C$23,2,FALSE))</f>
        <v>0</v>
      </c>
      <c r="AG55" s="23">
        <f>IF(AC55=0,0,VLOOKUP(AC55,'[1]Wrap Sheet &amp; Plastic Bag'!$B$4:$C$23,2,FALSE))</f>
        <v>0</v>
      </c>
      <c r="AH55" s="23">
        <f>IF(AD55=0,0,VLOOKUP(AD55,'[1]Wrap Sheet &amp; Plastic Bag'!$F$4:$G$23,2,FALSE))</f>
        <v>0</v>
      </c>
      <c r="AI55" s="23">
        <f>IF(AE55=0,0,VLOOKUP(AE55,'[1]Wrap Sheet &amp; Plastic Bag'!$K$4:$L$11,2,FALSE))</f>
        <v>0</v>
      </c>
      <c r="AJ55" s="24" t="e">
        <f>N55*O55</f>
        <v>#DIV/0!</v>
      </c>
      <c r="AK55" s="24" t="e">
        <f>N55*P55</f>
        <v>#DIV/0!</v>
      </c>
      <c r="AL55" s="24" t="e">
        <f>N55*Q55</f>
        <v>#DIV/0!</v>
      </c>
      <c r="AM55" s="24" t="e">
        <f>N55*R55</f>
        <v>#DIV/0!</v>
      </c>
    </row>
    <row r="56" spans="1:39" s="2" customFormat="1" ht="21.8" customHeight="1" x14ac:dyDescent="0.3">
      <c r="A56" s="22"/>
      <c r="B56" s="14"/>
      <c r="C56" s="18"/>
      <c r="D56" s="14"/>
      <c r="E56" s="18"/>
      <c r="F56" s="26"/>
      <c r="G56" s="18"/>
      <c r="H56" s="27"/>
      <c r="I56" s="27"/>
      <c r="J56" s="27"/>
      <c r="K56" s="27"/>
      <c r="L56" s="27"/>
      <c r="M56" s="45" t="e">
        <f>AVERAGE(H56:L56)</f>
        <v>#DIV/0!</v>
      </c>
      <c r="N56" s="46" t="e">
        <f>M56/1000</f>
        <v>#DIV/0!</v>
      </c>
      <c r="O56" s="29"/>
      <c r="P56" s="29"/>
      <c r="Q56" s="29"/>
      <c r="R56" s="29"/>
      <c r="S56" s="18"/>
      <c r="T56" s="18"/>
      <c r="U56" s="18"/>
      <c r="V56" s="18"/>
      <c r="W56" s="20"/>
      <c r="X56" s="18"/>
      <c r="Y56" s="18"/>
      <c r="Z56" s="18"/>
      <c r="AA56" s="18"/>
      <c r="AB56" s="21"/>
      <c r="AC56" s="21"/>
      <c r="AD56" s="21"/>
      <c r="AE56" s="21"/>
      <c r="AF56" s="23">
        <f>IF(AB56=0,0,VLOOKUP(AB56,'[1]Wrap Sheet &amp; Plastic Bag'!$B$4:$C$23,2,FALSE))</f>
        <v>0</v>
      </c>
      <c r="AG56" s="23">
        <f>IF(AC56=0,0,VLOOKUP(AC56,'[1]Wrap Sheet &amp; Plastic Bag'!$B$4:$C$23,2,FALSE))</f>
        <v>0</v>
      </c>
      <c r="AH56" s="23">
        <f>IF(AD56=0,0,VLOOKUP(AD56,'[1]Wrap Sheet &amp; Plastic Bag'!$F$4:$G$23,2,FALSE))</f>
        <v>0</v>
      </c>
      <c r="AI56" s="23">
        <f>IF(AE56=0,0,VLOOKUP(AE56,'[1]Wrap Sheet &amp; Plastic Bag'!$K$4:$L$11,2,FALSE))</f>
        <v>0</v>
      </c>
      <c r="AJ56" s="24" t="e">
        <f>N56*O56</f>
        <v>#DIV/0!</v>
      </c>
      <c r="AK56" s="24" t="e">
        <f>N56*P56</f>
        <v>#DIV/0!</v>
      </c>
      <c r="AL56" s="24" t="e">
        <f>N56*Q56</f>
        <v>#DIV/0!</v>
      </c>
      <c r="AM56" s="24" t="e">
        <f>N56*R56</f>
        <v>#DIV/0!</v>
      </c>
    </row>
    <row r="57" spans="1:39" s="2" customFormat="1" ht="21.8" customHeight="1" x14ac:dyDescent="0.3">
      <c r="A57" s="22"/>
      <c r="B57" s="14"/>
      <c r="C57" s="18"/>
      <c r="D57" s="14"/>
      <c r="E57" s="18"/>
      <c r="F57" s="26"/>
      <c r="G57" s="18"/>
      <c r="H57" s="27"/>
      <c r="I57" s="27"/>
      <c r="J57" s="27"/>
      <c r="K57" s="27"/>
      <c r="L57" s="27"/>
      <c r="M57" s="45" t="e">
        <f>AVERAGE(H57:L57)</f>
        <v>#DIV/0!</v>
      </c>
      <c r="N57" s="46" t="e">
        <f>M57/1000</f>
        <v>#DIV/0!</v>
      </c>
      <c r="O57" s="29"/>
      <c r="P57" s="29"/>
      <c r="Q57" s="29"/>
      <c r="R57" s="29"/>
      <c r="S57" s="18"/>
      <c r="T57" s="18"/>
      <c r="U57" s="18"/>
      <c r="V57" s="18"/>
      <c r="W57" s="20"/>
      <c r="X57" s="18"/>
      <c r="Y57" s="18"/>
      <c r="Z57" s="18"/>
      <c r="AA57" s="18"/>
      <c r="AB57" s="21"/>
      <c r="AC57" s="21"/>
      <c r="AD57" s="21"/>
      <c r="AE57" s="21"/>
      <c r="AF57" s="23">
        <f>IF(AB57=0,0,VLOOKUP(AB57,'[1]Wrap Sheet &amp; Plastic Bag'!$B$4:$C$23,2,FALSE))</f>
        <v>0</v>
      </c>
      <c r="AG57" s="23">
        <f>IF(AC57=0,0,VLOOKUP(AC57,'[1]Wrap Sheet &amp; Plastic Bag'!$B$4:$C$23,2,FALSE))</f>
        <v>0</v>
      </c>
      <c r="AH57" s="23">
        <f>IF(AD57=0,0,VLOOKUP(AD57,'[1]Wrap Sheet &amp; Plastic Bag'!$F$4:$G$23,2,FALSE))</f>
        <v>0</v>
      </c>
      <c r="AI57" s="23">
        <f>IF(AE57=0,0,VLOOKUP(AE57,'[1]Wrap Sheet &amp; Plastic Bag'!$K$4:$L$11,2,FALSE))</f>
        <v>0</v>
      </c>
      <c r="AJ57" s="24" t="e">
        <f>N57*O57</f>
        <v>#DIV/0!</v>
      </c>
      <c r="AK57" s="24" t="e">
        <f>N57*P57</f>
        <v>#DIV/0!</v>
      </c>
      <c r="AL57" s="24" t="e">
        <f>N57*Q57</f>
        <v>#DIV/0!</v>
      </c>
      <c r="AM57" s="24" t="e">
        <f>N57*R57</f>
        <v>#DIV/0!</v>
      </c>
    </row>
    <row r="58" spans="1:39" s="2" customFormat="1" ht="21.8" customHeight="1" x14ac:dyDescent="0.3">
      <c r="A58" s="22"/>
      <c r="B58" s="14"/>
      <c r="C58" s="18"/>
      <c r="D58" s="14"/>
      <c r="E58" s="18"/>
      <c r="F58" s="26"/>
      <c r="G58" s="18"/>
      <c r="H58" s="27"/>
      <c r="I58" s="27"/>
      <c r="J58" s="27"/>
      <c r="K58" s="27"/>
      <c r="L58" s="27"/>
      <c r="M58" s="45" t="e">
        <f>AVERAGE(H58:L58)</f>
        <v>#DIV/0!</v>
      </c>
      <c r="N58" s="46" t="e">
        <f>M58/1000</f>
        <v>#DIV/0!</v>
      </c>
      <c r="O58" s="29"/>
      <c r="P58" s="29"/>
      <c r="Q58" s="29"/>
      <c r="R58" s="29"/>
      <c r="S58" s="18"/>
      <c r="T58" s="18"/>
      <c r="U58" s="18"/>
      <c r="V58" s="18"/>
      <c r="W58" s="20"/>
      <c r="X58" s="18"/>
      <c r="Y58" s="18"/>
      <c r="Z58" s="18"/>
      <c r="AA58" s="18"/>
      <c r="AB58" s="21"/>
      <c r="AC58" s="21"/>
      <c r="AD58" s="21"/>
      <c r="AE58" s="21"/>
      <c r="AF58" s="23">
        <f>IF(AB58=0,0,VLOOKUP(AB58,'[1]Wrap Sheet &amp; Plastic Bag'!$B$4:$C$23,2,FALSE))</f>
        <v>0</v>
      </c>
      <c r="AG58" s="23">
        <f>IF(AC58=0,0,VLOOKUP(AC58,'[1]Wrap Sheet &amp; Plastic Bag'!$B$4:$C$23,2,FALSE))</f>
        <v>0</v>
      </c>
      <c r="AH58" s="23">
        <f>IF(AD58=0,0,VLOOKUP(AD58,'[1]Wrap Sheet &amp; Plastic Bag'!$F$4:$G$23,2,FALSE))</f>
        <v>0</v>
      </c>
      <c r="AI58" s="23">
        <f>IF(AE58=0,0,VLOOKUP(AE58,'[1]Wrap Sheet &amp; Plastic Bag'!$K$4:$L$11,2,FALSE))</f>
        <v>0</v>
      </c>
      <c r="AJ58" s="24" t="e">
        <f>N58*O58</f>
        <v>#DIV/0!</v>
      </c>
      <c r="AK58" s="24" t="e">
        <f>N58*P58</f>
        <v>#DIV/0!</v>
      </c>
      <c r="AL58" s="24" t="e">
        <f>N58*Q58</f>
        <v>#DIV/0!</v>
      </c>
      <c r="AM58" s="24" t="e">
        <f>N58*R58</f>
        <v>#DIV/0!</v>
      </c>
    </row>
    <row r="59" spans="1:39" s="2" customFormat="1" ht="21.8" customHeight="1" x14ac:dyDescent="0.3">
      <c r="A59" s="22"/>
      <c r="B59" s="14"/>
      <c r="C59" s="18"/>
      <c r="D59" s="14"/>
      <c r="E59" s="18"/>
      <c r="F59" s="26"/>
      <c r="G59" s="18"/>
      <c r="H59" s="27"/>
      <c r="I59" s="27"/>
      <c r="J59" s="27"/>
      <c r="K59" s="27"/>
      <c r="L59" s="27"/>
      <c r="M59" s="45" t="e">
        <f>AVERAGE(H59:L59)</f>
        <v>#DIV/0!</v>
      </c>
      <c r="N59" s="46" t="e">
        <f>M59/1000</f>
        <v>#DIV/0!</v>
      </c>
      <c r="O59" s="29"/>
      <c r="P59" s="29"/>
      <c r="Q59" s="29"/>
      <c r="R59" s="29"/>
      <c r="S59" s="18"/>
      <c r="T59" s="18"/>
      <c r="U59" s="18"/>
      <c r="V59" s="18"/>
      <c r="W59" s="20"/>
      <c r="X59" s="18"/>
      <c r="Y59" s="18"/>
      <c r="Z59" s="18"/>
      <c r="AA59" s="18"/>
      <c r="AB59" s="21"/>
      <c r="AC59" s="21"/>
      <c r="AD59" s="21"/>
      <c r="AE59" s="21"/>
      <c r="AF59" s="23">
        <f>IF(AB59=0,0,VLOOKUP(AB59,'[1]Wrap Sheet &amp; Plastic Bag'!$B$4:$C$23,2,FALSE))</f>
        <v>0</v>
      </c>
      <c r="AG59" s="23">
        <f>IF(AC59=0,0,VLOOKUP(AC59,'[1]Wrap Sheet &amp; Plastic Bag'!$B$4:$C$23,2,FALSE))</f>
        <v>0</v>
      </c>
      <c r="AH59" s="23">
        <f>IF(AD59=0,0,VLOOKUP(AD59,'[1]Wrap Sheet &amp; Plastic Bag'!$F$4:$G$23,2,FALSE))</f>
        <v>0</v>
      </c>
      <c r="AI59" s="23">
        <f>IF(AE59=0,0,VLOOKUP(AE59,'[1]Wrap Sheet &amp; Plastic Bag'!$K$4:$L$11,2,FALSE))</f>
        <v>0</v>
      </c>
      <c r="AJ59" s="24" t="e">
        <f>N59*O59</f>
        <v>#DIV/0!</v>
      </c>
      <c r="AK59" s="24" t="e">
        <f>N59*P59</f>
        <v>#DIV/0!</v>
      </c>
      <c r="AL59" s="24" t="e">
        <f>N59*Q59</f>
        <v>#DIV/0!</v>
      </c>
      <c r="AM59" s="24" t="e">
        <f>N59*R59</f>
        <v>#DIV/0!</v>
      </c>
    </row>
    <row r="60" spans="1:39" s="2" customFormat="1" ht="21.8" customHeight="1" x14ac:dyDescent="0.3">
      <c r="A60" s="22"/>
      <c r="B60" s="14"/>
      <c r="C60" s="18"/>
      <c r="D60" s="14"/>
      <c r="E60" s="18"/>
      <c r="F60" s="26"/>
      <c r="G60" s="18"/>
      <c r="H60" s="27"/>
      <c r="I60" s="27"/>
      <c r="J60" s="27"/>
      <c r="K60" s="27"/>
      <c r="L60" s="27"/>
      <c r="M60" s="45" t="e">
        <f>AVERAGE(H60:L60)</f>
        <v>#DIV/0!</v>
      </c>
      <c r="N60" s="46" t="e">
        <f>M60/1000</f>
        <v>#DIV/0!</v>
      </c>
      <c r="O60" s="29"/>
      <c r="P60" s="29"/>
      <c r="Q60" s="29"/>
      <c r="R60" s="29"/>
      <c r="S60" s="18"/>
      <c r="T60" s="18"/>
      <c r="U60" s="18"/>
      <c r="V60" s="18"/>
      <c r="W60" s="20"/>
      <c r="X60" s="18"/>
      <c r="Y60" s="18"/>
      <c r="Z60" s="18"/>
      <c r="AA60" s="18"/>
      <c r="AB60" s="21"/>
      <c r="AC60" s="21"/>
      <c r="AD60" s="21"/>
      <c r="AE60" s="21"/>
      <c r="AF60" s="23">
        <f>IF(AB60=0,0,VLOOKUP(AB60,'[1]Wrap Sheet &amp; Plastic Bag'!$B$4:$C$23,2,FALSE))</f>
        <v>0</v>
      </c>
      <c r="AG60" s="23">
        <f>IF(AC60=0,0,VLOOKUP(AC60,'[1]Wrap Sheet &amp; Plastic Bag'!$B$4:$C$23,2,FALSE))</f>
        <v>0</v>
      </c>
      <c r="AH60" s="23">
        <f>IF(AD60=0,0,VLOOKUP(AD60,'[1]Wrap Sheet &amp; Plastic Bag'!$F$4:$G$23,2,FALSE))</f>
        <v>0</v>
      </c>
      <c r="AI60" s="23">
        <f>IF(AE60=0,0,VLOOKUP(AE60,'[1]Wrap Sheet &amp; Plastic Bag'!$K$4:$L$11,2,FALSE))</f>
        <v>0</v>
      </c>
      <c r="AJ60" s="24" t="e">
        <f>N60*O60</f>
        <v>#DIV/0!</v>
      </c>
      <c r="AK60" s="24" t="e">
        <f>N60*P60</f>
        <v>#DIV/0!</v>
      </c>
      <c r="AL60" s="24" t="e">
        <f>N60*Q60</f>
        <v>#DIV/0!</v>
      </c>
      <c r="AM60" s="24" t="e">
        <f>N60*R60</f>
        <v>#DIV/0!</v>
      </c>
    </row>
    <row r="61" spans="1:39" s="2" customFormat="1" ht="21.8" customHeight="1" x14ac:dyDescent="0.3">
      <c r="A61" s="22"/>
      <c r="B61" s="14"/>
      <c r="C61" s="18"/>
      <c r="D61" s="14"/>
      <c r="E61" s="18"/>
      <c r="F61" s="26"/>
      <c r="G61" s="18"/>
      <c r="H61" s="27"/>
      <c r="I61" s="27"/>
      <c r="J61" s="27"/>
      <c r="K61" s="27"/>
      <c r="L61" s="27"/>
      <c r="M61" s="45" t="e">
        <f>AVERAGE(H61:L61)</f>
        <v>#DIV/0!</v>
      </c>
      <c r="N61" s="46" t="e">
        <f>M61/1000</f>
        <v>#DIV/0!</v>
      </c>
      <c r="O61" s="29"/>
      <c r="P61" s="29"/>
      <c r="Q61" s="29"/>
      <c r="R61" s="29"/>
      <c r="S61" s="18"/>
      <c r="T61" s="18"/>
      <c r="U61" s="18"/>
      <c r="V61" s="18"/>
      <c r="W61" s="20"/>
      <c r="X61" s="18"/>
      <c r="Y61" s="18"/>
      <c r="Z61" s="18"/>
      <c r="AA61" s="18"/>
      <c r="AB61" s="21"/>
      <c r="AC61" s="21"/>
      <c r="AD61" s="21"/>
      <c r="AE61" s="21"/>
      <c r="AF61" s="23">
        <f>IF(AB61=0,0,VLOOKUP(AB61,'[1]Wrap Sheet &amp; Plastic Bag'!$B$4:$C$23,2,FALSE))</f>
        <v>0</v>
      </c>
      <c r="AG61" s="23">
        <f>IF(AC61=0,0,VLOOKUP(AC61,'[1]Wrap Sheet &amp; Plastic Bag'!$B$4:$C$23,2,FALSE))</f>
        <v>0</v>
      </c>
      <c r="AH61" s="23">
        <f>IF(AD61=0,0,VLOOKUP(AD61,'[1]Wrap Sheet &amp; Plastic Bag'!$F$4:$G$23,2,FALSE))</f>
        <v>0</v>
      </c>
      <c r="AI61" s="23">
        <f>IF(AE61=0,0,VLOOKUP(AE61,'[1]Wrap Sheet &amp; Plastic Bag'!$K$4:$L$11,2,FALSE))</f>
        <v>0</v>
      </c>
      <c r="AJ61" s="24" t="e">
        <f>N61*O61</f>
        <v>#DIV/0!</v>
      </c>
      <c r="AK61" s="24" t="e">
        <f>N61*P61</f>
        <v>#DIV/0!</v>
      </c>
      <c r="AL61" s="24" t="e">
        <f>N61*Q61</f>
        <v>#DIV/0!</v>
      </c>
      <c r="AM61" s="24" t="e">
        <f>N61*R61</f>
        <v>#DIV/0!</v>
      </c>
    </row>
    <row r="62" spans="1:39" s="2" customFormat="1" ht="21.8" customHeight="1" x14ac:dyDescent="0.3">
      <c r="A62" s="22"/>
      <c r="B62" s="14"/>
      <c r="C62" s="18"/>
      <c r="D62" s="14"/>
      <c r="E62" s="18"/>
      <c r="F62" s="26"/>
      <c r="G62" s="18"/>
      <c r="H62" s="27"/>
      <c r="I62" s="27"/>
      <c r="J62" s="27"/>
      <c r="K62" s="27"/>
      <c r="L62" s="27"/>
      <c r="M62" s="45" t="e">
        <f>AVERAGE(H62:L62)</f>
        <v>#DIV/0!</v>
      </c>
      <c r="N62" s="46" t="e">
        <f>M62/1000</f>
        <v>#DIV/0!</v>
      </c>
      <c r="O62" s="29"/>
      <c r="P62" s="29"/>
      <c r="Q62" s="29"/>
      <c r="R62" s="29"/>
      <c r="S62" s="18"/>
      <c r="T62" s="18"/>
      <c r="U62" s="18"/>
      <c r="V62" s="18"/>
      <c r="W62" s="20"/>
      <c r="X62" s="18"/>
      <c r="Y62" s="18"/>
      <c r="Z62" s="18"/>
      <c r="AA62" s="18"/>
      <c r="AB62" s="21"/>
      <c r="AC62" s="21"/>
      <c r="AD62" s="21"/>
      <c r="AE62" s="21"/>
      <c r="AF62" s="23">
        <f>IF(AB62=0,0,VLOOKUP(AB62,'[1]Wrap Sheet &amp; Plastic Bag'!$B$4:$C$23,2,FALSE))</f>
        <v>0</v>
      </c>
      <c r="AG62" s="23">
        <f>IF(AC62=0,0,VLOOKUP(AC62,'[1]Wrap Sheet &amp; Plastic Bag'!$B$4:$C$23,2,FALSE))</f>
        <v>0</v>
      </c>
      <c r="AH62" s="23">
        <f>IF(AD62=0,0,VLOOKUP(AD62,'[1]Wrap Sheet &amp; Plastic Bag'!$F$4:$G$23,2,FALSE))</f>
        <v>0</v>
      </c>
      <c r="AI62" s="23">
        <f>IF(AE62=0,0,VLOOKUP(AE62,'[1]Wrap Sheet &amp; Plastic Bag'!$K$4:$L$11,2,FALSE))</f>
        <v>0</v>
      </c>
      <c r="AJ62" s="24" t="e">
        <f>N62*O62</f>
        <v>#DIV/0!</v>
      </c>
      <c r="AK62" s="24" t="e">
        <f>N62*P62</f>
        <v>#DIV/0!</v>
      </c>
      <c r="AL62" s="24" t="e">
        <f>N62*Q62</f>
        <v>#DIV/0!</v>
      </c>
      <c r="AM62" s="24" t="e">
        <f>N62*R62</f>
        <v>#DIV/0!</v>
      </c>
    </row>
    <row r="63" spans="1:39" s="2" customFormat="1" ht="21.8" customHeight="1" x14ac:dyDescent="0.3">
      <c r="A63" s="22"/>
      <c r="B63" s="14"/>
      <c r="C63" s="18"/>
      <c r="D63" s="14"/>
      <c r="E63" s="18"/>
      <c r="F63" s="26"/>
      <c r="G63" s="18"/>
      <c r="H63" s="27"/>
      <c r="I63" s="27"/>
      <c r="J63" s="27"/>
      <c r="K63" s="27"/>
      <c r="L63" s="27"/>
      <c r="M63" s="45" t="e">
        <f>AVERAGE(H63:L63)</f>
        <v>#DIV/0!</v>
      </c>
      <c r="N63" s="46" t="e">
        <f>M63/1000</f>
        <v>#DIV/0!</v>
      </c>
      <c r="O63" s="29"/>
      <c r="P63" s="29"/>
      <c r="Q63" s="29"/>
      <c r="R63" s="29"/>
      <c r="S63" s="18"/>
      <c r="T63" s="18"/>
      <c r="U63" s="18"/>
      <c r="V63" s="18"/>
      <c r="W63" s="20"/>
      <c r="X63" s="18"/>
      <c r="Y63" s="18"/>
      <c r="Z63" s="18"/>
      <c r="AA63" s="18"/>
      <c r="AB63" s="21"/>
      <c r="AC63" s="21"/>
      <c r="AD63" s="21"/>
      <c r="AE63" s="21"/>
      <c r="AF63" s="23">
        <f>IF(AB63=0,0,VLOOKUP(AB63,'[1]Wrap Sheet &amp; Plastic Bag'!$B$4:$C$23,2,FALSE))</f>
        <v>0</v>
      </c>
      <c r="AG63" s="23">
        <f>IF(AC63=0,0,VLOOKUP(AC63,'[1]Wrap Sheet &amp; Plastic Bag'!$B$4:$C$23,2,FALSE))</f>
        <v>0</v>
      </c>
      <c r="AH63" s="23">
        <f>IF(AD63=0,0,VLOOKUP(AD63,'[1]Wrap Sheet &amp; Plastic Bag'!$F$4:$G$23,2,FALSE))</f>
        <v>0</v>
      </c>
      <c r="AI63" s="23">
        <f>IF(AE63=0,0,VLOOKUP(AE63,'[1]Wrap Sheet &amp; Plastic Bag'!$K$4:$L$11,2,FALSE))</f>
        <v>0</v>
      </c>
      <c r="AJ63" s="24" t="e">
        <f>N63*O63</f>
        <v>#DIV/0!</v>
      </c>
      <c r="AK63" s="24" t="e">
        <f>N63*P63</f>
        <v>#DIV/0!</v>
      </c>
      <c r="AL63" s="24" t="e">
        <f>N63*Q63</f>
        <v>#DIV/0!</v>
      </c>
      <c r="AM63" s="24" t="e">
        <f>N63*R63</f>
        <v>#DIV/0!</v>
      </c>
    </row>
    <row r="64" spans="1:39" s="2" customFormat="1" ht="21.8" customHeight="1" x14ac:dyDescent="0.3">
      <c r="A64" s="22"/>
      <c r="B64" s="14"/>
      <c r="C64" s="18"/>
      <c r="D64" s="14"/>
      <c r="E64" s="18"/>
      <c r="F64" s="26"/>
      <c r="G64" s="18"/>
      <c r="H64" s="27"/>
      <c r="I64" s="27"/>
      <c r="J64" s="27"/>
      <c r="K64" s="27"/>
      <c r="L64" s="27"/>
      <c r="M64" s="45" t="e">
        <f>AVERAGE(H64:L64)</f>
        <v>#DIV/0!</v>
      </c>
      <c r="N64" s="46" t="e">
        <f>M64/1000</f>
        <v>#DIV/0!</v>
      </c>
      <c r="O64" s="29"/>
      <c r="P64" s="29"/>
      <c r="Q64" s="29"/>
      <c r="R64" s="29"/>
      <c r="S64" s="18"/>
      <c r="T64" s="18"/>
      <c r="U64" s="18"/>
      <c r="V64" s="18"/>
      <c r="W64" s="20"/>
      <c r="X64" s="18"/>
      <c r="Y64" s="18"/>
      <c r="Z64" s="18"/>
      <c r="AA64" s="18"/>
      <c r="AB64" s="21"/>
      <c r="AC64" s="21"/>
      <c r="AD64" s="21"/>
      <c r="AE64" s="21"/>
      <c r="AF64" s="23">
        <f>IF(AB64=0,0,VLOOKUP(AB64,'[1]Wrap Sheet &amp; Plastic Bag'!$B$4:$C$23,2,FALSE))</f>
        <v>0</v>
      </c>
      <c r="AG64" s="23">
        <f>IF(AC64=0,0,VLOOKUP(AC64,'[1]Wrap Sheet &amp; Plastic Bag'!$B$4:$C$23,2,FALSE))</f>
        <v>0</v>
      </c>
      <c r="AH64" s="23">
        <f>IF(AD64=0,0,VLOOKUP(AD64,'[1]Wrap Sheet &amp; Plastic Bag'!$F$4:$G$23,2,FALSE))</f>
        <v>0</v>
      </c>
      <c r="AI64" s="23">
        <f>IF(AE64=0,0,VLOOKUP(AE64,'[1]Wrap Sheet &amp; Plastic Bag'!$K$4:$L$11,2,FALSE))</f>
        <v>0</v>
      </c>
      <c r="AJ64" s="24" t="e">
        <f>N64*O64</f>
        <v>#DIV/0!</v>
      </c>
      <c r="AK64" s="24" t="e">
        <f>N64*P64</f>
        <v>#DIV/0!</v>
      </c>
      <c r="AL64" s="24" t="e">
        <f>N64*Q64</f>
        <v>#DIV/0!</v>
      </c>
      <c r="AM64" s="24" t="e">
        <f>N64*R64</f>
        <v>#DIV/0!</v>
      </c>
    </row>
    <row r="65" spans="1:39" s="2" customFormat="1" ht="21.8" customHeight="1" x14ac:dyDescent="0.3">
      <c r="A65" s="22"/>
      <c r="B65" s="14"/>
      <c r="C65" s="18"/>
      <c r="D65" s="14"/>
      <c r="E65" s="18"/>
      <c r="F65" s="26"/>
      <c r="G65" s="18"/>
      <c r="H65" s="27"/>
      <c r="I65" s="27"/>
      <c r="J65" s="27"/>
      <c r="K65" s="27"/>
      <c r="L65" s="27"/>
      <c r="M65" s="45" t="e">
        <f>AVERAGE(H65:L65)</f>
        <v>#DIV/0!</v>
      </c>
      <c r="N65" s="46" t="e">
        <f>M65/1000</f>
        <v>#DIV/0!</v>
      </c>
      <c r="O65" s="29"/>
      <c r="P65" s="29"/>
      <c r="Q65" s="29"/>
      <c r="R65" s="29"/>
      <c r="S65" s="18"/>
      <c r="T65" s="18"/>
      <c r="U65" s="18"/>
      <c r="V65" s="18"/>
      <c r="W65" s="20"/>
      <c r="X65" s="18"/>
      <c r="Y65" s="18"/>
      <c r="Z65" s="18"/>
      <c r="AA65" s="18"/>
      <c r="AB65" s="21"/>
      <c r="AC65" s="21"/>
      <c r="AD65" s="21"/>
      <c r="AE65" s="21"/>
      <c r="AF65" s="23">
        <f>IF(AB65=0,0,VLOOKUP(AB65,'[1]Wrap Sheet &amp; Plastic Bag'!$B$4:$C$23,2,FALSE))</f>
        <v>0</v>
      </c>
      <c r="AG65" s="23">
        <f>IF(AC65=0,0,VLOOKUP(AC65,'[1]Wrap Sheet &amp; Plastic Bag'!$B$4:$C$23,2,FALSE))</f>
        <v>0</v>
      </c>
      <c r="AH65" s="23">
        <f>IF(AD65=0,0,VLOOKUP(AD65,'[1]Wrap Sheet &amp; Plastic Bag'!$F$4:$G$23,2,FALSE))</f>
        <v>0</v>
      </c>
      <c r="AI65" s="23">
        <f>IF(AE65=0,0,VLOOKUP(AE65,'[1]Wrap Sheet &amp; Plastic Bag'!$K$4:$L$11,2,FALSE))</f>
        <v>0</v>
      </c>
      <c r="AJ65" s="24" t="e">
        <f>N65*O65</f>
        <v>#DIV/0!</v>
      </c>
      <c r="AK65" s="24" t="e">
        <f>N65*P65</f>
        <v>#DIV/0!</v>
      </c>
      <c r="AL65" s="24" t="e">
        <f>N65*Q65</f>
        <v>#DIV/0!</v>
      </c>
      <c r="AM65" s="24" t="e">
        <f>N65*R65</f>
        <v>#DIV/0!</v>
      </c>
    </row>
    <row r="66" spans="1:39" s="2" customFormat="1" ht="21.8" customHeight="1" x14ac:dyDescent="0.3">
      <c r="A66" s="22"/>
      <c r="B66" s="25"/>
      <c r="C66" s="4"/>
      <c r="D66" s="25"/>
      <c r="E66" s="4"/>
      <c r="F66" s="26"/>
      <c r="G66" s="18"/>
      <c r="H66" s="27"/>
      <c r="I66" s="27"/>
      <c r="J66" s="27"/>
      <c r="K66" s="27"/>
      <c r="L66" s="27"/>
      <c r="M66" s="16" t="e">
        <f>AVERAGE(H66:L66)</f>
        <v>#DIV/0!</v>
      </c>
      <c r="N66" s="17" t="e">
        <f>M66/1000</f>
        <v>#DIV/0!</v>
      </c>
      <c r="O66" s="29"/>
      <c r="P66" s="29"/>
      <c r="Q66" s="29"/>
      <c r="R66" s="29"/>
      <c r="S66" s="18"/>
      <c r="T66" s="18"/>
      <c r="U66" s="18"/>
      <c r="V66" s="18"/>
      <c r="W66" s="20"/>
      <c r="X66" s="18"/>
      <c r="Y66" s="18"/>
      <c r="Z66" s="18"/>
      <c r="AA66" s="18"/>
      <c r="AB66" s="21"/>
      <c r="AC66" s="21"/>
      <c r="AD66" s="21"/>
      <c r="AE66" s="21"/>
      <c r="AF66" s="23">
        <f>IF(AB66=0,0,VLOOKUP(AB66,'[1]Wrap Sheet &amp; Plastic Bag'!$B$4:$C$23,2,FALSE))</f>
        <v>0</v>
      </c>
      <c r="AG66" s="23">
        <f>IF(AC66=0,0,VLOOKUP(AC66,'[1]Wrap Sheet &amp; Plastic Bag'!$B$4:$C$23,2,FALSE))</f>
        <v>0</v>
      </c>
      <c r="AH66" s="23">
        <f>IF(AD66=0,0,VLOOKUP(AD66,'[1]Wrap Sheet &amp; Plastic Bag'!$F$4:$G$23,2,FALSE))</f>
        <v>0</v>
      </c>
      <c r="AI66" s="23">
        <f>IF(AE66=0,0,VLOOKUP(AE66,'[1]Wrap Sheet &amp; Plastic Bag'!$K$4:$L$11,2,FALSE))</f>
        <v>0</v>
      </c>
      <c r="AJ66" s="24" t="e">
        <f>N66*O66</f>
        <v>#DIV/0!</v>
      </c>
      <c r="AK66" s="24" t="e">
        <f>N66*P66</f>
        <v>#DIV/0!</v>
      </c>
      <c r="AL66" s="24" t="e">
        <f>N66*Q66</f>
        <v>#DIV/0!</v>
      </c>
      <c r="AM66" s="24" t="e">
        <f>N66*R66</f>
        <v>#DIV/0!</v>
      </c>
    </row>
    <row r="67" spans="1:39" s="2" customFormat="1" ht="21.8" customHeight="1" x14ac:dyDescent="0.3">
      <c r="A67" s="22"/>
      <c r="B67" s="25"/>
      <c r="C67" s="4"/>
      <c r="D67" s="25"/>
      <c r="E67" s="4"/>
      <c r="F67" s="26"/>
      <c r="G67" s="18"/>
      <c r="H67" s="27"/>
      <c r="I67" s="27"/>
      <c r="J67" s="27"/>
      <c r="K67" s="27"/>
      <c r="L67" s="27"/>
      <c r="M67" s="16" t="e">
        <f>AVERAGE(H67:L67)</f>
        <v>#DIV/0!</v>
      </c>
      <c r="N67" s="17" t="e">
        <f>M67/1000</f>
        <v>#DIV/0!</v>
      </c>
      <c r="O67" s="29"/>
      <c r="P67" s="29"/>
      <c r="Q67" s="29"/>
      <c r="R67" s="29"/>
      <c r="S67" s="18"/>
      <c r="T67" s="18"/>
      <c r="U67" s="18"/>
      <c r="V67" s="18"/>
      <c r="W67" s="20"/>
      <c r="X67" s="18"/>
      <c r="Y67" s="18"/>
      <c r="Z67" s="18"/>
      <c r="AA67" s="18"/>
      <c r="AB67" s="21"/>
      <c r="AC67" s="21"/>
      <c r="AD67" s="21"/>
      <c r="AE67" s="21"/>
      <c r="AF67" s="23">
        <f>IF(AB67=0,0,VLOOKUP(AB67,'[1]Wrap Sheet &amp; Plastic Bag'!$B$4:$C$23,2,FALSE))</f>
        <v>0</v>
      </c>
      <c r="AG67" s="23">
        <f>IF(AC67=0,0,VLOOKUP(AC67,'[1]Wrap Sheet &amp; Plastic Bag'!$B$4:$C$23,2,FALSE))</f>
        <v>0</v>
      </c>
      <c r="AH67" s="23">
        <f>IF(AD67=0,0,VLOOKUP(AD67,'[1]Wrap Sheet &amp; Plastic Bag'!$F$4:$G$23,2,FALSE))</f>
        <v>0</v>
      </c>
      <c r="AI67" s="23">
        <f>IF(AE67=0,0,VLOOKUP(AE67,'[1]Wrap Sheet &amp; Plastic Bag'!$K$4:$L$11,2,FALSE))</f>
        <v>0</v>
      </c>
      <c r="AJ67" s="24" t="e">
        <f>N67*O67</f>
        <v>#DIV/0!</v>
      </c>
      <c r="AK67" s="24" t="e">
        <f>N67*P67</f>
        <v>#DIV/0!</v>
      </c>
      <c r="AL67" s="24" t="e">
        <f>N67*Q67</f>
        <v>#DIV/0!</v>
      </c>
      <c r="AM67" s="24" t="e">
        <f>N67*R67</f>
        <v>#DIV/0!</v>
      </c>
    </row>
    <row r="68" spans="1:39" s="2" customFormat="1" ht="21.8" customHeight="1" x14ac:dyDescent="0.3">
      <c r="A68" s="22"/>
      <c r="B68" s="25"/>
      <c r="C68" s="4"/>
      <c r="D68" s="25"/>
      <c r="E68" s="4"/>
      <c r="F68" s="26"/>
      <c r="G68" s="18"/>
      <c r="H68" s="27"/>
      <c r="I68" s="27"/>
      <c r="J68" s="27"/>
      <c r="K68" s="27"/>
      <c r="L68" s="27"/>
      <c r="M68" s="16" t="e">
        <f>AVERAGE(H68:L68)</f>
        <v>#DIV/0!</v>
      </c>
      <c r="N68" s="17" t="e">
        <f>M68/1000</f>
        <v>#DIV/0!</v>
      </c>
      <c r="O68" s="29"/>
      <c r="P68" s="29"/>
      <c r="Q68" s="29"/>
      <c r="R68" s="29"/>
      <c r="S68" s="18"/>
      <c r="T68" s="18"/>
      <c r="U68" s="18"/>
      <c r="V68" s="18"/>
      <c r="W68" s="20"/>
      <c r="X68" s="18"/>
      <c r="Y68" s="18"/>
      <c r="Z68" s="18"/>
      <c r="AA68" s="18"/>
      <c r="AB68" s="21"/>
      <c r="AC68" s="21"/>
      <c r="AD68" s="21"/>
      <c r="AE68" s="21"/>
      <c r="AF68" s="23">
        <f>IF(AB68=0,0,VLOOKUP(AB68,'[1]Wrap Sheet &amp; Plastic Bag'!$B$4:$C$23,2,FALSE))</f>
        <v>0</v>
      </c>
      <c r="AG68" s="23">
        <f>IF(AC68=0,0,VLOOKUP(AC68,'[1]Wrap Sheet &amp; Plastic Bag'!$B$4:$C$23,2,FALSE))</f>
        <v>0</v>
      </c>
      <c r="AH68" s="23">
        <f>IF(AD68=0,0,VLOOKUP(AD68,'[1]Wrap Sheet &amp; Plastic Bag'!$F$4:$G$23,2,FALSE))</f>
        <v>0</v>
      </c>
      <c r="AI68" s="23">
        <f>IF(AE68=0,0,VLOOKUP(AE68,'[1]Wrap Sheet &amp; Plastic Bag'!$K$4:$L$11,2,FALSE))</f>
        <v>0</v>
      </c>
      <c r="AJ68" s="24" t="e">
        <f>N68*O68</f>
        <v>#DIV/0!</v>
      </c>
      <c r="AK68" s="24" t="e">
        <f>N68*P68</f>
        <v>#DIV/0!</v>
      </c>
      <c r="AL68" s="24" t="e">
        <f>N68*Q68</f>
        <v>#DIV/0!</v>
      </c>
      <c r="AM68" s="24" t="e">
        <f>N68*R68</f>
        <v>#DIV/0!</v>
      </c>
    </row>
    <row r="69" spans="1:39" s="2" customFormat="1" ht="21.8" customHeight="1" x14ac:dyDescent="0.3">
      <c r="A69" s="22"/>
      <c r="B69" s="25"/>
      <c r="C69" s="4"/>
      <c r="D69" s="25"/>
      <c r="E69" s="4"/>
      <c r="F69" s="26"/>
      <c r="G69" s="18"/>
      <c r="H69" s="27"/>
      <c r="I69" s="27"/>
      <c r="J69" s="27"/>
      <c r="K69" s="27"/>
      <c r="L69" s="27"/>
      <c r="M69" s="16" t="e">
        <f>AVERAGE(H69:L69)</f>
        <v>#DIV/0!</v>
      </c>
      <c r="N69" s="17" t="e">
        <f>M69/1000</f>
        <v>#DIV/0!</v>
      </c>
      <c r="O69" s="29"/>
      <c r="P69" s="29"/>
      <c r="Q69" s="29"/>
      <c r="R69" s="29"/>
      <c r="S69" s="18"/>
      <c r="T69" s="18"/>
      <c r="U69" s="18"/>
      <c r="V69" s="18"/>
      <c r="W69" s="20"/>
      <c r="X69" s="18"/>
      <c r="Y69" s="18"/>
      <c r="Z69" s="18"/>
      <c r="AA69" s="18"/>
      <c r="AB69" s="21"/>
      <c r="AC69" s="21"/>
      <c r="AD69" s="21"/>
      <c r="AE69" s="21"/>
      <c r="AF69" s="23">
        <f>IF(AB69=0,0,VLOOKUP(AB69,'[1]Wrap Sheet &amp; Plastic Bag'!$B$4:$C$23,2,FALSE))</f>
        <v>0</v>
      </c>
      <c r="AG69" s="23">
        <f>IF(AC69=0,0,VLOOKUP(AC69,'[1]Wrap Sheet &amp; Plastic Bag'!$B$4:$C$23,2,FALSE))</f>
        <v>0</v>
      </c>
      <c r="AH69" s="23">
        <f>IF(AD69=0,0,VLOOKUP(AD69,'[1]Wrap Sheet &amp; Plastic Bag'!$F$4:$G$23,2,FALSE))</f>
        <v>0</v>
      </c>
      <c r="AI69" s="23">
        <f>IF(AE69=0,0,VLOOKUP(AE69,'[1]Wrap Sheet &amp; Plastic Bag'!$K$4:$L$11,2,FALSE))</f>
        <v>0</v>
      </c>
      <c r="AJ69" s="24" t="e">
        <f>N69*O69</f>
        <v>#DIV/0!</v>
      </c>
      <c r="AK69" s="24" t="e">
        <f>N69*P69</f>
        <v>#DIV/0!</v>
      </c>
      <c r="AL69" s="24" t="e">
        <f>N69*Q69</f>
        <v>#DIV/0!</v>
      </c>
      <c r="AM69" s="24" t="e">
        <f>N69*R69</f>
        <v>#DIV/0!</v>
      </c>
    </row>
    <row r="70" spans="1:39" s="2" customFormat="1" ht="21.8" customHeight="1" x14ac:dyDescent="0.3">
      <c r="A70" s="22"/>
      <c r="B70" s="25"/>
      <c r="C70" s="4"/>
      <c r="D70" s="25"/>
      <c r="E70" s="4"/>
      <c r="F70" s="26"/>
      <c r="G70" s="18"/>
      <c r="H70" s="27"/>
      <c r="I70" s="27"/>
      <c r="J70" s="27"/>
      <c r="K70" s="27"/>
      <c r="L70" s="27"/>
      <c r="M70" s="16" t="e">
        <f>AVERAGE(H70:L70)</f>
        <v>#DIV/0!</v>
      </c>
      <c r="N70" s="17" t="e">
        <f>M70/1000</f>
        <v>#DIV/0!</v>
      </c>
      <c r="O70" s="29"/>
      <c r="P70" s="29"/>
      <c r="Q70" s="29"/>
      <c r="R70" s="29"/>
      <c r="S70" s="18"/>
      <c r="T70" s="18"/>
      <c r="U70" s="18"/>
      <c r="V70" s="18"/>
      <c r="W70" s="20"/>
      <c r="X70" s="18"/>
      <c r="Y70" s="18"/>
      <c r="Z70" s="18"/>
      <c r="AA70" s="18"/>
      <c r="AB70" s="21"/>
      <c r="AC70" s="21"/>
      <c r="AD70" s="21"/>
      <c r="AE70" s="21"/>
      <c r="AF70" s="23">
        <f>IF(AB70=0,0,VLOOKUP(AB70,'[1]Wrap Sheet &amp; Plastic Bag'!$B$4:$C$23,2,FALSE))</f>
        <v>0</v>
      </c>
      <c r="AG70" s="23">
        <f>IF(AC70=0,0,VLOOKUP(AC70,'[1]Wrap Sheet &amp; Plastic Bag'!$B$4:$C$23,2,FALSE))</f>
        <v>0</v>
      </c>
      <c r="AH70" s="23">
        <f>IF(AD70=0,0,VLOOKUP(AD70,'[1]Wrap Sheet &amp; Plastic Bag'!$F$4:$G$23,2,FALSE))</f>
        <v>0</v>
      </c>
      <c r="AI70" s="23">
        <f>IF(AE70=0,0,VLOOKUP(AE70,'[1]Wrap Sheet &amp; Plastic Bag'!$K$4:$L$11,2,FALSE))</f>
        <v>0</v>
      </c>
      <c r="AJ70" s="24" t="e">
        <f>N70*O70</f>
        <v>#DIV/0!</v>
      </c>
      <c r="AK70" s="24" t="e">
        <f>N70*P70</f>
        <v>#DIV/0!</v>
      </c>
      <c r="AL70" s="24" t="e">
        <f>N70*Q70</f>
        <v>#DIV/0!</v>
      </c>
      <c r="AM70" s="24" t="e">
        <f>N70*R70</f>
        <v>#DIV/0!</v>
      </c>
    </row>
    <row r="71" spans="1:39" s="2" customFormat="1" ht="21.8" customHeight="1" x14ac:dyDescent="0.3">
      <c r="A71" s="22"/>
      <c r="B71" s="25"/>
      <c r="C71" s="4"/>
      <c r="D71" s="25"/>
      <c r="E71" s="4"/>
      <c r="F71" s="26"/>
      <c r="G71" s="18"/>
      <c r="H71" s="27"/>
      <c r="I71" s="27"/>
      <c r="J71" s="27"/>
      <c r="K71" s="27"/>
      <c r="L71" s="27"/>
      <c r="M71" s="16" t="e">
        <f>AVERAGE(H71:L71)</f>
        <v>#DIV/0!</v>
      </c>
      <c r="N71" s="17" t="e">
        <f>M71/1000</f>
        <v>#DIV/0!</v>
      </c>
      <c r="O71" s="29"/>
      <c r="P71" s="29"/>
      <c r="Q71" s="29"/>
      <c r="R71" s="29"/>
      <c r="S71" s="18"/>
      <c r="T71" s="18"/>
      <c r="U71" s="18"/>
      <c r="V71" s="18"/>
      <c r="W71" s="20"/>
      <c r="X71" s="18"/>
      <c r="Y71" s="18"/>
      <c r="Z71" s="18"/>
      <c r="AA71" s="18"/>
      <c r="AB71" s="21"/>
      <c r="AC71" s="21"/>
      <c r="AD71" s="21"/>
      <c r="AE71" s="21"/>
      <c r="AF71" s="23">
        <f>IF(AB71=0,0,VLOOKUP(AB71,'[1]Wrap Sheet &amp; Plastic Bag'!$B$4:$C$23,2,FALSE))</f>
        <v>0</v>
      </c>
      <c r="AG71" s="23">
        <f>IF(AC71=0,0,VLOOKUP(AC71,'[1]Wrap Sheet &amp; Plastic Bag'!$B$4:$C$23,2,FALSE))</f>
        <v>0</v>
      </c>
      <c r="AH71" s="23">
        <f>IF(AD71=0,0,VLOOKUP(AD71,'[1]Wrap Sheet &amp; Plastic Bag'!$F$4:$G$23,2,FALSE))</f>
        <v>0</v>
      </c>
      <c r="AI71" s="23">
        <f>IF(AE71=0,0,VLOOKUP(AE71,'[1]Wrap Sheet &amp; Plastic Bag'!$K$4:$L$11,2,FALSE))</f>
        <v>0</v>
      </c>
      <c r="AJ71" s="24" t="e">
        <f>N71*O71</f>
        <v>#DIV/0!</v>
      </c>
      <c r="AK71" s="24" t="e">
        <f>N71*P71</f>
        <v>#DIV/0!</v>
      </c>
      <c r="AL71" s="24" t="e">
        <f>N71*Q71</f>
        <v>#DIV/0!</v>
      </c>
      <c r="AM71" s="24" t="e">
        <f>N71*R71</f>
        <v>#DIV/0!</v>
      </c>
    </row>
    <row r="72" spans="1:39" s="2" customFormat="1" ht="21.8" customHeight="1" x14ac:dyDescent="0.3">
      <c r="A72" s="22"/>
      <c r="B72" s="25"/>
      <c r="C72" s="4"/>
      <c r="D72" s="25"/>
      <c r="E72" s="4"/>
      <c r="F72" s="26"/>
      <c r="G72" s="18"/>
      <c r="H72" s="27"/>
      <c r="I72" s="27"/>
      <c r="J72" s="27"/>
      <c r="K72" s="27"/>
      <c r="L72" s="27"/>
      <c r="M72" s="16" t="e">
        <f>AVERAGE(H72:L72)</f>
        <v>#DIV/0!</v>
      </c>
      <c r="N72" s="17" t="e">
        <f>M72/1000</f>
        <v>#DIV/0!</v>
      </c>
      <c r="O72" s="29"/>
      <c r="P72" s="29"/>
      <c r="Q72" s="29"/>
      <c r="R72" s="29"/>
      <c r="S72" s="18"/>
      <c r="T72" s="18"/>
      <c r="U72" s="18"/>
      <c r="V72" s="18"/>
      <c r="W72" s="20"/>
      <c r="X72" s="18"/>
      <c r="Y72" s="18"/>
      <c r="Z72" s="18"/>
      <c r="AA72" s="18"/>
      <c r="AB72" s="21"/>
      <c r="AC72" s="21"/>
      <c r="AD72" s="21"/>
      <c r="AE72" s="21"/>
      <c r="AF72" s="23">
        <f>IF(AB72=0,0,VLOOKUP(AB72,'[1]Wrap Sheet &amp; Plastic Bag'!$B$4:$C$23,2,FALSE))</f>
        <v>0</v>
      </c>
      <c r="AG72" s="23">
        <f>IF(AC72=0,0,VLOOKUP(AC72,'[1]Wrap Sheet &amp; Plastic Bag'!$B$4:$C$23,2,FALSE))</f>
        <v>0</v>
      </c>
      <c r="AH72" s="23">
        <f>IF(AD72=0,0,VLOOKUP(AD72,'[1]Wrap Sheet &amp; Plastic Bag'!$F$4:$G$23,2,FALSE))</f>
        <v>0</v>
      </c>
      <c r="AI72" s="23">
        <f>IF(AE72=0,0,VLOOKUP(AE72,'[1]Wrap Sheet &amp; Plastic Bag'!$K$4:$L$11,2,FALSE))</f>
        <v>0</v>
      </c>
      <c r="AJ72" s="24" t="e">
        <f>N72*O72</f>
        <v>#DIV/0!</v>
      </c>
      <c r="AK72" s="24" t="e">
        <f>N72*P72</f>
        <v>#DIV/0!</v>
      </c>
      <c r="AL72" s="24" t="e">
        <f>N72*Q72</f>
        <v>#DIV/0!</v>
      </c>
      <c r="AM72" s="24" t="e">
        <f>N72*R72</f>
        <v>#DIV/0!</v>
      </c>
    </row>
    <row r="73" spans="1:39" s="2" customFormat="1" ht="21.8" customHeight="1" x14ac:dyDescent="0.3">
      <c r="A73" s="22"/>
      <c r="B73" s="25"/>
      <c r="C73" s="4"/>
      <c r="D73" s="25"/>
      <c r="E73" s="4"/>
      <c r="F73" s="26"/>
      <c r="G73" s="18"/>
      <c r="H73" s="27"/>
      <c r="I73" s="27"/>
      <c r="J73" s="27"/>
      <c r="K73" s="27"/>
      <c r="L73" s="27"/>
      <c r="M73" s="16" t="e">
        <f>AVERAGE(H73:L73)</f>
        <v>#DIV/0!</v>
      </c>
      <c r="N73" s="17" t="e">
        <f>M73/1000</f>
        <v>#DIV/0!</v>
      </c>
      <c r="O73" s="29"/>
      <c r="P73" s="29"/>
      <c r="Q73" s="29"/>
      <c r="R73" s="29"/>
      <c r="S73" s="18"/>
      <c r="T73" s="18"/>
      <c r="U73" s="18"/>
      <c r="V73" s="18"/>
      <c r="W73" s="20"/>
      <c r="X73" s="18"/>
      <c r="Y73" s="18"/>
      <c r="Z73" s="18"/>
      <c r="AA73" s="18"/>
      <c r="AB73" s="21"/>
      <c r="AC73" s="21"/>
      <c r="AD73" s="21"/>
      <c r="AE73" s="21"/>
      <c r="AF73" s="23">
        <f>IF(AB73=0,0,VLOOKUP(AB73,'[1]Wrap Sheet &amp; Plastic Bag'!$B$4:$C$23,2,FALSE))</f>
        <v>0</v>
      </c>
      <c r="AG73" s="23">
        <f>IF(AC73=0,0,VLOOKUP(AC73,'[1]Wrap Sheet &amp; Plastic Bag'!$B$4:$C$23,2,FALSE))</f>
        <v>0</v>
      </c>
      <c r="AH73" s="23">
        <f>IF(AD73=0,0,VLOOKUP(AD73,'[1]Wrap Sheet &amp; Plastic Bag'!$F$4:$G$23,2,FALSE))</f>
        <v>0</v>
      </c>
      <c r="AI73" s="23">
        <f>IF(AE73=0,0,VLOOKUP(AE73,'[1]Wrap Sheet &amp; Plastic Bag'!$K$4:$L$11,2,FALSE))</f>
        <v>0</v>
      </c>
      <c r="AJ73" s="24" t="e">
        <f>N73*O73</f>
        <v>#DIV/0!</v>
      </c>
      <c r="AK73" s="24" t="e">
        <f>N73*P73</f>
        <v>#DIV/0!</v>
      </c>
      <c r="AL73" s="24" t="e">
        <f>N73*Q73</f>
        <v>#DIV/0!</v>
      </c>
      <c r="AM73" s="24" t="e">
        <f>N73*R73</f>
        <v>#DIV/0!</v>
      </c>
    </row>
    <row r="74" spans="1:39" s="2" customFormat="1" ht="21.8" customHeight="1" x14ac:dyDescent="0.3">
      <c r="A74" s="22"/>
      <c r="B74" s="25"/>
      <c r="C74" s="4"/>
      <c r="D74" s="25"/>
      <c r="E74" s="4"/>
      <c r="F74" s="26"/>
      <c r="G74" s="18"/>
      <c r="H74" s="27"/>
      <c r="I74" s="27"/>
      <c r="J74" s="27"/>
      <c r="K74" s="27"/>
      <c r="L74" s="27"/>
      <c r="M74" s="16" t="e">
        <f>AVERAGE(H74:L74)</f>
        <v>#DIV/0!</v>
      </c>
      <c r="N74" s="17" t="e">
        <f>M74/1000</f>
        <v>#DIV/0!</v>
      </c>
      <c r="O74" s="29"/>
      <c r="P74" s="29"/>
      <c r="Q74" s="29"/>
      <c r="R74" s="29"/>
      <c r="S74" s="18"/>
      <c r="T74" s="18"/>
      <c r="U74" s="18"/>
      <c r="V74" s="18"/>
      <c r="W74" s="20"/>
      <c r="X74" s="18"/>
      <c r="Y74" s="18"/>
      <c r="Z74" s="18"/>
      <c r="AA74" s="18"/>
      <c r="AB74" s="21"/>
      <c r="AC74" s="21"/>
      <c r="AD74" s="21"/>
      <c r="AE74" s="21"/>
      <c r="AF74" s="23">
        <f>IF(AB74=0,0,VLOOKUP(AB74,'[1]Wrap Sheet &amp; Plastic Bag'!$B$4:$C$23,2,FALSE))</f>
        <v>0</v>
      </c>
      <c r="AG74" s="23">
        <f>IF(AC74=0,0,VLOOKUP(AC74,'[1]Wrap Sheet &amp; Plastic Bag'!$B$4:$C$23,2,FALSE))</f>
        <v>0</v>
      </c>
      <c r="AH74" s="23">
        <f>IF(AD74=0,0,VLOOKUP(AD74,'[1]Wrap Sheet &amp; Plastic Bag'!$F$4:$G$23,2,FALSE))</f>
        <v>0</v>
      </c>
      <c r="AI74" s="23">
        <f>IF(AE74=0,0,VLOOKUP(AE74,'[1]Wrap Sheet &amp; Plastic Bag'!$K$4:$L$11,2,FALSE))</f>
        <v>0</v>
      </c>
      <c r="AJ74" s="24" t="e">
        <f>N74*O74</f>
        <v>#DIV/0!</v>
      </c>
      <c r="AK74" s="24" t="e">
        <f>N74*P74</f>
        <v>#DIV/0!</v>
      </c>
      <c r="AL74" s="24" t="e">
        <f>N74*Q74</f>
        <v>#DIV/0!</v>
      </c>
      <c r="AM74" s="24" t="e">
        <f>N74*R74</f>
        <v>#DIV/0!</v>
      </c>
    </row>
    <row r="75" spans="1:39" s="2" customFormat="1" ht="21.8" customHeight="1" x14ac:dyDescent="0.3">
      <c r="A75" s="22"/>
      <c r="B75" s="25"/>
      <c r="C75" s="4"/>
      <c r="D75" s="25"/>
      <c r="E75" s="4"/>
      <c r="F75" s="26"/>
      <c r="G75" s="18"/>
      <c r="H75" s="27"/>
      <c r="I75" s="27"/>
      <c r="J75" s="27"/>
      <c r="K75" s="27"/>
      <c r="L75" s="27"/>
      <c r="M75" s="16" t="e">
        <f>AVERAGE(H75:L75)</f>
        <v>#DIV/0!</v>
      </c>
      <c r="N75" s="17" t="e">
        <f>M75/1000</f>
        <v>#DIV/0!</v>
      </c>
      <c r="O75" s="29"/>
      <c r="P75" s="29"/>
      <c r="Q75" s="29"/>
      <c r="R75" s="29"/>
      <c r="S75" s="18"/>
      <c r="T75" s="18"/>
      <c r="U75" s="18"/>
      <c r="V75" s="18"/>
      <c r="W75" s="20"/>
      <c r="X75" s="18"/>
      <c r="Y75" s="18"/>
      <c r="Z75" s="18"/>
      <c r="AA75" s="18"/>
      <c r="AB75" s="21"/>
      <c r="AC75" s="21"/>
      <c r="AD75" s="21"/>
      <c r="AE75" s="21"/>
      <c r="AF75" s="23">
        <f>IF(AB75=0,0,VLOOKUP(AB75,'[1]Wrap Sheet &amp; Plastic Bag'!$B$4:$C$23,2,FALSE))</f>
        <v>0</v>
      </c>
      <c r="AG75" s="23">
        <f>IF(AC75=0,0,VLOOKUP(AC75,'[1]Wrap Sheet &amp; Plastic Bag'!$B$4:$C$23,2,FALSE))</f>
        <v>0</v>
      </c>
      <c r="AH75" s="23">
        <f>IF(AD75=0,0,VLOOKUP(AD75,'[1]Wrap Sheet &amp; Plastic Bag'!$F$4:$G$23,2,FALSE))</f>
        <v>0</v>
      </c>
      <c r="AI75" s="23">
        <f>IF(AE75=0,0,VLOOKUP(AE75,'[1]Wrap Sheet &amp; Plastic Bag'!$K$4:$L$11,2,FALSE))</f>
        <v>0</v>
      </c>
      <c r="AJ75" s="24" t="e">
        <f>N75*O75</f>
        <v>#DIV/0!</v>
      </c>
      <c r="AK75" s="24" t="e">
        <f>N75*P75</f>
        <v>#DIV/0!</v>
      </c>
      <c r="AL75" s="24" t="e">
        <f>N75*Q75</f>
        <v>#DIV/0!</v>
      </c>
      <c r="AM75" s="24" t="e">
        <f>N75*R75</f>
        <v>#DIV/0!</v>
      </c>
    </row>
    <row r="76" spans="1:39" s="2" customFormat="1" ht="21.8" customHeight="1" x14ac:dyDescent="0.3">
      <c r="A76" s="22"/>
      <c r="B76" s="25"/>
      <c r="C76" s="4"/>
      <c r="D76" s="25"/>
      <c r="E76" s="4"/>
      <c r="F76" s="26"/>
      <c r="G76" s="18"/>
      <c r="H76" s="27"/>
      <c r="I76" s="27"/>
      <c r="J76" s="27"/>
      <c r="K76" s="27"/>
      <c r="L76" s="27"/>
      <c r="M76" s="16" t="e">
        <f>AVERAGE(H76:L76)</f>
        <v>#DIV/0!</v>
      </c>
      <c r="N76" s="17" t="e">
        <f>M76/1000</f>
        <v>#DIV/0!</v>
      </c>
      <c r="O76" s="29"/>
      <c r="P76" s="29"/>
      <c r="Q76" s="29"/>
      <c r="R76" s="29"/>
      <c r="S76" s="18"/>
      <c r="T76" s="18"/>
      <c r="U76" s="18"/>
      <c r="V76" s="18"/>
      <c r="W76" s="20"/>
      <c r="X76" s="18"/>
      <c r="Y76" s="18"/>
      <c r="Z76" s="18"/>
      <c r="AA76" s="18"/>
      <c r="AB76" s="21"/>
      <c r="AC76" s="21"/>
      <c r="AD76" s="21"/>
      <c r="AE76" s="21"/>
      <c r="AF76" s="23">
        <f>IF(AB76=0,0,VLOOKUP(AB76,'[1]Wrap Sheet &amp; Plastic Bag'!$B$4:$C$23,2,FALSE))</f>
        <v>0</v>
      </c>
      <c r="AG76" s="23">
        <f>IF(AC76=0,0,VLOOKUP(AC76,'[1]Wrap Sheet &amp; Plastic Bag'!$B$4:$C$23,2,FALSE))</f>
        <v>0</v>
      </c>
      <c r="AH76" s="23">
        <f>IF(AD76=0,0,VLOOKUP(AD76,'[1]Wrap Sheet &amp; Plastic Bag'!$F$4:$G$23,2,FALSE))</f>
        <v>0</v>
      </c>
      <c r="AI76" s="23">
        <f>IF(AE76=0,0,VLOOKUP(AE76,'[1]Wrap Sheet &amp; Plastic Bag'!$K$4:$L$11,2,FALSE))</f>
        <v>0</v>
      </c>
      <c r="AJ76" s="24" t="e">
        <f>N76*O76</f>
        <v>#DIV/0!</v>
      </c>
      <c r="AK76" s="24" t="e">
        <f>N76*P76</f>
        <v>#DIV/0!</v>
      </c>
      <c r="AL76" s="24" t="e">
        <f>N76*Q76</f>
        <v>#DIV/0!</v>
      </c>
      <c r="AM76" s="24" t="e">
        <f>N76*R76</f>
        <v>#DIV/0!</v>
      </c>
    </row>
    <row r="77" spans="1:39" s="2" customFormat="1" ht="21.8" customHeight="1" x14ac:dyDescent="0.3">
      <c r="A77" s="22"/>
      <c r="B77" s="25"/>
      <c r="C77" s="4"/>
      <c r="D77" s="25"/>
      <c r="E77" s="4"/>
      <c r="F77" s="26"/>
      <c r="G77" s="18"/>
      <c r="H77" s="27"/>
      <c r="I77" s="27"/>
      <c r="J77" s="27"/>
      <c r="K77" s="27"/>
      <c r="L77" s="27"/>
      <c r="M77" s="16" t="e">
        <f>AVERAGE(H77:L77)</f>
        <v>#DIV/0!</v>
      </c>
      <c r="N77" s="17" t="e">
        <f>M77/1000</f>
        <v>#DIV/0!</v>
      </c>
      <c r="O77" s="29"/>
      <c r="P77" s="29"/>
      <c r="Q77" s="29"/>
      <c r="R77" s="29"/>
      <c r="S77" s="18"/>
      <c r="T77" s="18"/>
      <c r="U77" s="18"/>
      <c r="V77" s="18"/>
      <c r="W77" s="20"/>
      <c r="X77" s="18"/>
      <c r="Y77" s="18"/>
      <c r="Z77" s="18"/>
      <c r="AA77" s="18"/>
      <c r="AB77" s="21"/>
      <c r="AC77" s="21"/>
      <c r="AD77" s="21"/>
      <c r="AE77" s="21"/>
      <c r="AF77" s="23">
        <f>IF(AB77=0,0,VLOOKUP(AB77,'[1]Wrap Sheet &amp; Plastic Bag'!$B$4:$C$23,2,FALSE))</f>
        <v>0</v>
      </c>
      <c r="AG77" s="23">
        <f>IF(AC77=0,0,VLOOKUP(AC77,'[1]Wrap Sheet &amp; Plastic Bag'!$B$4:$C$23,2,FALSE))</f>
        <v>0</v>
      </c>
      <c r="AH77" s="23">
        <f>IF(AD77=0,0,VLOOKUP(AD77,'[1]Wrap Sheet &amp; Plastic Bag'!$F$4:$G$23,2,FALSE))</f>
        <v>0</v>
      </c>
      <c r="AI77" s="23">
        <f>IF(AE77=0,0,VLOOKUP(AE77,'[1]Wrap Sheet &amp; Plastic Bag'!$K$4:$L$11,2,FALSE))</f>
        <v>0</v>
      </c>
      <c r="AJ77" s="24" t="e">
        <f>N77*O77</f>
        <v>#DIV/0!</v>
      </c>
      <c r="AK77" s="24" t="e">
        <f>N77*P77</f>
        <v>#DIV/0!</v>
      </c>
      <c r="AL77" s="24" t="e">
        <f>N77*Q77</f>
        <v>#DIV/0!</v>
      </c>
      <c r="AM77" s="24" t="e">
        <f>N77*R77</f>
        <v>#DIV/0!</v>
      </c>
    </row>
    <row r="78" spans="1:39" s="2" customFormat="1" ht="21.8" customHeight="1" x14ac:dyDescent="0.3">
      <c r="A78" s="22"/>
      <c r="B78" s="25"/>
      <c r="C78" s="4"/>
      <c r="D78" s="25"/>
      <c r="E78" s="4"/>
      <c r="F78" s="26"/>
      <c r="G78" s="18"/>
      <c r="H78" s="27"/>
      <c r="I78" s="27"/>
      <c r="J78" s="27"/>
      <c r="K78" s="27"/>
      <c r="L78" s="27"/>
      <c r="M78" s="16" t="e">
        <f>AVERAGE(H78:L78)</f>
        <v>#DIV/0!</v>
      </c>
      <c r="N78" s="17" t="e">
        <f>M78/1000</f>
        <v>#DIV/0!</v>
      </c>
      <c r="O78" s="29"/>
      <c r="P78" s="29"/>
      <c r="Q78" s="29"/>
      <c r="R78" s="29"/>
      <c r="S78" s="18"/>
      <c r="T78" s="18"/>
      <c r="U78" s="18"/>
      <c r="V78" s="18"/>
      <c r="W78" s="20"/>
      <c r="X78" s="18"/>
      <c r="Y78" s="18"/>
      <c r="Z78" s="18"/>
      <c r="AA78" s="18"/>
      <c r="AB78" s="21"/>
      <c r="AC78" s="21"/>
      <c r="AD78" s="21"/>
      <c r="AE78" s="21"/>
      <c r="AF78" s="23">
        <f>IF(AB78=0,0,VLOOKUP(AB78,'[1]Wrap Sheet &amp; Plastic Bag'!$B$4:$C$23,2,FALSE))</f>
        <v>0</v>
      </c>
      <c r="AG78" s="23">
        <f>IF(AC78=0,0,VLOOKUP(AC78,'[1]Wrap Sheet &amp; Plastic Bag'!$B$4:$C$23,2,FALSE))</f>
        <v>0</v>
      </c>
      <c r="AH78" s="23">
        <f>IF(AD78=0,0,VLOOKUP(AD78,'[1]Wrap Sheet &amp; Plastic Bag'!$F$4:$G$23,2,FALSE))</f>
        <v>0</v>
      </c>
      <c r="AI78" s="23">
        <f>IF(AE78=0,0,VLOOKUP(AE78,'[1]Wrap Sheet &amp; Plastic Bag'!$K$4:$L$11,2,FALSE))</f>
        <v>0</v>
      </c>
      <c r="AJ78" s="24" t="e">
        <f>N78*O78</f>
        <v>#DIV/0!</v>
      </c>
      <c r="AK78" s="24" t="e">
        <f>N78*P78</f>
        <v>#DIV/0!</v>
      </c>
      <c r="AL78" s="24" t="e">
        <f>N78*Q78</f>
        <v>#DIV/0!</v>
      </c>
      <c r="AM78" s="24" t="e">
        <f>N78*R78</f>
        <v>#DIV/0!</v>
      </c>
    </row>
    <row r="79" spans="1:39" s="2" customFormat="1" ht="21.8" customHeight="1" x14ac:dyDescent="0.3">
      <c r="A79" s="22"/>
      <c r="B79" s="25"/>
      <c r="C79" s="4"/>
      <c r="D79" s="25"/>
      <c r="E79" s="4"/>
      <c r="F79" s="26"/>
      <c r="G79" s="18"/>
      <c r="H79" s="27"/>
      <c r="I79" s="27"/>
      <c r="J79" s="27"/>
      <c r="K79" s="27"/>
      <c r="L79" s="27"/>
      <c r="M79" s="16" t="e">
        <f>AVERAGE(H79:L79)</f>
        <v>#DIV/0!</v>
      </c>
      <c r="N79" s="17" t="e">
        <f>M79/1000</f>
        <v>#DIV/0!</v>
      </c>
      <c r="O79" s="29"/>
      <c r="P79" s="29"/>
      <c r="Q79" s="29"/>
      <c r="R79" s="29"/>
      <c r="S79" s="18"/>
      <c r="T79" s="18"/>
      <c r="U79" s="18"/>
      <c r="V79" s="18"/>
      <c r="W79" s="20"/>
      <c r="X79" s="18"/>
      <c r="Y79" s="18"/>
      <c r="Z79" s="18"/>
      <c r="AA79" s="18"/>
      <c r="AB79" s="21"/>
      <c r="AC79" s="21"/>
      <c r="AD79" s="21"/>
      <c r="AE79" s="21"/>
      <c r="AF79" s="23">
        <f>IF(AB79=0,0,VLOOKUP(AB79,'[1]Wrap Sheet &amp; Plastic Bag'!$B$4:$C$23,2,FALSE))</f>
        <v>0</v>
      </c>
      <c r="AG79" s="23">
        <f>IF(AC79=0,0,VLOOKUP(AC79,'[1]Wrap Sheet &amp; Plastic Bag'!$B$4:$C$23,2,FALSE))</f>
        <v>0</v>
      </c>
      <c r="AH79" s="23">
        <f>IF(AD79=0,0,VLOOKUP(AD79,'[1]Wrap Sheet &amp; Plastic Bag'!$F$4:$G$23,2,FALSE))</f>
        <v>0</v>
      </c>
      <c r="AI79" s="23">
        <f>IF(AE79=0,0,VLOOKUP(AE79,'[1]Wrap Sheet &amp; Plastic Bag'!$K$4:$L$11,2,FALSE))</f>
        <v>0</v>
      </c>
      <c r="AJ79" s="24" t="e">
        <f>N79*O79</f>
        <v>#DIV/0!</v>
      </c>
      <c r="AK79" s="24" t="e">
        <f>N79*P79</f>
        <v>#DIV/0!</v>
      </c>
      <c r="AL79" s="24" t="e">
        <f>N79*Q79</f>
        <v>#DIV/0!</v>
      </c>
      <c r="AM79" s="24" t="e">
        <f>N79*R79</f>
        <v>#DIV/0!</v>
      </c>
    </row>
    <row r="80" spans="1:39" s="2" customFormat="1" ht="21.8" customHeight="1" x14ac:dyDescent="0.3">
      <c r="A80" s="22"/>
      <c r="B80" s="25"/>
      <c r="C80" s="4"/>
      <c r="D80" s="25"/>
      <c r="E80" s="4"/>
      <c r="F80" s="26"/>
      <c r="G80" s="18"/>
      <c r="H80" s="27"/>
      <c r="I80" s="27"/>
      <c r="J80" s="27"/>
      <c r="K80" s="27"/>
      <c r="L80" s="27"/>
      <c r="M80" s="16" t="e">
        <f>AVERAGE(H80:L80)</f>
        <v>#DIV/0!</v>
      </c>
      <c r="N80" s="17" t="e">
        <f>M80/1000</f>
        <v>#DIV/0!</v>
      </c>
      <c r="O80" s="29"/>
      <c r="P80" s="29"/>
      <c r="Q80" s="29"/>
      <c r="R80" s="29"/>
      <c r="S80" s="18"/>
      <c r="T80" s="18"/>
      <c r="U80" s="18"/>
      <c r="V80" s="18"/>
      <c r="W80" s="20"/>
      <c r="X80" s="18"/>
      <c r="Y80" s="18"/>
      <c r="Z80" s="18"/>
      <c r="AA80" s="18"/>
      <c r="AB80" s="21"/>
      <c r="AC80" s="21"/>
      <c r="AD80" s="21"/>
      <c r="AE80" s="21"/>
      <c r="AF80" s="23">
        <f>IF(AB80=0,0,VLOOKUP(AB80,'[1]Wrap Sheet &amp; Plastic Bag'!$B$4:$C$23,2,FALSE))</f>
        <v>0</v>
      </c>
      <c r="AG80" s="23">
        <f>IF(AC80=0,0,VLOOKUP(AC80,'[1]Wrap Sheet &amp; Plastic Bag'!$B$4:$C$23,2,FALSE))</f>
        <v>0</v>
      </c>
      <c r="AH80" s="23">
        <f>IF(AD80=0,0,VLOOKUP(AD80,'[1]Wrap Sheet &amp; Plastic Bag'!$F$4:$G$23,2,FALSE))</f>
        <v>0</v>
      </c>
      <c r="AI80" s="23">
        <f>IF(AE80=0,0,VLOOKUP(AE80,'[1]Wrap Sheet &amp; Plastic Bag'!$K$4:$L$11,2,FALSE))</f>
        <v>0</v>
      </c>
      <c r="AJ80" s="24" t="e">
        <f>N80*O80</f>
        <v>#DIV/0!</v>
      </c>
      <c r="AK80" s="24" t="e">
        <f>N80*P80</f>
        <v>#DIV/0!</v>
      </c>
      <c r="AL80" s="24" t="e">
        <f>N80*Q80</f>
        <v>#DIV/0!</v>
      </c>
      <c r="AM80" s="24" t="e">
        <f>N80*R80</f>
        <v>#DIV/0!</v>
      </c>
    </row>
    <row r="81" spans="1:39" s="2" customFormat="1" ht="21.8" customHeight="1" x14ac:dyDescent="0.3">
      <c r="A81" s="22"/>
      <c r="B81" s="25"/>
      <c r="C81" s="4"/>
      <c r="D81" s="25"/>
      <c r="E81" s="4"/>
      <c r="F81" s="26"/>
      <c r="G81" s="18"/>
      <c r="H81" s="27"/>
      <c r="I81" s="27"/>
      <c r="J81" s="27"/>
      <c r="K81" s="27"/>
      <c r="L81" s="27"/>
      <c r="M81" s="16" t="e">
        <f>AVERAGE(H81:L81)</f>
        <v>#DIV/0!</v>
      </c>
      <c r="N81" s="17" t="e">
        <f>M81/1000</f>
        <v>#DIV/0!</v>
      </c>
      <c r="O81" s="29"/>
      <c r="P81" s="29"/>
      <c r="Q81" s="29"/>
      <c r="R81" s="29"/>
      <c r="S81" s="18"/>
      <c r="T81" s="18"/>
      <c r="U81" s="18"/>
      <c r="V81" s="18"/>
      <c r="W81" s="20"/>
      <c r="X81" s="18"/>
      <c r="Y81" s="18"/>
      <c r="Z81" s="18"/>
      <c r="AA81" s="18"/>
      <c r="AB81" s="21"/>
      <c r="AC81" s="21"/>
      <c r="AD81" s="21"/>
      <c r="AE81" s="21"/>
      <c r="AF81" s="23">
        <f>IF(AB81=0,0,VLOOKUP(AB81,'[1]Wrap Sheet &amp; Plastic Bag'!$B$4:$C$23,2,FALSE))</f>
        <v>0</v>
      </c>
      <c r="AG81" s="23">
        <f>IF(AC81=0,0,VLOOKUP(AC81,'[1]Wrap Sheet &amp; Plastic Bag'!$B$4:$C$23,2,FALSE))</f>
        <v>0</v>
      </c>
      <c r="AH81" s="23">
        <f>IF(AD81=0,0,VLOOKUP(AD81,'[1]Wrap Sheet &amp; Plastic Bag'!$F$4:$G$23,2,FALSE))</f>
        <v>0</v>
      </c>
      <c r="AI81" s="23">
        <f>IF(AE81=0,0,VLOOKUP(AE81,'[1]Wrap Sheet &amp; Plastic Bag'!$K$4:$L$11,2,FALSE))</f>
        <v>0</v>
      </c>
      <c r="AJ81" s="24" t="e">
        <f>N81*O81</f>
        <v>#DIV/0!</v>
      </c>
      <c r="AK81" s="24" t="e">
        <f>N81*P81</f>
        <v>#DIV/0!</v>
      </c>
      <c r="AL81" s="24" t="e">
        <f>N81*Q81</f>
        <v>#DIV/0!</v>
      </c>
      <c r="AM81" s="24" t="e">
        <f>N81*R81</f>
        <v>#DIV/0!</v>
      </c>
    </row>
    <row r="82" spans="1:39" s="2" customFormat="1" ht="21.8" customHeight="1" x14ac:dyDescent="0.3">
      <c r="A82" s="22"/>
      <c r="B82" s="25"/>
      <c r="C82" s="4"/>
      <c r="D82" s="25"/>
      <c r="E82" s="4"/>
      <c r="F82" s="26"/>
      <c r="G82" s="18"/>
      <c r="H82" s="27"/>
      <c r="I82" s="27"/>
      <c r="J82" s="27"/>
      <c r="K82" s="27"/>
      <c r="L82" s="27"/>
      <c r="M82" s="16" t="e">
        <f>AVERAGE(H82:L82)</f>
        <v>#DIV/0!</v>
      </c>
      <c r="N82" s="17" t="e">
        <f>M82/1000</f>
        <v>#DIV/0!</v>
      </c>
      <c r="O82" s="29"/>
      <c r="P82" s="29"/>
      <c r="Q82" s="29"/>
      <c r="R82" s="29"/>
      <c r="S82" s="18"/>
      <c r="T82" s="18"/>
      <c r="U82" s="18"/>
      <c r="V82" s="18"/>
      <c r="W82" s="20"/>
      <c r="X82" s="18"/>
      <c r="Y82" s="18"/>
      <c r="Z82" s="18"/>
      <c r="AA82" s="18"/>
      <c r="AB82" s="21"/>
      <c r="AC82" s="21"/>
      <c r="AD82" s="21"/>
      <c r="AE82" s="21"/>
      <c r="AF82" s="23">
        <f>IF(AB82=0,0,VLOOKUP(AB82,'[1]Wrap Sheet &amp; Plastic Bag'!$B$4:$C$23,2,FALSE))</f>
        <v>0</v>
      </c>
      <c r="AG82" s="23">
        <f>IF(AC82=0,0,VLOOKUP(AC82,'[1]Wrap Sheet &amp; Plastic Bag'!$B$4:$C$23,2,FALSE))</f>
        <v>0</v>
      </c>
      <c r="AH82" s="23">
        <f>IF(AD82=0,0,VLOOKUP(AD82,'[1]Wrap Sheet &amp; Plastic Bag'!$F$4:$G$23,2,FALSE))</f>
        <v>0</v>
      </c>
      <c r="AI82" s="23">
        <f>IF(AE82=0,0,VLOOKUP(AE82,'[1]Wrap Sheet &amp; Plastic Bag'!$K$4:$L$11,2,FALSE))</f>
        <v>0</v>
      </c>
      <c r="AJ82" s="24" t="e">
        <f>N82*O82</f>
        <v>#DIV/0!</v>
      </c>
      <c r="AK82" s="24" t="e">
        <f>N82*P82</f>
        <v>#DIV/0!</v>
      </c>
      <c r="AL82" s="24" t="e">
        <f>N82*Q82</f>
        <v>#DIV/0!</v>
      </c>
      <c r="AM82" s="24" t="e">
        <f>N82*R82</f>
        <v>#DIV/0!</v>
      </c>
    </row>
    <row r="83" spans="1:39" s="2" customFormat="1" ht="21.8" customHeight="1" x14ac:dyDescent="0.3">
      <c r="A83" s="22"/>
      <c r="B83" s="25"/>
      <c r="C83" s="4"/>
      <c r="D83" s="25"/>
      <c r="E83" s="4"/>
      <c r="F83" s="26"/>
      <c r="G83" s="18"/>
      <c r="H83" s="27"/>
      <c r="I83" s="27"/>
      <c r="J83" s="27"/>
      <c r="K83" s="27"/>
      <c r="L83" s="27"/>
      <c r="M83" s="16" t="e">
        <f>AVERAGE(H83:L83)</f>
        <v>#DIV/0!</v>
      </c>
      <c r="N83" s="17" t="e">
        <f>M83/1000</f>
        <v>#DIV/0!</v>
      </c>
      <c r="O83" s="29"/>
      <c r="P83" s="29"/>
      <c r="Q83" s="29"/>
      <c r="R83" s="29"/>
      <c r="S83" s="18"/>
      <c r="T83" s="18"/>
      <c r="U83" s="18"/>
      <c r="V83" s="18"/>
      <c r="W83" s="20"/>
      <c r="X83" s="18"/>
      <c r="Y83" s="18"/>
      <c r="Z83" s="18"/>
      <c r="AA83" s="18"/>
      <c r="AB83" s="21"/>
      <c r="AC83" s="21"/>
      <c r="AD83" s="21"/>
      <c r="AE83" s="21"/>
      <c r="AF83" s="23">
        <f>IF(AB83=0,0,VLOOKUP(AB83,'[1]Wrap Sheet &amp; Plastic Bag'!$B$4:$C$23,2,FALSE))</f>
        <v>0</v>
      </c>
      <c r="AG83" s="23">
        <f>IF(AC83=0,0,VLOOKUP(AC83,'[1]Wrap Sheet &amp; Plastic Bag'!$B$4:$C$23,2,FALSE))</f>
        <v>0</v>
      </c>
      <c r="AH83" s="23">
        <f>IF(AD83=0,0,VLOOKUP(AD83,'[1]Wrap Sheet &amp; Plastic Bag'!$F$4:$G$23,2,FALSE))</f>
        <v>0</v>
      </c>
      <c r="AI83" s="23">
        <f>IF(AE83=0,0,VLOOKUP(AE83,'[1]Wrap Sheet &amp; Plastic Bag'!$K$4:$L$11,2,FALSE))</f>
        <v>0</v>
      </c>
      <c r="AJ83" s="24" t="e">
        <f>N83*O83</f>
        <v>#DIV/0!</v>
      </c>
      <c r="AK83" s="24" t="e">
        <f>N83*P83</f>
        <v>#DIV/0!</v>
      </c>
      <c r="AL83" s="24" t="e">
        <f>N83*Q83</f>
        <v>#DIV/0!</v>
      </c>
      <c r="AM83" s="24" t="e">
        <f>N83*R83</f>
        <v>#DIV/0!</v>
      </c>
    </row>
    <row r="84" spans="1:39" s="2" customFormat="1" ht="21.8" customHeight="1" x14ac:dyDescent="0.3">
      <c r="A84" s="22"/>
      <c r="B84" s="25"/>
      <c r="C84" s="4"/>
      <c r="D84" s="25"/>
      <c r="E84" s="4"/>
      <c r="F84" s="26"/>
      <c r="G84" s="18"/>
      <c r="H84" s="27"/>
      <c r="I84" s="27"/>
      <c r="J84" s="27"/>
      <c r="K84" s="27"/>
      <c r="L84" s="27"/>
      <c r="M84" s="16" t="e">
        <f>AVERAGE(H84:L84)</f>
        <v>#DIV/0!</v>
      </c>
      <c r="N84" s="17" t="e">
        <f>M84/1000</f>
        <v>#DIV/0!</v>
      </c>
      <c r="O84" s="29"/>
      <c r="P84" s="29"/>
      <c r="Q84" s="29"/>
      <c r="R84" s="29"/>
      <c r="S84" s="18"/>
      <c r="T84" s="18"/>
      <c r="U84" s="18"/>
      <c r="V84" s="18"/>
      <c r="W84" s="20"/>
      <c r="X84" s="18"/>
      <c r="Y84" s="18"/>
      <c r="Z84" s="18"/>
      <c r="AA84" s="18"/>
      <c r="AB84" s="21"/>
      <c r="AC84" s="21"/>
      <c r="AD84" s="21"/>
      <c r="AE84" s="21"/>
      <c r="AF84" s="23">
        <f>IF(AB84=0,0,VLOOKUP(AB84,'[1]Wrap Sheet &amp; Plastic Bag'!$B$4:$C$23,2,FALSE))</f>
        <v>0</v>
      </c>
      <c r="AG84" s="23">
        <f>IF(AC84=0,0,VLOOKUP(AC84,'[1]Wrap Sheet &amp; Plastic Bag'!$B$4:$C$23,2,FALSE))</f>
        <v>0</v>
      </c>
      <c r="AH84" s="23">
        <f>IF(AD84=0,0,VLOOKUP(AD84,'[1]Wrap Sheet &amp; Plastic Bag'!$F$4:$G$23,2,FALSE))</f>
        <v>0</v>
      </c>
      <c r="AI84" s="23">
        <f>IF(AE84=0,0,VLOOKUP(AE84,'[1]Wrap Sheet &amp; Plastic Bag'!$K$4:$L$11,2,FALSE))</f>
        <v>0</v>
      </c>
      <c r="AJ84" s="24" t="e">
        <f>N84*O84</f>
        <v>#DIV/0!</v>
      </c>
      <c r="AK84" s="24" t="e">
        <f>N84*P84</f>
        <v>#DIV/0!</v>
      </c>
      <c r="AL84" s="24" t="e">
        <f>N84*Q84</f>
        <v>#DIV/0!</v>
      </c>
      <c r="AM84" s="24" t="e">
        <f>N84*R84</f>
        <v>#DIV/0!</v>
      </c>
    </row>
    <row r="85" spans="1:39" s="2" customFormat="1" ht="21.8" customHeight="1" x14ac:dyDescent="0.3">
      <c r="A85" s="22"/>
      <c r="B85" s="25"/>
      <c r="C85" s="4"/>
      <c r="D85" s="25"/>
      <c r="E85" s="4"/>
      <c r="F85" s="26"/>
      <c r="G85" s="18"/>
      <c r="H85" s="27"/>
      <c r="I85" s="27"/>
      <c r="J85" s="27"/>
      <c r="K85" s="27"/>
      <c r="L85" s="27"/>
      <c r="M85" s="16" t="e">
        <f>AVERAGE(H85:L85)</f>
        <v>#DIV/0!</v>
      </c>
      <c r="N85" s="17" t="e">
        <f>M85/1000</f>
        <v>#DIV/0!</v>
      </c>
      <c r="O85" s="29"/>
      <c r="P85" s="29"/>
      <c r="Q85" s="29"/>
      <c r="R85" s="29"/>
      <c r="S85" s="18"/>
      <c r="T85" s="18"/>
      <c r="U85" s="18"/>
      <c r="V85" s="18"/>
      <c r="W85" s="20"/>
      <c r="X85" s="18"/>
      <c r="Y85" s="18"/>
      <c r="Z85" s="18"/>
      <c r="AA85" s="18"/>
      <c r="AB85" s="21"/>
      <c r="AC85" s="21"/>
      <c r="AD85" s="21"/>
      <c r="AE85" s="21"/>
      <c r="AF85" s="23">
        <f>IF(AB85=0,0,VLOOKUP(AB85,'[1]Wrap Sheet &amp; Plastic Bag'!$B$4:$C$23,2,FALSE))</f>
        <v>0</v>
      </c>
      <c r="AG85" s="23">
        <f>IF(AC85=0,0,VLOOKUP(AC85,'[1]Wrap Sheet &amp; Plastic Bag'!$B$4:$C$23,2,FALSE))</f>
        <v>0</v>
      </c>
      <c r="AH85" s="23">
        <f>IF(AD85=0,0,VLOOKUP(AD85,'[1]Wrap Sheet &amp; Plastic Bag'!$F$4:$G$23,2,FALSE))</f>
        <v>0</v>
      </c>
      <c r="AI85" s="23">
        <f>IF(AE85=0,0,VLOOKUP(AE85,'[1]Wrap Sheet &amp; Plastic Bag'!$K$4:$L$11,2,FALSE))</f>
        <v>0</v>
      </c>
      <c r="AJ85" s="24" t="e">
        <f>N85*O85</f>
        <v>#DIV/0!</v>
      </c>
      <c r="AK85" s="24" t="e">
        <f>N85*P85</f>
        <v>#DIV/0!</v>
      </c>
      <c r="AL85" s="24" t="e">
        <f>N85*Q85</f>
        <v>#DIV/0!</v>
      </c>
      <c r="AM85" s="24" t="e">
        <f>N85*R85</f>
        <v>#DIV/0!</v>
      </c>
    </row>
    <row r="86" spans="1:39" s="2" customFormat="1" ht="21.8" customHeight="1" x14ac:dyDescent="0.3">
      <c r="A86" s="22"/>
      <c r="B86" s="25"/>
      <c r="C86" s="4"/>
      <c r="D86" s="25"/>
      <c r="E86" s="4"/>
      <c r="F86" s="26"/>
      <c r="G86" s="18"/>
      <c r="H86" s="27"/>
      <c r="I86" s="27"/>
      <c r="J86" s="27"/>
      <c r="K86" s="27"/>
      <c r="L86" s="27"/>
      <c r="M86" s="16" t="e">
        <f>AVERAGE(H86:L86)</f>
        <v>#DIV/0!</v>
      </c>
      <c r="N86" s="17" t="e">
        <f>M86/1000</f>
        <v>#DIV/0!</v>
      </c>
      <c r="O86" s="29"/>
      <c r="P86" s="29"/>
      <c r="Q86" s="29"/>
      <c r="R86" s="29"/>
      <c r="S86" s="18"/>
      <c r="T86" s="18"/>
      <c r="U86" s="18"/>
      <c r="V86" s="18"/>
      <c r="W86" s="20"/>
      <c r="X86" s="18"/>
      <c r="Y86" s="18"/>
      <c r="Z86" s="18"/>
      <c r="AA86" s="18"/>
      <c r="AB86" s="21"/>
      <c r="AC86" s="21"/>
      <c r="AD86" s="21"/>
      <c r="AE86" s="21"/>
      <c r="AF86" s="23">
        <f>IF(AB86=0,0,VLOOKUP(AB86,'[1]Wrap Sheet &amp; Plastic Bag'!$B$4:$C$23,2,FALSE))</f>
        <v>0</v>
      </c>
      <c r="AG86" s="23">
        <f>IF(AC86=0,0,VLOOKUP(AC86,'[1]Wrap Sheet &amp; Plastic Bag'!$B$4:$C$23,2,FALSE))</f>
        <v>0</v>
      </c>
      <c r="AH86" s="23">
        <f>IF(AD86=0,0,VLOOKUP(AD86,'[1]Wrap Sheet &amp; Plastic Bag'!$F$4:$G$23,2,FALSE))</f>
        <v>0</v>
      </c>
      <c r="AI86" s="23">
        <f>IF(AE86=0,0,VLOOKUP(AE86,'[1]Wrap Sheet &amp; Plastic Bag'!$K$4:$L$11,2,FALSE))</f>
        <v>0</v>
      </c>
      <c r="AJ86" s="24" t="e">
        <f>N86*O86</f>
        <v>#DIV/0!</v>
      </c>
      <c r="AK86" s="24" t="e">
        <f>N86*P86</f>
        <v>#DIV/0!</v>
      </c>
      <c r="AL86" s="24" t="e">
        <f>N86*Q86</f>
        <v>#DIV/0!</v>
      </c>
      <c r="AM86" s="24" t="e">
        <f>N86*R86</f>
        <v>#DIV/0!</v>
      </c>
    </row>
    <row r="87" spans="1:39" s="2" customFormat="1" ht="21.8" customHeight="1" x14ac:dyDescent="0.3">
      <c r="A87" s="22"/>
      <c r="B87" s="25"/>
      <c r="C87" s="4"/>
      <c r="D87" s="25"/>
      <c r="E87" s="4"/>
      <c r="F87" s="26"/>
      <c r="G87" s="18"/>
      <c r="H87" s="27"/>
      <c r="I87" s="27"/>
      <c r="J87" s="27"/>
      <c r="K87" s="27"/>
      <c r="L87" s="27"/>
      <c r="M87" s="16" t="e">
        <f>AVERAGE(H87:L87)</f>
        <v>#DIV/0!</v>
      </c>
      <c r="N87" s="17" t="e">
        <f>M87/1000</f>
        <v>#DIV/0!</v>
      </c>
      <c r="O87" s="29"/>
      <c r="P87" s="29"/>
      <c r="Q87" s="29"/>
      <c r="R87" s="29"/>
      <c r="S87" s="18"/>
      <c r="T87" s="18"/>
      <c r="U87" s="18"/>
      <c r="V87" s="18"/>
      <c r="W87" s="20"/>
      <c r="X87" s="18"/>
      <c r="Y87" s="18"/>
      <c r="Z87" s="18"/>
      <c r="AA87" s="18"/>
      <c r="AB87" s="21"/>
      <c r="AC87" s="21"/>
      <c r="AD87" s="21"/>
      <c r="AE87" s="21"/>
      <c r="AF87" s="23">
        <f>IF(AB87=0,0,VLOOKUP(AB87,'[1]Wrap Sheet &amp; Plastic Bag'!$B$4:$C$23,2,FALSE))</f>
        <v>0</v>
      </c>
      <c r="AG87" s="23">
        <f>IF(AC87=0,0,VLOOKUP(AC87,'[1]Wrap Sheet &amp; Plastic Bag'!$B$4:$C$23,2,FALSE))</f>
        <v>0</v>
      </c>
      <c r="AH87" s="23">
        <f>IF(AD87=0,0,VLOOKUP(AD87,'[1]Wrap Sheet &amp; Plastic Bag'!$F$4:$G$23,2,FALSE))</f>
        <v>0</v>
      </c>
      <c r="AI87" s="23">
        <f>IF(AE87=0,0,VLOOKUP(AE87,'[1]Wrap Sheet &amp; Plastic Bag'!$K$4:$L$11,2,FALSE))</f>
        <v>0</v>
      </c>
      <c r="AJ87" s="24" t="e">
        <f>N87*O87</f>
        <v>#DIV/0!</v>
      </c>
      <c r="AK87" s="24" t="e">
        <f>N87*P87</f>
        <v>#DIV/0!</v>
      </c>
      <c r="AL87" s="24" t="e">
        <f>N87*Q87</f>
        <v>#DIV/0!</v>
      </c>
      <c r="AM87" s="24" t="e">
        <f>N87*R87</f>
        <v>#DIV/0!</v>
      </c>
    </row>
    <row r="88" spans="1:39" s="2" customFormat="1" ht="21.8" customHeight="1" x14ac:dyDescent="0.3">
      <c r="A88" s="22"/>
      <c r="B88" s="25"/>
      <c r="C88" s="4"/>
      <c r="D88" s="25"/>
      <c r="E88" s="4"/>
      <c r="F88" s="26"/>
      <c r="G88" s="18"/>
      <c r="H88" s="27"/>
      <c r="I88" s="27"/>
      <c r="J88" s="27"/>
      <c r="K88" s="27"/>
      <c r="L88" s="27"/>
      <c r="M88" s="16" t="e">
        <f>AVERAGE(H88:L88)</f>
        <v>#DIV/0!</v>
      </c>
      <c r="N88" s="17" t="e">
        <f>M88/1000</f>
        <v>#DIV/0!</v>
      </c>
      <c r="O88" s="29"/>
      <c r="P88" s="29"/>
      <c r="Q88" s="29"/>
      <c r="R88" s="29"/>
      <c r="S88" s="18"/>
      <c r="T88" s="18"/>
      <c r="U88" s="18"/>
      <c r="V88" s="18"/>
      <c r="W88" s="20"/>
      <c r="X88" s="18"/>
      <c r="Y88" s="18"/>
      <c r="Z88" s="18"/>
      <c r="AA88" s="18"/>
      <c r="AB88" s="21"/>
      <c r="AC88" s="21"/>
      <c r="AD88" s="21"/>
      <c r="AE88" s="21"/>
      <c r="AF88" s="23">
        <f>IF(AB88=0,0,VLOOKUP(AB88,'[1]Wrap Sheet &amp; Plastic Bag'!$B$4:$C$23,2,FALSE))</f>
        <v>0</v>
      </c>
      <c r="AG88" s="23">
        <f>IF(AC88=0,0,VLOOKUP(AC88,'[1]Wrap Sheet &amp; Plastic Bag'!$B$4:$C$23,2,FALSE))</f>
        <v>0</v>
      </c>
      <c r="AH88" s="23">
        <f>IF(AD88=0,0,VLOOKUP(AD88,'[1]Wrap Sheet &amp; Plastic Bag'!$F$4:$G$23,2,FALSE))</f>
        <v>0</v>
      </c>
      <c r="AI88" s="23">
        <f>IF(AE88=0,0,VLOOKUP(AE88,'[1]Wrap Sheet &amp; Plastic Bag'!$K$4:$L$11,2,FALSE))</f>
        <v>0</v>
      </c>
      <c r="AJ88" s="24" t="e">
        <f>N88*O88</f>
        <v>#DIV/0!</v>
      </c>
      <c r="AK88" s="24" t="e">
        <f>N88*P88</f>
        <v>#DIV/0!</v>
      </c>
      <c r="AL88" s="24" t="e">
        <f>N88*Q88</f>
        <v>#DIV/0!</v>
      </c>
      <c r="AM88" s="24" t="e">
        <f>N88*R88</f>
        <v>#DIV/0!</v>
      </c>
    </row>
    <row r="89" spans="1:39" s="2" customFormat="1" ht="21.8" customHeight="1" x14ac:dyDescent="0.3">
      <c r="A89" s="22"/>
      <c r="B89" s="25"/>
      <c r="C89" s="4"/>
      <c r="D89" s="25"/>
      <c r="E89" s="4"/>
      <c r="F89" s="26"/>
      <c r="G89" s="18"/>
      <c r="H89" s="27"/>
      <c r="I89" s="27"/>
      <c r="J89" s="27"/>
      <c r="K89" s="27"/>
      <c r="L89" s="27"/>
      <c r="M89" s="16" t="e">
        <f>AVERAGE(H89:L89)</f>
        <v>#DIV/0!</v>
      </c>
      <c r="N89" s="17" t="e">
        <f>M89/1000</f>
        <v>#DIV/0!</v>
      </c>
      <c r="O89" s="29"/>
      <c r="P89" s="29"/>
      <c r="Q89" s="29"/>
      <c r="R89" s="29"/>
      <c r="S89" s="18"/>
      <c r="T89" s="18"/>
      <c r="U89" s="18"/>
      <c r="V89" s="18"/>
      <c r="W89" s="20"/>
      <c r="X89" s="18"/>
      <c r="Y89" s="18"/>
      <c r="Z89" s="18"/>
      <c r="AA89" s="18"/>
      <c r="AB89" s="21"/>
      <c r="AC89" s="21"/>
      <c r="AD89" s="21"/>
      <c r="AE89" s="21"/>
      <c r="AF89" s="23">
        <f>IF(AB89=0,0,VLOOKUP(AB89,'[1]Wrap Sheet &amp; Plastic Bag'!$B$4:$C$23,2,FALSE))</f>
        <v>0</v>
      </c>
      <c r="AG89" s="23">
        <f>IF(AC89=0,0,VLOOKUP(AC89,'[1]Wrap Sheet &amp; Plastic Bag'!$B$4:$C$23,2,FALSE))</f>
        <v>0</v>
      </c>
      <c r="AH89" s="23">
        <f>IF(AD89=0,0,VLOOKUP(AD89,'[1]Wrap Sheet &amp; Plastic Bag'!$F$4:$G$23,2,FALSE))</f>
        <v>0</v>
      </c>
      <c r="AI89" s="23">
        <f>IF(AE89=0,0,VLOOKUP(AE89,'[1]Wrap Sheet &amp; Plastic Bag'!$K$4:$L$11,2,FALSE))</f>
        <v>0</v>
      </c>
      <c r="AJ89" s="24" t="e">
        <f>N89*O89</f>
        <v>#DIV/0!</v>
      </c>
      <c r="AK89" s="24" t="e">
        <f>N89*P89</f>
        <v>#DIV/0!</v>
      </c>
      <c r="AL89" s="24" t="e">
        <f>N89*Q89</f>
        <v>#DIV/0!</v>
      </c>
      <c r="AM89" s="24" t="e">
        <f>N89*R89</f>
        <v>#DIV/0!</v>
      </c>
    </row>
    <row r="90" spans="1:39" s="2" customFormat="1" ht="21.8" customHeight="1" x14ac:dyDescent="0.3">
      <c r="A90" s="22"/>
      <c r="B90" s="25"/>
      <c r="C90" s="4"/>
      <c r="D90" s="25"/>
      <c r="E90" s="4"/>
      <c r="F90" s="26"/>
      <c r="G90" s="18"/>
      <c r="H90" s="27"/>
      <c r="I90" s="27"/>
      <c r="J90" s="27"/>
      <c r="K90" s="27"/>
      <c r="L90" s="27"/>
      <c r="M90" s="16" t="e">
        <f>AVERAGE(H90:L90)</f>
        <v>#DIV/0!</v>
      </c>
      <c r="N90" s="17" t="e">
        <f>M90/1000</f>
        <v>#DIV/0!</v>
      </c>
      <c r="O90" s="29"/>
      <c r="P90" s="29"/>
      <c r="Q90" s="29"/>
      <c r="R90" s="29"/>
      <c r="S90" s="18"/>
      <c r="T90" s="18"/>
      <c r="U90" s="18"/>
      <c r="V90" s="18"/>
      <c r="W90" s="20"/>
      <c r="X90" s="18"/>
      <c r="Y90" s="18"/>
      <c r="Z90" s="18"/>
      <c r="AA90" s="18"/>
      <c r="AB90" s="21"/>
      <c r="AC90" s="21"/>
      <c r="AD90" s="21"/>
      <c r="AE90" s="21"/>
      <c r="AF90" s="23">
        <f>IF(AB90=0,0,VLOOKUP(AB90,'[1]Wrap Sheet &amp; Plastic Bag'!$B$4:$C$23,2,FALSE))</f>
        <v>0</v>
      </c>
      <c r="AG90" s="23">
        <f>IF(AC90=0,0,VLOOKUP(AC90,'[1]Wrap Sheet &amp; Plastic Bag'!$B$4:$C$23,2,FALSE))</f>
        <v>0</v>
      </c>
      <c r="AH90" s="23">
        <f>IF(AD90=0,0,VLOOKUP(AD90,'[1]Wrap Sheet &amp; Plastic Bag'!$F$4:$G$23,2,FALSE))</f>
        <v>0</v>
      </c>
      <c r="AI90" s="23">
        <f>IF(AE90=0,0,VLOOKUP(AE90,'[1]Wrap Sheet &amp; Plastic Bag'!$K$4:$L$11,2,FALSE))</f>
        <v>0</v>
      </c>
      <c r="AJ90" s="24" t="e">
        <f>N90*O90</f>
        <v>#DIV/0!</v>
      </c>
      <c r="AK90" s="24" t="e">
        <f>N90*P90</f>
        <v>#DIV/0!</v>
      </c>
      <c r="AL90" s="24" t="e">
        <f>N90*Q90</f>
        <v>#DIV/0!</v>
      </c>
      <c r="AM90" s="24" t="e">
        <f>N90*R90</f>
        <v>#DIV/0!</v>
      </c>
    </row>
    <row r="91" spans="1:39" s="2" customFormat="1" ht="21.8" customHeight="1" x14ac:dyDescent="0.3">
      <c r="A91" s="22"/>
      <c r="B91" s="25"/>
      <c r="C91" s="4"/>
      <c r="D91" s="25"/>
      <c r="E91" s="4"/>
      <c r="F91" s="26"/>
      <c r="G91" s="18"/>
      <c r="H91" s="27"/>
      <c r="I91" s="27"/>
      <c r="J91" s="27"/>
      <c r="K91" s="27"/>
      <c r="L91" s="27"/>
      <c r="M91" s="16" t="e">
        <f>AVERAGE(H91:L91)</f>
        <v>#DIV/0!</v>
      </c>
      <c r="N91" s="17" t="e">
        <f>M91/1000</f>
        <v>#DIV/0!</v>
      </c>
      <c r="O91" s="29"/>
      <c r="P91" s="29"/>
      <c r="Q91" s="29"/>
      <c r="R91" s="29"/>
      <c r="S91" s="18"/>
      <c r="T91" s="18"/>
      <c r="U91" s="18"/>
      <c r="V91" s="18"/>
      <c r="W91" s="20"/>
      <c r="X91" s="18"/>
      <c r="Y91" s="18"/>
      <c r="Z91" s="18"/>
      <c r="AA91" s="18"/>
      <c r="AB91" s="21"/>
      <c r="AC91" s="21"/>
      <c r="AD91" s="21"/>
      <c r="AE91" s="21"/>
      <c r="AF91" s="23">
        <f>IF(AB91=0,0,VLOOKUP(AB91,'[1]Wrap Sheet &amp; Plastic Bag'!$B$4:$C$23,2,FALSE))</f>
        <v>0</v>
      </c>
      <c r="AG91" s="23">
        <f>IF(AC91=0,0,VLOOKUP(AC91,'[1]Wrap Sheet &amp; Plastic Bag'!$B$4:$C$23,2,FALSE))</f>
        <v>0</v>
      </c>
      <c r="AH91" s="23">
        <f>IF(AD91=0,0,VLOOKUP(AD91,'[1]Wrap Sheet &amp; Plastic Bag'!$F$4:$G$23,2,FALSE))</f>
        <v>0</v>
      </c>
      <c r="AI91" s="23">
        <f>IF(AE91=0,0,VLOOKUP(AE91,'[1]Wrap Sheet &amp; Plastic Bag'!$K$4:$L$11,2,FALSE))</f>
        <v>0</v>
      </c>
      <c r="AJ91" s="24" t="e">
        <f>N91*O91</f>
        <v>#DIV/0!</v>
      </c>
      <c r="AK91" s="24" t="e">
        <f>N91*P91</f>
        <v>#DIV/0!</v>
      </c>
      <c r="AL91" s="24" t="e">
        <f>N91*Q91</f>
        <v>#DIV/0!</v>
      </c>
      <c r="AM91" s="24" t="e">
        <f>N91*R91</f>
        <v>#DIV/0!</v>
      </c>
    </row>
    <row r="92" spans="1:39" s="2" customFormat="1" ht="21.8" customHeight="1" x14ac:dyDescent="0.3">
      <c r="A92" s="22"/>
      <c r="B92" s="25"/>
      <c r="C92" s="4"/>
      <c r="D92" s="25"/>
      <c r="E92" s="4"/>
      <c r="F92" s="26"/>
      <c r="G92" s="18"/>
      <c r="H92" s="27"/>
      <c r="I92" s="27"/>
      <c r="J92" s="27"/>
      <c r="K92" s="27"/>
      <c r="L92" s="27"/>
      <c r="M92" s="16" t="e">
        <f>AVERAGE(H92:L92)</f>
        <v>#DIV/0!</v>
      </c>
      <c r="N92" s="17" t="e">
        <f>M92/1000</f>
        <v>#DIV/0!</v>
      </c>
      <c r="O92" s="29"/>
      <c r="P92" s="29"/>
      <c r="Q92" s="29"/>
      <c r="R92" s="29"/>
      <c r="S92" s="18"/>
      <c r="T92" s="18"/>
      <c r="U92" s="18"/>
      <c r="V92" s="18"/>
      <c r="W92" s="20"/>
      <c r="X92" s="18"/>
      <c r="Y92" s="18"/>
      <c r="Z92" s="18"/>
      <c r="AA92" s="18"/>
      <c r="AB92" s="21"/>
      <c r="AC92" s="21"/>
      <c r="AD92" s="21"/>
      <c r="AE92" s="21"/>
      <c r="AF92" s="23">
        <f>IF(AB92=0,0,VLOOKUP(AB92,'[1]Wrap Sheet &amp; Plastic Bag'!$B$4:$C$23,2,FALSE))</f>
        <v>0</v>
      </c>
      <c r="AG92" s="23">
        <f>IF(AC92=0,0,VLOOKUP(AC92,'[1]Wrap Sheet &amp; Plastic Bag'!$B$4:$C$23,2,FALSE))</f>
        <v>0</v>
      </c>
      <c r="AH92" s="23">
        <f>IF(AD92=0,0,VLOOKUP(AD92,'[1]Wrap Sheet &amp; Plastic Bag'!$F$4:$G$23,2,FALSE))</f>
        <v>0</v>
      </c>
      <c r="AI92" s="23">
        <f>IF(AE92=0,0,VLOOKUP(AE92,'[1]Wrap Sheet &amp; Plastic Bag'!$K$4:$L$11,2,FALSE))</f>
        <v>0</v>
      </c>
      <c r="AJ92" s="24" t="e">
        <f>N92*O92</f>
        <v>#DIV/0!</v>
      </c>
      <c r="AK92" s="24" t="e">
        <f>N92*P92</f>
        <v>#DIV/0!</v>
      </c>
      <c r="AL92" s="24" t="e">
        <f>N92*Q92</f>
        <v>#DIV/0!</v>
      </c>
      <c r="AM92" s="24" t="e">
        <f>N92*R92</f>
        <v>#DIV/0!</v>
      </c>
    </row>
    <row r="93" spans="1:39" s="2" customFormat="1" ht="21.8" customHeight="1" x14ac:dyDescent="0.3">
      <c r="A93" s="22"/>
      <c r="B93" s="25"/>
      <c r="C93" s="4"/>
      <c r="D93" s="25"/>
      <c r="E93" s="4"/>
      <c r="F93" s="26"/>
      <c r="G93" s="18"/>
      <c r="H93" s="27"/>
      <c r="I93" s="27"/>
      <c r="J93" s="27"/>
      <c r="K93" s="27"/>
      <c r="L93" s="27"/>
      <c r="M93" s="16" t="e">
        <f>AVERAGE(H93:L93)</f>
        <v>#DIV/0!</v>
      </c>
      <c r="N93" s="17" t="e">
        <f>M93/1000</f>
        <v>#DIV/0!</v>
      </c>
      <c r="O93" s="29"/>
      <c r="P93" s="29"/>
      <c r="Q93" s="29"/>
      <c r="R93" s="29"/>
      <c r="S93" s="18"/>
      <c r="T93" s="18"/>
      <c r="U93" s="18"/>
      <c r="V93" s="18"/>
      <c r="W93" s="20"/>
      <c r="X93" s="18"/>
      <c r="Y93" s="18"/>
      <c r="Z93" s="18"/>
      <c r="AA93" s="18"/>
      <c r="AB93" s="21"/>
      <c r="AC93" s="21"/>
      <c r="AD93" s="21"/>
      <c r="AE93" s="21"/>
      <c r="AF93" s="23">
        <f>IF(AB93=0,0,VLOOKUP(AB93,'[1]Wrap Sheet &amp; Plastic Bag'!$B$4:$C$23,2,FALSE))</f>
        <v>0</v>
      </c>
      <c r="AG93" s="23">
        <f>IF(AC93=0,0,VLOOKUP(AC93,'[1]Wrap Sheet &amp; Plastic Bag'!$B$4:$C$23,2,FALSE))</f>
        <v>0</v>
      </c>
      <c r="AH93" s="23">
        <f>IF(AD93=0,0,VLOOKUP(AD93,'[1]Wrap Sheet &amp; Plastic Bag'!$F$4:$G$23,2,FALSE))</f>
        <v>0</v>
      </c>
      <c r="AI93" s="23">
        <f>IF(AE93=0,0,VLOOKUP(AE93,'[1]Wrap Sheet &amp; Plastic Bag'!$K$4:$L$11,2,FALSE))</f>
        <v>0</v>
      </c>
      <c r="AJ93" s="24" t="e">
        <f>N93*O93</f>
        <v>#DIV/0!</v>
      </c>
      <c r="AK93" s="24" t="e">
        <f>N93*P93</f>
        <v>#DIV/0!</v>
      </c>
      <c r="AL93" s="24" t="e">
        <f>N93*Q93</f>
        <v>#DIV/0!</v>
      </c>
      <c r="AM93" s="24" t="e">
        <f>N93*R93</f>
        <v>#DIV/0!</v>
      </c>
    </row>
    <row r="94" spans="1:39" s="2" customFormat="1" ht="21.8" customHeight="1" x14ac:dyDescent="0.3">
      <c r="A94" s="22"/>
      <c r="B94" s="25"/>
      <c r="C94" s="4"/>
      <c r="D94" s="25"/>
      <c r="E94" s="4"/>
      <c r="F94" s="26"/>
      <c r="G94" s="18"/>
      <c r="H94" s="27"/>
      <c r="I94" s="27"/>
      <c r="J94" s="27"/>
      <c r="K94" s="27"/>
      <c r="L94" s="27"/>
      <c r="M94" s="16" t="e">
        <f>AVERAGE(H94:L94)</f>
        <v>#DIV/0!</v>
      </c>
      <c r="N94" s="17" t="e">
        <f>M94/1000</f>
        <v>#DIV/0!</v>
      </c>
      <c r="O94" s="29"/>
      <c r="P94" s="29"/>
      <c r="Q94" s="29"/>
      <c r="R94" s="29"/>
      <c r="S94" s="18"/>
      <c r="T94" s="18"/>
      <c r="U94" s="18"/>
      <c r="V94" s="18"/>
      <c r="W94" s="20"/>
      <c r="X94" s="18"/>
      <c r="Y94" s="18"/>
      <c r="Z94" s="18"/>
      <c r="AA94" s="18"/>
      <c r="AB94" s="21"/>
      <c r="AC94" s="21"/>
      <c r="AD94" s="21"/>
      <c r="AE94" s="21"/>
      <c r="AF94" s="23">
        <f>IF(AB94=0,0,VLOOKUP(AB94,'[1]Wrap Sheet &amp; Plastic Bag'!$B$4:$C$23,2,FALSE))</f>
        <v>0</v>
      </c>
      <c r="AG94" s="23">
        <f>IF(AC94=0,0,VLOOKUP(AC94,'[1]Wrap Sheet &amp; Plastic Bag'!$B$4:$C$23,2,FALSE))</f>
        <v>0</v>
      </c>
      <c r="AH94" s="23">
        <f>IF(AD94=0,0,VLOOKUP(AD94,'[1]Wrap Sheet &amp; Plastic Bag'!$F$4:$G$23,2,FALSE))</f>
        <v>0</v>
      </c>
      <c r="AI94" s="23">
        <f>IF(AE94=0,0,VLOOKUP(AE94,'[1]Wrap Sheet &amp; Plastic Bag'!$K$4:$L$11,2,FALSE))</f>
        <v>0</v>
      </c>
      <c r="AJ94" s="24" t="e">
        <f>N94*O94</f>
        <v>#DIV/0!</v>
      </c>
      <c r="AK94" s="24" t="e">
        <f>N94*P94</f>
        <v>#DIV/0!</v>
      </c>
      <c r="AL94" s="24" t="e">
        <f>N94*Q94</f>
        <v>#DIV/0!</v>
      </c>
      <c r="AM94" s="24" t="e">
        <f>N94*R94</f>
        <v>#DIV/0!</v>
      </c>
    </row>
    <row r="95" spans="1:39" s="2" customFormat="1" ht="21.8" customHeight="1" x14ac:dyDescent="0.3">
      <c r="A95" s="22"/>
      <c r="B95" s="25"/>
      <c r="C95" s="4"/>
      <c r="D95" s="25"/>
      <c r="E95" s="4"/>
      <c r="F95" s="26"/>
      <c r="G95" s="18"/>
      <c r="H95" s="27"/>
      <c r="I95" s="27"/>
      <c r="J95" s="27"/>
      <c r="K95" s="27"/>
      <c r="L95" s="27"/>
      <c r="M95" s="16" t="e">
        <f>AVERAGE(H95:L95)</f>
        <v>#DIV/0!</v>
      </c>
      <c r="N95" s="17" t="e">
        <f>M95/1000</f>
        <v>#DIV/0!</v>
      </c>
      <c r="O95" s="29"/>
      <c r="P95" s="29"/>
      <c r="Q95" s="29"/>
      <c r="R95" s="29"/>
      <c r="S95" s="18"/>
      <c r="T95" s="18"/>
      <c r="U95" s="18"/>
      <c r="V95" s="18"/>
      <c r="W95" s="20"/>
      <c r="X95" s="18"/>
      <c r="Y95" s="18"/>
      <c r="Z95" s="18"/>
      <c r="AA95" s="18"/>
      <c r="AB95" s="21"/>
      <c r="AC95" s="21"/>
      <c r="AD95" s="21"/>
      <c r="AE95" s="21"/>
      <c r="AF95" s="23">
        <f>IF(AB95=0,0,VLOOKUP(AB95,'[1]Wrap Sheet &amp; Plastic Bag'!$B$4:$C$23,2,FALSE))</f>
        <v>0</v>
      </c>
      <c r="AG95" s="23">
        <f>IF(AC95=0,0,VLOOKUP(AC95,'[1]Wrap Sheet &amp; Plastic Bag'!$B$4:$C$23,2,FALSE))</f>
        <v>0</v>
      </c>
      <c r="AH95" s="23">
        <f>IF(AD95=0,0,VLOOKUP(AD95,'[1]Wrap Sheet &amp; Plastic Bag'!$F$4:$G$23,2,FALSE))</f>
        <v>0</v>
      </c>
      <c r="AI95" s="23">
        <f>IF(AE95=0,0,VLOOKUP(AE95,'[1]Wrap Sheet &amp; Plastic Bag'!$K$4:$L$11,2,FALSE))</f>
        <v>0</v>
      </c>
      <c r="AJ95" s="24" t="e">
        <f>N95*O95</f>
        <v>#DIV/0!</v>
      </c>
      <c r="AK95" s="24" t="e">
        <f>N95*P95</f>
        <v>#DIV/0!</v>
      </c>
      <c r="AL95" s="24" t="e">
        <f>N95*Q95</f>
        <v>#DIV/0!</v>
      </c>
      <c r="AM95" s="24" t="e">
        <f>N95*R95</f>
        <v>#DIV/0!</v>
      </c>
    </row>
    <row r="96" spans="1:39" s="2" customFormat="1" ht="21.8" customHeight="1" x14ac:dyDescent="0.3">
      <c r="A96" s="22"/>
      <c r="B96" s="25"/>
      <c r="C96" s="4"/>
      <c r="D96" s="25"/>
      <c r="E96" s="4"/>
      <c r="F96" s="26"/>
      <c r="G96" s="18"/>
      <c r="H96" s="27"/>
      <c r="I96" s="27"/>
      <c r="J96" s="27"/>
      <c r="K96" s="27"/>
      <c r="L96" s="27"/>
      <c r="M96" s="16" t="e">
        <f>AVERAGE(H96:L96)</f>
        <v>#DIV/0!</v>
      </c>
      <c r="N96" s="17" t="e">
        <f>M96/1000</f>
        <v>#DIV/0!</v>
      </c>
      <c r="O96" s="29"/>
      <c r="P96" s="29"/>
      <c r="Q96" s="29"/>
      <c r="R96" s="29"/>
      <c r="S96" s="18"/>
      <c r="T96" s="18"/>
      <c r="U96" s="18"/>
      <c r="V96" s="18"/>
      <c r="W96" s="20"/>
      <c r="X96" s="18"/>
      <c r="Y96" s="18"/>
      <c r="Z96" s="18"/>
      <c r="AA96" s="18"/>
      <c r="AB96" s="21"/>
      <c r="AC96" s="21"/>
      <c r="AD96" s="21"/>
      <c r="AE96" s="21"/>
      <c r="AF96" s="23">
        <f>IF(AB96=0,0,VLOOKUP(AB96,'[1]Wrap Sheet &amp; Plastic Bag'!$B$4:$C$23,2,FALSE))</f>
        <v>0</v>
      </c>
      <c r="AG96" s="23">
        <f>IF(AC96=0,0,VLOOKUP(AC96,'[1]Wrap Sheet &amp; Plastic Bag'!$B$4:$C$23,2,FALSE))</f>
        <v>0</v>
      </c>
      <c r="AH96" s="23">
        <f>IF(AD96=0,0,VLOOKUP(AD96,'[1]Wrap Sheet &amp; Plastic Bag'!$F$4:$G$23,2,FALSE))</f>
        <v>0</v>
      </c>
      <c r="AI96" s="23">
        <f>IF(AE96=0,0,VLOOKUP(AE96,'[1]Wrap Sheet &amp; Plastic Bag'!$K$4:$L$11,2,FALSE))</f>
        <v>0</v>
      </c>
      <c r="AJ96" s="24" t="e">
        <f>N96*O96</f>
        <v>#DIV/0!</v>
      </c>
      <c r="AK96" s="24" t="e">
        <f>N96*P96</f>
        <v>#DIV/0!</v>
      </c>
      <c r="AL96" s="24" t="e">
        <f>N96*Q96</f>
        <v>#DIV/0!</v>
      </c>
      <c r="AM96" s="24" t="e">
        <f>N96*R96</f>
        <v>#DIV/0!</v>
      </c>
    </row>
    <row r="97" spans="1:39" s="2" customFormat="1" ht="21.8" customHeight="1" x14ac:dyDescent="0.3">
      <c r="A97" s="22"/>
      <c r="B97" s="25"/>
      <c r="C97" s="4"/>
      <c r="D97" s="25"/>
      <c r="E97" s="4"/>
      <c r="F97" s="26"/>
      <c r="G97" s="18"/>
      <c r="H97" s="27"/>
      <c r="I97" s="27"/>
      <c r="J97" s="27"/>
      <c r="K97" s="27"/>
      <c r="L97" s="27"/>
      <c r="M97" s="16" t="e">
        <f>AVERAGE(H97:L97)</f>
        <v>#DIV/0!</v>
      </c>
      <c r="N97" s="17" t="e">
        <f>M97/1000</f>
        <v>#DIV/0!</v>
      </c>
      <c r="O97" s="29"/>
      <c r="P97" s="29"/>
      <c r="Q97" s="29"/>
      <c r="R97" s="29"/>
      <c r="S97" s="18"/>
      <c r="T97" s="18"/>
      <c r="U97" s="18"/>
      <c r="V97" s="18"/>
      <c r="W97" s="20"/>
      <c r="X97" s="18"/>
      <c r="Y97" s="18"/>
      <c r="Z97" s="18"/>
      <c r="AA97" s="18"/>
      <c r="AB97" s="21"/>
      <c r="AC97" s="21"/>
      <c r="AD97" s="21"/>
      <c r="AE97" s="21"/>
      <c r="AF97" s="23">
        <f>IF(AB97=0,0,VLOOKUP(AB97,'[1]Wrap Sheet &amp; Plastic Bag'!$B$4:$C$23,2,FALSE))</f>
        <v>0</v>
      </c>
      <c r="AG97" s="23">
        <f>IF(AC97=0,0,VLOOKUP(AC97,'[1]Wrap Sheet &amp; Plastic Bag'!$B$4:$C$23,2,FALSE))</f>
        <v>0</v>
      </c>
      <c r="AH97" s="23">
        <f>IF(AD97=0,0,VLOOKUP(AD97,'[1]Wrap Sheet &amp; Plastic Bag'!$F$4:$G$23,2,FALSE))</f>
        <v>0</v>
      </c>
      <c r="AI97" s="23">
        <f>IF(AE97=0,0,VLOOKUP(AE97,'[1]Wrap Sheet &amp; Plastic Bag'!$K$4:$L$11,2,FALSE))</f>
        <v>0</v>
      </c>
      <c r="AJ97" s="24" t="e">
        <f>N97*O97</f>
        <v>#DIV/0!</v>
      </c>
      <c r="AK97" s="24" t="e">
        <f>N97*P97</f>
        <v>#DIV/0!</v>
      </c>
      <c r="AL97" s="24" t="e">
        <f>N97*Q97</f>
        <v>#DIV/0!</v>
      </c>
      <c r="AM97" s="24" t="e">
        <f>N97*R97</f>
        <v>#DIV/0!</v>
      </c>
    </row>
    <row r="98" spans="1:39" s="2" customFormat="1" ht="21.8" customHeight="1" x14ac:dyDescent="0.3">
      <c r="A98" s="22"/>
      <c r="B98" s="25"/>
      <c r="C98" s="4"/>
      <c r="D98" s="25"/>
      <c r="E98" s="4"/>
      <c r="F98" s="26"/>
      <c r="G98" s="18"/>
      <c r="H98" s="27"/>
      <c r="I98" s="27"/>
      <c r="J98" s="27"/>
      <c r="K98" s="27"/>
      <c r="L98" s="27"/>
      <c r="M98" s="16" t="e">
        <f>AVERAGE(H98:L98)</f>
        <v>#DIV/0!</v>
      </c>
      <c r="N98" s="17" t="e">
        <f>M98/1000</f>
        <v>#DIV/0!</v>
      </c>
      <c r="O98" s="29"/>
      <c r="P98" s="29"/>
      <c r="Q98" s="29"/>
      <c r="R98" s="29"/>
      <c r="S98" s="18"/>
      <c r="T98" s="18"/>
      <c r="U98" s="18"/>
      <c r="V98" s="18"/>
      <c r="W98" s="20"/>
      <c r="X98" s="18"/>
      <c r="Y98" s="18"/>
      <c r="Z98" s="18"/>
      <c r="AA98" s="18"/>
      <c r="AB98" s="21"/>
      <c r="AC98" s="21"/>
      <c r="AD98" s="21"/>
      <c r="AE98" s="21"/>
      <c r="AF98" s="23">
        <f>IF(AB98=0,0,VLOOKUP(AB98,'[1]Wrap Sheet &amp; Plastic Bag'!$B$4:$C$23,2,FALSE))</f>
        <v>0</v>
      </c>
      <c r="AG98" s="23">
        <f>IF(AC98=0,0,VLOOKUP(AC98,'[1]Wrap Sheet &amp; Plastic Bag'!$B$4:$C$23,2,FALSE))</f>
        <v>0</v>
      </c>
      <c r="AH98" s="23">
        <f>IF(AD98=0,0,VLOOKUP(AD98,'[1]Wrap Sheet &amp; Plastic Bag'!$F$4:$G$23,2,FALSE))</f>
        <v>0</v>
      </c>
      <c r="AI98" s="23">
        <f>IF(AE98=0,0,VLOOKUP(AE98,'[1]Wrap Sheet &amp; Plastic Bag'!$K$4:$L$11,2,FALSE))</f>
        <v>0</v>
      </c>
      <c r="AJ98" s="24" t="e">
        <f>N98*O98</f>
        <v>#DIV/0!</v>
      </c>
      <c r="AK98" s="24" t="e">
        <f>N98*P98</f>
        <v>#DIV/0!</v>
      </c>
      <c r="AL98" s="24" t="e">
        <f>N98*Q98</f>
        <v>#DIV/0!</v>
      </c>
      <c r="AM98" s="24" t="e">
        <f>N98*R98</f>
        <v>#DIV/0!</v>
      </c>
    </row>
    <row r="99" spans="1:39" s="2" customFormat="1" ht="21.8" customHeight="1" x14ac:dyDescent="0.3">
      <c r="A99" s="22"/>
      <c r="B99" s="25"/>
      <c r="C99" s="4"/>
      <c r="D99" s="25"/>
      <c r="E99" s="4"/>
      <c r="F99" s="26"/>
      <c r="G99" s="18"/>
      <c r="H99" s="27"/>
      <c r="I99" s="27"/>
      <c r="J99" s="27"/>
      <c r="K99" s="27"/>
      <c r="L99" s="27"/>
      <c r="M99" s="16" t="e">
        <f>AVERAGE(H99:L99)</f>
        <v>#DIV/0!</v>
      </c>
      <c r="N99" s="17" t="e">
        <f>M99/1000</f>
        <v>#DIV/0!</v>
      </c>
      <c r="O99" s="29"/>
      <c r="P99" s="29"/>
      <c r="Q99" s="29"/>
      <c r="R99" s="29"/>
      <c r="S99" s="18"/>
      <c r="T99" s="18"/>
      <c r="U99" s="18"/>
      <c r="V99" s="18"/>
      <c r="W99" s="20"/>
      <c r="X99" s="18"/>
      <c r="Y99" s="18"/>
      <c r="Z99" s="18"/>
      <c r="AA99" s="18"/>
      <c r="AB99" s="21"/>
      <c r="AC99" s="21"/>
      <c r="AD99" s="21"/>
      <c r="AE99" s="21"/>
      <c r="AF99" s="23">
        <f>IF(AB99=0,0,VLOOKUP(AB99,'[1]Wrap Sheet &amp; Plastic Bag'!$B$4:$C$23,2,FALSE))</f>
        <v>0</v>
      </c>
      <c r="AG99" s="23">
        <f>IF(AC99=0,0,VLOOKUP(AC99,'[1]Wrap Sheet &amp; Plastic Bag'!$B$4:$C$23,2,FALSE))</f>
        <v>0</v>
      </c>
      <c r="AH99" s="23">
        <f>IF(AD99=0,0,VLOOKUP(AD99,'[1]Wrap Sheet &amp; Plastic Bag'!$F$4:$G$23,2,FALSE))</f>
        <v>0</v>
      </c>
      <c r="AI99" s="23">
        <f>IF(AE99=0,0,VLOOKUP(AE99,'[1]Wrap Sheet &amp; Plastic Bag'!$K$4:$L$11,2,FALSE))</f>
        <v>0</v>
      </c>
      <c r="AJ99" s="24" t="e">
        <f>N99*O99</f>
        <v>#DIV/0!</v>
      </c>
      <c r="AK99" s="24" t="e">
        <f>N99*P99</f>
        <v>#DIV/0!</v>
      </c>
      <c r="AL99" s="24" t="e">
        <f>N99*Q99</f>
        <v>#DIV/0!</v>
      </c>
      <c r="AM99" s="24" t="e">
        <f>N99*R99</f>
        <v>#DIV/0!</v>
      </c>
    </row>
    <row r="100" spans="1:39" s="2" customFormat="1" ht="21.8" customHeight="1" x14ac:dyDescent="0.3">
      <c r="A100" s="22"/>
      <c r="B100" s="25"/>
      <c r="C100" s="4"/>
      <c r="D100" s="25"/>
      <c r="E100" s="4"/>
      <c r="F100" s="26"/>
      <c r="G100" s="18"/>
      <c r="H100" s="27"/>
      <c r="I100" s="27"/>
      <c r="J100" s="27"/>
      <c r="K100" s="27"/>
      <c r="L100" s="27"/>
      <c r="M100" s="16" t="e">
        <f>AVERAGE(H100:L100)</f>
        <v>#DIV/0!</v>
      </c>
      <c r="N100" s="17" t="e">
        <f>M100/1000</f>
        <v>#DIV/0!</v>
      </c>
      <c r="O100" s="29"/>
      <c r="P100" s="29"/>
      <c r="Q100" s="29"/>
      <c r="R100" s="29"/>
      <c r="S100" s="18"/>
      <c r="T100" s="18"/>
      <c r="U100" s="18"/>
      <c r="V100" s="18"/>
      <c r="W100" s="20"/>
      <c r="X100" s="18"/>
      <c r="Y100" s="18"/>
      <c r="Z100" s="18"/>
      <c r="AA100" s="18"/>
      <c r="AB100" s="21"/>
      <c r="AC100" s="21"/>
      <c r="AD100" s="21"/>
      <c r="AE100" s="21"/>
      <c r="AF100" s="23">
        <f>IF(AB100=0,0,VLOOKUP(AB100,'[1]Wrap Sheet &amp; Plastic Bag'!$B$4:$C$23,2,FALSE))</f>
        <v>0</v>
      </c>
      <c r="AG100" s="23">
        <f>IF(AC100=0,0,VLOOKUP(AC100,'[1]Wrap Sheet &amp; Plastic Bag'!$B$4:$C$23,2,FALSE))</f>
        <v>0</v>
      </c>
      <c r="AH100" s="23">
        <f>IF(AD100=0,0,VLOOKUP(AD100,'[1]Wrap Sheet &amp; Plastic Bag'!$F$4:$G$23,2,FALSE))</f>
        <v>0</v>
      </c>
      <c r="AI100" s="23">
        <f>IF(AE100=0,0,VLOOKUP(AE100,'[1]Wrap Sheet &amp; Plastic Bag'!$K$4:$L$11,2,FALSE))</f>
        <v>0</v>
      </c>
      <c r="AJ100" s="24" t="e">
        <f>N100*O100</f>
        <v>#DIV/0!</v>
      </c>
      <c r="AK100" s="24" t="e">
        <f>N100*P100</f>
        <v>#DIV/0!</v>
      </c>
      <c r="AL100" s="24" t="e">
        <f>N100*Q100</f>
        <v>#DIV/0!</v>
      </c>
      <c r="AM100" s="24" t="e">
        <f>N100*R100</f>
        <v>#DIV/0!</v>
      </c>
    </row>
    <row r="101" spans="1:39" s="2" customFormat="1" ht="21.8" customHeight="1" x14ac:dyDescent="0.3">
      <c r="A101" s="22"/>
      <c r="B101" s="25"/>
      <c r="C101" s="4"/>
      <c r="D101" s="25"/>
      <c r="E101" s="4"/>
      <c r="F101" s="26"/>
      <c r="G101" s="18"/>
      <c r="H101" s="27"/>
      <c r="I101" s="27"/>
      <c r="J101" s="27"/>
      <c r="K101" s="27"/>
      <c r="L101" s="27"/>
      <c r="M101" s="16" t="e">
        <f>AVERAGE(H101:L101)</f>
        <v>#DIV/0!</v>
      </c>
      <c r="N101" s="17" t="e">
        <f>M101/1000</f>
        <v>#DIV/0!</v>
      </c>
      <c r="O101" s="29"/>
      <c r="P101" s="29"/>
      <c r="Q101" s="29"/>
      <c r="R101" s="29"/>
      <c r="S101" s="18"/>
      <c r="T101" s="18"/>
      <c r="U101" s="18"/>
      <c r="V101" s="18"/>
      <c r="W101" s="20"/>
      <c r="X101" s="18"/>
      <c r="Y101" s="18"/>
      <c r="Z101" s="18"/>
      <c r="AA101" s="18"/>
      <c r="AB101" s="21"/>
      <c r="AC101" s="21"/>
      <c r="AD101" s="21"/>
      <c r="AE101" s="21"/>
      <c r="AF101" s="23">
        <f>IF(AB101=0,0,VLOOKUP(AB101,'[1]Wrap Sheet &amp; Plastic Bag'!$B$4:$C$23,2,FALSE))</f>
        <v>0</v>
      </c>
      <c r="AG101" s="23">
        <f>IF(AC101=0,0,VLOOKUP(AC101,'[1]Wrap Sheet &amp; Plastic Bag'!$B$4:$C$23,2,FALSE))</f>
        <v>0</v>
      </c>
      <c r="AH101" s="23">
        <f>IF(AD101=0,0,VLOOKUP(AD101,'[1]Wrap Sheet &amp; Plastic Bag'!$F$4:$G$23,2,FALSE))</f>
        <v>0</v>
      </c>
      <c r="AI101" s="23">
        <f>IF(AE101=0,0,VLOOKUP(AE101,'[1]Wrap Sheet &amp; Plastic Bag'!$K$4:$L$11,2,FALSE))</f>
        <v>0</v>
      </c>
      <c r="AJ101" s="24" t="e">
        <f>N101*O101</f>
        <v>#DIV/0!</v>
      </c>
      <c r="AK101" s="24" t="e">
        <f>N101*P101</f>
        <v>#DIV/0!</v>
      </c>
      <c r="AL101" s="24" t="e">
        <f>N101*Q101</f>
        <v>#DIV/0!</v>
      </c>
      <c r="AM101" s="24" t="e">
        <f>N101*R101</f>
        <v>#DIV/0!</v>
      </c>
    </row>
    <row r="102" spans="1:39" s="2" customFormat="1" ht="21.8" customHeight="1" x14ac:dyDescent="0.3">
      <c r="A102" s="22"/>
      <c r="B102" s="25"/>
      <c r="C102" s="4"/>
      <c r="D102" s="25"/>
      <c r="E102" s="4"/>
      <c r="F102" s="26"/>
      <c r="G102" s="18"/>
      <c r="H102" s="27"/>
      <c r="I102" s="27"/>
      <c r="J102" s="27"/>
      <c r="K102" s="27"/>
      <c r="L102" s="27"/>
      <c r="M102" s="16" t="e">
        <f>AVERAGE(H102:L102)</f>
        <v>#DIV/0!</v>
      </c>
      <c r="N102" s="17" t="e">
        <f>M102/1000</f>
        <v>#DIV/0!</v>
      </c>
      <c r="O102" s="29"/>
      <c r="P102" s="29"/>
      <c r="Q102" s="29"/>
      <c r="R102" s="29"/>
      <c r="S102" s="18"/>
      <c r="T102" s="18"/>
      <c r="U102" s="18"/>
      <c r="V102" s="18"/>
      <c r="W102" s="20"/>
      <c r="X102" s="18"/>
      <c r="Y102" s="18"/>
      <c r="Z102" s="18"/>
      <c r="AA102" s="18"/>
      <c r="AB102" s="21"/>
      <c r="AC102" s="21"/>
      <c r="AD102" s="21"/>
      <c r="AE102" s="21"/>
      <c r="AF102" s="23">
        <f>IF(AB102=0,0,VLOOKUP(AB102,'[1]Wrap Sheet &amp; Plastic Bag'!$B$4:$C$23,2,FALSE))</f>
        <v>0</v>
      </c>
      <c r="AG102" s="23">
        <f>IF(AC102=0,0,VLOOKUP(AC102,'[1]Wrap Sheet &amp; Plastic Bag'!$B$4:$C$23,2,FALSE))</f>
        <v>0</v>
      </c>
      <c r="AH102" s="23">
        <f>IF(AD102=0,0,VLOOKUP(AD102,'[1]Wrap Sheet &amp; Plastic Bag'!$F$4:$G$23,2,FALSE))</f>
        <v>0</v>
      </c>
      <c r="AI102" s="23">
        <f>IF(AE102=0,0,VLOOKUP(AE102,'[1]Wrap Sheet &amp; Plastic Bag'!$K$4:$L$11,2,FALSE))</f>
        <v>0</v>
      </c>
      <c r="AJ102" s="24" t="e">
        <f>N102*O102</f>
        <v>#DIV/0!</v>
      </c>
      <c r="AK102" s="24" t="e">
        <f>N102*P102</f>
        <v>#DIV/0!</v>
      </c>
      <c r="AL102" s="24" t="e">
        <f>N102*Q102</f>
        <v>#DIV/0!</v>
      </c>
      <c r="AM102" s="24" t="e">
        <f>N102*R102</f>
        <v>#DIV/0!</v>
      </c>
    </row>
    <row r="103" spans="1:39" s="2" customFormat="1" ht="21.8" customHeight="1" x14ac:dyDescent="0.3">
      <c r="A103" s="22"/>
      <c r="B103" s="25"/>
      <c r="C103" s="4"/>
      <c r="D103" s="25"/>
      <c r="E103" s="4"/>
      <c r="F103" s="26"/>
      <c r="G103" s="18"/>
      <c r="H103" s="27"/>
      <c r="I103" s="27"/>
      <c r="J103" s="27"/>
      <c r="K103" s="27"/>
      <c r="L103" s="27"/>
      <c r="M103" s="16" t="e">
        <f>AVERAGE(H103:L103)</f>
        <v>#DIV/0!</v>
      </c>
      <c r="N103" s="17" t="e">
        <f>M103/1000</f>
        <v>#DIV/0!</v>
      </c>
      <c r="O103" s="29"/>
      <c r="P103" s="29"/>
      <c r="Q103" s="29"/>
      <c r="R103" s="29"/>
      <c r="S103" s="18"/>
      <c r="T103" s="18"/>
      <c r="U103" s="18"/>
      <c r="V103" s="18"/>
      <c r="W103" s="20"/>
      <c r="X103" s="18"/>
      <c r="Y103" s="18"/>
      <c r="Z103" s="18"/>
      <c r="AA103" s="18"/>
      <c r="AB103" s="21"/>
      <c r="AC103" s="21"/>
      <c r="AD103" s="21"/>
      <c r="AE103" s="21"/>
      <c r="AF103" s="23">
        <f>IF(AB103=0,0,VLOOKUP(AB103,'[1]Wrap Sheet &amp; Plastic Bag'!$B$4:$C$23,2,FALSE))</f>
        <v>0</v>
      </c>
      <c r="AG103" s="23">
        <f>IF(AC103=0,0,VLOOKUP(AC103,'[1]Wrap Sheet &amp; Plastic Bag'!$B$4:$C$23,2,FALSE))</f>
        <v>0</v>
      </c>
      <c r="AH103" s="23">
        <f>IF(AD103=0,0,VLOOKUP(AD103,'[1]Wrap Sheet &amp; Plastic Bag'!$F$4:$G$23,2,FALSE))</f>
        <v>0</v>
      </c>
      <c r="AI103" s="23">
        <f>IF(AE103=0,0,VLOOKUP(AE103,'[1]Wrap Sheet &amp; Plastic Bag'!$K$4:$L$11,2,FALSE))</f>
        <v>0</v>
      </c>
      <c r="AJ103" s="24" t="e">
        <f>N103*O103</f>
        <v>#DIV/0!</v>
      </c>
      <c r="AK103" s="24" t="e">
        <f>N103*P103</f>
        <v>#DIV/0!</v>
      </c>
      <c r="AL103" s="24" t="e">
        <f>N103*Q103</f>
        <v>#DIV/0!</v>
      </c>
      <c r="AM103" s="24" t="e">
        <f>N103*R103</f>
        <v>#DIV/0!</v>
      </c>
    </row>
    <row r="104" spans="1:39" s="2" customFormat="1" ht="21.8" customHeight="1" x14ac:dyDescent="0.3">
      <c r="A104" s="22"/>
      <c r="B104" s="25"/>
      <c r="C104" s="4"/>
      <c r="D104" s="25"/>
      <c r="E104" s="4"/>
      <c r="F104" s="26"/>
      <c r="G104" s="18"/>
      <c r="H104" s="27"/>
      <c r="I104" s="27"/>
      <c r="J104" s="27"/>
      <c r="K104" s="27"/>
      <c r="L104" s="27"/>
      <c r="M104" s="16" t="e">
        <f>AVERAGE(H104:L104)</f>
        <v>#DIV/0!</v>
      </c>
      <c r="N104" s="17" t="e">
        <f>M104/1000</f>
        <v>#DIV/0!</v>
      </c>
      <c r="O104" s="29"/>
      <c r="P104" s="29"/>
      <c r="Q104" s="29"/>
      <c r="R104" s="29"/>
      <c r="S104" s="18"/>
      <c r="T104" s="18"/>
      <c r="U104" s="18"/>
      <c r="V104" s="18"/>
      <c r="W104" s="20"/>
      <c r="X104" s="18"/>
      <c r="Y104" s="18"/>
      <c r="Z104" s="18"/>
      <c r="AA104" s="18"/>
      <c r="AB104" s="21"/>
      <c r="AC104" s="21"/>
      <c r="AD104" s="21"/>
      <c r="AE104" s="21"/>
      <c r="AF104" s="23">
        <f>IF(AB104=0,0,VLOOKUP(AB104,'[1]Wrap Sheet &amp; Plastic Bag'!$B$4:$C$23,2,FALSE))</f>
        <v>0</v>
      </c>
      <c r="AG104" s="23">
        <f>IF(AC104=0,0,VLOOKUP(AC104,'[1]Wrap Sheet &amp; Plastic Bag'!$B$4:$C$23,2,FALSE))</f>
        <v>0</v>
      </c>
      <c r="AH104" s="23">
        <f>IF(AD104=0,0,VLOOKUP(AD104,'[1]Wrap Sheet &amp; Plastic Bag'!$F$4:$G$23,2,FALSE))</f>
        <v>0</v>
      </c>
      <c r="AI104" s="23">
        <f>IF(AE104=0,0,VLOOKUP(AE104,'[1]Wrap Sheet &amp; Plastic Bag'!$K$4:$L$11,2,FALSE))</f>
        <v>0</v>
      </c>
      <c r="AJ104" s="24" t="e">
        <f>N104*O104</f>
        <v>#DIV/0!</v>
      </c>
      <c r="AK104" s="24" t="e">
        <f>N104*P104</f>
        <v>#DIV/0!</v>
      </c>
      <c r="AL104" s="24" t="e">
        <f>N104*Q104</f>
        <v>#DIV/0!</v>
      </c>
      <c r="AM104" s="24" t="e">
        <f>N104*R104</f>
        <v>#DIV/0!</v>
      </c>
    </row>
    <row r="105" spans="1:39" s="2" customFormat="1" ht="21.8" customHeight="1" x14ac:dyDescent="0.3">
      <c r="A105" s="22"/>
      <c r="B105" s="25"/>
      <c r="C105" s="4"/>
      <c r="D105" s="25"/>
      <c r="E105" s="4"/>
      <c r="F105" s="26"/>
      <c r="G105" s="18"/>
      <c r="H105" s="27"/>
      <c r="I105" s="27"/>
      <c r="J105" s="27"/>
      <c r="K105" s="27"/>
      <c r="L105" s="27"/>
      <c r="M105" s="16" t="e">
        <f>AVERAGE(H105:L105)</f>
        <v>#DIV/0!</v>
      </c>
      <c r="N105" s="17" t="e">
        <f>M105/1000</f>
        <v>#DIV/0!</v>
      </c>
      <c r="O105" s="29"/>
      <c r="P105" s="29"/>
      <c r="Q105" s="29"/>
      <c r="R105" s="29"/>
      <c r="S105" s="18"/>
      <c r="T105" s="18"/>
      <c r="U105" s="18"/>
      <c r="V105" s="18"/>
      <c r="W105" s="20"/>
      <c r="X105" s="18"/>
      <c r="Y105" s="18"/>
      <c r="Z105" s="18"/>
      <c r="AA105" s="18"/>
      <c r="AB105" s="21"/>
      <c r="AC105" s="21"/>
      <c r="AD105" s="21"/>
      <c r="AE105" s="21"/>
      <c r="AF105" s="23">
        <f>IF(AB105=0,0,VLOOKUP(AB105,'[1]Wrap Sheet &amp; Plastic Bag'!$B$4:$C$23,2,FALSE))</f>
        <v>0</v>
      </c>
      <c r="AG105" s="23">
        <f>IF(AC105=0,0,VLOOKUP(AC105,'[1]Wrap Sheet &amp; Plastic Bag'!$B$4:$C$23,2,FALSE))</f>
        <v>0</v>
      </c>
      <c r="AH105" s="23">
        <f>IF(AD105=0,0,VLOOKUP(AD105,'[1]Wrap Sheet &amp; Plastic Bag'!$F$4:$G$23,2,FALSE))</f>
        <v>0</v>
      </c>
      <c r="AI105" s="23">
        <f>IF(AE105=0,0,VLOOKUP(AE105,'[1]Wrap Sheet &amp; Plastic Bag'!$K$4:$L$11,2,FALSE))</f>
        <v>0</v>
      </c>
      <c r="AJ105" s="24" t="e">
        <f>N105*O105</f>
        <v>#DIV/0!</v>
      </c>
      <c r="AK105" s="24" t="e">
        <f>N105*P105</f>
        <v>#DIV/0!</v>
      </c>
      <c r="AL105" s="24" t="e">
        <f>N105*Q105</f>
        <v>#DIV/0!</v>
      </c>
      <c r="AM105" s="24" t="e">
        <f>N105*R105</f>
        <v>#DIV/0!</v>
      </c>
    </row>
    <row r="106" spans="1:39" s="2" customFormat="1" ht="21.8" customHeight="1" x14ac:dyDescent="0.3">
      <c r="A106" s="22"/>
      <c r="B106" s="25"/>
      <c r="C106" s="4"/>
      <c r="D106" s="25"/>
      <c r="E106" s="4"/>
      <c r="F106" s="26"/>
      <c r="G106" s="18"/>
      <c r="H106" s="27"/>
      <c r="I106" s="27"/>
      <c r="J106" s="27"/>
      <c r="K106" s="27"/>
      <c r="L106" s="27"/>
      <c r="M106" s="16" t="e">
        <f>AVERAGE(H106:L106)</f>
        <v>#DIV/0!</v>
      </c>
      <c r="N106" s="17" t="e">
        <f>M106/1000</f>
        <v>#DIV/0!</v>
      </c>
      <c r="O106" s="29"/>
      <c r="P106" s="29"/>
      <c r="Q106" s="29"/>
      <c r="R106" s="29"/>
      <c r="S106" s="18"/>
      <c r="T106" s="18"/>
      <c r="U106" s="18"/>
      <c r="V106" s="18"/>
      <c r="W106" s="20"/>
      <c r="X106" s="18"/>
      <c r="Y106" s="18"/>
      <c r="Z106" s="18"/>
      <c r="AA106" s="18"/>
      <c r="AB106" s="21"/>
      <c r="AC106" s="21"/>
      <c r="AD106" s="21"/>
      <c r="AE106" s="21"/>
      <c r="AF106" s="23">
        <f>IF(AB106=0,0,VLOOKUP(AB106,'[1]Wrap Sheet &amp; Plastic Bag'!$B$4:$C$23,2,FALSE))</f>
        <v>0</v>
      </c>
      <c r="AG106" s="23">
        <f>IF(AC106=0,0,VLOOKUP(AC106,'[1]Wrap Sheet &amp; Plastic Bag'!$B$4:$C$23,2,FALSE))</f>
        <v>0</v>
      </c>
      <c r="AH106" s="23">
        <f>IF(AD106=0,0,VLOOKUP(AD106,'[1]Wrap Sheet &amp; Plastic Bag'!$F$4:$G$23,2,FALSE))</f>
        <v>0</v>
      </c>
      <c r="AI106" s="23">
        <f>IF(AE106=0,0,VLOOKUP(AE106,'[1]Wrap Sheet &amp; Plastic Bag'!$K$4:$L$11,2,FALSE))</f>
        <v>0</v>
      </c>
      <c r="AJ106" s="24" t="e">
        <f>N106*O106</f>
        <v>#DIV/0!</v>
      </c>
      <c r="AK106" s="24" t="e">
        <f>N106*P106</f>
        <v>#DIV/0!</v>
      </c>
      <c r="AL106" s="24" t="e">
        <f>N106*Q106</f>
        <v>#DIV/0!</v>
      </c>
      <c r="AM106" s="24" t="e">
        <f>N106*R106</f>
        <v>#DIV/0!</v>
      </c>
    </row>
    <row r="107" spans="1:39" s="2" customFormat="1" ht="21.8" customHeight="1" x14ac:dyDescent="0.3">
      <c r="A107" s="22"/>
      <c r="B107" s="25"/>
      <c r="C107" s="4"/>
      <c r="D107" s="25"/>
      <c r="E107" s="4"/>
      <c r="F107" s="26"/>
      <c r="G107" s="18"/>
      <c r="H107" s="27"/>
      <c r="I107" s="27"/>
      <c r="J107" s="27"/>
      <c r="K107" s="27"/>
      <c r="L107" s="27"/>
      <c r="M107" s="16" t="e">
        <f>AVERAGE(H107:L107)</f>
        <v>#DIV/0!</v>
      </c>
      <c r="N107" s="17" t="e">
        <f>M107/1000</f>
        <v>#DIV/0!</v>
      </c>
      <c r="O107" s="29"/>
      <c r="P107" s="29"/>
      <c r="Q107" s="29"/>
      <c r="R107" s="29"/>
      <c r="S107" s="18"/>
      <c r="T107" s="18"/>
      <c r="U107" s="18"/>
      <c r="V107" s="18"/>
      <c r="W107" s="20"/>
      <c r="X107" s="18"/>
      <c r="Y107" s="18"/>
      <c r="Z107" s="18"/>
      <c r="AA107" s="18"/>
      <c r="AB107" s="21"/>
      <c r="AC107" s="21"/>
      <c r="AD107" s="21"/>
      <c r="AE107" s="21"/>
      <c r="AF107" s="23">
        <f>IF(AB107=0,0,VLOOKUP(AB107,'[1]Wrap Sheet &amp; Plastic Bag'!$B$4:$C$23,2,FALSE))</f>
        <v>0</v>
      </c>
      <c r="AG107" s="23">
        <f>IF(AC107=0,0,VLOOKUP(AC107,'[1]Wrap Sheet &amp; Plastic Bag'!$B$4:$C$23,2,FALSE))</f>
        <v>0</v>
      </c>
      <c r="AH107" s="23">
        <f>IF(AD107=0,0,VLOOKUP(AD107,'[1]Wrap Sheet &amp; Plastic Bag'!$F$4:$G$23,2,FALSE))</f>
        <v>0</v>
      </c>
      <c r="AI107" s="23">
        <f>IF(AE107=0,0,VLOOKUP(AE107,'[1]Wrap Sheet &amp; Plastic Bag'!$K$4:$L$11,2,FALSE))</f>
        <v>0</v>
      </c>
      <c r="AJ107" s="24" t="e">
        <f>N107*O107</f>
        <v>#DIV/0!</v>
      </c>
      <c r="AK107" s="24" t="e">
        <f>N107*P107</f>
        <v>#DIV/0!</v>
      </c>
      <c r="AL107" s="24" t="e">
        <f>N107*Q107</f>
        <v>#DIV/0!</v>
      </c>
      <c r="AM107" s="24" t="e">
        <f>N107*R107</f>
        <v>#DIV/0!</v>
      </c>
    </row>
    <row r="108" spans="1:39" s="2" customFormat="1" ht="21.8" customHeight="1" x14ac:dyDescent="0.3">
      <c r="A108" s="22"/>
      <c r="B108" s="25"/>
      <c r="C108" s="4"/>
      <c r="D108" s="25"/>
      <c r="E108" s="4"/>
      <c r="F108" s="26"/>
      <c r="G108" s="18"/>
      <c r="H108" s="27"/>
      <c r="I108" s="27"/>
      <c r="J108" s="27"/>
      <c r="K108" s="27"/>
      <c r="L108" s="27"/>
      <c r="M108" s="16" t="e">
        <f>AVERAGE(H108:L108)</f>
        <v>#DIV/0!</v>
      </c>
      <c r="N108" s="17" t="e">
        <f>M108/1000</f>
        <v>#DIV/0!</v>
      </c>
      <c r="O108" s="29"/>
      <c r="P108" s="29"/>
      <c r="Q108" s="29"/>
      <c r="R108" s="29"/>
      <c r="S108" s="18"/>
      <c r="T108" s="18"/>
      <c r="U108" s="18"/>
      <c r="V108" s="18"/>
      <c r="W108" s="20"/>
      <c r="X108" s="18"/>
      <c r="Y108" s="18"/>
      <c r="Z108" s="18"/>
      <c r="AA108" s="18"/>
      <c r="AB108" s="21"/>
      <c r="AC108" s="21"/>
      <c r="AD108" s="21"/>
      <c r="AE108" s="21"/>
      <c r="AF108" s="23">
        <f>IF(AB108=0,0,VLOOKUP(AB108,'[1]Wrap Sheet &amp; Plastic Bag'!$B$4:$C$23,2,FALSE))</f>
        <v>0</v>
      </c>
      <c r="AG108" s="23">
        <f>IF(AC108=0,0,VLOOKUP(AC108,'[1]Wrap Sheet &amp; Plastic Bag'!$B$4:$C$23,2,FALSE))</f>
        <v>0</v>
      </c>
      <c r="AH108" s="23">
        <f>IF(AD108=0,0,VLOOKUP(AD108,'[1]Wrap Sheet &amp; Plastic Bag'!$F$4:$G$23,2,FALSE))</f>
        <v>0</v>
      </c>
      <c r="AI108" s="23">
        <f>IF(AE108=0,0,VLOOKUP(AE108,'[1]Wrap Sheet &amp; Plastic Bag'!$K$4:$L$11,2,FALSE))</f>
        <v>0</v>
      </c>
      <c r="AJ108" s="24" t="e">
        <f>N108*O108</f>
        <v>#DIV/0!</v>
      </c>
      <c r="AK108" s="24" t="e">
        <f>N108*P108</f>
        <v>#DIV/0!</v>
      </c>
      <c r="AL108" s="24" t="e">
        <f>N108*Q108</f>
        <v>#DIV/0!</v>
      </c>
      <c r="AM108" s="24" t="e">
        <f>N108*R108</f>
        <v>#DIV/0!</v>
      </c>
    </row>
    <row r="109" spans="1:39" s="2" customFormat="1" ht="21.8" customHeight="1" x14ac:dyDescent="0.3">
      <c r="A109" s="22"/>
      <c r="B109" s="25"/>
      <c r="C109" s="4"/>
      <c r="D109" s="25"/>
      <c r="E109" s="4"/>
      <c r="F109" s="26"/>
      <c r="G109" s="18"/>
      <c r="H109" s="27"/>
      <c r="I109" s="27"/>
      <c r="J109" s="27"/>
      <c r="K109" s="27"/>
      <c r="L109" s="27"/>
      <c r="M109" s="16" t="e">
        <f>AVERAGE(H109:L109)</f>
        <v>#DIV/0!</v>
      </c>
      <c r="N109" s="17" t="e">
        <f>M109/1000</f>
        <v>#DIV/0!</v>
      </c>
      <c r="O109" s="29"/>
      <c r="P109" s="29"/>
      <c r="Q109" s="29"/>
      <c r="R109" s="29"/>
      <c r="S109" s="18"/>
      <c r="T109" s="18"/>
      <c r="U109" s="18"/>
      <c r="V109" s="18"/>
      <c r="W109" s="20"/>
      <c r="X109" s="18"/>
      <c r="Y109" s="18"/>
      <c r="Z109" s="18"/>
      <c r="AA109" s="18"/>
      <c r="AB109" s="21"/>
      <c r="AC109" s="21"/>
      <c r="AD109" s="21"/>
      <c r="AE109" s="21"/>
      <c r="AF109" s="23">
        <f>IF(AB109=0,0,VLOOKUP(AB109,'[1]Wrap Sheet &amp; Plastic Bag'!$B$4:$C$23,2,FALSE))</f>
        <v>0</v>
      </c>
      <c r="AG109" s="23">
        <f>IF(AC109=0,0,VLOOKUP(AC109,'[1]Wrap Sheet &amp; Plastic Bag'!$B$4:$C$23,2,FALSE))</f>
        <v>0</v>
      </c>
      <c r="AH109" s="23">
        <f>IF(AD109=0,0,VLOOKUP(AD109,'[1]Wrap Sheet &amp; Plastic Bag'!$F$4:$G$23,2,FALSE))</f>
        <v>0</v>
      </c>
      <c r="AI109" s="23">
        <f>IF(AE109=0,0,VLOOKUP(AE109,'[1]Wrap Sheet &amp; Plastic Bag'!$K$4:$L$11,2,FALSE))</f>
        <v>0</v>
      </c>
      <c r="AJ109" s="24" t="e">
        <f>N109*O109</f>
        <v>#DIV/0!</v>
      </c>
      <c r="AK109" s="24" t="e">
        <f>N109*P109</f>
        <v>#DIV/0!</v>
      </c>
      <c r="AL109" s="24" t="e">
        <f>N109*Q109</f>
        <v>#DIV/0!</v>
      </c>
      <c r="AM109" s="24" t="e">
        <f>N109*R109</f>
        <v>#DIV/0!</v>
      </c>
    </row>
    <row r="110" spans="1:39" s="2" customFormat="1" ht="21.8" customHeight="1" x14ac:dyDescent="0.3">
      <c r="A110" s="22"/>
      <c r="B110" s="25"/>
      <c r="C110" s="4"/>
      <c r="D110" s="25"/>
      <c r="E110" s="4"/>
      <c r="F110" s="26"/>
      <c r="G110" s="18"/>
      <c r="H110" s="27"/>
      <c r="I110" s="27"/>
      <c r="J110" s="27"/>
      <c r="K110" s="27"/>
      <c r="L110" s="27"/>
      <c r="M110" s="16" t="e">
        <f>AVERAGE(H110:L110)</f>
        <v>#DIV/0!</v>
      </c>
      <c r="N110" s="17" t="e">
        <f>M110/1000</f>
        <v>#DIV/0!</v>
      </c>
      <c r="O110" s="29"/>
      <c r="P110" s="29"/>
      <c r="Q110" s="29"/>
      <c r="R110" s="29"/>
      <c r="S110" s="18"/>
      <c r="T110" s="18"/>
      <c r="U110" s="18"/>
      <c r="V110" s="18"/>
      <c r="W110" s="20"/>
      <c r="X110" s="18"/>
      <c r="Y110" s="18"/>
      <c r="Z110" s="18"/>
      <c r="AA110" s="18"/>
      <c r="AB110" s="21"/>
      <c r="AC110" s="21"/>
      <c r="AD110" s="21"/>
      <c r="AE110" s="21"/>
      <c r="AF110" s="23">
        <f>IF(AB110=0,0,VLOOKUP(AB110,'[1]Wrap Sheet &amp; Plastic Bag'!$B$4:$C$23,2,FALSE))</f>
        <v>0</v>
      </c>
      <c r="AG110" s="23">
        <f>IF(AC110=0,0,VLOOKUP(AC110,'[1]Wrap Sheet &amp; Plastic Bag'!$B$4:$C$23,2,FALSE))</f>
        <v>0</v>
      </c>
      <c r="AH110" s="23">
        <f>IF(AD110=0,0,VLOOKUP(AD110,'[1]Wrap Sheet &amp; Plastic Bag'!$F$4:$G$23,2,FALSE))</f>
        <v>0</v>
      </c>
      <c r="AI110" s="23">
        <f>IF(AE110=0,0,VLOOKUP(AE110,'[1]Wrap Sheet &amp; Plastic Bag'!$K$4:$L$11,2,FALSE))</f>
        <v>0</v>
      </c>
      <c r="AJ110" s="24" t="e">
        <f>N110*O110</f>
        <v>#DIV/0!</v>
      </c>
      <c r="AK110" s="24" t="e">
        <f>N110*P110</f>
        <v>#DIV/0!</v>
      </c>
      <c r="AL110" s="24" t="e">
        <f>N110*Q110</f>
        <v>#DIV/0!</v>
      </c>
      <c r="AM110" s="24" t="e">
        <f>N110*R110</f>
        <v>#DIV/0!</v>
      </c>
    </row>
    <row r="111" spans="1:39" s="2" customFormat="1" ht="21.8" customHeight="1" x14ac:dyDescent="0.3">
      <c r="A111" s="22"/>
      <c r="B111" s="25"/>
      <c r="C111" s="4"/>
      <c r="D111" s="25"/>
      <c r="E111" s="4"/>
      <c r="F111" s="26"/>
      <c r="G111" s="18"/>
      <c r="H111" s="27"/>
      <c r="I111" s="27"/>
      <c r="J111" s="27"/>
      <c r="K111" s="27"/>
      <c r="L111" s="27"/>
      <c r="M111" s="16" t="e">
        <f>AVERAGE(H111:L111)</f>
        <v>#DIV/0!</v>
      </c>
      <c r="N111" s="17" t="e">
        <f>M111/1000</f>
        <v>#DIV/0!</v>
      </c>
      <c r="O111" s="29"/>
      <c r="P111" s="29"/>
      <c r="Q111" s="29"/>
      <c r="R111" s="29"/>
      <c r="S111" s="18"/>
      <c r="T111" s="18"/>
      <c r="U111" s="18"/>
      <c r="V111" s="18"/>
      <c r="W111" s="20"/>
      <c r="X111" s="18"/>
      <c r="Y111" s="18"/>
      <c r="Z111" s="18"/>
      <c r="AA111" s="18"/>
      <c r="AB111" s="21"/>
      <c r="AC111" s="21"/>
      <c r="AD111" s="21"/>
      <c r="AE111" s="21"/>
      <c r="AF111" s="23">
        <f>IF(AB111=0,0,VLOOKUP(AB111,'[1]Wrap Sheet &amp; Plastic Bag'!$B$4:$C$23,2,FALSE))</f>
        <v>0</v>
      </c>
      <c r="AG111" s="23">
        <f>IF(AC111=0,0,VLOOKUP(AC111,'[1]Wrap Sheet &amp; Plastic Bag'!$B$4:$C$23,2,FALSE))</f>
        <v>0</v>
      </c>
      <c r="AH111" s="23">
        <f>IF(AD111=0,0,VLOOKUP(AD111,'[1]Wrap Sheet &amp; Plastic Bag'!$F$4:$G$23,2,FALSE))</f>
        <v>0</v>
      </c>
      <c r="AI111" s="23">
        <f>IF(AE111=0,0,VLOOKUP(AE111,'[1]Wrap Sheet &amp; Plastic Bag'!$K$4:$L$11,2,FALSE))</f>
        <v>0</v>
      </c>
      <c r="AJ111" s="24" t="e">
        <f>N111*O111</f>
        <v>#DIV/0!</v>
      </c>
      <c r="AK111" s="24" t="e">
        <f>N111*P111</f>
        <v>#DIV/0!</v>
      </c>
      <c r="AL111" s="24" t="e">
        <f>N111*Q111</f>
        <v>#DIV/0!</v>
      </c>
      <c r="AM111" s="24" t="e">
        <f>N111*R111</f>
        <v>#DIV/0!</v>
      </c>
    </row>
    <row r="112" spans="1:39" s="2" customFormat="1" ht="21.8" customHeight="1" x14ac:dyDescent="0.3">
      <c r="A112" s="22"/>
      <c r="B112" s="25"/>
      <c r="C112" s="4"/>
      <c r="D112" s="25"/>
      <c r="E112" s="4"/>
      <c r="F112" s="26"/>
      <c r="G112" s="18"/>
      <c r="H112" s="27"/>
      <c r="I112" s="27"/>
      <c r="J112" s="27"/>
      <c r="K112" s="27"/>
      <c r="L112" s="27"/>
      <c r="M112" s="16" t="e">
        <f>AVERAGE(H112:L112)</f>
        <v>#DIV/0!</v>
      </c>
      <c r="N112" s="17" t="e">
        <f>M112/1000</f>
        <v>#DIV/0!</v>
      </c>
      <c r="O112" s="18"/>
      <c r="P112" s="18"/>
      <c r="Q112" s="18"/>
      <c r="R112" s="18"/>
      <c r="S112" s="18"/>
      <c r="T112" s="18"/>
      <c r="U112" s="18"/>
      <c r="V112" s="18"/>
      <c r="W112" s="20"/>
      <c r="X112" s="18"/>
      <c r="Y112" s="18"/>
      <c r="Z112" s="18"/>
      <c r="AA112" s="18"/>
      <c r="AB112" s="21"/>
      <c r="AC112" s="21"/>
      <c r="AD112" s="21"/>
      <c r="AE112" s="21"/>
      <c r="AF112" s="23">
        <f>IF(AB112=0,0,VLOOKUP(AB112,'[1]Wrap Sheet &amp; Plastic Bag'!$B$4:$C$23,2,FALSE))</f>
        <v>0</v>
      </c>
      <c r="AG112" s="23">
        <f>IF(AC112=0,0,VLOOKUP(AC112,'[1]Wrap Sheet &amp; Plastic Bag'!$B$4:$C$23,2,FALSE))</f>
        <v>0</v>
      </c>
      <c r="AH112" s="23">
        <f>IF(AD112=0,0,VLOOKUP(AD112,'[1]Wrap Sheet &amp; Plastic Bag'!$F$4:$G$23,2,FALSE))</f>
        <v>0</v>
      </c>
      <c r="AI112" s="23">
        <f>IF(AE112=0,0,VLOOKUP(AE112,'[1]Wrap Sheet &amp; Plastic Bag'!$K$4:$L$11,2,FALSE))</f>
        <v>0</v>
      </c>
      <c r="AJ112" s="24" t="e">
        <f>N112*O112</f>
        <v>#DIV/0!</v>
      </c>
      <c r="AK112" s="24" t="e">
        <f>N112*P112</f>
        <v>#DIV/0!</v>
      </c>
      <c r="AL112" s="24" t="e">
        <f>N112*Q112</f>
        <v>#DIV/0!</v>
      </c>
      <c r="AM112" s="24" t="e">
        <f>N112*R112</f>
        <v>#DIV/0!</v>
      </c>
    </row>
    <row r="113" spans="1:39" s="2" customFormat="1" ht="21.8" customHeight="1" x14ac:dyDescent="0.3">
      <c r="A113" s="22"/>
      <c r="B113" s="25"/>
      <c r="C113" s="4"/>
      <c r="D113" s="25"/>
      <c r="E113" s="4"/>
      <c r="F113" s="26"/>
      <c r="G113" s="18"/>
      <c r="H113" s="27"/>
      <c r="I113" s="27"/>
      <c r="J113" s="27"/>
      <c r="K113" s="27"/>
      <c r="L113" s="27"/>
      <c r="M113" s="16" t="e">
        <f>AVERAGE(H113:L113)</f>
        <v>#DIV/0!</v>
      </c>
      <c r="N113" s="17" t="e">
        <f>M113/1000</f>
        <v>#DIV/0!</v>
      </c>
      <c r="O113" s="18"/>
      <c r="P113" s="18"/>
      <c r="Q113" s="18"/>
      <c r="R113" s="18"/>
      <c r="S113" s="18"/>
      <c r="T113" s="18"/>
      <c r="U113" s="18"/>
      <c r="V113" s="18"/>
      <c r="W113" s="20"/>
      <c r="X113" s="18"/>
      <c r="Y113" s="18"/>
      <c r="Z113" s="18"/>
      <c r="AA113" s="18"/>
      <c r="AB113" s="21"/>
      <c r="AC113" s="21"/>
      <c r="AD113" s="21"/>
      <c r="AE113" s="21"/>
      <c r="AF113" s="23">
        <f>IF(AB113=0,0,VLOOKUP(AB113,'[1]Wrap Sheet &amp; Plastic Bag'!$B$4:$C$23,2,FALSE))</f>
        <v>0</v>
      </c>
      <c r="AG113" s="23">
        <f>IF(AC113=0,0,VLOOKUP(AC113,'[1]Wrap Sheet &amp; Plastic Bag'!$B$4:$C$23,2,FALSE))</f>
        <v>0</v>
      </c>
      <c r="AH113" s="23">
        <f>IF(AD113=0,0,VLOOKUP(AD113,'[1]Wrap Sheet &amp; Plastic Bag'!$F$4:$G$23,2,FALSE))</f>
        <v>0</v>
      </c>
      <c r="AI113" s="23">
        <f>IF(AE113=0,0,VLOOKUP(AE113,'[1]Wrap Sheet &amp; Plastic Bag'!$K$4:$L$11,2,FALSE))</f>
        <v>0</v>
      </c>
      <c r="AJ113" s="24" t="e">
        <f>N113*O113</f>
        <v>#DIV/0!</v>
      </c>
      <c r="AK113" s="24" t="e">
        <f>N113*P113</f>
        <v>#DIV/0!</v>
      </c>
      <c r="AL113" s="24" t="e">
        <f>N113*Q113</f>
        <v>#DIV/0!</v>
      </c>
      <c r="AM113" s="24" t="e">
        <f>N113*R113</f>
        <v>#DIV/0!</v>
      </c>
    </row>
    <row r="114" spans="1:39" s="2" customFormat="1" ht="21.8" customHeight="1" x14ac:dyDescent="0.3">
      <c r="A114" s="22"/>
      <c r="B114" s="25"/>
      <c r="C114" s="4"/>
      <c r="D114" s="25"/>
      <c r="E114" s="4"/>
      <c r="F114" s="26"/>
      <c r="G114" s="18"/>
      <c r="H114" s="27"/>
      <c r="I114" s="27"/>
      <c r="J114" s="27"/>
      <c r="K114" s="27"/>
      <c r="L114" s="27"/>
      <c r="M114" s="16" t="e">
        <f>AVERAGE(H114:L114)</f>
        <v>#DIV/0!</v>
      </c>
      <c r="N114" s="17" t="e">
        <f>M114/1000</f>
        <v>#DIV/0!</v>
      </c>
      <c r="O114" s="18"/>
      <c r="P114" s="18"/>
      <c r="Q114" s="18"/>
      <c r="R114" s="18"/>
      <c r="S114" s="18"/>
      <c r="T114" s="18"/>
      <c r="U114" s="18"/>
      <c r="V114" s="18"/>
      <c r="W114" s="20"/>
      <c r="X114" s="18"/>
      <c r="Y114" s="18"/>
      <c r="Z114" s="18"/>
      <c r="AA114" s="18"/>
      <c r="AB114" s="21"/>
      <c r="AC114" s="21"/>
      <c r="AD114" s="21"/>
      <c r="AE114" s="21"/>
      <c r="AF114" s="23">
        <f>IF(AB114=0,0,VLOOKUP(AB114,'[1]Wrap Sheet &amp; Plastic Bag'!$B$4:$C$23,2,FALSE))</f>
        <v>0</v>
      </c>
      <c r="AG114" s="23">
        <f>IF(AC114=0,0,VLOOKUP(AC114,'[1]Wrap Sheet &amp; Plastic Bag'!$B$4:$C$23,2,FALSE))</f>
        <v>0</v>
      </c>
      <c r="AH114" s="23">
        <f>IF(AD114=0,0,VLOOKUP(AD114,'[1]Wrap Sheet &amp; Plastic Bag'!$F$4:$G$23,2,FALSE))</f>
        <v>0</v>
      </c>
      <c r="AI114" s="23">
        <f>IF(AE114=0,0,VLOOKUP(AE114,'[1]Wrap Sheet &amp; Plastic Bag'!$K$4:$L$11,2,FALSE))</f>
        <v>0</v>
      </c>
      <c r="AJ114" s="24" t="e">
        <f>N114*O114</f>
        <v>#DIV/0!</v>
      </c>
      <c r="AK114" s="24" t="e">
        <f>N114*P114</f>
        <v>#DIV/0!</v>
      </c>
      <c r="AL114" s="24" t="e">
        <f>N114*Q114</f>
        <v>#DIV/0!</v>
      </c>
      <c r="AM114" s="24" t="e">
        <f>N114*R114</f>
        <v>#DIV/0!</v>
      </c>
    </row>
    <row r="115" spans="1:39" s="2" customFormat="1" ht="21.8" customHeight="1" x14ac:dyDescent="0.3">
      <c r="A115" s="22"/>
      <c r="B115" s="25"/>
      <c r="C115" s="4"/>
      <c r="D115" s="25"/>
      <c r="E115" s="4"/>
      <c r="F115" s="26"/>
      <c r="G115" s="18"/>
      <c r="H115" s="27"/>
      <c r="I115" s="27"/>
      <c r="J115" s="27"/>
      <c r="K115" s="27"/>
      <c r="L115" s="27"/>
      <c r="M115" s="16" t="e">
        <f>AVERAGE(H115:L115)</f>
        <v>#DIV/0!</v>
      </c>
      <c r="N115" s="17" t="e">
        <f>M115/1000</f>
        <v>#DIV/0!</v>
      </c>
      <c r="O115" s="18"/>
      <c r="P115" s="18"/>
      <c r="Q115" s="18"/>
      <c r="R115" s="18"/>
      <c r="S115" s="18"/>
      <c r="T115" s="18"/>
      <c r="U115" s="18"/>
      <c r="V115" s="18"/>
      <c r="W115" s="20"/>
      <c r="X115" s="18"/>
      <c r="Y115" s="18"/>
      <c r="Z115" s="18"/>
      <c r="AA115" s="18"/>
      <c r="AB115" s="21"/>
      <c r="AC115" s="21"/>
      <c r="AD115" s="21"/>
      <c r="AE115" s="21"/>
      <c r="AF115" s="23">
        <f>IF(AB115=0,0,VLOOKUP(AB115,'[1]Wrap Sheet &amp; Plastic Bag'!$B$4:$C$23,2,FALSE))</f>
        <v>0</v>
      </c>
      <c r="AG115" s="23">
        <f>IF(AC115=0,0,VLOOKUP(AC115,'[1]Wrap Sheet &amp; Plastic Bag'!$B$4:$C$23,2,FALSE))</f>
        <v>0</v>
      </c>
      <c r="AH115" s="23">
        <f>IF(AD115=0,0,VLOOKUP(AD115,'[1]Wrap Sheet &amp; Plastic Bag'!$F$4:$G$23,2,FALSE))</f>
        <v>0</v>
      </c>
      <c r="AI115" s="23">
        <f>IF(AE115=0,0,VLOOKUP(AE115,'[1]Wrap Sheet &amp; Plastic Bag'!$K$4:$L$11,2,FALSE))</f>
        <v>0</v>
      </c>
      <c r="AJ115" s="24" t="e">
        <f>N115*O115</f>
        <v>#DIV/0!</v>
      </c>
      <c r="AK115" s="24" t="e">
        <f>N115*P115</f>
        <v>#DIV/0!</v>
      </c>
      <c r="AL115" s="24" t="e">
        <f>N115*Q115</f>
        <v>#DIV/0!</v>
      </c>
      <c r="AM115" s="24" t="e">
        <f>N115*R115</f>
        <v>#DIV/0!</v>
      </c>
    </row>
    <row r="116" spans="1:39" s="2" customFormat="1" ht="21.8" customHeight="1" x14ac:dyDescent="0.3">
      <c r="A116" s="22"/>
      <c r="B116" s="25"/>
      <c r="C116" s="4"/>
      <c r="D116" s="25"/>
      <c r="E116" s="4"/>
      <c r="F116" s="26"/>
      <c r="G116" s="18"/>
      <c r="H116" s="27"/>
      <c r="I116" s="27"/>
      <c r="J116" s="27"/>
      <c r="K116" s="27"/>
      <c r="L116" s="27"/>
      <c r="M116" s="16" t="e">
        <f>AVERAGE(H116:L116)</f>
        <v>#DIV/0!</v>
      </c>
      <c r="N116" s="17" t="e">
        <f>M116/1000</f>
        <v>#DIV/0!</v>
      </c>
      <c r="O116" s="18"/>
      <c r="P116" s="18"/>
      <c r="Q116" s="18"/>
      <c r="R116" s="18"/>
      <c r="S116" s="18"/>
      <c r="T116" s="18"/>
      <c r="U116" s="18"/>
      <c r="V116" s="18"/>
      <c r="W116" s="20"/>
      <c r="X116" s="18"/>
      <c r="Y116" s="18"/>
      <c r="Z116" s="18"/>
      <c r="AA116" s="18"/>
      <c r="AB116" s="21"/>
      <c r="AC116" s="21"/>
      <c r="AD116" s="21"/>
      <c r="AE116" s="21"/>
      <c r="AF116" s="23">
        <f>IF(AB116=0,0,VLOOKUP(AB116,'[1]Wrap Sheet &amp; Plastic Bag'!$B$4:$C$23,2,FALSE))</f>
        <v>0</v>
      </c>
      <c r="AG116" s="23">
        <f>IF(AC116=0,0,VLOOKUP(AC116,'[1]Wrap Sheet &amp; Plastic Bag'!$B$4:$C$23,2,FALSE))</f>
        <v>0</v>
      </c>
      <c r="AH116" s="23">
        <f>IF(AD116=0,0,VLOOKUP(AD116,'[1]Wrap Sheet &amp; Plastic Bag'!$F$4:$G$23,2,FALSE))</f>
        <v>0</v>
      </c>
      <c r="AI116" s="23">
        <f>IF(AE116=0,0,VLOOKUP(AE116,'[1]Wrap Sheet &amp; Plastic Bag'!$K$4:$L$11,2,FALSE))</f>
        <v>0</v>
      </c>
      <c r="AJ116" s="24" t="e">
        <f>N116*O116</f>
        <v>#DIV/0!</v>
      </c>
      <c r="AK116" s="24" t="e">
        <f>N116*P116</f>
        <v>#DIV/0!</v>
      </c>
      <c r="AL116" s="24" t="e">
        <f>N116*Q116</f>
        <v>#DIV/0!</v>
      </c>
      <c r="AM116" s="24" t="e">
        <f>N116*R116</f>
        <v>#DIV/0!</v>
      </c>
    </row>
    <row r="117" spans="1:39" s="2" customFormat="1" ht="21.8" customHeight="1" x14ac:dyDescent="0.3">
      <c r="A117" s="22"/>
      <c r="B117" s="25"/>
      <c r="C117" s="4"/>
      <c r="D117" s="25"/>
      <c r="E117" s="4"/>
      <c r="F117" s="26"/>
      <c r="G117" s="18"/>
      <c r="H117" s="27"/>
      <c r="I117" s="27"/>
      <c r="J117" s="27"/>
      <c r="K117" s="27"/>
      <c r="L117" s="27"/>
      <c r="M117" s="16" t="e">
        <f>AVERAGE(H117:L117)</f>
        <v>#DIV/0!</v>
      </c>
      <c r="N117" s="17" t="e">
        <f>M117/1000</f>
        <v>#DIV/0!</v>
      </c>
      <c r="O117" s="18"/>
      <c r="P117" s="18"/>
      <c r="Q117" s="18"/>
      <c r="R117" s="18"/>
      <c r="S117" s="18"/>
      <c r="T117" s="18"/>
      <c r="U117" s="18"/>
      <c r="V117" s="18"/>
      <c r="W117" s="20"/>
      <c r="X117" s="18"/>
      <c r="Y117" s="18"/>
      <c r="Z117" s="18"/>
      <c r="AA117" s="18"/>
      <c r="AB117" s="21"/>
      <c r="AC117" s="21"/>
      <c r="AD117" s="21"/>
      <c r="AE117" s="21"/>
      <c r="AF117" s="23">
        <f>IF(AB117=0,0,VLOOKUP(AB117,'[1]Wrap Sheet &amp; Plastic Bag'!$B$4:$C$23,2,FALSE))</f>
        <v>0</v>
      </c>
      <c r="AG117" s="23">
        <f>IF(AC117=0,0,VLOOKUP(AC117,'[1]Wrap Sheet &amp; Plastic Bag'!$B$4:$C$23,2,FALSE))</f>
        <v>0</v>
      </c>
      <c r="AH117" s="23">
        <f>IF(AD117=0,0,VLOOKUP(AD117,'[1]Wrap Sheet &amp; Plastic Bag'!$F$4:$G$23,2,FALSE))</f>
        <v>0</v>
      </c>
      <c r="AI117" s="23">
        <f>IF(AE117=0,0,VLOOKUP(AE117,'[1]Wrap Sheet &amp; Plastic Bag'!$K$4:$L$11,2,FALSE))</f>
        <v>0</v>
      </c>
      <c r="AJ117" s="24" t="e">
        <f>N117*O117</f>
        <v>#DIV/0!</v>
      </c>
      <c r="AK117" s="24" t="e">
        <f>N117*P117</f>
        <v>#DIV/0!</v>
      </c>
      <c r="AL117" s="24" t="e">
        <f>N117*Q117</f>
        <v>#DIV/0!</v>
      </c>
      <c r="AM117" s="24" t="e">
        <f>N117*R117</f>
        <v>#DIV/0!</v>
      </c>
    </row>
    <row r="118" spans="1:39" s="2" customFormat="1" ht="21.8" customHeight="1" x14ac:dyDescent="0.3">
      <c r="A118" s="22"/>
      <c r="B118" s="25"/>
      <c r="C118" s="4"/>
      <c r="D118" s="25"/>
      <c r="E118" s="4"/>
      <c r="F118" s="26"/>
      <c r="G118" s="18"/>
      <c r="H118" s="27"/>
      <c r="I118" s="27"/>
      <c r="J118" s="27"/>
      <c r="K118" s="27"/>
      <c r="L118" s="27"/>
      <c r="M118" s="16" t="e">
        <f>AVERAGE(H118:L118)</f>
        <v>#DIV/0!</v>
      </c>
      <c r="N118" s="17" t="e">
        <f>M118/1000</f>
        <v>#DIV/0!</v>
      </c>
      <c r="O118" s="18"/>
      <c r="P118" s="18"/>
      <c r="Q118" s="18"/>
      <c r="R118" s="18"/>
      <c r="S118" s="18"/>
      <c r="T118" s="18"/>
      <c r="U118" s="18"/>
      <c r="V118" s="18"/>
      <c r="W118" s="20"/>
      <c r="X118" s="18"/>
      <c r="Y118" s="18"/>
      <c r="Z118" s="18"/>
      <c r="AA118" s="18"/>
      <c r="AB118" s="21"/>
      <c r="AC118" s="21"/>
      <c r="AD118" s="21"/>
      <c r="AE118" s="21"/>
      <c r="AF118" s="23">
        <f>IF(AB118=0,0,VLOOKUP(AB118,'[1]Wrap Sheet &amp; Plastic Bag'!$B$4:$C$23,2,FALSE))</f>
        <v>0</v>
      </c>
      <c r="AG118" s="23">
        <f>IF(AC118=0,0,VLOOKUP(AC118,'[1]Wrap Sheet &amp; Plastic Bag'!$B$4:$C$23,2,FALSE))</f>
        <v>0</v>
      </c>
      <c r="AH118" s="23">
        <f>IF(AD118=0,0,VLOOKUP(AD118,'[1]Wrap Sheet &amp; Plastic Bag'!$F$4:$G$23,2,FALSE))</f>
        <v>0</v>
      </c>
      <c r="AI118" s="23">
        <f>IF(AE118=0,0,VLOOKUP(AE118,'[1]Wrap Sheet &amp; Plastic Bag'!$K$4:$L$11,2,FALSE))</f>
        <v>0</v>
      </c>
      <c r="AJ118" s="24" t="e">
        <f>N118*O118</f>
        <v>#DIV/0!</v>
      </c>
      <c r="AK118" s="24" t="e">
        <f>N118*P118</f>
        <v>#DIV/0!</v>
      </c>
      <c r="AL118" s="24" t="e">
        <f>N118*Q118</f>
        <v>#DIV/0!</v>
      </c>
      <c r="AM118" s="24" t="e">
        <f>N118*R118</f>
        <v>#DIV/0!</v>
      </c>
    </row>
    <row r="119" spans="1:39" s="2" customFormat="1" ht="21.8" customHeight="1" x14ac:dyDescent="0.3">
      <c r="A119" s="22"/>
      <c r="B119" s="25"/>
      <c r="C119" s="4"/>
      <c r="D119" s="25"/>
      <c r="E119" s="4"/>
      <c r="F119" s="26"/>
      <c r="G119" s="18"/>
      <c r="H119" s="27"/>
      <c r="I119" s="27"/>
      <c r="J119" s="27"/>
      <c r="K119" s="27"/>
      <c r="L119" s="27"/>
      <c r="M119" s="16" t="e">
        <f>AVERAGE(H119:L119)</f>
        <v>#DIV/0!</v>
      </c>
      <c r="N119" s="17" t="e">
        <f>M119/1000</f>
        <v>#DIV/0!</v>
      </c>
      <c r="O119" s="18"/>
      <c r="P119" s="18"/>
      <c r="Q119" s="18"/>
      <c r="R119" s="18"/>
      <c r="S119" s="18"/>
      <c r="T119" s="18"/>
      <c r="U119" s="18"/>
      <c r="V119" s="18"/>
      <c r="W119" s="20"/>
      <c r="X119" s="18"/>
      <c r="Y119" s="18"/>
      <c r="Z119" s="18"/>
      <c r="AA119" s="18"/>
      <c r="AB119" s="21"/>
      <c r="AC119" s="21"/>
      <c r="AD119" s="21"/>
      <c r="AE119" s="21"/>
      <c r="AF119" s="23">
        <f>IF(AB119=0,0,VLOOKUP(AB119,'[1]Wrap Sheet &amp; Plastic Bag'!$B$4:$C$23,2,FALSE))</f>
        <v>0</v>
      </c>
      <c r="AG119" s="23">
        <f>IF(AC119=0,0,VLOOKUP(AC119,'[1]Wrap Sheet &amp; Plastic Bag'!$B$4:$C$23,2,FALSE))</f>
        <v>0</v>
      </c>
      <c r="AH119" s="23">
        <f>IF(AD119=0,0,VLOOKUP(AD119,'[1]Wrap Sheet &amp; Plastic Bag'!$F$4:$G$23,2,FALSE))</f>
        <v>0</v>
      </c>
      <c r="AI119" s="23">
        <f>IF(AE119=0,0,VLOOKUP(AE119,'[1]Wrap Sheet &amp; Plastic Bag'!$K$4:$L$11,2,FALSE))</f>
        <v>0</v>
      </c>
      <c r="AJ119" s="24" t="e">
        <f>N119*O119</f>
        <v>#DIV/0!</v>
      </c>
      <c r="AK119" s="24" t="e">
        <f>N119*P119</f>
        <v>#DIV/0!</v>
      </c>
      <c r="AL119" s="24" t="e">
        <f>N119*Q119</f>
        <v>#DIV/0!</v>
      </c>
      <c r="AM119" s="24" t="e">
        <f>N119*R119</f>
        <v>#DIV/0!</v>
      </c>
    </row>
    <row r="120" spans="1:39" s="2" customFormat="1" ht="21.8" customHeight="1" x14ac:dyDescent="0.3">
      <c r="A120" s="22"/>
      <c r="B120" s="25"/>
      <c r="C120" s="4"/>
      <c r="D120" s="25"/>
      <c r="E120" s="4"/>
      <c r="F120" s="26"/>
      <c r="G120" s="18"/>
      <c r="H120" s="27"/>
      <c r="I120" s="27"/>
      <c r="J120" s="27"/>
      <c r="K120" s="27"/>
      <c r="L120" s="27"/>
      <c r="M120" s="16" t="e">
        <f>AVERAGE(H120:L120)</f>
        <v>#DIV/0!</v>
      </c>
      <c r="N120" s="17" t="e">
        <f>M120/1000</f>
        <v>#DIV/0!</v>
      </c>
      <c r="O120" s="18"/>
      <c r="P120" s="18"/>
      <c r="Q120" s="18"/>
      <c r="R120" s="18"/>
      <c r="S120" s="18"/>
      <c r="T120" s="18"/>
      <c r="U120" s="18"/>
      <c r="V120" s="18"/>
      <c r="W120" s="20"/>
      <c r="X120" s="18"/>
      <c r="Y120" s="18"/>
      <c r="Z120" s="18"/>
      <c r="AA120" s="18"/>
      <c r="AB120" s="21"/>
      <c r="AC120" s="21"/>
      <c r="AD120" s="21"/>
      <c r="AE120" s="21"/>
      <c r="AF120" s="23">
        <f>IF(AB120=0,0,VLOOKUP(AB120,'[1]Wrap Sheet &amp; Plastic Bag'!$B$4:$C$23,2,FALSE))</f>
        <v>0</v>
      </c>
      <c r="AG120" s="23">
        <f>IF(AC120=0,0,VLOOKUP(AC120,'[1]Wrap Sheet &amp; Plastic Bag'!$B$4:$C$23,2,FALSE))</f>
        <v>0</v>
      </c>
      <c r="AH120" s="23">
        <f>IF(AD120=0,0,VLOOKUP(AD120,'[1]Wrap Sheet &amp; Plastic Bag'!$F$4:$G$23,2,FALSE))</f>
        <v>0</v>
      </c>
      <c r="AI120" s="23">
        <f>IF(AE120=0,0,VLOOKUP(AE120,'[1]Wrap Sheet &amp; Plastic Bag'!$K$4:$L$11,2,FALSE))</f>
        <v>0</v>
      </c>
      <c r="AJ120" s="24" t="e">
        <f>N120*O120</f>
        <v>#DIV/0!</v>
      </c>
      <c r="AK120" s="24" t="e">
        <f>N120*P120</f>
        <v>#DIV/0!</v>
      </c>
      <c r="AL120" s="24" t="e">
        <f>N120*Q120</f>
        <v>#DIV/0!</v>
      </c>
      <c r="AM120" s="24" t="e">
        <f>N120*R120</f>
        <v>#DIV/0!</v>
      </c>
    </row>
    <row r="121" spans="1:39" s="2" customFormat="1" ht="21.8" customHeight="1" x14ac:dyDescent="0.3">
      <c r="A121" s="22"/>
      <c r="B121" s="25"/>
      <c r="C121" s="4"/>
      <c r="D121" s="25"/>
      <c r="E121" s="4"/>
      <c r="F121" s="26"/>
      <c r="G121" s="18"/>
      <c r="H121" s="27"/>
      <c r="I121" s="27"/>
      <c r="J121" s="27"/>
      <c r="K121" s="27"/>
      <c r="L121" s="27"/>
      <c r="M121" s="16" t="e">
        <f>AVERAGE(H121:L121)</f>
        <v>#DIV/0!</v>
      </c>
      <c r="N121" s="17" t="e">
        <f>M121/1000</f>
        <v>#DIV/0!</v>
      </c>
      <c r="O121" s="18"/>
      <c r="P121" s="18"/>
      <c r="Q121" s="18"/>
      <c r="R121" s="18"/>
      <c r="S121" s="18"/>
      <c r="T121" s="18"/>
      <c r="U121" s="18"/>
      <c r="V121" s="18"/>
      <c r="W121" s="20"/>
      <c r="X121" s="18"/>
      <c r="Y121" s="18"/>
      <c r="Z121" s="18"/>
      <c r="AA121" s="18"/>
      <c r="AB121" s="21"/>
      <c r="AC121" s="21"/>
      <c r="AD121" s="21"/>
      <c r="AE121" s="21"/>
      <c r="AF121" s="23">
        <f>IF(AB121=0,0,VLOOKUP(AB121,'[1]Wrap Sheet &amp; Plastic Bag'!$B$4:$C$23,2,FALSE))</f>
        <v>0</v>
      </c>
      <c r="AG121" s="23">
        <f>IF(AC121=0,0,VLOOKUP(AC121,'[1]Wrap Sheet &amp; Plastic Bag'!$B$4:$C$23,2,FALSE))</f>
        <v>0</v>
      </c>
      <c r="AH121" s="23">
        <f>IF(AD121=0,0,VLOOKUP(AD121,'[1]Wrap Sheet &amp; Plastic Bag'!$F$4:$G$23,2,FALSE))</f>
        <v>0</v>
      </c>
      <c r="AI121" s="23">
        <f>IF(AE121=0,0,VLOOKUP(AE121,'[1]Wrap Sheet &amp; Plastic Bag'!$K$4:$L$11,2,FALSE))</f>
        <v>0</v>
      </c>
      <c r="AJ121" s="24" t="e">
        <f>N121*O121</f>
        <v>#DIV/0!</v>
      </c>
      <c r="AK121" s="24" t="e">
        <f>N121*P121</f>
        <v>#DIV/0!</v>
      </c>
      <c r="AL121" s="24" t="e">
        <f>N121*Q121</f>
        <v>#DIV/0!</v>
      </c>
      <c r="AM121" s="24" t="e">
        <f>N121*R121</f>
        <v>#DIV/0!</v>
      </c>
    </row>
    <row r="122" spans="1:39" s="2" customFormat="1" ht="21.8" customHeight="1" x14ac:dyDescent="0.3">
      <c r="A122" s="22"/>
      <c r="B122" s="25"/>
      <c r="C122" s="4"/>
      <c r="D122" s="25"/>
      <c r="E122" s="4"/>
      <c r="F122" s="26"/>
      <c r="G122" s="18"/>
      <c r="H122" s="27"/>
      <c r="I122" s="27"/>
      <c r="J122" s="27"/>
      <c r="K122" s="27"/>
      <c r="L122" s="27"/>
      <c r="M122" s="16" t="e">
        <f>AVERAGE(H122:L122)</f>
        <v>#DIV/0!</v>
      </c>
      <c r="N122" s="17" t="e">
        <f>M122/1000</f>
        <v>#DIV/0!</v>
      </c>
      <c r="O122" s="18"/>
      <c r="P122" s="18"/>
      <c r="Q122" s="18"/>
      <c r="R122" s="18"/>
      <c r="S122" s="18"/>
      <c r="T122" s="18"/>
      <c r="U122" s="18"/>
      <c r="V122" s="18"/>
      <c r="W122" s="20"/>
      <c r="X122" s="18"/>
      <c r="Y122" s="18"/>
      <c r="Z122" s="18"/>
      <c r="AA122" s="18"/>
      <c r="AB122" s="21"/>
      <c r="AC122" s="21"/>
      <c r="AD122" s="21"/>
      <c r="AE122" s="21"/>
      <c r="AF122" s="23">
        <f>IF(AB122=0,0,VLOOKUP(AB122,'[1]Wrap Sheet &amp; Plastic Bag'!$B$4:$C$23,2,FALSE))</f>
        <v>0</v>
      </c>
      <c r="AG122" s="23">
        <f>IF(AC122=0,0,VLOOKUP(AC122,'[1]Wrap Sheet &amp; Plastic Bag'!$B$4:$C$23,2,FALSE))</f>
        <v>0</v>
      </c>
      <c r="AH122" s="23">
        <f>IF(AD122=0,0,VLOOKUP(AD122,'[1]Wrap Sheet &amp; Plastic Bag'!$F$4:$G$23,2,FALSE))</f>
        <v>0</v>
      </c>
      <c r="AI122" s="23">
        <f>IF(AE122=0,0,VLOOKUP(AE122,'[1]Wrap Sheet &amp; Plastic Bag'!$K$4:$L$11,2,FALSE))</f>
        <v>0</v>
      </c>
      <c r="AJ122" s="24" t="e">
        <f>N122*O122</f>
        <v>#DIV/0!</v>
      </c>
      <c r="AK122" s="24" t="e">
        <f>N122*P122</f>
        <v>#DIV/0!</v>
      </c>
      <c r="AL122" s="24" t="e">
        <f>N122*Q122</f>
        <v>#DIV/0!</v>
      </c>
      <c r="AM122" s="24" t="e">
        <f>N122*R122</f>
        <v>#DIV/0!</v>
      </c>
    </row>
    <row r="123" spans="1:39" s="2" customFormat="1" ht="21.8" customHeight="1" x14ac:dyDescent="0.3">
      <c r="A123" s="22"/>
      <c r="B123" s="25"/>
      <c r="C123" s="4"/>
      <c r="D123" s="25"/>
      <c r="E123" s="4"/>
      <c r="F123" s="26"/>
      <c r="G123" s="18"/>
      <c r="H123" s="27"/>
      <c r="I123" s="27"/>
      <c r="J123" s="27"/>
      <c r="K123" s="27"/>
      <c r="L123" s="27"/>
      <c r="M123" s="16" t="e">
        <f>AVERAGE(H123:L123)</f>
        <v>#DIV/0!</v>
      </c>
      <c r="N123" s="17" t="e">
        <f>M123/1000</f>
        <v>#DIV/0!</v>
      </c>
      <c r="O123" s="18"/>
      <c r="P123" s="18"/>
      <c r="Q123" s="18"/>
      <c r="R123" s="18"/>
      <c r="S123" s="18"/>
      <c r="T123" s="18"/>
      <c r="U123" s="18"/>
      <c r="V123" s="18"/>
      <c r="W123" s="20"/>
      <c r="X123" s="18"/>
      <c r="Y123" s="18"/>
      <c r="Z123" s="18"/>
      <c r="AA123" s="18"/>
      <c r="AB123" s="21"/>
      <c r="AC123" s="21"/>
      <c r="AD123" s="21"/>
      <c r="AE123" s="21"/>
      <c r="AF123" s="23">
        <f>IF(AB123=0,0,VLOOKUP(AB123,'[1]Wrap Sheet &amp; Plastic Bag'!$B$4:$C$23,2,FALSE))</f>
        <v>0</v>
      </c>
      <c r="AG123" s="23">
        <f>IF(AC123=0,0,VLOOKUP(AC123,'[1]Wrap Sheet &amp; Plastic Bag'!$B$4:$C$23,2,FALSE))</f>
        <v>0</v>
      </c>
      <c r="AH123" s="23">
        <f>IF(AD123=0,0,VLOOKUP(AD123,'[1]Wrap Sheet &amp; Plastic Bag'!$F$4:$G$23,2,FALSE))</f>
        <v>0</v>
      </c>
      <c r="AI123" s="23">
        <f>IF(AE123=0,0,VLOOKUP(AE123,'[1]Wrap Sheet &amp; Plastic Bag'!$K$4:$L$11,2,FALSE))</f>
        <v>0</v>
      </c>
      <c r="AJ123" s="24" t="e">
        <f>N123*O123</f>
        <v>#DIV/0!</v>
      </c>
      <c r="AK123" s="24" t="e">
        <f>N123*P123</f>
        <v>#DIV/0!</v>
      </c>
      <c r="AL123" s="24" t="e">
        <f>N123*Q123</f>
        <v>#DIV/0!</v>
      </c>
      <c r="AM123" s="24" t="e">
        <f>N123*R123</f>
        <v>#DIV/0!</v>
      </c>
    </row>
    <row r="124" spans="1:39" s="2" customFormat="1" ht="21.8" customHeight="1" x14ac:dyDescent="0.3">
      <c r="A124" s="22"/>
      <c r="B124" s="25"/>
      <c r="C124" s="4"/>
      <c r="D124" s="25"/>
      <c r="E124" s="4"/>
      <c r="F124" s="26"/>
      <c r="G124" s="18"/>
      <c r="H124" s="27"/>
      <c r="I124" s="27"/>
      <c r="J124" s="27"/>
      <c r="K124" s="27"/>
      <c r="L124" s="27"/>
      <c r="M124" s="16" t="e">
        <f>AVERAGE(H124:L124)</f>
        <v>#DIV/0!</v>
      </c>
      <c r="N124" s="17" t="e">
        <f>M124/1000</f>
        <v>#DIV/0!</v>
      </c>
      <c r="O124" s="18"/>
      <c r="P124" s="18"/>
      <c r="Q124" s="18"/>
      <c r="R124" s="18"/>
      <c r="S124" s="18"/>
      <c r="T124" s="18"/>
      <c r="U124" s="18"/>
      <c r="V124" s="18"/>
      <c r="W124" s="20"/>
      <c r="X124" s="18"/>
      <c r="Y124" s="18"/>
      <c r="Z124" s="18"/>
      <c r="AA124" s="18"/>
      <c r="AB124" s="21"/>
      <c r="AC124" s="21"/>
      <c r="AD124" s="21"/>
      <c r="AE124" s="21"/>
      <c r="AF124" s="23">
        <f>IF(AB124=0,0,VLOOKUP(AB124,'[1]Wrap Sheet &amp; Plastic Bag'!$B$4:$C$23,2,FALSE))</f>
        <v>0</v>
      </c>
      <c r="AG124" s="23">
        <f>IF(AC124=0,0,VLOOKUP(AC124,'[1]Wrap Sheet &amp; Plastic Bag'!$B$4:$C$23,2,FALSE))</f>
        <v>0</v>
      </c>
      <c r="AH124" s="23">
        <f>IF(AD124=0,0,VLOOKUP(AD124,'[1]Wrap Sheet &amp; Plastic Bag'!$F$4:$G$23,2,FALSE))</f>
        <v>0</v>
      </c>
      <c r="AI124" s="23">
        <f>IF(AE124=0,0,VLOOKUP(AE124,'[1]Wrap Sheet &amp; Plastic Bag'!$K$4:$L$11,2,FALSE))</f>
        <v>0</v>
      </c>
      <c r="AJ124" s="24" t="e">
        <f>N124*O124</f>
        <v>#DIV/0!</v>
      </c>
      <c r="AK124" s="24" t="e">
        <f>N124*P124</f>
        <v>#DIV/0!</v>
      </c>
      <c r="AL124" s="24" t="e">
        <f>N124*Q124</f>
        <v>#DIV/0!</v>
      </c>
      <c r="AM124" s="24" t="e">
        <f>N124*R124</f>
        <v>#DIV/0!</v>
      </c>
    </row>
    <row r="125" spans="1:39" s="2" customFormat="1" ht="21.8" customHeight="1" x14ac:dyDescent="0.3">
      <c r="A125" s="22"/>
      <c r="B125" s="25"/>
      <c r="C125" s="4"/>
      <c r="D125" s="25"/>
      <c r="E125" s="4"/>
      <c r="F125" s="26"/>
      <c r="G125" s="18"/>
      <c r="H125" s="27"/>
      <c r="I125" s="27"/>
      <c r="J125" s="27"/>
      <c r="K125" s="27"/>
      <c r="L125" s="27"/>
      <c r="M125" s="16" t="e">
        <f>AVERAGE(H125:L125)</f>
        <v>#DIV/0!</v>
      </c>
      <c r="N125" s="17" t="e">
        <f>M125/1000</f>
        <v>#DIV/0!</v>
      </c>
      <c r="O125" s="18"/>
      <c r="P125" s="18"/>
      <c r="Q125" s="18"/>
      <c r="R125" s="18"/>
      <c r="S125" s="18"/>
      <c r="T125" s="18"/>
      <c r="U125" s="18"/>
      <c r="V125" s="18"/>
      <c r="W125" s="20"/>
      <c r="X125" s="18"/>
      <c r="Y125" s="18"/>
      <c r="Z125" s="18"/>
      <c r="AA125" s="18"/>
      <c r="AB125" s="21"/>
      <c r="AC125" s="21"/>
      <c r="AD125" s="21"/>
      <c r="AE125" s="21"/>
      <c r="AF125" s="23">
        <f>IF(AB125=0,0,VLOOKUP(AB125,'[1]Wrap Sheet &amp; Plastic Bag'!$B$4:$C$23,2,FALSE))</f>
        <v>0</v>
      </c>
      <c r="AG125" s="23">
        <f>IF(AC125=0,0,VLOOKUP(AC125,'[1]Wrap Sheet &amp; Plastic Bag'!$B$4:$C$23,2,FALSE))</f>
        <v>0</v>
      </c>
      <c r="AH125" s="23">
        <f>IF(AD125=0,0,VLOOKUP(AD125,'[1]Wrap Sheet &amp; Plastic Bag'!$F$4:$G$23,2,FALSE))</f>
        <v>0</v>
      </c>
      <c r="AI125" s="23">
        <f>IF(AE125=0,0,VLOOKUP(AE125,'[1]Wrap Sheet &amp; Plastic Bag'!$K$4:$L$11,2,FALSE))</f>
        <v>0</v>
      </c>
      <c r="AJ125" s="24" t="e">
        <f>N125*O125</f>
        <v>#DIV/0!</v>
      </c>
      <c r="AK125" s="24" t="e">
        <f>N125*P125</f>
        <v>#DIV/0!</v>
      </c>
      <c r="AL125" s="24" t="e">
        <f>N125*Q125</f>
        <v>#DIV/0!</v>
      </c>
      <c r="AM125" s="24" t="e">
        <f>N125*R125</f>
        <v>#DIV/0!</v>
      </c>
    </row>
    <row r="126" spans="1:39" s="2" customFormat="1" ht="21.8" customHeight="1" x14ac:dyDescent="0.3">
      <c r="A126" s="22"/>
      <c r="B126" s="25"/>
      <c r="C126" s="4"/>
      <c r="D126" s="25"/>
      <c r="E126" s="4"/>
      <c r="F126" s="26"/>
      <c r="G126" s="18"/>
      <c r="H126" s="27"/>
      <c r="I126" s="27"/>
      <c r="J126" s="27"/>
      <c r="K126" s="27"/>
      <c r="L126" s="27"/>
      <c r="M126" s="16" t="e">
        <f>AVERAGE(H126:L126)</f>
        <v>#DIV/0!</v>
      </c>
      <c r="N126" s="17" t="e">
        <f>M126/1000</f>
        <v>#DIV/0!</v>
      </c>
      <c r="O126" s="18"/>
      <c r="P126" s="18"/>
      <c r="Q126" s="18"/>
      <c r="R126" s="18"/>
      <c r="S126" s="18"/>
      <c r="T126" s="18"/>
      <c r="U126" s="18"/>
      <c r="V126" s="18"/>
      <c r="W126" s="20"/>
      <c r="X126" s="18"/>
      <c r="Y126" s="18"/>
      <c r="Z126" s="18"/>
      <c r="AA126" s="18"/>
      <c r="AB126" s="21"/>
      <c r="AC126" s="21"/>
      <c r="AD126" s="21"/>
      <c r="AE126" s="21"/>
      <c r="AF126" s="23">
        <f>IF(AB126=0,0,VLOOKUP(AB126,'[1]Wrap Sheet &amp; Plastic Bag'!$B$4:$C$23,2,FALSE))</f>
        <v>0</v>
      </c>
      <c r="AG126" s="23">
        <f>IF(AC126=0,0,VLOOKUP(AC126,'[1]Wrap Sheet &amp; Plastic Bag'!$B$4:$C$23,2,FALSE))</f>
        <v>0</v>
      </c>
      <c r="AH126" s="23">
        <f>IF(AD126=0,0,VLOOKUP(AD126,'[1]Wrap Sheet &amp; Plastic Bag'!$F$4:$G$23,2,FALSE))</f>
        <v>0</v>
      </c>
      <c r="AI126" s="23">
        <f>IF(AE126=0,0,VLOOKUP(AE126,'[1]Wrap Sheet &amp; Plastic Bag'!$K$4:$L$11,2,FALSE))</f>
        <v>0</v>
      </c>
      <c r="AJ126" s="24" t="e">
        <f>N126*O126</f>
        <v>#DIV/0!</v>
      </c>
      <c r="AK126" s="24" t="e">
        <f>N126*P126</f>
        <v>#DIV/0!</v>
      </c>
      <c r="AL126" s="24" t="e">
        <f>N126*Q126</f>
        <v>#DIV/0!</v>
      </c>
      <c r="AM126" s="24" t="e">
        <f>N126*R126</f>
        <v>#DIV/0!</v>
      </c>
    </row>
    <row r="127" spans="1:39" s="2" customFormat="1" ht="21.8" customHeight="1" x14ac:dyDescent="0.3">
      <c r="A127" s="22"/>
      <c r="B127" s="25"/>
      <c r="C127" s="4"/>
      <c r="D127" s="25"/>
      <c r="E127" s="4"/>
      <c r="F127" s="26"/>
      <c r="G127" s="18"/>
      <c r="H127" s="27"/>
      <c r="I127" s="27"/>
      <c r="J127" s="27"/>
      <c r="K127" s="27"/>
      <c r="L127" s="27"/>
      <c r="M127" s="16" t="e">
        <f>AVERAGE(H127:L127)</f>
        <v>#DIV/0!</v>
      </c>
      <c r="N127" s="17" t="e">
        <f>M127/1000</f>
        <v>#DIV/0!</v>
      </c>
      <c r="O127" s="18"/>
      <c r="P127" s="18"/>
      <c r="Q127" s="18"/>
      <c r="R127" s="18"/>
      <c r="S127" s="18"/>
      <c r="T127" s="18"/>
      <c r="U127" s="18"/>
      <c r="V127" s="18"/>
      <c r="W127" s="20"/>
      <c r="X127" s="18"/>
      <c r="Y127" s="18"/>
      <c r="Z127" s="18"/>
      <c r="AA127" s="18"/>
      <c r="AB127" s="21"/>
      <c r="AC127" s="21"/>
      <c r="AD127" s="21"/>
      <c r="AE127" s="21"/>
      <c r="AF127" s="23">
        <f>IF(AB127=0,0,VLOOKUP(AB127,'[1]Wrap Sheet &amp; Plastic Bag'!$B$4:$C$23,2,FALSE))</f>
        <v>0</v>
      </c>
      <c r="AG127" s="23">
        <f>IF(AC127=0,0,VLOOKUP(AC127,'[1]Wrap Sheet &amp; Plastic Bag'!$B$4:$C$23,2,FALSE))</f>
        <v>0</v>
      </c>
      <c r="AH127" s="23">
        <f>IF(AD127=0,0,VLOOKUP(AD127,'[1]Wrap Sheet &amp; Plastic Bag'!$F$4:$G$23,2,FALSE))</f>
        <v>0</v>
      </c>
      <c r="AI127" s="23">
        <f>IF(AE127=0,0,VLOOKUP(AE127,'[1]Wrap Sheet &amp; Plastic Bag'!$K$4:$L$11,2,FALSE))</f>
        <v>0</v>
      </c>
      <c r="AJ127" s="24" t="e">
        <f>N127*O127</f>
        <v>#DIV/0!</v>
      </c>
      <c r="AK127" s="24" t="e">
        <f>N127*P127</f>
        <v>#DIV/0!</v>
      </c>
      <c r="AL127" s="24" t="e">
        <f>N127*Q127</f>
        <v>#DIV/0!</v>
      </c>
      <c r="AM127" s="24" t="e">
        <f>N127*R127</f>
        <v>#DIV/0!</v>
      </c>
    </row>
    <row r="128" spans="1:39" s="2" customFormat="1" ht="21.8" customHeight="1" x14ac:dyDescent="0.3">
      <c r="A128" s="22"/>
      <c r="B128" s="25"/>
      <c r="C128" s="4"/>
      <c r="D128" s="25"/>
      <c r="E128" s="4"/>
      <c r="F128" s="26"/>
      <c r="G128" s="18"/>
      <c r="H128" s="27"/>
      <c r="I128" s="27"/>
      <c r="J128" s="27"/>
      <c r="K128" s="27"/>
      <c r="L128" s="27"/>
      <c r="M128" s="16" t="e">
        <f>AVERAGE(H128:L128)</f>
        <v>#DIV/0!</v>
      </c>
      <c r="N128" s="17" t="e">
        <f>M128/1000</f>
        <v>#DIV/0!</v>
      </c>
      <c r="O128" s="18"/>
      <c r="P128" s="18"/>
      <c r="Q128" s="18"/>
      <c r="R128" s="18"/>
      <c r="S128" s="18"/>
      <c r="T128" s="18"/>
      <c r="U128" s="18"/>
      <c r="V128" s="18"/>
      <c r="W128" s="20"/>
      <c r="X128" s="18"/>
      <c r="Y128" s="18"/>
      <c r="Z128" s="18"/>
      <c r="AA128" s="18"/>
      <c r="AB128" s="21"/>
      <c r="AC128" s="21"/>
      <c r="AD128" s="21"/>
      <c r="AE128" s="21"/>
      <c r="AF128" s="23">
        <f>IF(AB128=0,0,VLOOKUP(AB128,'[1]Wrap Sheet &amp; Plastic Bag'!$B$4:$C$23,2,FALSE))</f>
        <v>0</v>
      </c>
      <c r="AG128" s="23">
        <f>IF(AC128=0,0,VLOOKUP(AC128,'[1]Wrap Sheet &amp; Plastic Bag'!$B$4:$C$23,2,FALSE))</f>
        <v>0</v>
      </c>
      <c r="AH128" s="23">
        <f>IF(AD128=0,0,VLOOKUP(AD128,'[1]Wrap Sheet &amp; Plastic Bag'!$F$4:$G$23,2,FALSE))</f>
        <v>0</v>
      </c>
      <c r="AI128" s="23">
        <f>IF(AE128=0,0,VLOOKUP(AE128,'[1]Wrap Sheet &amp; Plastic Bag'!$K$4:$L$11,2,FALSE))</f>
        <v>0</v>
      </c>
      <c r="AJ128" s="24" t="e">
        <f>N128*O128</f>
        <v>#DIV/0!</v>
      </c>
      <c r="AK128" s="24" t="e">
        <f>N128*P128</f>
        <v>#DIV/0!</v>
      </c>
      <c r="AL128" s="24" t="e">
        <f>N128*Q128</f>
        <v>#DIV/0!</v>
      </c>
      <c r="AM128" s="24" t="e">
        <f>N128*R128</f>
        <v>#DIV/0!</v>
      </c>
    </row>
    <row r="129" spans="1:39" s="2" customFormat="1" ht="21.8" customHeight="1" x14ac:dyDescent="0.3">
      <c r="A129" s="22"/>
      <c r="B129" s="25"/>
      <c r="C129" s="4"/>
      <c r="D129" s="25"/>
      <c r="E129" s="4"/>
      <c r="F129" s="26"/>
      <c r="G129" s="18"/>
      <c r="H129" s="27"/>
      <c r="I129" s="27"/>
      <c r="J129" s="27"/>
      <c r="K129" s="27"/>
      <c r="L129" s="27"/>
      <c r="M129" s="16" t="e">
        <f>AVERAGE(H129:L129)</f>
        <v>#DIV/0!</v>
      </c>
      <c r="N129" s="17" t="e">
        <f>M129/1000</f>
        <v>#DIV/0!</v>
      </c>
      <c r="O129" s="18"/>
      <c r="P129" s="18"/>
      <c r="Q129" s="18"/>
      <c r="R129" s="18"/>
      <c r="S129" s="18"/>
      <c r="T129" s="18"/>
      <c r="U129" s="18"/>
      <c r="V129" s="18"/>
      <c r="W129" s="20"/>
      <c r="X129" s="18"/>
      <c r="Y129" s="18"/>
      <c r="Z129" s="18"/>
      <c r="AA129" s="18"/>
      <c r="AB129" s="21"/>
      <c r="AC129" s="21"/>
      <c r="AD129" s="21"/>
      <c r="AE129" s="21"/>
      <c r="AF129" s="23">
        <f>IF(AB129=0,0,VLOOKUP(AB129,'[1]Wrap Sheet &amp; Plastic Bag'!$B$4:$C$23,2,FALSE))</f>
        <v>0</v>
      </c>
      <c r="AG129" s="23">
        <f>IF(AC129=0,0,VLOOKUP(AC129,'[1]Wrap Sheet &amp; Plastic Bag'!$B$4:$C$23,2,FALSE))</f>
        <v>0</v>
      </c>
      <c r="AH129" s="23">
        <f>IF(AD129=0,0,VLOOKUP(AD129,'[1]Wrap Sheet &amp; Plastic Bag'!$F$4:$G$23,2,FALSE))</f>
        <v>0</v>
      </c>
      <c r="AI129" s="23">
        <f>IF(AE129=0,0,VLOOKUP(AE129,'[1]Wrap Sheet &amp; Plastic Bag'!$K$4:$L$11,2,FALSE))</f>
        <v>0</v>
      </c>
      <c r="AJ129" s="24" t="e">
        <f>N129*O129</f>
        <v>#DIV/0!</v>
      </c>
      <c r="AK129" s="24" t="e">
        <f>N129*P129</f>
        <v>#DIV/0!</v>
      </c>
      <c r="AL129" s="24" t="e">
        <f>N129*Q129</f>
        <v>#DIV/0!</v>
      </c>
      <c r="AM129" s="24" t="e">
        <f>N129*R129</f>
        <v>#DIV/0!</v>
      </c>
    </row>
    <row r="130" spans="1:39" s="2" customFormat="1" ht="21.8" customHeight="1" x14ac:dyDescent="0.3">
      <c r="A130" s="22"/>
      <c r="B130" s="25"/>
      <c r="C130" s="4"/>
      <c r="D130" s="25"/>
      <c r="E130" s="4"/>
      <c r="F130" s="26"/>
      <c r="G130" s="18"/>
      <c r="H130" s="27"/>
      <c r="I130" s="27"/>
      <c r="J130" s="27"/>
      <c r="K130" s="27"/>
      <c r="L130" s="27"/>
      <c r="M130" s="16" t="e">
        <f>AVERAGE(H130:L130)</f>
        <v>#DIV/0!</v>
      </c>
      <c r="N130" s="17" t="e">
        <f>M130/1000</f>
        <v>#DIV/0!</v>
      </c>
      <c r="O130" s="18"/>
      <c r="P130" s="18"/>
      <c r="Q130" s="18"/>
      <c r="R130" s="18"/>
      <c r="S130" s="18"/>
      <c r="T130" s="18"/>
      <c r="U130" s="18"/>
      <c r="V130" s="18"/>
      <c r="W130" s="20"/>
      <c r="X130" s="18"/>
      <c r="Y130" s="18"/>
      <c r="Z130" s="18"/>
      <c r="AA130" s="18"/>
      <c r="AB130" s="21"/>
      <c r="AC130" s="21"/>
      <c r="AD130" s="21"/>
      <c r="AE130" s="21"/>
      <c r="AF130" s="23">
        <f>IF(AB130=0,0,VLOOKUP(AB130,'[1]Wrap Sheet &amp; Plastic Bag'!$B$4:$C$23,2,FALSE))</f>
        <v>0</v>
      </c>
      <c r="AG130" s="23">
        <f>IF(AC130=0,0,VLOOKUP(AC130,'[1]Wrap Sheet &amp; Plastic Bag'!$B$4:$C$23,2,FALSE))</f>
        <v>0</v>
      </c>
      <c r="AH130" s="23">
        <f>IF(AD130=0,0,VLOOKUP(AD130,'[1]Wrap Sheet &amp; Plastic Bag'!$F$4:$G$23,2,FALSE))</f>
        <v>0</v>
      </c>
      <c r="AI130" s="23">
        <f>IF(AE130=0,0,VLOOKUP(AE130,'[1]Wrap Sheet &amp; Plastic Bag'!$K$4:$L$11,2,FALSE))</f>
        <v>0</v>
      </c>
      <c r="AJ130" s="24" t="e">
        <f>N130*O130</f>
        <v>#DIV/0!</v>
      </c>
      <c r="AK130" s="24" t="e">
        <f>N130*P130</f>
        <v>#DIV/0!</v>
      </c>
      <c r="AL130" s="24" t="e">
        <f>N130*Q130</f>
        <v>#DIV/0!</v>
      </c>
      <c r="AM130" s="24" t="e">
        <f>N130*R130</f>
        <v>#DIV/0!</v>
      </c>
    </row>
    <row r="131" spans="1:39" s="2" customFormat="1" ht="21.8" customHeight="1" x14ac:dyDescent="0.3">
      <c r="A131" s="22"/>
      <c r="B131" s="25"/>
      <c r="C131" s="4"/>
      <c r="D131" s="25"/>
      <c r="E131" s="4"/>
      <c r="F131" s="26"/>
      <c r="G131" s="18"/>
      <c r="H131" s="27"/>
      <c r="I131" s="27"/>
      <c r="J131" s="27"/>
      <c r="K131" s="27"/>
      <c r="L131" s="27"/>
      <c r="M131" s="16" t="e">
        <f>AVERAGE(H131:L131)</f>
        <v>#DIV/0!</v>
      </c>
      <c r="N131" s="17" t="e">
        <f>M131/1000</f>
        <v>#DIV/0!</v>
      </c>
      <c r="O131" s="18"/>
      <c r="P131" s="18"/>
      <c r="Q131" s="18"/>
      <c r="R131" s="18"/>
      <c r="S131" s="18"/>
      <c r="T131" s="18"/>
      <c r="U131" s="18"/>
      <c r="V131" s="18"/>
      <c r="W131" s="20"/>
      <c r="X131" s="18"/>
      <c r="Y131" s="18"/>
      <c r="Z131" s="18"/>
      <c r="AA131" s="18"/>
      <c r="AB131" s="21"/>
      <c r="AC131" s="21"/>
      <c r="AD131" s="21"/>
      <c r="AE131" s="21"/>
      <c r="AF131" s="23">
        <f>IF(AB131=0,0,VLOOKUP(AB131,'[1]Wrap Sheet &amp; Plastic Bag'!$B$4:$C$23,2,FALSE))</f>
        <v>0</v>
      </c>
      <c r="AG131" s="23">
        <f>IF(AC131=0,0,VLOOKUP(AC131,'[1]Wrap Sheet &amp; Plastic Bag'!$B$4:$C$23,2,FALSE))</f>
        <v>0</v>
      </c>
      <c r="AH131" s="23">
        <f>IF(AD131=0,0,VLOOKUP(AD131,'[1]Wrap Sheet &amp; Plastic Bag'!$F$4:$G$23,2,FALSE))</f>
        <v>0</v>
      </c>
      <c r="AI131" s="23">
        <f>IF(AE131=0,0,VLOOKUP(AE131,'[1]Wrap Sheet &amp; Plastic Bag'!$K$4:$L$11,2,FALSE))</f>
        <v>0</v>
      </c>
      <c r="AJ131" s="24" t="e">
        <f>N131*O131</f>
        <v>#DIV/0!</v>
      </c>
      <c r="AK131" s="24" t="e">
        <f>N131*P131</f>
        <v>#DIV/0!</v>
      </c>
      <c r="AL131" s="24" t="e">
        <f>N131*Q131</f>
        <v>#DIV/0!</v>
      </c>
      <c r="AM131" s="24" t="e">
        <f>N131*R131</f>
        <v>#DIV/0!</v>
      </c>
    </row>
    <row r="132" spans="1:39" s="2" customFormat="1" ht="21.8" customHeight="1" x14ac:dyDescent="0.3">
      <c r="A132" s="22"/>
      <c r="B132" s="25"/>
      <c r="C132" s="4"/>
      <c r="D132" s="25"/>
      <c r="E132" s="4"/>
      <c r="F132" s="26"/>
      <c r="G132" s="18"/>
      <c r="H132" s="27"/>
      <c r="I132" s="27"/>
      <c r="J132" s="27"/>
      <c r="K132" s="27"/>
      <c r="L132" s="27"/>
      <c r="M132" s="16" t="e">
        <f>AVERAGE(H132:L132)</f>
        <v>#DIV/0!</v>
      </c>
      <c r="N132" s="17" t="e">
        <f>M132/1000</f>
        <v>#DIV/0!</v>
      </c>
      <c r="O132" s="18"/>
      <c r="P132" s="18"/>
      <c r="Q132" s="18"/>
      <c r="R132" s="18"/>
      <c r="S132" s="18"/>
      <c r="T132" s="18"/>
      <c r="U132" s="18"/>
      <c r="V132" s="18"/>
      <c r="W132" s="20"/>
      <c r="X132" s="18"/>
      <c r="Y132" s="18"/>
      <c r="Z132" s="18"/>
      <c r="AA132" s="18"/>
      <c r="AB132" s="21"/>
      <c r="AC132" s="21"/>
      <c r="AD132" s="21"/>
      <c r="AE132" s="21"/>
      <c r="AF132" s="23">
        <f>IF(AB132=0,0,VLOOKUP(AB132,'[1]Wrap Sheet &amp; Plastic Bag'!$B$4:$C$23,2,FALSE))</f>
        <v>0</v>
      </c>
      <c r="AG132" s="23">
        <f>IF(AC132=0,0,VLOOKUP(AC132,'[1]Wrap Sheet &amp; Plastic Bag'!$B$4:$C$23,2,FALSE))</f>
        <v>0</v>
      </c>
      <c r="AH132" s="23">
        <f>IF(AD132=0,0,VLOOKUP(AD132,'[1]Wrap Sheet &amp; Plastic Bag'!$F$4:$G$23,2,FALSE))</f>
        <v>0</v>
      </c>
      <c r="AI132" s="23">
        <f>IF(AE132=0,0,VLOOKUP(AE132,'[1]Wrap Sheet &amp; Plastic Bag'!$K$4:$L$11,2,FALSE))</f>
        <v>0</v>
      </c>
      <c r="AJ132" s="24" t="e">
        <f>N132*O132</f>
        <v>#DIV/0!</v>
      </c>
      <c r="AK132" s="24" t="e">
        <f>N132*P132</f>
        <v>#DIV/0!</v>
      </c>
      <c r="AL132" s="24" t="e">
        <f>N132*Q132</f>
        <v>#DIV/0!</v>
      </c>
      <c r="AM132" s="24" t="e">
        <f>N132*R132</f>
        <v>#DIV/0!</v>
      </c>
    </row>
    <row r="133" spans="1:39" s="2" customFormat="1" ht="21.8" customHeight="1" x14ac:dyDescent="0.3">
      <c r="A133" s="22"/>
      <c r="B133" s="25"/>
      <c r="C133" s="4"/>
      <c r="D133" s="25"/>
      <c r="E133" s="4"/>
      <c r="F133" s="26"/>
      <c r="G133" s="18"/>
      <c r="H133" s="27"/>
      <c r="I133" s="27"/>
      <c r="J133" s="27"/>
      <c r="K133" s="27"/>
      <c r="L133" s="27"/>
      <c r="M133" s="16" t="e">
        <f>AVERAGE(H133:L133)</f>
        <v>#DIV/0!</v>
      </c>
      <c r="N133" s="17" t="e">
        <f>M133/1000</f>
        <v>#DIV/0!</v>
      </c>
      <c r="O133" s="18"/>
      <c r="P133" s="18"/>
      <c r="Q133" s="18"/>
      <c r="R133" s="18"/>
      <c r="S133" s="18"/>
      <c r="T133" s="18"/>
      <c r="U133" s="18"/>
      <c r="V133" s="18"/>
      <c r="W133" s="20"/>
      <c r="X133" s="18"/>
      <c r="Y133" s="18"/>
      <c r="Z133" s="18"/>
      <c r="AA133" s="18"/>
      <c r="AB133" s="21"/>
      <c r="AC133" s="21"/>
      <c r="AD133" s="21"/>
      <c r="AE133" s="21"/>
      <c r="AF133" s="23">
        <f>IF(AB133=0,0,VLOOKUP(AB133,'[1]Wrap Sheet &amp; Plastic Bag'!$B$4:$C$23,2,FALSE))</f>
        <v>0</v>
      </c>
      <c r="AG133" s="23">
        <f>IF(AC133=0,0,VLOOKUP(AC133,'[1]Wrap Sheet &amp; Plastic Bag'!$B$4:$C$23,2,FALSE))</f>
        <v>0</v>
      </c>
      <c r="AH133" s="23">
        <f>IF(AD133=0,0,VLOOKUP(AD133,'[1]Wrap Sheet &amp; Plastic Bag'!$F$4:$G$23,2,FALSE))</f>
        <v>0</v>
      </c>
      <c r="AI133" s="23">
        <f>IF(AE133=0,0,VLOOKUP(AE133,'[1]Wrap Sheet &amp; Plastic Bag'!$K$4:$L$11,2,FALSE))</f>
        <v>0</v>
      </c>
      <c r="AJ133" s="24" t="e">
        <f>N133*O133</f>
        <v>#DIV/0!</v>
      </c>
      <c r="AK133" s="24" t="e">
        <f>N133*P133</f>
        <v>#DIV/0!</v>
      </c>
      <c r="AL133" s="24" t="e">
        <f>N133*Q133</f>
        <v>#DIV/0!</v>
      </c>
      <c r="AM133" s="24" t="e">
        <f>N133*R133</f>
        <v>#DIV/0!</v>
      </c>
    </row>
    <row r="134" spans="1:39" s="2" customFormat="1" ht="21.8" customHeight="1" x14ac:dyDescent="0.3">
      <c r="A134" s="22"/>
      <c r="B134" s="25"/>
      <c r="C134" s="4"/>
      <c r="D134" s="25"/>
      <c r="E134" s="4"/>
      <c r="F134" s="26"/>
      <c r="G134" s="18"/>
      <c r="H134" s="27"/>
      <c r="I134" s="27"/>
      <c r="J134" s="27"/>
      <c r="K134" s="27"/>
      <c r="L134" s="27"/>
      <c r="M134" s="16" t="e">
        <f>AVERAGE(H134:L134)</f>
        <v>#DIV/0!</v>
      </c>
      <c r="N134" s="17" t="e">
        <f>M134/1000</f>
        <v>#DIV/0!</v>
      </c>
      <c r="O134" s="18"/>
      <c r="P134" s="18"/>
      <c r="Q134" s="18"/>
      <c r="R134" s="18"/>
      <c r="S134" s="18"/>
      <c r="T134" s="18"/>
      <c r="U134" s="18"/>
      <c r="V134" s="18"/>
      <c r="W134" s="20"/>
      <c r="X134" s="18"/>
      <c r="Y134" s="18"/>
      <c r="Z134" s="18"/>
      <c r="AA134" s="18"/>
      <c r="AB134" s="21"/>
      <c r="AC134" s="21"/>
      <c r="AD134" s="21"/>
      <c r="AE134" s="21"/>
      <c r="AF134" s="23">
        <f>IF(AB134=0,0,VLOOKUP(AB134,'[1]Wrap Sheet &amp; Plastic Bag'!$B$4:$C$23,2,FALSE))</f>
        <v>0</v>
      </c>
      <c r="AG134" s="23">
        <f>IF(AC134=0,0,VLOOKUP(AC134,'[1]Wrap Sheet &amp; Plastic Bag'!$B$4:$C$23,2,FALSE))</f>
        <v>0</v>
      </c>
      <c r="AH134" s="23">
        <f>IF(AD134=0,0,VLOOKUP(AD134,'[1]Wrap Sheet &amp; Plastic Bag'!$F$4:$G$23,2,FALSE))</f>
        <v>0</v>
      </c>
      <c r="AI134" s="23">
        <f>IF(AE134=0,0,VLOOKUP(AE134,'[1]Wrap Sheet &amp; Plastic Bag'!$K$4:$L$11,2,FALSE))</f>
        <v>0</v>
      </c>
      <c r="AJ134" s="24" t="e">
        <f>N134*O134</f>
        <v>#DIV/0!</v>
      </c>
      <c r="AK134" s="24" t="e">
        <f>N134*P134</f>
        <v>#DIV/0!</v>
      </c>
      <c r="AL134" s="24" t="e">
        <f>N134*Q134</f>
        <v>#DIV/0!</v>
      </c>
      <c r="AM134" s="24" t="e">
        <f>N134*R134</f>
        <v>#DIV/0!</v>
      </c>
    </row>
    <row r="135" spans="1:39" s="2" customFormat="1" ht="21.8" customHeight="1" x14ac:dyDescent="0.3">
      <c r="A135" s="22"/>
      <c r="B135" s="25"/>
      <c r="C135" s="4"/>
      <c r="D135" s="25"/>
      <c r="E135" s="4"/>
      <c r="F135" s="26"/>
      <c r="G135" s="18"/>
      <c r="H135" s="27"/>
      <c r="I135" s="27"/>
      <c r="J135" s="27"/>
      <c r="K135" s="27"/>
      <c r="L135" s="27"/>
      <c r="M135" s="16" t="e">
        <f>AVERAGE(H135:L135)</f>
        <v>#DIV/0!</v>
      </c>
      <c r="N135" s="17" t="e">
        <f>M135/1000</f>
        <v>#DIV/0!</v>
      </c>
      <c r="O135" s="18"/>
      <c r="P135" s="18"/>
      <c r="Q135" s="18"/>
      <c r="R135" s="18"/>
      <c r="S135" s="18"/>
      <c r="T135" s="18"/>
      <c r="U135" s="18"/>
      <c r="V135" s="18"/>
      <c r="W135" s="20"/>
      <c r="X135" s="18"/>
      <c r="Y135" s="18"/>
      <c r="Z135" s="18"/>
      <c r="AA135" s="18"/>
      <c r="AB135" s="21"/>
      <c r="AC135" s="21"/>
      <c r="AD135" s="21"/>
      <c r="AE135" s="21"/>
      <c r="AF135" s="23">
        <f>IF(AB135=0,0,VLOOKUP(AB135,'[1]Wrap Sheet &amp; Plastic Bag'!$B$4:$C$23,2,FALSE))</f>
        <v>0</v>
      </c>
      <c r="AG135" s="23">
        <f>IF(AC135=0,0,VLOOKUP(AC135,'[1]Wrap Sheet &amp; Plastic Bag'!$B$4:$C$23,2,FALSE))</f>
        <v>0</v>
      </c>
      <c r="AH135" s="23">
        <f>IF(AD135=0,0,VLOOKUP(AD135,'[1]Wrap Sheet &amp; Plastic Bag'!$F$4:$G$23,2,FALSE))</f>
        <v>0</v>
      </c>
      <c r="AI135" s="23">
        <f>IF(AE135=0,0,VLOOKUP(AE135,'[1]Wrap Sheet &amp; Plastic Bag'!$K$4:$L$11,2,FALSE))</f>
        <v>0</v>
      </c>
      <c r="AJ135" s="24" t="e">
        <f>N135*O135</f>
        <v>#DIV/0!</v>
      </c>
      <c r="AK135" s="24" t="e">
        <f>N135*P135</f>
        <v>#DIV/0!</v>
      </c>
      <c r="AL135" s="24" t="e">
        <f>N135*Q135</f>
        <v>#DIV/0!</v>
      </c>
      <c r="AM135" s="24" t="e">
        <f>N135*R135</f>
        <v>#DIV/0!</v>
      </c>
    </row>
    <row r="136" spans="1:39" s="2" customFormat="1" ht="21.8" customHeight="1" x14ac:dyDescent="0.3">
      <c r="A136" s="22"/>
      <c r="B136" s="25"/>
      <c r="C136" s="4"/>
      <c r="D136" s="25"/>
      <c r="E136" s="4"/>
      <c r="F136" s="26"/>
      <c r="G136" s="18"/>
      <c r="H136" s="27"/>
      <c r="I136" s="27"/>
      <c r="J136" s="27"/>
      <c r="K136" s="27"/>
      <c r="L136" s="27"/>
      <c r="M136" s="16" t="e">
        <f>AVERAGE(H136:L136)</f>
        <v>#DIV/0!</v>
      </c>
      <c r="N136" s="17" t="e">
        <f>M136/1000</f>
        <v>#DIV/0!</v>
      </c>
      <c r="O136" s="18"/>
      <c r="P136" s="18"/>
      <c r="Q136" s="18"/>
      <c r="R136" s="18"/>
      <c r="S136" s="18"/>
      <c r="T136" s="18"/>
      <c r="U136" s="18"/>
      <c r="V136" s="18"/>
      <c r="W136" s="20"/>
      <c r="X136" s="18"/>
      <c r="Y136" s="18"/>
      <c r="Z136" s="18"/>
      <c r="AA136" s="18"/>
      <c r="AB136" s="21"/>
      <c r="AC136" s="21"/>
      <c r="AD136" s="21"/>
      <c r="AE136" s="21"/>
      <c r="AF136" s="23">
        <f>IF(AB136=0,0,VLOOKUP(AB136,'[1]Wrap Sheet &amp; Plastic Bag'!$B$4:$C$23,2,FALSE))</f>
        <v>0</v>
      </c>
      <c r="AG136" s="23">
        <f>IF(AC136=0,0,VLOOKUP(AC136,'[1]Wrap Sheet &amp; Plastic Bag'!$B$4:$C$23,2,FALSE))</f>
        <v>0</v>
      </c>
      <c r="AH136" s="23">
        <f>IF(AD136=0,0,VLOOKUP(AD136,'[1]Wrap Sheet &amp; Plastic Bag'!$F$4:$G$23,2,FALSE))</f>
        <v>0</v>
      </c>
      <c r="AI136" s="23">
        <f>IF(AE136=0,0,VLOOKUP(AE136,'[1]Wrap Sheet &amp; Plastic Bag'!$K$4:$L$11,2,FALSE))</f>
        <v>0</v>
      </c>
      <c r="AJ136" s="24" t="e">
        <f>N136*O136</f>
        <v>#DIV/0!</v>
      </c>
      <c r="AK136" s="24" t="e">
        <f>N136*P136</f>
        <v>#DIV/0!</v>
      </c>
      <c r="AL136" s="24" t="e">
        <f>N136*Q136</f>
        <v>#DIV/0!</v>
      </c>
      <c r="AM136" s="24" t="e">
        <f>N136*R136</f>
        <v>#DIV/0!</v>
      </c>
    </row>
    <row r="137" spans="1:39" s="2" customFormat="1" ht="21.8" customHeight="1" x14ac:dyDescent="0.3">
      <c r="A137" s="22"/>
      <c r="B137" s="25"/>
      <c r="C137" s="4"/>
      <c r="D137" s="25"/>
      <c r="E137" s="4"/>
      <c r="F137" s="26"/>
      <c r="G137" s="18"/>
      <c r="H137" s="27"/>
      <c r="I137" s="27"/>
      <c r="J137" s="27"/>
      <c r="K137" s="27"/>
      <c r="L137" s="27"/>
      <c r="M137" s="16" t="e">
        <f>AVERAGE(H137:L137)</f>
        <v>#DIV/0!</v>
      </c>
      <c r="N137" s="17" t="e">
        <f>M137/1000</f>
        <v>#DIV/0!</v>
      </c>
      <c r="O137" s="18"/>
      <c r="P137" s="18"/>
      <c r="Q137" s="18"/>
      <c r="R137" s="18"/>
      <c r="S137" s="18"/>
      <c r="T137" s="18"/>
      <c r="U137" s="18"/>
      <c r="V137" s="18"/>
      <c r="W137" s="20"/>
      <c r="X137" s="18"/>
      <c r="Y137" s="18"/>
      <c r="Z137" s="18"/>
      <c r="AA137" s="18"/>
      <c r="AB137" s="21"/>
      <c r="AC137" s="21"/>
      <c r="AD137" s="21"/>
      <c r="AE137" s="21"/>
      <c r="AF137" s="23">
        <f>IF(AB137=0,0,VLOOKUP(AB137,'[1]Wrap Sheet &amp; Plastic Bag'!$B$4:$C$23,2,FALSE))</f>
        <v>0</v>
      </c>
      <c r="AG137" s="23">
        <f>IF(AC137=0,0,VLOOKUP(AC137,'[1]Wrap Sheet &amp; Plastic Bag'!$B$4:$C$23,2,FALSE))</f>
        <v>0</v>
      </c>
      <c r="AH137" s="23">
        <f>IF(AD137=0,0,VLOOKUP(AD137,'[1]Wrap Sheet &amp; Plastic Bag'!$F$4:$G$23,2,FALSE))</f>
        <v>0</v>
      </c>
      <c r="AI137" s="23">
        <f>IF(AE137=0,0,VLOOKUP(AE137,'[1]Wrap Sheet &amp; Plastic Bag'!$K$4:$L$11,2,FALSE))</f>
        <v>0</v>
      </c>
      <c r="AJ137" s="24" t="e">
        <f>N137*O137</f>
        <v>#DIV/0!</v>
      </c>
      <c r="AK137" s="24" t="e">
        <f>N137*P137</f>
        <v>#DIV/0!</v>
      </c>
      <c r="AL137" s="24" t="e">
        <f>N137*Q137</f>
        <v>#DIV/0!</v>
      </c>
      <c r="AM137" s="24" t="e">
        <f>N137*R137</f>
        <v>#DIV/0!</v>
      </c>
    </row>
    <row r="138" spans="1:39" s="2" customFormat="1" ht="21.8" customHeight="1" x14ac:dyDescent="0.3">
      <c r="A138" s="22"/>
      <c r="B138" s="25"/>
      <c r="C138" s="4"/>
      <c r="D138" s="25"/>
      <c r="E138" s="4"/>
      <c r="F138" s="26"/>
      <c r="G138" s="18"/>
      <c r="H138" s="27"/>
      <c r="I138" s="27"/>
      <c r="J138" s="27"/>
      <c r="K138" s="27"/>
      <c r="L138" s="27"/>
      <c r="M138" s="16" t="e">
        <f>AVERAGE(H138:L138)</f>
        <v>#DIV/0!</v>
      </c>
      <c r="N138" s="17" t="e">
        <f>M138/1000</f>
        <v>#DIV/0!</v>
      </c>
      <c r="O138" s="18"/>
      <c r="P138" s="18"/>
      <c r="Q138" s="18"/>
      <c r="R138" s="18"/>
      <c r="S138" s="18"/>
      <c r="T138" s="18"/>
      <c r="U138" s="18"/>
      <c r="V138" s="18"/>
      <c r="W138" s="20"/>
      <c r="X138" s="18"/>
      <c r="Y138" s="18"/>
      <c r="Z138" s="18"/>
      <c r="AA138" s="18"/>
      <c r="AB138" s="21"/>
      <c r="AC138" s="21"/>
      <c r="AD138" s="21"/>
      <c r="AE138" s="21"/>
      <c r="AF138" s="23">
        <f>IF(AB138=0,0,VLOOKUP(AB138,'[1]Wrap Sheet &amp; Plastic Bag'!$B$4:$C$23,2,FALSE))</f>
        <v>0</v>
      </c>
      <c r="AG138" s="23">
        <f>IF(AC138=0,0,VLOOKUP(AC138,'[1]Wrap Sheet &amp; Plastic Bag'!$B$4:$C$23,2,FALSE))</f>
        <v>0</v>
      </c>
      <c r="AH138" s="23">
        <f>IF(AD138=0,0,VLOOKUP(AD138,'[1]Wrap Sheet &amp; Plastic Bag'!$F$4:$G$23,2,FALSE))</f>
        <v>0</v>
      </c>
      <c r="AI138" s="23">
        <f>IF(AE138=0,0,VLOOKUP(AE138,'[1]Wrap Sheet &amp; Plastic Bag'!$K$4:$L$11,2,FALSE))</f>
        <v>0</v>
      </c>
      <c r="AJ138" s="24" t="e">
        <f>N138*O138</f>
        <v>#DIV/0!</v>
      </c>
      <c r="AK138" s="24" t="e">
        <f>N138*P138</f>
        <v>#DIV/0!</v>
      </c>
      <c r="AL138" s="24" t="e">
        <f>N138*Q138</f>
        <v>#DIV/0!</v>
      </c>
      <c r="AM138" s="24" t="e">
        <f>N138*R138</f>
        <v>#DIV/0!</v>
      </c>
    </row>
    <row r="139" spans="1:39" s="2" customFormat="1" ht="21.8" customHeight="1" x14ac:dyDescent="0.3">
      <c r="A139" s="22"/>
      <c r="B139" s="25"/>
      <c r="C139" s="4"/>
      <c r="D139" s="25"/>
      <c r="E139" s="4"/>
      <c r="F139" s="26"/>
      <c r="G139" s="18"/>
      <c r="H139" s="27"/>
      <c r="I139" s="27"/>
      <c r="J139" s="27"/>
      <c r="K139" s="27"/>
      <c r="L139" s="27"/>
      <c r="M139" s="16" t="e">
        <f>AVERAGE(H139:L139)</f>
        <v>#DIV/0!</v>
      </c>
      <c r="N139" s="17" t="e">
        <f>M139/1000</f>
        <v>#DIV/0!</v>
      </c>
      <c r="O139" s="18"/>
      <c r="P139" s="18"/>
      <c r="Q139" s="18"/>
      <c r="R139" s="18"/>
      <c r="S139" s="18"/>
      <c r="T139" s="18"/>
      <c r="U139" s="18"/>
      <c r="V139" s="18"/>
      <c r="W139" s="20"/>
      <c r="X139" s="18"/>
      <c r="Y139" s="18"/>
      <c r="Z139" s="18"/>
      <c r="AA139" s="18"/>
      <c r="AB139" s="21"/>
      <c r="AC139" s="21"/>
      <c r="AD139" s="21"/>
      <c r="AE139" s="21"/>
      <c r="AF139" s="23">
        <f>IF(AB139=0,0,VLOOKUP(AB139,'[1]Wrap Sheet &amp; Plastic Bag'!$B$4:$C$23,2,FALSE))</f>
        <v>0</v>
      </c>
      <c r="AG139" s="23">
        <f>IF(AC139=0,0,VLOOKUP(AC139,'[1]Wrap Sheet &amp; Plastic Bag'!$B$4:$C$23,2,FALSE))</f>
        <v>0</v>
      </c>
      <c r="AH139" s="23">
        <f>IF(AD139=0,0,VLOOKUP(AD139,'[1]Wrap Sheet &amp; Plastic Bag'!$F$4:$G$23,2,FALSE))</f>
        <v>0</v>
      </c>
      <c r="AI139" s="23">
        <f>IF(AE139=0,0,VLOOKUP(AE139,'[1]Wrap Sheet &amp; Plastic Bag'!$K$4:$L$11,2,FALSE))</f>
        <v>0</v>
      </c>
      <c r="AJ139" s="24" t="e">
        <f>N139*O139</f>
        <v>#DIV/0!</v>
      </c>
      <c r="AK139" s="24" t="e">
        <f>N139*P139</f>
        <v>#DIV/0!</v>
      </c>
      <c r="AL139" s="24" t="e">
        <f>N139*Q139</f>
        <v>#DIV/0!</v>
      </c>
      <c r="AM139" s="24" t="e">
        <f>N139*R139</f>
        <v>#DIV/0!</v>
      </c>
    </row>
    <row r="140" spans="1:39" s="2" customFormat="1" ht="21.8" customHeight="1" x14ac:dyDescent="0.3">
      <c r="A140" s="22"/>
      <c r="B140" s="25"/>
      <c r="C140" s="4"/>
      <c r="D140" s="25"/>
      <c r="E140" s="4"/>
      <c r="F140" s="26"/>
      <c r="G140" s="18"/>
      <c r="H140" s="27"/>
      <c r="I140" s="27"/>
      <c r="J140" s="27"/>
      <c r="K140" s="27"/>
      <c r="L140" s="27"/>
      <c r="M140" s="16" t="e">
        <f>AVERAGE(H140:L140)</f>
        <v>#DIV/0!</v>
      </c>
      <c r="N140" s="17" t="e">
        <f>M140/1000</f>
        <v>#DIV/0!</v>
      </c>
      <c r="O140" s="18"/>
      <c r="P140" s="18"/>
      <c r="Q140" s="18"/>
      <c r="R140" s="18"/>
      <c r="S140" s="18"/>
      <c r="T140" s="18"/>
      <c r="U140" s="18"/>
      <c r="V140" s="18"/>
      <c r="W140" s="20"/>
      <c r="X140" s="18"/>
      <c r="Y140" s="18"/>
      <c r="Z140" s="18"/>
      <c r="AA140" s="18"/>
      <c r="AB140" s="21"/>
      <c r="AC140" s="21"/>
      <c r="AD140" s="21"/>
      <c r="AE140" s="21"/>
      <c r="AF140" s="23">
        <f>IF(AB140=0,0,VLOOKUP(AB140,'[1]Wrap Sheet &amp; Plastic Bag'!$B$4:$C$23,2,FALSE))</f>
        <v>0</v>
      </c>
      <c r="AG140" s="23">
        <f>IF(AC140=0,0,VLOOKUP(AC140,'[1]Wrap Sheet &amp; Plastic Bag'!$B$4:$C$23,2,FALSE))</f>
        <v>0</v>
      </c>
      <c r="AH140" s="23">
        <f>IF(AD140=0,0,VLOOKUP(AD140,'[1]Wrap Sheet &amp; Plastic Bag'!$F$4:$G$23,2,FALSE))</f>
        <v>0</v>
      </c>
      <c r="AI140" s="23">
        <f>IF(AE140=0,0,VLOOKUP(AE140,'[1]Wrap Sheet &amp; Plastic Bag'!$K$4:$L$11,2,FALSE))</f>
        <v>0</v>
      </c>
      <c r="AJ140" s="24" t="e">
        <f>N140*O140</f>
        <v>#DIV/0!</v>
      </c>
      <c r="AK140" s="24" t="e">
        <f>N140*P140</f>
        <v>#DIV/0!</v>
      </c>
      <c r="AL140" s="24" t="e">
        <f>N140*Q140</f>
        <v>#DIV/0!</v>
      </c>
      <c r="AM140" s="24" t="e">
        <f>N140*R140</f>
        <v>#DIV/0!</v>
      </c>
    </row>
    <row r="141" spans="1:39" s="2" customFormat="1" ht="21.8" customHeight="1" x14ac:dyDescent="0.3">
      <c r="A141" s="22"/>
      <c r="B141" s="25"/>
      <c r="C141" s="4"/>
      <c r="D141" s="25"/>
      <c r="E141" s="4"/>
      <c r="F141" s="26"/>
      <c r="G141" s="18"/>
      <c r="H141" s="27"/>
      <c r="I141" s="27"/>
      <c r="J141" s="27"/>
      <c r="K141" s="27"/>
      <c r="L141" s="27"/>
      <c r="M141" s="16" t="e">
        <f>AVERAGE(H141:L141)</f>
        <v>#DIV/0!</v>
      </c>
      <c r="N141" s="17" t="e">
        <f>M141/1000</f>
        <v>#DIV/0!</v>
      </c>
      <c r="O141" s="18"/>
      <c r="P141" s="18"/>
      <c r="Q141" s="18"/>
      <c r="R141" s="18"/>
      <c r="S141" s="18"/>
      <c r="T141" s="18"/>
      <c r="U141" s="18"/>
      <c r="V141" s="18"/>
      <c r="W141" s="20"/>
      <c r="X141" s="18"/>
      <c r="Y141" s="18"/>
      <c r="Z141" s="18"/>
      <c r="AA141" s="18"/>
      <c r="AB141" s="21"/>
      <c r="AC141" s="21"/>
      <c r="AD141" s="21"/>
      <c r="AE141" s="21"/>
      <c r="AF141" s="23">
        <f>IF(AB141=0,0,VLOOKUP(AB141,'[1]Wrap Sheet &amp; Plastic Bag'!$B$4:$C$23,2,FALSE))</f>
        <v>0</v>
      </c>
      <c r="AG141" s="23">
        <f>IF(AC141=0,0,VLOOKUP(AC141,'[1]Wrap Sheet &amp; Plastic Bag'!$B$4:$C$23,2,FALSE))</f>
        <v>0</v>
      </c>
      <c r="AH141" s="23">
        <f>IF(AD141=0,0,VLOOKUP(AD141,'[1]Wrap Sheet &amp; Plastic Bag'!$F$4:$G$23,2,FALSE))</f>
        <v>0</v>
      </c>
      <c r="AI141" s="23">
        <f>IF(AE141=0,0,VLOOKUP(AE141,'[1]Wrap Sheet &amp; Plastic Bag'!$K$4:$L$11,2,FALSE))</f>
        <v>0</v>
      </c>
      <c r="AJ141" s="24" t="e">
        <f>N141*O141</f>
        <v>#DIV/0!</v>
      </c>
      <c r="AK141" s="24" t="e">
        <f>N141*P141</f>
        <v>#DIV/0!</v>
      </c>
      <c r="AL141" s="24" t="e">
        <f>N141*Q141</f>
        <v>#DIV/0!</v>
      </c>
      <c r="AM141" s="24" t="e">
        <f>N141*R141</f>
        <v>#DIV/0!</v>
      </c>
    </row>
    <row r="142" spans="1:39" s="2" customFormat="1" ht="21.8" customHeight="1" x14ac:dyDescent="0.3">
      <c r="A142" s="22"/>
      <c r="B142" s="25"/>
      <c r="C142" s="4"/>
      <c r="D142" s="25"/>
      <c r="E142" s="4"/>
      <c r="F142" s="26"/>
      <c r="G142" s="18"/>
      <c r="H142" s="27"/>
      <c r="I142" s="27"/>
      <c r="J142" s="27"/>
      <c r="K142" s="27"/>
      <c r="L142" s="27"/>
      <c r="M142" s="16" t="e">
        <f>AVERAGE(H142:L142)</f>
        <v>#DIV/0!</v>
      </c>
      <c r="N142" s="17" t="e">
        <f>M142/1000</f>
        <v>#DIV/0!</v>
      </c>
      <c r="O142" s="18"/>
      <c r="P142" s="18"/>
      <c r="Q142" s="18"/>
      <c r="R142" s="18"/>
      <c r="S142" s="18"/>
      <c r="T142" s="18"/>
      <c r="U142" s="18"/>
      <c r="V142" s="18"/>
      <c r="W142" s="20"/>
      <c r="X142" s="18"/>
      <c r="Y142" s="18"/>
      <c r="Z142" s="18"/>
      <c r="AA142" s="18"/>
      <c r="AB142" s="21"/>
      <c r="AC142" s="21"/>
      <c r="AD142" s="21"/>
      <c r="AE142" s="21"/>
      <c r="AF142" s="23">
        <f>IF(AB142=0,0,VLOOKUP(AB142,'[1]Wrap Sheet &amp; Plastic Bag'!$B$4:$C$23,2,FALSE))</f>
        <v>0</v>
      </c>
      <c r="AG142" s="23">
        <f>IF(AC142=0,0,VLOOKUP(AC142,'[1]Wrap Sheet &amp; Plastic Bag'!$B$4:$C$23,2,FALSE))</f>
        <v>0</v>
      </c>
      <c r="AH142" s="23">
        <f>IF(AD142=0,0,VLOOKUP(AD142,'[1]Wrap Sheet &amp; Plastic Bag'!$F$4:$G$23,2,FALSE))</f>
        <v>0</v>
      </c>
      <c r="AI142" s="23">
        <f>IF(AE142=0,0,VLOOKUP(AE142,'[1]Wrap Sheet &amp; Plastic Bag'!$K$4:$L$11,2,FALSE))</f>
        <v>0</v>
      </c>
      <c r="AJ142" s="24" t="e">
        <f>N142*O142</f>
        <v>#DIV/0!</v>
      </c>
      <c r="AK142" s="24" t="e">
        <f>N142*P142</f>
        <v>#DIV/0!</v>
      </c>
      <c r="AL142" s="24" t="e">
        <f>N142*Q142</f>
        <v>#DIV/0!</v>
      </c>
      <c r="AM142" s="24" t="e">
        <f>N142*R142</f>
        <v>#DIV/0!</v>
      </c>
    </row>
    <row r="143" spans="1:39" s="2" customFormat="1" ht="21.8" customHeight="1" x14ac:dyDescent="0.3">
      <c r="A143" s="22"/>
      <c r="B143" s="25"/>
      <c r="C143" s="4"/>
      <c r="D143" s="25"/>
      <c r="E143" s="4"/>
      <c r="F143" s="26"/>
      <c r="G143" s="18"/>
      <c r="H143" s="27"/>
      <c r="I143" s="27"/>
      <c r="J143" s="27"/>
      <c r="K143" s="27"/>
      <c r="L143" s="27"/>
      <c r="M143" s="16" t="e">
        <f>AVERAGE(H143:L143)</f>
        <v>#DIV/0!</v>
      </c>
      <c r="N143" s="17" t="e">
        <f>M143/1000</f>
        <v>#DIV/0!</v>
      </c>
      <c r="O143" s="18"/>
      <c r="P143" s="18"/>
      <c r="Q143" s="18"/>
      <c r="R143" s="18"/>
      <c r="S143" s="18"/>
      <c r="T143" s="18"/>
      <c r="U143" s="18"/>
      <c r="V143" s="18"/>
      <c r="W143" s="20"/>
      <c r="X143" s="18"/>
      <c r="Y143" s="18"/>
      <c r="Z143" s="18"/>
      <c r="AA143" s="18"/>
      <c r="AB143" s="21"/>
      <c r="AC143" s="21"/>
      <c r="AD143" s="21"/>
      <c r="AE143" s="21"/>
      <c r="AF143" s="23">
        <f>IF(AB143=0,0,VLOOKUP(AB143,'[1]Wrap Sheet &amp; Plastic Bag'!$B$4:$C$23,2,FALSE))</f>
        <v>0</v>
      </c>
      <c r="AG143" s="23">
        <f>IF(AC143=0,0,VLOOKUP(AC143,'[1]Wrap Sheet &amp; Plastic Bag'!$B$4:$C$23,2,FALSE))</f>
        <v>0</v>
      </c>
      <c r="AH143" s="23">
        <f>IF(AD143=0,0,VLOOKUP(AD143,'[1]Wrap Sheet &amp; Plastic Bag'!$F$4:$G$23,2,FALSE))</f>
        <v>0</v>
      </c>
      <c r="AI143" s="23">
        <f>IF(AE143=0,0,VLOOKUP(AE143,'[1]Wrap Sheet &amp; Plastic Bag'!$K$4:$L$11,2,FALSE))</f>
        <v>0</v>
      </c>
      <c r="AJ143" s="24" t="e">
        <f>N143*O143</f>
        <v>#DIV/0!</v>
      </c>
      <c r="AK143" s="24" t="e">
        <f>N143*P143</f>
        <v>#DIV/0!</v>
      </c>
      <c r="AL143" s="24" t="e">
        <f>N143*Q143</f>
        <v>#DIV/0!</v>
      </c>
      <c r="AM143" s="24" t="e">
        <f>N143*R143</f>
        <v>#DIV/0!</v>
      </c>
    </row>
    <row r="144" spans="1:39" s="2" customFormat="1" ht="21.8" customHeight="1" x14ac:dyDescent="0.3">
      <c r="A144" s="22"/>
      <c r="B144" s="25"/>
      <c r="C144" s="4"/>
      <c r="D144" s="25"/>
      <c r="E144" s="4"/>
      <c r="F144" s="26"/>
      <c r="G144" s="18"/>
      <c r="H144" s="27"/>
      <c r="I144" s="27"/>
      <c r="J144" s="27"/>
      <c r="K144" s="27"/>
      <c r="L144" s="27"/>
      <c r="M144" s="16" t="e">
        <f>AVERAGE(H144:L144)</f>
        <v>#DIV/0!</v>
      </c>
      <c r="N144" s="17" t="e">
        <f>M144/1000</f>
        <v>#DIV/0!</v>
      </c>
      <c r="O144" s="18"/>
      <c r="P144" s="18"/>
      <c r="Q144" s="18"/>
      <c r="R144" s="18"/>
      <c r="S144" s="18"/>
      <c r="T144" s="18"/>
      <c r="U144" s="18"/>
      <c r="V144" s="18"/>
      <c r="W144" s="20"/>
      <c r="X144" s="18"/>
      <c r="Y144" s="18"/>
      <c r="Z144" s="18"/>
      <c r="AA144" s="18"/>
      <c r="AB144" s="21"/>
      <c r="AC144" s="21"/>
      <c r="AD144" s="21"/>
      <c r="AE144" s="21"/>
      <c r="AF144" s="23">
        <f>IF(AB144=0,0,VLOOKUP(AB144,'[1]Wrap Sheet &amp; Plastic Bag'!$B$4:$C$23,2,FALSE))</f>
        <v>0</v>
      </c>
      <c r="AG144" s="23">
        <f>IF(AC144=0,0,VLOOKUP(AC144,'[1]Wrap Sheet &amp; Plastic Bag'!$B$4:$C$23,2,FALSE))</f>
        <v>0</v>
      </c>
      <c r="AH144" s="23">
        <f>IF(AD144=0,0,VLOOKUP(AD144,'[1]Wrap Sheet &amp; Plastic Bag'!$F$4:$G$23,2,FALSE))</f>
        <v>0</v>
      </c>
      <c r="AI144" s="23">
        <f>IF(AE144=0,0,VLOOKUP(AE144,'[1]Wrap Sheet &amp; Plastic Bag'!$K$4:$L$11,2,FALSE))</f>
        <v>0</v>
      </c>
      <c r="AJ144" s="24" t="e">
        <f>N144*O144</f>
        <v>#DIV/0!</v>
      </c>
      <c r="AK144" s="24" t="e">
        <f>N144*P144</f>
        <v>#DIV/0!</v>
      </c>
      <c r="AL144" s="24" t="e">
        <f>N144*Q144</f>
        <v>#DIV/0!</v>
      </c>
      <c r="AM144" s="24" t="e">
        <f>N144*R144</f>
        <v>#DIV/0!</v>
      </c>
    </row>
    <row r="145" spans="1:39" s="2" customFormat="1" ht="21.8" customHeight="1" x14ac:dyDescent="0.3">
      <c r="A145" s="22"/>
      <c r="B145" s="25"/>
      <c r="C145" s="4"/>
      <c r="D145" s="25"/>
      <c r="E145" s="4"/>
      <c r="F145" s="26"/>
      <c r="G145" s="18"/>
      <c r="H145" s="27"/>
      <c r="I145" s="27"/>
      <c r="J145" s="27"/>
      <c r="K145" s="27"/>
      <c r="L145" s="27"/>
      <c r="M145" s="16" t="e">
        <f>AVERAGE(H145:L145)</f>
        <v>#DIV/0!</v>
      </c>
      <c r="N145" s="17" t="e">
        <f>M145/1000</f>
        <v>#DIV/0!</v>
      </c>
      <c r="O145" s="18"/>
      <c r="P145" s="18"/>
      <c r="Q145" s="18"/>
      <c r="R145" s="18"/>
      <c r="S145" s="18"/>
      <c r="T145" s="18"/>
      <c r="U145" s="18"/>
      <c r="V145" s="18"/>
      <c r="W145" s="20"/>
      <c r="X145" s="18"/>
      <c r="Y145" s="18"/>
      <c r="Z145" s="18"/>
      <c r="AA145" s="18"/>
      <c r="AB145" s="21"/>
      <c r="AC145" s="21"/>
      <c r="AD145" s="21"/>
      <c r="AE145" s="21"/>
      <c r="AF145" s="23">
        <f>IF(AB145=0,0,VLOOKUP(AB145,'[1]Wrap Sheet &amp; Plastic Bag'!$B$4:$C$23,2,FALSE))</f>
        <v>0</v>
      </c>
      <c r="AG145" s="23">
        <f>IF(AC145=0,0,VLOOKUP(AC145,'[1]Wrap Sheet &amp; Plastic Bag'!$B$4:$C$23,2,FALSE))</f>
        <v>0</v>
      </c>
      <c r="AH145" s="23">
        <f>IF(AD145=0,0,VLOOKUP(AD145,'[1]Wrap Sheet &amp; Plastic Bag'!$F$4:$G$23,2,FALSE))</f>
        <v>0</v>
      </c>
      <c r="AI145" s="23">
        <f>IF(AE145=0,0,VLOOKUP(AE145,'[1]Wrap Sheet &amp; Plastic Bag'!$K$4:$L$11,2,FALSE))</f>
        <v>0</v>
      </c>
      <c r="AJ145" s="24" t="e">
        <f>N145*O145</f>
        <v>#DIV/0!</v>
      </c>
      <c r="AK145" s="24" t="e">
        <f>N145*P145</f>
        <v>#DIV/0!</v>
      </c>
      <c r="AL145" s="24" t="e">
        <f>N145*Q145</f>
        <v>#DIV/0!</v>
      </c>
      <c r="AM145" s="24" t="e">
        <f>N145*R145</f>
        <v>#DIV/0!</v>
      </c>
    </row>
    <row r="146" spans="1:39" s="2" customFormat="1" ht="21.8" customHeight="1" x14ac:dyDescent="0.3">
      <c r="A146" s="22"/>
      <c r="B146" s="25"/>
      <c r="C146" s="4"/>
      <c r="D146" s="25"/>
      <c r="E146" s="4"/>
      <c r="F146" s="26"/>
      <c r="G146" s="18"/>
      <c r="H146" s="27"/>
      <c r="I146" s="27"/>
      <c r="J146" s="27"/>
      <c r="K146" s="27"/>
      <c r="L146" s="27"/>
      <c r="M146" s="16" t="e">
        <f>AVERAGE(H146:L146)</f>
        <v>#DIV/0!</v>
      </c>
      <c r="N146" s="17" t="e">
        <f>M146/1000</f>
        <v>#DIV/0!</v>
      </c>
      <c r="O146" s="18"/>
      <c r="P146" s="18"/>
      <c r="Q146" s="18"/>
      <c r="R146" s="18"/>
      <c r="S146" s="18"/>
      <c r="T146" s="18"/>
      <c r="U146" s="18"/>
      <c r="V146" s="18"/>
      <c r="W146" s="20"/>
      <c r="X146" s="18"/>
      <c r="Y146" s="18"/>
      <c r="Z146" s="18"/>
      <c r="AA146" s="18"/>
      <c r="AB146" s="21"/>
      <c r="AC146" s="21"/>
      <c r="AD146" s="21"/>
      <c r="AE146" s="21"/>
      <c r="AF146" s="23">
        <f>IF(AB146=0,0,VLOOKUP(AB146,'[1]Wrap Sheet &amp; Plastic Bag'!$B$4:$C$23,2,FALSE))</f>
        <v>0</v>
      </c>
      <c r="AG146" s="23">
        <f>IF(AC146=0,0,VLOOKUP(AC146,'[1]Wrap Sheet &amp; Plastic Bag'!$B$4:$C$23,2,FALSE))</f>
        <v>0</v>
      </c>
      <c r="AH146" s="23">
        <f>IF(AD146=0,0,VLOOKUP(AD146,'[1]Wrap Sheet &amp; Plastic Bag'!$F$4:$G$23,2,FALSE))</f>
        <v>0</v>
      </c>
      <c r="AI146" s="23">
        <f>IF(AE146=0,0,VLOOKUP(AE146,'[1]Wrap Sheet &amp; Plastic Bag'!$K$4:$L$11,2,FALSE))</f>
        <v>0</v>
      </c>
      <c r="AJ146" s="24" t="e">
        <f>N146*O146</f>
        <v>#DIV/0!</v>
      </c>
      <c r="AK146" s="24" t="e">
        <f>N146*P146</f>
        <v>#DIV/0!</v>
      </c>
      <c r="AL146" s="24" t="e">
        <f>N146*Q146</f>
        <v>#DIV/0!</v>
      </c>
      <c r="AM146" s="24" t="e">
        <f>N146*R146</f>
        <v>#DIV/0!</v>
      </c>
    </row>
    <row r="147" spans="1:39" s="2" customFormat="1" ht="21.8" customHeight="1" x14ac:dyDescent="0.3">
      <c r="A147" s="22"/>
      <c r="B147" s="25"/>
      <c r="C147" s="4"/>
      <c r="D147" s="25"/>
      <c r="E147" s="4"/>
      <c r="F147" s="26"/>
      <c r="G147" s="18"/>
      <c r="H147" s="27"/>
      <c r="I147" s="27"/>
      <c r="J147" s="27"/>
      <c r="K147" s="27"/>
      <c r="L147" s="27"/>
      <c r="M147" s="16" t="e">
        <f>AVERAGE(H147:L147)</f>
        <v>#DIV/0!</v>
      </c>
      <c r="N147" s="17" t="e">
        <f>M147/1000</f>
        <v>#DIV/0!</v>
      </c>
      <c r="O147" s="18"/>
      <c r="P147" s="18"/>
      <c r="Q147" s="18"/>
      <c r="R147" s="18"/>
      <c r="S147" s="18"/>
      <c r="T147" s="18"/>
      <c r="U147" s="18"/>
      <c r="V147" s="18"/>
      <c r="W147" s="20"/>
      <c r="X147" s="18"/>
      <c r="Y147" s="18"/>
      <c r="Z147" s="18"/>
      <c r="AA147" s="18"/>
      <c r="AB147" s="21"/>
      <c r="AC147" s="21"/>
      <c r="AD147" s="21"/>
      <c r="AE147" s="21"/>
      <c r="AF147" s="23">
        <f>IF(AB147=0,0,VLOOKUP(AB147,'[1]Wrap Sheet &amp; Plastic Bag'!$B$4:$C$23,2,FALSE))</f>
        <v>0</v>
      </c>
      <c r="AG147" s="23">
        <f>IF(AC147=0,0,VLOOKUP(AC147,'[1]Wrap Sheet &amp; Plastic Bag'!$B$4:$C$23,2,FALSE))</f>
        <v>0</v>
      </c>
      <c r="AH147" s="23">
        <f>IF(AD147=0,0,VLOOKUP(AD147,'[1]Wrap Sheet &amp; Plastic Bag'!$F$4:$G$23,2,FALSE))</f>
        <v>0</v>
      </c>
      <c r="AI147" s="23">
        <f>IF(AE147=0,0,VLOOKUP(AE147,'[1]Wrap Sheet &amp; Plastic Bag'!$K$4:$L$11,2,FALSE))</f>
        <v>0</v>
      </c>
      <c r="AJ147" s="24" t="e">
        <f>N147*O147</f>
        <v>#DIV/0!</v>
      </c>
      <c r="AK147" s="24" t="e">
        <f>N147*P147</f>
        <v>#DIV/0!</v>
      </c>
      <c r="AL147" s="24" t="e">
        <f>N147*Q147</f>
        <v>#DIV/0!</v>
      </c>
      <c r="AM147" s="24" t="e">
        <f>N147*R147</f>
        <v>#DIV/0!</v>
      </c>
    </row>
    <row r="148" spans="1:39" s="2" customFormat="1" ht="21.8" customHeight="1" x14ac:dyDescent="0.3">
      <c r="A148" s="22"/>
      <c r="B148" s="25"/>
      <c r="C148" s="4"/>
      <c r="D148" s="25"/>
      <c r="E148" s="4"/>
      <c r="F148" s="26"/>
      <c r="G148" s="18"/>
      <c r="H148" s="27"/>
      <c r="I148" s="27"/>
      <c r="J148" s="27"/>
      <c r="K148" s="27"/>
      <c r="L148" s="27"/>
      <c r="M148" s="16" t="e">
        <f>AVERAGE(H148:L148)</f>
        <v>#DIV/0!</v>
      </c>
      <c r="N148" s="17" t="e">
        <f>M148/1000</f>
        <v>#DIV/0!</v>
      </c>
      <c r="O148" s="18"/>
      <c r="P148" s="18"/>
      <c r="Q148" s="18"/>
      <c r="R148" s="18"/>
      <c r="S148" s="18"/>
      <c r="T148" s="18"/>
      <c r="U148" s="18"/>
      <c r="V148" s="18"/>
      <c r="W148" s="20"/>
      <c r="X148" s="18"/>
      <c r="Y148" s="18"/>
      <c r="Z148" s="18"/>
      <c r="AA148" s="18"/>
      <c r="AB148" s="21"/>
      <c r="AC148" s="21"/>
      <c r="AD148" s="21"/>
      <c r="AE148" s="21"/>
      <c r="AF148" s="23">
        <f>IF(AB148=0,0,VLOOKUP(AB148,'[1]Wrap Sheet &amp; Plastic Bag'!$B$4:$C$23,2,FALSE))</f>
        <v>0</v>
      </c>
      <c r="AG148" s="23">
        <f>IF(AC148=0,0,VLOOKUP(AC148,'[1]Wrap Sheet &amp; Plastic Bag'!$B$4:$C$23,2,FALSE))</f>
        <v>0</v>
      </c>
      <c r="AH148" s="23">
        <f>IF(AD148=0,0,VLOOKUP(AD148,'[1]Wrap Sheet &amp; Plastic Bag'!$F$4:$G$23,2,FALSE))</f>
        <v>0</v>
      </c>
      <c r="AI148" s="23">
        <f>IF(AE148=0,0,VLOOKUP(AE148,'[1]Wrap Sheet &amp; Plastic Bag'!$K$4:$L$11,2,FALSE))</f>
        <v>0</v>
      </c>
      <c r="AJ148" s="24" t="e">
        <f>N148*O148</f>
        <v>#DIV/0!</v>
      </c>
      <c r="AK148" s="24" t="e">
        <f>N148*P148</f>
        <v>#DIV/0!</v>
      </c>
      <c r="AL148" s="24" t="e">
        <f>N148*Q148</f>
        <v>#DIV/0!</v>
      </c>
      <c r="AM148" s="24" t="e">
        <f>N148*R148</f>
        <v>#DIV/0!</v>
      </c>
    </row>
    <row r="149" spans="1:39" s="2" customFormat="1" ht="21.8" customHeight="1" x14ac:dyDescent="0.3">
      <c r="A149" s="22"/>
      <c r="B149" s="25"/>
      <c r="C149" s="4"/>
      <c r="D149" s="25"/>
      <c r="E149" s="4"/>
      <c r="F149" s="26"/>
      <c r="G149" s="18"/>
      <c r="H149" s="27"/>
      <c r="I149" s="27"/>
      <c r="J149" s="27"/>
      <c r="K149" s="27"/>
      <c r="L149" s="27"/>
      <c r="M149" s="16" t="e">
        <f>AVERAGE(H149:L149)</f>
        <v>#DIV/0!</v>
      </c>
      <c r="N149" s="17" t="e">
        <f>M149/1000</f>
        <v>#DIV/0!</v>
      </c>
      <c r="O149" s="18"/>
      <c r="P149" s="18"/>
      <c r="Q149" s="18"/>
      <c r="R149" s="18"/>
      <c r="S149" s="18"/>
      <c r="T149" s="18"/>
      <c r="U149" s="18"/>
      <c r="V149" s="18"/>
      <c r="W149" s="20"/>
      <c r="X149" s="18"/>
      <c r="Y149" s="18"/>
      <c r="Z149" s="18"/>
      <c r="AA149" s="18"/>
      <c r="AB149" s="21"/>
      <c r="AC149" s="21"/>
      <c r="AD149" s="21"/>
      <c r="AE149" s="21"/>
      <c r="AF149" s="23">
        <f>IF(AB149=0,0,VLOOKUP(AB149,'[1]Wrap Sheet &amp; Plastic Bag'!$B$4:$C$23,2,FALSE))</f>
        <v>0</v>
      </c>
      <c r="AG149" s="23">
        <f>IF(AC149=0,0,VLOOKUP(AC149,'[1]Wrap Sheet &amp; Plastic Bag'!$B$4:$C$23,2,FALSE))</f>
        <v>0</v>
      </c>
      <c r="AH149" s="23">
        <f>IF(AD149=0,0,VLOOKUP(AD149,'[1]Wrap Sheet &amp; Plastic Bag'!$F$4:$G$23,2,FALSE))</f>
        <v>0</v>
      </c>
      <c r="AI149" s="23">
        <f>IF(AE149=0,0,VLOOKUP(AE149,'[1]Wrap Sheet &amp; Plastic Bag'!$K$4:$L$11,2,FALSE))</f>
        <v>0</v>
      </c>
      <c r="AJ149" s="24" t="e">
        <f>N149*O149</f>
        <v>#DIV/0!</v>
      </c>
      <c r="AK149" s="24" t="e">
        <f>N149*P149</f>
        <v>#DIV/0!</v>
      </c>
      <c r="AL149" s="24" t="e">
        <f>N149*Q149</f>
        <v>#DIV/0!</v>
      </c>
      <c r="AM149" s="24" t="e">
        <f>N149*R149</f>
        <v>#DIV/0!</v>
      </c>
    </row>
    <row r="150" spans="1:39" s="2" customFormat="1" ht="21.8" customHeight="1" x14ac:dyDescent="0.3">
      <c r="A150" s="22"/>
      <c r="B150" s="25"/>
      <c r="C150" s="4"/>
      <c r="D150" s="25"/>
      <c r="E150" s="4"/>
      <c r="F150" s="26"/>
      <c r="G150" s="18"/>
      <c r="H150" s="27"/>
      <c r="I150" s="27"/>
      <c r="J150" s="27"/>
      <c r="K150" s="27"/>
      <c r="L150" s="27"/>
      <c r="M150" s="16" t="e">
        <f>AVERAGE(H150:L150)</f>
        <v>#DIV/0!</v>
      </c>
      <c r="N150" s="17" t="e">
        <f>M150/1000</f>
        <v>#DIV/0!</v>
      </c>
      <c r="O150" s="18"/>
      <c r="P150" s="18"/>
      <c r="Q150" s="18"/>
      <c r="R150" s="18"/>
      <c r="S150" s="18"/>
      <c r="T150" s="18"/>
      <c r="U150" s="18"/>
      <c r="V150" s="18"/>
      <c r="W150" s="20"/>
      <c r="X150" s="18"/>
      <c r="Y150" s="18"/>
      <c r="Z150" s="18"/>
      <c r="AA150" s="18"/>
      <c r="AB150" s="21"/>
      <c r="AC150" s="21"/>
      <c r="AD150" s="21"/>
      <c r="AE150" s="21"/>
      <c r="AF150" s="23">
        <f>IF(AB150=0,0,VLOOKUP(AB150,'[1]Wrap Sheet &amp; Plastic Bag'!$B$4:$C$23,2,FALSE))</f>
        <v>0</v>
      </c>
      <c r="AG150" s="23">
        <f>IF(AC150=0,0,VLOOKUP(AC150,'[1]Wrap Sheet &amp; Plastic Bag'!$B$4:$C$23,2,FALSE))</f>
        <v>0</v>
      </c>
      <c r="AH150" s="23">
        <f>IF(AD150=0,0,VLOOKUP(AD150,'[1]Wrap Sheet &amp; Plastic Bag'!$F$4:$G$23,2,FALSE))</f>
        <v>0</v>
      </c>
      <c r="AI150" s="23">
        <f>IF(AE150=0,0,VLOOKUP(AE150,'[1]Wrap Sheet &amp; Plastic Bag'!$K$4:$L$11,2,FALSE))</f>
        <v>0</v>
      </c>
      <c r="AJ150" s="24" t="e">
        <f>N150*O150</f>
        <v>#DIV/0!</v>
      </c>
      <c r="AK150" s="24" t="e">
        <f>N150*P150</f>
        <v>#DIV/0!</v>
      </c>
      <c r="AL150" s="24" t="e">
        <f>N150*Q150</f>
        <v>#DIV/0!</v>
      </c>
      <c r="AM150" s="24" t="e">
        <f>N150*R150</f>
        <v>#DIV/0!</v>
      </c>
    </row>
    <row r="151" spans="1:39" s="2" customFormat="1" ht="21.8" customHeight="1" x14ac:dyDescent="0.3">
      <c r="A151" s="22"/>
      <c r="B151" s="25"/>
      <c r="C151" s="4"/>
      <c r="D151" s="25"/>
      <c r="E151" s="4"/>
      <c r="F151" s="26"/>
      <c r="G151" s="18"/>
      <c r="H151" s="27"/>
      <c r="I151" s="27"/>
      <c r="J151" s="27"/>
      <c r="K151" s="27"/>
      <c r="L151" s="27"/>
      <c r="M151" s="16" t="e">
        <f>AVERAGE(H151:L151)</f>
        <v>#DIV/0!</v>
      </c>
      <c r="N151" s="17" t="e">
        <f>M151/1000</f>
        <v>#DIV/0!</v>
      </c>
      <c r="O151" s="18"/>
      <c r="P151" s="18"/>
      <c r="Q151" s="18"/>
      <c r="R151" s="18"/>
      <c r="S151" s="18"/>
      <c r="T151" s="18"/>
      <c r="U151" s="18"/>
      <c r="V151" s="18"/>
      <c r="W151" s="20"/>
      <c r="X151" s="18"/>
      <c r="Y151" s="18"/>
      <c r="Z151" s="18"/>
      <c r="AA151" s="18"/>
      <c r="AB151" s="21"/>
      <c r="AC151" s="21"/>
      <c r="AD151" s="21"/>
      <c r="AE151" s="21"/>
      <c r="AF151" s="23">
        <f>IF(AB151=0,0,VLOOKUP(AB151,'[1]Wrap Sheet &amp; Plastic Bag'!$B$4:$C$23,2,FALSE))</f>
        <v>0</v>
      </c>
      <c r="AG151" s="23">
        <f>IF(AC151=0,0,VLOOKUP(AC151,'[1]Wrap Sheet &amp; Plastic Bag'!$B$4:$C$23,2,FALSE))</f>
        <v>0</v>
      </c>
      <c r="AH151" s="23">
        <f>IF(AD151=0,0,VLOOKUP(AD151,'[1]Wrap Sheet &amp; Plastic Bag'!$F$4:$G$23,2,FALSE))</f>
        <v>0</v>
      </c>
      <c r="AI151" s="23">
        <f>IF(AE151=0,0,VLOOKUP(AE151,'[1]Wrap Sheet &amp; Plastic Bag'!$K$4:$L$11,2,FALSE))</f>
        <v>0</v>
      </c>
      <c r="AJ151" s="24" t="e">
        <f>N151*O151</f>
        <v>#DIV/0!</v>
      </c>
      <c r="AK151" s="24" t="e">
        <f>N151*P151</f>
        <v>#DIV/0!</v>
      </c>
      <c r="AL151" s="24" t="e">
        <f>N151*Q151</f>
        <v>#DIV/0!</v>
      </c>
      <c r="AM151" s="24" t="e">
        <f>N151*R151</f>
        <v>#DIV/0!</v>
      </c>
    </row>
    <row r="152" spans="1:39" s="2" customFormat="1" ht="21.8" customHeight="1" x14ac:dyDescent="0.3">
      <c r="A152" s="22"/>
      <c r="B152" s="25"/>
      <c r="C152" s="4"/>
      <c r="D152" s="25"/>
      <c r="E152" s="4"/>
      <c r="F152" s="26"/>
      <c r="G152" s="18"/>
      <c r="H152" s="27"/>
      <c r="I152" s="27"/>
      <c r="J152" s="27"/>
      <c r="K152" s="27"/>
      <c r="L152" s="27"/>
      <c r="M152" s="16" t="e">
        <f>AVERAGE(H152:L152)</f>
        <v>#DIV/0!</v>
      </c>
      <c r="N152" s="17" t="e">
        <f>M152/1000</f>
        <v>#DIV/0!</v>
      </c>
      <c r="O152" s="18"/>
      <c r="P152" s="18"/>
      <c r="Q152" s="18"/>
      <c r="R152" s="18"/>
      <c r="S152" s="18"/>
      <c r="T152" s="18"/>
      <c r="U152" s="18"/>
      <c r="V152" s="18"/>
      <c r="W152" s="20"/>
      <c r="X152" s="18"/>
      <c r="Y152" s="18"/>
      <c r="Z152" s="18"/>
      <c r="AA152" s="18"/>
      <c r="AB152" s="21"/>
      <c r="AC152" s="21"/>
      <c r="AD152" s="21"/>
      <c r="AE152" s="21"/>
      <c r="AF152" s="23">
        <f>IF(AB152=0,0,VLOOKUP(AB152,'[1]Wrap Sheet &amp; Plastic Bag'!$B$4:$C$23,2,FALSE))</f>
        <v>0</v>
      </c>
      <c r="AG152" s="23">
        <f>IF(AC152=0,0,VLOOKUP(AC152,'[1]Wrap Sheet &amp; Plastic Bag'!$B$4:$C$23,2,FALSE))</f>
        <v>0</v>
      </c>
      <c r="AH152" s="23">
        <f>IF(AD152=0,0,VLOOKUP(AD152,'[1]Wrap Sheet &amp; Plastic Bag'!$F$4:$G$23,2,FALSE))</f>
        <v>0</v>
      </c>
      <c r="AI152" s="23">
        <f>IF(AE152=0,0,VLOOKUP(AE152,'[1]Wrap Sheet &amp; Plastic Bag'!$K$4:$L$11,2,FALSE))</f>
        <v>0</v>
      </c>
      <c r="AJ152" s="24" t="e">
        <f>N152*O152</f>
        <v>#DIV/0!</v>
      </c>
      <c r="AK152" s="24" t="e">
        <f>N152*P152</f>
        <v>#DIV/0!</v>
      </c>
      <c r="AL152" s="24" t="e">
        <f>N152*Q152</f>
        <v>#DIV/0!</v>
      </c>
      <c r="AM152" s="24" t="e">
        <f>N152*R152</f>
        <v>#DIV/0!</v>
      </c>
    </row>
    <row r="153" spans="1:39" s="2" customFormat="1" ht="21.8" customHeight="1" x14ac:dyDescent="0.3">
      <c r="A153" s="22"/>
      <c r="B153" s="25"/>
      <c r="C153" s="4"/>
      <c r="D153" s="25"/>
      <c r="E153" s="4"/>
      <c r="F153" s="26"/>
      <c r="G153" s="18"/>
      <c r="H153" s="27"/>
      <c r="I153" s="27"/>
      <c r="J153" s="27"/>
      <c r="K153" s="27"/>
      <c r="L153" s="27"/>
      <c r="M153" s="16" t="e">
        <f>AVERAGE(H153:L153)</f>
        <v>#DIV/0!</v>
      </c>
      <c r="N153" s="17" t="e">
        <f>M153/1000</f>
        <v>#DIV/0!</v>
      </c>
      <c r="O153" s="18"/>
      <c r="P153" s="18"/>
      <c r="Q153" s="18"/>
      <c r="R153" s="18"/>
      <c r="S153" s="18"/>
      <c r="T153" s="18"/>
      <c r="U153" s="18"/>
      <c r="V153" s="18"/>
      <c r="W153" s="20"/>
      <c r="X153" s="18"/>
      <c r="Y153" s="18"/>
      <c r="Z153" s="18"/>
      <c r="AA153" s="18"/>
      <c r="AB153" s="21"/>
      <c r="AC153" s="21"/>
      <c r="AD153" s="21"/>
      <c r="AE153" s="21"/>
      <c r="AF153" s="23">
        <f>IF(AB153=0,0,VLOOKUP(AB153,'[1]Wrap Sheet &amp; Plastic Bag'!$B$4:$C$23,2,FALSE))</f>
        <v>0</v>
      </c>
      <c r="AG153" s="23">
        <f>IF(AC153=0,0,VLOOKUP(AC153,'[1]Wrap Sheet &amp; Plastic Bag'!$B$4:$C$23,2,FALSE))</f>
        <v>0</v>
      </c>
      <c r="AH153" s="23">
        <f>IF(AD153=0,0,VLOOKUP(AD153,'[1]Wrap Sheet &amp; Plastic Bag'!$F$4:$G$23,2,FALSE))</f>
        <v>0</v>
      </c>
      <c r="AI153" s="23">
        <f>IF(AE153=0,0,VLOOKUP(AE153,'[1]Wrap Sheet &amp; Plastic Bag'!$K$4:$L$11,2,FALSE))</f>
        <v>0</v>
      </c>
      <c r="AJ153" s="24" t="e">
        <f>N153*O153</f>
        <v>#DIV/0!</v>
      </c>
      <c r="AK153" s="24" t="e">
        <f>N153*P153</f>
        <v>#DIV/0!</v>
      </c>
      <c r="AL153" s="24" t="e">
        <f>N153*Q153</f>
        <v>#DIV/0!</v>
      </c>
      <c r="AM153" s="24" t="e">
        <f>N153*R153</f>
        <v>#DIV/0!</v>
      </c>
    </row>
    <row r="154" spans="1:39" s="2" customFormat="1" ht="21.8" customHeight="1" x14ac:dyDescent="0.3">
      <c r="A154" s="22"/>
      <c r="B154" s="25"/>
      <c r="C154" s="4"/>
      <c r="D154" s="25"/>
      <c r="E154" s="4"/>
      <c r="F154" s="26"/>
      <c r="G154" s="18"/>
      <c r="H154" s="27"/>
      <c r="I154" s="27"/>
      <c r="J154" s="27"/>
      <c r="K154" s="27"/>
      <c r="L154" s="27"/>
      <c r="M154" s="16" t="e">
        <f>AVERAGE(H154:L154)</f>
        <v>#DIV/0!</v>
      </c>
      <c r="N154" s="17" t="e">
        <f>M154/1000</f>
        <v>#DIV/0!</v>
      </c>
      <c r="O154" s="18"/>
      <c r="P154" s="18"/>
      <c r="Q154" s="18"/>
      <c r="R154" s="18"/>
      <c r="S154" s="18"/>
      <c r="T154" s="18"/>
      <c r="U154" s="18"/>
      <c r="V154" s="18"/>
      <c r="W154" s="20"/>
      <c r="X154" s="18"/>
      <c r="Y154" s="18"/>
      <c r="Z154" s="18"/>
      <c r="AA154" s="18"/>
      <c r="AB154" s="21"/>
      <c r="AC154" s="21"/>
      <c r="AD154" s="21"/>
      <c r="AE154" s="21"/>
      <c r="AF154" s="23">
        <f>IF(AB154=0,0,VLOOKUP(AB154,'[1]Wrap Sheet &amp; Plastic Bag'!$B$4:$C$23,2,FALSE))</f>
        <v>0</v>
      </c>
      <c r="AG154" s="23">
        <f>IF(AC154=0,0,VLOOKUP(AC154,'[1]Wrap Sheet &amp; Plastic Bag'!$B$4:$C$23,2,FALSE))</f>
        <v>0</v>
      </c>
      <c r="AH154" s="23">
        <f>IF(AD154=0,0,VLOOKUP(AD154,'[1]Wrap Sheet &amp; Plastic Bag'!$F$4:$G$23,2,FALSE))</f>
        <v>0</v>
      </c>
      <c r="AI154" s="23">
        <f>IF(AE154=0,0,VLOOKUP(AE154,'[1]Wrap Sheet &amp; Plastic Bag'!$K$4:$L$11,2,FALSE))</f>
        <v>0</v>
      </c>
      <c r="AJ154" s="24" t="e">
        <f>N154*O154</f>
        <v>#DIV/0!</v>
      </c>
      <c r="AK154" s="24" t="e">
        <f>N154*P154</f>
        <v>#DIV/0!</v>
      </c>
      <c r="AL154" s="24" t="e">
        <f>N154*Q154</f>
        <v>#DIV/0!</v>
      </c>
      <c r="AM154" s="24" t="e">
        <f>N154*R154</f>
        <v>#DIV/0!</v>
      </c>
    </row>
    <row r="155" spans="1:39" s="2" customFormat="1" ht="21.8" customHeight="1" x14ac:dyDescent="0.3">
      <c r="A155" s="22"/>
      <c r="B155" s="25"/>
      <c r="C155" s="4"/>
      <c r="D155" s="25"/>
      <c r="E155" s="4"/>
      <c r="F155" s="26"/>
      <c r="G155" s="18"/>
      <c r="H155" s="27"/>
      <c r="I155" s="27"/>
      <c r="J155" s="27"/>
      <c r="K155" s="27"/>
      <c r="L155" s="27"/>
      <c r="M155" s="16" t="e">
        <f>AVERAGE(H155:L155)</f>
        <v>#DIV/0!</v>
      </c>
      <c r="N155" s="17" t="e">
        <f>M155/1000</f>
        <v>#DIV/0!</v>
      </c>
      <c r="O155" s="18"/>
      <c r="P155" s="18"/>
      <c r="Q155" s="18"/>
      <c r="R155" s="18"/>
      <c r="S155" s="18"/>
      <c r="T155" s="18"/>
      <c r="U155" s="18"/>
      <c r="V155" s="18"/>
      <c r="W155" s="20"/>
      <c r="X155" s="18"/>
      <c r="Y155" s="18"/>
      <c r="Z155" s="18"/>
      <c r="AA155" s="18"/>
      <c r="AB155" s="21"/>
      <c r="AC155" s="21"/>
      <c r="AD155" s="21"/>
      <c r="AE155" s="21"/>
      <c r="AF155" s="23">
        <f>IF(AB155=0,0,VLOOKUP(AB155,'[1]Wrap Sheet &amp; Plastic Bag'!$B$4:$C$23,2,FALSE))</f>
        <v>0</v>
      </c>
      <c r="AG155" s="23">
        <f>IF(AC155=0,0,VLOOKUP(AC155,'[1]Wrap Sheet &amp; Plastic Bag'!$B$4:$C$23,2,FALSE))</f>
        <v>0</v>
      </c>
      <c r="AH155" s="23">
        <f>IF(AD155=0,0,VLOOKUP(AD155,'[1]Wrap Sheet &amp; Plastic Bag'!$F$4:$G$23,2,FALSE))</f>
        <v>0</v>
      </c>
      <c r="AI155" s="23">
        <f>IF(AE155=0,0,VLOOKUP(AE155,'[1]Wrap Sheet &amp; Plastic Bag'!$K$4:$L$11,2,FALSE))</f>
        <v>0</v>
      </c>
      <c r="AJ155" s="24" t="e">
        <f>N155*O155</f>
        <v>#DIV/0!</v>
      </c>
      <c r="AK155" s="24" t="e">
        <f>N155*P155</f>
        <v>#DIV/0!</v>
      </c>
      <c r="AL155" s="24" t="e">
        <f>N155*Q155</f>
        <v>#DIV/0!</v>
      </c>
      <c r="AM155" s="24" t="e">
        <f>N155*R155</f>
        <v>#DIV/0!</v>
      </c>
    </row>
    <row r="156" spans="1:39" s="2" customFormat="1" ht="21.8" customHeight="1" x14ac:dyDescent="0.3">
      <c r="A156" s="22"/>
      <c r="B156" s="25"/>
      <c r="C156" s="4"/>
      <c r="D156" s="25"/>
      <c r="E156" s="4"/>
      <c r="F156" s="26"/>
      <c r="G156" s="18"/>
      <c r="H156" s="27"/>
      <c r="I156" s="27"/>
      <c r="J156" s="27"/>
      <c r="K156" s="27"/>
      <c r="L156" s="27"/>
      <c r="M156" s="16" t="e">
        <f>AVERAGE(H156:L156)</f>
        <v>#DIV/0!</v>
      </c>
      <c r="N156" s="17" t="e">
        <f>M156/1000</f>
        <v>#DIV/0!</v>
      </c>
      <c r="O156" s="18"/>
      <c r="P156" s="18"/>
      <c r="Q156" s="18"/>
      <c r="R156" s="18"/>
      <c r="S156" s="18"/>
      <c r="T156" s="18"/>
      <c r="U156" s="18"/>
      <c r="V156" s="18"/>
      <c r="W156" s="20"/>
      <c r="X156" s="18"/>
      <c r="Y156" s="18"/>
      <c r="Z156" s="18"/>
      <c r="AA156" s="18"/>
      <c r="AB156" s="21"/>
      <c r="AC156" s="21"/>
      <c r="AD156" s="21"/>
      <c r="AE156" s="21"/>
      <c r="AF156" s="23">
        <f>IF(AB156=0,0,VLOOKUP(AB156,'[1]Wrap Sheet &amp; Plastic Bag'!$B$4:$C$23,2,FALSE))</f>
        <v>0</v>
      </c>
      <c r="AG156" s="23">
        <f>IF(AC156=0,0,VLOOKUP(AC156,'[1]Wrap Sheet &amp; Plastic Bag'!$B$4:$C$23,2,FALSE))</f>
        <v>0</v>
      </c>
      <c r="AH156" s="23">
        <f>IF(AD156=0,0,VLOOKUP(AD156,'[1]Wrap Sheet &amp; Plastic Bag'!$F$4:$G$23,2,FALSE))</f>
        <v>0</v>
      </c>
      <c r="AI156" s="23">
        <f>IF(AE156=0,0,VLOOKUP(AE156,'[1]Wrap Sheet &amp; Plastic Bag'!$K$4:$L$11,2,FALSE))</f>
        <v>0</v>
      </c>
      <c r="AJ156" s="24" t="e">
        <f>N156*O156</f>
        <v>#DIV/0!</v>
      </c>
      <c r="AK156" s="24" t="e">
        <f>N156*P156</f>
        <v>#DIV/0!</v>
      </c>
      <c r="AL156" s="24" t="e">
        <f>N156*Q156</f>
        <v>#DIV/0!</v>
      </c>
      <c r="AM156" s="24" t="e">
        <f>N156*R156</f>
        <v>#DIV/0!</v>
      </c>
    </row>
    <row r="157" spans="1:39" s="2" customFormat="1" ht="21.8" customHeight="1" x14ac:dyDescent="0.3">
      <c r="A157" s="22"/>
      <c r="B157" s="25"/>
      <c r="C157" s="4"/>
      <c r="D157" s="25"/>
      <c r="E157" s="4"/>
      <c r="F157" s="26"/>
      <c r="G157" s="18"/>
      <c r="H157" s="27"/>
      <c r="I157" s="27"/>
      <c r="J157" s="27"/>
      <c r="K157" s="27"/>
      <c r="L157" s="27"/>
      <c r="M157" s="16" t="e">
        <f>AVERAGE(H157:L157)</f>
        <v>#DIV/0!</v>
      </c>
      <c r="N157" s="17" t="e">
        <f>M157/1000</f>
        <v>#DIV/0!</v>
      </c>
      <c r="O157" s="18"/>
      <c r="P157" s="18"/>
      <c r="Q157" s="18"/>
      <c r="R157" s="18"/>
      <c r="S157" s="18"/>
      <c r="T157" s="18"/>
      <c r="U157" s="18"/>
      <c r="V157" s="18"/>
      <c r="W157" s="20"/>
      <c r="X157" s="18"/>
      <c r="Y157" s="18"/>
      <c r="Z157" s="18"/>
      <c r="AA157" s="18"/>
      <c r="AB157" s="21"/>
      <c r="AC157" s="21"/>
      <c r="AD157" s="21"/>
      <c r="AE157" s="21"/>
      <c r="AF157" s="23">
        <f>IF(AB157=0,0,VLOOKUP(AB157,'[1]Wrap Sheet &amp; Plastic Bag'!$B$4:$C$23,2,FALSE))</f>
        <v>0</v>
      </c>
      <c r="AG157" s="23">
        <f>IF(AC157=0,0,VLOOKUP(AC157,'[1]Wrap Sheet &amp; Plastic Bag'!$B$4:$C$23,2,FALSE))</f>
        <v>0</v>
      </c>
      <c r="AH157" s="23">
        <f>IF(AD157=0,0,VLOOKUP(AD157,'[1]Wrap Sheet &amp; Plastic Bag'!$F$4:$G$23,2,FALSE))</f>
        <v>0</v>
      </c>
      <c r="AI157" s="23">
        <f>IF(AE157=0,0,VLOOKUP(AE157,'[1]Wrap Sheet &amp; Plastic Bag'!$K$4:$L$11,2,FALSE))</f>
        <v>0</v>
      </c>
      <c r="AJ157" s="24" t="e">
        <f>N157*O157</f>
        <v>#DIV/0!</v>
      </c>
      <c r="AK157" s="24" t="e">
        <f>N157*P157</f>
        <v>#DIV/0!</v>
      </c>
      <c r="AL157" s="24" t="e">
        <f>N157*Q157</f>
        <v>#DIV/0!</v>
      </c>
      <c r="AM157" s="24" t="e">
        <f>N157*R157</f>
        <v>#DIV/0!</v>
      </c>
    </row>
    <row r="158" spans="1:39" s="2" customFormat="1" ht="21.8" customHeight="1" x14ac:dyDescent="0.3">
      <c r="A158" s="22"/>
      <c r="B158" s="25"/>
      <c r="C158" s="4"/>
      <c r="D158" s="25"/>
      <c r="E158" s="4"/>
      <c r="F158" s="26"/>
      <c r="G158" s="18"/>
      <c r="H158" s="27"/>
      <c r="I158" s="27"/>
      <c r="J158" s="27"/>
      <c r="K158" s="27"/>
      <c r="L158" s="27"/>
      <c r="M158" s="16" t="e">
        <f>AVERAGE(H158:L158)</f>
        <v>#DIV/0!</v>
      </c>
      <c r="N158" s="17" t="e">
        <f>M158/1000</f>
        <v>#DIV/0!</v>
      </c>
      <c r="O158" s="18"/>
      <c r="P158" s="18"/>
      <c r="Q158" s="18"/>
      <c r="R158" s="18"/>
      <c r="S158" s="18"/>
      <c r="T158" s="18"/>
      <c r="U158" s="18"/>
      <c r="V158" s="18"/>
      <c r="W158" s="20"/>
      <c r="X158" s="18"/>
      <c r="Y158" s="18"/>
      <c r="Z158" s="18"/>
      <c r="AA158" s="18"/>
      <c r="AB158" s="21"/>
      <c r="AC158" s="21"/>
      <c r="AD158" s="21"/>
      <c r="AE158" s="21"/>
      <c r="AF158" s="23">
        <f>IF(AB158=0,0,VLOOKUP(AB158,'[1]Wrap Sheet &amp; Plastic Bag'!$B$4:$C$23,2,FALSE))</f>
        <v>0</v>
      </c>
      <c r="AG158" s="23">
        <f>IF(AC158=0,0,VLOOKUP(AC158,'[1]Wrap Sheet &amp; Plastic Bag'!$B$4:$C$23,2,FALSE))</f>
        <v>0</v>
      </c>
      <c r="AH158" s="23">
        <f>IF(AD158=0,0,VLOOKUP(AD158,'[1]Wrap Sheet &amp; Plastic Bag'!$F$4:$G$23,2,FALSE))</f>
        <v>0</v>
      </c>
      <c r="AI158" s="23">
        <f>IF(AE158=0,0,VLOOKUP(AE158,'[1]Wrap Sheet &amp; Plastic Bag'!$K$4:$L$11,2,FALSE))</f>
        <v>0</v>
      </c>
      <c r="AJ158" s="24" t="e">
        <f>N158*O158</f>
        <v>#DIV/0!</v>
      </c>
      <c r="AK158" s="24" t="e">
        <f>N158*P158</f>
        <v>#DIV/0!</v>
      </c>
      <c r="AL158" s="24" t="e">
        <f>N158*Q158</f>
        <v>#DIV/0!</v>
      </c>
      <c r="AM158" s="24" t="e">
        <f>N158*R158</f>
        <v>#DIV/0!</v>
      </c>
    </row>
    <row r="159" spans="1:39" s="2" customFormat="1" ht="21.8" customHeight="1" x14ac:dyDescent="0.3">
      <c r="A159" s="22"/>
      <c r="B159" s="25"/>
      <c r="C159" s="4"/>
      <c r="D159" s="25"/>
      <c r="E159" s="4"/>
      <c r="F159" s="26"/>
      <c r="G159" s="18"/>
      <c r="H159" s="27"/>
      <c r="I159" s="27"/>
      <c r="J159" s="27"/>
      <c r="K159" s="27"/>
      <c r="L159" s="27"/>
      <c r="M159" s="16" t="e">
        <f>AVERAGE(H159:L159)</f>
        <v>#DIV/0!</v>
      </c>
      <c r="N159" s="17" t="e">
        <f>M159/1000</f>
        <v>#DIV/0!</v>
      </c>
      <c r="O159" s="18"/>
      <c r="P159" s="18"/>
      <c r="Q159" s="18"/>
      <c r="R159" s="18"/>
      <c r="S159" s="18"/>
      <c r="T159" s="18"/>
      <c r="U159" s="18"/>
      <c r="V159" s="18"/>
      <c r="W159" s="20"/>
      <c r="X159" s="18"/>
      <c r="Y159" s="18"/>
      <c r="Z159" s="18"/>
      <c r="AA159" s="18"/>
      <c r="AB159" s="21"/>
      <c r="AC159" s="21"/>
      <c r="AD159" s="21"/>
      <c r="AE159" s="21"/>
      <c r="AF159" s="23">
        <f>IF(AB159=0,0,VLOOKUP(AB159,'[1]Wrap Sheet &amp; Plastic Bag'!$B$4:$C$23,2,FALSE))</f>
        <v>0</v>
      </c>
      <c r="AG159" s="23">
        <f>IF(AC159=0,0,VLOOKUP(AC159,'[1]Wrap Sheet &amp; Plastic Bag'!$B$4:$C$23,2,FALSE))</f>
        <v>0</v>
      </c>
      <c r="AH159" s="23">
        <f>IF(AD159=0,0,VLOOKUP(AD159,'[1]Wrap Sheet &amp; Plastic Bag'!$F$4:$G$23,2,FALSE))</f>
        <v>0</v>
      </c>
      <c r="AI159" s="23">
        <f>IF(AE159=0,0,VLOOKUP(AE159,'[1]Wrap Sheet &amp; Plastic Bag'!$K$4:$L$11,2,FALSE))</f>
        <v>0</v>
      </c>
      <c r="AJ159" s="24" t="e">
        <f>N159*O159</f>
        <v>#DIV/0!</v>
      </c>
      <c r="AK159" s="24" t="e">
        <f>N159*P159</f>
        <v>#DIV/0!</v>
      </c>
      <c r="AL159" s="24" t="e">
        <f>N159*Q159</f>
        <v>#DIV/0!</v>
      </c>
      <c r="AM159" s="24" t="e">
        <f>N159*R159</f>
        <v>#DIV/0!</v>
      </c>
    </row>
    <row r="160" spans="1:39" s="2" customFormat="1" ht="21.8" customHeight="1" x14ac:dyDescent="0.3">
      <c r="A160" s="22"/>
      <c r="B160" s="25"/>
      <c r="C160" s="4"/>
      <c r="D160" s="25"/>
      <c r="E160" s="4"/>
      <c r="F160" s="26"/>
      <c r="G160" s="18"/>
      <c r="H160" s="27"/>
      <c r="I160" s="27"/>
      <c r="J160" s="27"/>
      <c r="K160" s="27"/>
      <c r="L160" s="27"/>
      <c r="M160" s="16" t="e">
        <f>AVERAGE(H160:L160)</f>
        <v>#DIV/0!</v>
      </c>
      <c r="N160" s="17" t="e">
        <f>M160/1000</f>
        <v>#DIV/0!</v>
      </c>
      <c r="O160" s="18"/>
      <c r="P160" s="18"/>
      <c r="Q160" s="18"/>
      <c r="R160" s="18"/>
      <c r="S160" s="18"/>
      <c r="T160" s="18"/>
      <c r="U160" s="18"/>
      <c r="V160" s="18"/>
      <c r="W160" s="20"/>
      <c r="X160" s="18"/>
      <c r="Y160" s="18"/>
      <c r="Z160" s="18"/>
      <c r="AA160" s="18"/>
      <c r="AB160" s="21"/>
      <c r="AC160" s="21"/>
      <c r="AD160" s="21"/>
      <c r="AE160" s="21"/>
      <c r="AF160" s="23">
        <f>IF(AB160=0,0,VLOOKUP(AB160,'[1]Wrap Sheet &amp; Plastic Bag'!$B$4:$C$23,2,FALSE))</f>
        <v>0</v>
      </c>
      <c r="AG160" s="23">
        <f>IF(AC160=0,0,VLOOKUP(AC160,'[1]Wrap Sheet &amp; Plastic Bag'!$B$4:$C$23,2,FALSE))</f>
        <v>0</v>
      </c>
      <c r="AH160" s="23">
        <f>IF(AD160=0,0,VLOOKUP(AD160,'[1]Wrap Sheet &amp; Plastic Bag'!$F$4:$G$23,2,FALSE))</f>
        <v>0</v>
      </c>
      <c r="AI160" s="23">
        <f>IF(AE160=0,0,VLOOKUP(AE160,'[1]Wrap Sheet &amp; Plastic Bag'!$K$4:$L$11,2,FALSE))</f>
        <v>0</v>
      </c>
      <c r="AJ160" s="24" t="e">
        <f>N160*O160</f>
        <v>#DIV/0!</v>
      </c>
      <c r="AK160" s="24" t="e">
        <f>N160*P160</f>
        <v>#DIV/0!</v>
      </c>
      <c r="AL160" s="24" t="e">
        <f>N160*Q160</f>
        <v>#DIV/0!</v>
      </c>
      <c r="AM160" s="24" t="e">
        <f>N160*R160</f>
        <v>#DIV/0!</v>
      </c>
    </row>
    <row r="161" spans="1:39" s="2" customFormat="1" ht="21.8" customHeight="1" x14ac:dyDescent="0.3">
      <c r="A161" s="22"/>
      <c r="B161" s="25"/>
      <c r="C161" s="4"/>
      <c r="D161" s="25"/>
      <c r="E161" s="4"/>
      <c r="F161" s="26"/>
      <c r="G161" s="18"/>
      <c r="H161" s="27"/>
      <c r="I161" s="27"/>
      <c r="J161" s="27"/>
      <c r="K161" s="27"/>
      <c r="L161" s="27"/>
      <c r="M161" s="16" t="e">
        <f>AVERAGE(H161:L161)</f>
        <v>#DIV/0!</v>
      </c>
      <c r="N161" s="17" t="e">
        <f>M161/1000</f>
        <v>#DIV/0!</v>
      </c>
      <c r="O161" s="18"/>
      <c r="P161" s="18"/>
      <c r="Q161" s="18"/>
      <c r="R161" s="18"/>
      <c r="S161" s="18"/>
      <c r="T161" s="18"/>
      <c r="U161" s="18"/>
      <c r="V161" s="18"/>
      <c r="W161" s="20"/>
      <c r="X161" s="18"/>
      <c r="Y161" s="18"/>
      <c r="Z161" s="18"/>
      <c r="AA161" s="18"/>
      <c r="AB161" s="21"/>
      <c r="AC161" s="21"/>
      <c r="AD161" s="21"/>
      <c r="AE161" s="21"/>
      <c r="AF161" s="23">
        <f>IF(AB161=0,0,VLOOKUP(AB161,'[1]Wrap Sheet &amp; Plastic Bag'!$B$4:$C$23,2,FALSE))</f>
        <v>0</v>
      </c>
      <c r="AG161" s="23">
        <f>IF(AC161=0,0,VLOOKUP(AC161,'[1]Wrap Sheet &amp; Plastic Bag'!$B$4:$C$23,2,FALSE))</f>
        <v>0</v>
      </c>
      <c r="AH161" s="23">
        <f>IF(AD161=0,0,VLOOKUP(AD161,'[1]Wrap Sheet &amp; Plastic Bag'!$F$4:$G$23,2,FALSE))</f>
        <v>0</v>
      </c>
      <c r="AI161" s="23">
        <f>IF(AE161=0,0,VLOOKUP(AE161,'[1]Wrap Sheet &amp; Plastic Bag'!$K$4:$L$11,2,FALSE))</f>
        <v>0</v>
      </c>
      <c r="AJ161" s="24" t="e">
        <f>N161*O161</f>
        <v>#DIV/0!</v>
      </c>
      <c r="AK161" s="24" t="e">
        <f>N161*P161</f>
        <v>#DIV/0!</v>
      </c>
      <c r="AL161" s="24" t="e">
        <f>N161*Q161</f>
        <v>#DIV/0!</v>
      </c>
      <c r="AM161" s="24" t="e">
        <f>N161*R161</f>
        <v>#DIV/0!</v>
      </c>
    </row>
    <row r="162" spans="1:39" s="2" customFormat="1" ht="21.8" customHeight="1" x14ac:dyDescent="0.3">
      <c r="A162" s="22"/>
      <c r="B162" s="25"/>
      <c r="C162" s="4"/>
      <c r="D162" s="25"/>
      <c r="E162" s="4"/>
      <c r="F162" s="26"/>
      <c r="G162" s="18"/>
      <c r="H162" s="27"/>
      <c r="I162" s="27"/>
      <c r="J162" s="27"/>
      <c r="K162" s="27"/>
      <c r="L162" s="27"/>
      <c r="M162" s="16" t="e">
        <f>AVERAGE(H162:L162)</f>
        <v>#DIV/0!</v>
      </c>
      <c r="N162" s="17" t="e">
        <f>M162/1000</f>
        <v>#DIV/0!</v>
      </c>
      <c r="O162" s="18"/>
      <c r="P162" s="18"/>
      <c r="Q162" s="18"/>
      <c r="R162" s="18"/>
      <c r="S162" s="18"/>
      <c r="T162" s="18"/>
      <c r="U162" s="18"/>
      <c r="V162" s="18"/>
      <c r="W162" s="20"/>
      <c r="X162" s="18"/>
      <c r="Y162" s="18"/>
      <c r="Z162" s="18"/>
      <c r="AA162" s="18"/>
      <c r="AB162" s="21"/>
      <c r="AC162" s="21"/>
      <c r="AD162" s="21"/>
      <c r="AE162" s="21"/>
      <c r="AF162" s="23">
        <f>IF(AB162=0,0,VLOOKUP(AB162,'[1]Wrap Sheet &amp; Plastic Bag'!$B$4:$C$23,2,FALSE))</f>
        <v>0</v>
      </c>
      <c r="AG162" s="23">
        <f>IF(AC162=0,0,VLOOKUP(AC162,'[1]Wrap Sheet &amp; Plastic Bag'!$B$4:$C$23,2,FALSE))</f>
        <v>0</v>
      </c>
      <c r="AH162" s="23">
        <f>IF(AD162=0,0,VLOOKUP(AD162,'[1]Wrap Sheet &amp; Plastic Bag'!$F$4:$G$23,2,FALSE))</f>
        <v>0</v>
      </c>
      <c r="AI162" s="23">
        <f>IF(AE162=0,0,VLOOKUP(AE162,'[1]Wrap Sheet &amp; Plastic Bag'!$K$4:$L$11,2,FALSE))</f>
        <v>0</v>
      </c>
      <c r="AJ162" s="24" t="e">
        <f>N162*O162</f>
        <v>#DIV/0!</v>
      </c>
      <c r="AK162" s="24" t="e">
        <f>N162*P162</f>
        <v>#DIV/0!</v>
      </c>
      <c r="AL162" s="24" t="e">
        <f>N162*Q162</f>
        <v>#DIV/0!</v>
      </c>
      <c r="AM162" s="24" t="e">
        <f>N162*R162</f>
        <v>#DIV/0!</v>
      </c>
    </row>
    <row r="163" spans="1:39" s="2" customFormat="1" ht="21.8" customHeight="1" x14ac:dyDescent="0.3">
      <c r="A163" s="22"/>
      <c r="B163" s="25"/>
      <c r="C163" s="4"/>
      <c r="D163" s="25"/>
      <c r="E163" s="4"/>
      <c r="F163" s="26"/>
      <c r="G163" s="18"/>
      <c r="H163" s="27"/>
      <c r="I163" s="27"/>
      <c r="J163" s="27"/>
      <c r="K163" s="27"/>
      <c r="L163" s="27"/>
      <c r="M163" s="16" t="e">
        <f>AVERAGE(H163:L163)</f>
        <v>#DIV/0!</v>
      </c>
      <c r="N163" s="17" t="e">
        <f>M163/1000</f>
        <v>#DIV/0!</v>
      </c>
      <c r="O163" s="18"/>
      <c r="P163" s="18"/>
      <c r="Q163" s="18"/>
      <c r="R163" s="18"/>
      <c r="S163" s="18"/>
      <c r="T163" s="18"/>
      <c r="U163" s="18"/>
      <c r="V163" s="18"/>
      <c r="W163" s="20"/>
      <c r="X163" s="18"/>
      <c r="Y163" s="18"/>
      <c r="Z163" s="18"/>
      <c r="AA163" s="18"/>
      <c r="AB163" s="21"/>
      <c r="AC163" s="21"/>
      <c r="AD163" s="21"/>
      <c r="AE163" s="21"/>
      <c r="AF163" s="23">
        <f>IF(AB163=0,0,VLOOKUP(AB163,'[1]Wrap Sheet &amp; Plastic Bag'!$B$4:$C$23,2,FALSE))</f>
        <v>0</v>
      </c>
      <c r="AG163" s="23">
        <f>IF(AC163=0,0,VLOOKUP(AC163,'[1]Wrap Sheet &amp; Plastic Bag'!$B$4:$C$23,2,FALSE))</f>
        <v>0</v>
      </c>
      <c r="AH163" s="23">
        <f>IF(AD163=0,0,VLOOKUP(AD163,'[1]Wrap Sheet &amp; Plastic Bag'!$F$4:$G$23,2,FALSE))</f>
        <v>0</v>
      </c>
      <c r="AI163" s="23">
        <f>IF(AE163=0,0,VLOOKUP(AE163,'[1]Wrap Sheet &amp; Plastic Bag'!$K$4:$L$11,2,FALSE))</f>
        <v>0</v>
      </c>
      <c r="AJ163" s="24" t="e">
        <f>N163*O163</f>
        <v>#DIV/0!</v>
      </c>
      <c r="AK163" s="24" t="e">
        <f>N163*P163</f>
        <v>#DIV/0!</v>
      </c>
      <c r="AL163" s="24" t="e">
        <f>N163*Q163</f>
        <v>#DIV/0!</v>
      </c>
      <c r="AM163" s="24" t="e">
        <f>N163*R163</f>
        <v>#DIV/0!</v>
      </c>
    </row>
    <row r="164" spans="1:39" s="2" customFormat="1" ht="21.8" customHeight="1" x14ac:dyDescent="0.3">
      <c r="A164" s="22"/>
      <c r="B164" s="25"/>
      <c r="C164" s="4"/>
      <c r="D164" s="25"/>
      <c r="E164" s="4"/>
      <c r="F164" s="26"/>
      <c r="G164" s="18"/>
      <c r="H164" s="27"/>
      <c r="I164" s="27"/>
      <c r="J164" s="27"/>
      <c r="K164" s="27"/>
      <c r="L164" s="27"/>
      <c r="M164" s="16" t="e">
        <f>AVERAGE(H164:L164)</f>
        <v>#DIV/0!</v>
      </c>
      <c r="N164" s="17" t="e">
        <f>M164/1000</f>
        <v>#DIV/0!</v>
      </c>
      <c r="O164" s="18"/>
      <c r="P164" s="18"/>
      <c r="Q164" s="18"/>
      <c r="R164" s="18"/>
      <c r="S164" s="18"/>
      <c r="T164" s="18"/>
      <c r="U164" s="18"/>
      <c r="V164" s="18"/>
      <c r="W164" s="20"/>
      <c r="X164" s="18"/>
      <c r="Y164" s="18"/>
      <c r="Z164" s="18"/>
      <c r="AA164" s="18"/>
      <c r="AB164" s="21"/>
      <c r="AC164" s="21"/>
      <c r="AD164" s="21"/>
      <c r="AE164" s="21"/>
      <c r="AF164" s="23">
        <f>IF(AB164=0,0,VLOOKUP(AB164,'[1]Wrap Sheet &amp; Plastic Bag'!$B$4:$C$23,2,FALSE))</f>
        <v>0</v>
      </c>
      <c r="AG164" s="23">
        <f>IF(AC164=0,0,VLOOKUP(AC164,'[1]Wrap Sheet &amp; Plastic Bag'!$B$4:$C$23,2,FALSE))</f>
        <v>0</v>
      </c>
      <c r="AH164" s="23">
        <f>IF(AD164=0,0,VLOOKUP(AD164,'[1]Wrap Sheet &amp; Plastic Bag'!$F$4:$G$23,2,FALSE))</f>
        <v>0</v>
      </c>
      <c r="AI164" s="23">
        <f>IF(AE164=0,0,VLOOKUP(AE164,'[1]Wrap Sheet &amp; Plastic Bag'!$K$4:$L$11,2,FALSE))</f>
        <v>0</v>
      </c>
      <c r="AJ164" s="24" t="e">
        <f>N164*O164</f>
        <v>#DIV/0!</v>
      </c>
      <c r="AK164" s="24" t="e">
        <f>N164*P164</f>
        <v>#DIV/0!</v>
      </c>
      <c r="AL164" s="24" t="e">
        <f>N164*Q164</f>
        <v>#DIV/0!</v>
      </c>
      <c r="AM164" s="24" t="e">
        <f>N164*R164</f>
        <v>#DIV/0!</v>
      </c>
    </row>
    <row r="165" spans="1:39" s="2" customFormat="1" ht="21.8" customHeight="1" x14ac:dyDescent="0.3">
      <c r="A165" s="22"/>
      <c r="B165" s="25"/>
      <c r="C165" s="4"/>
      <c r="D165" s="25"/>
      <c r="E165" s="4"/>
      <c r="F165" s="26"/>
      <c r="G165" s="18"/>
      <c r="H165" s="27"/>
      <c r="I165" s="27"/>
      <c r="J165" s="27"/>
      <c r="K165" s="27"/>
      <c r="L165" s="27"/>
      <c r="M165" s="16" t="e">
        <f>AVERAGE(H165:L165)</f>
        <v>#DIV/0!</v>
      </c>
      <c r="N165" s="17" t="e">
        <f>M165/1000</f>
        <v>#DIV/0!</v>
      </c>
      <c r="O165" s="18"/>
      <c r="P165" s="18"/>
      <c r="Q165" s="18"/>
      <c r="R165" s="18"/>
      <c r="S165" s="18"/>
      <c r="T165" s="18"/>
      <c r="U165" s="18"/>
      <c r="V165" s="18"/>
      <c r="W165" s="20"/>
      <c r="X165" s="18"/>
      <c r="Y165" s="18"/>
      <c r="Z165" s="18"/>
      <c r="AA165" s="18"/>
      <c r="AB165" s="21"/>
      <c r="AC165" s="21"/>
      <c r="AD165" s="21"/>
      <c r="AE165" s="21"/>
      <c r="AF165" s="23">
        <f>IF(AB165=0,0,VLOOKUP(AB165,'[1]Wrap Sheet &amp; Plastic Bag'!$B$4:$C$23,2,FALSE))</f>
        <v>0</v>
      </c>
      <c r="AG165" s="23">
        <f>IF(AC165=0,0,VLOOKUP(AC165,'[1]Wrap Sheet &amp; Plastic Bag'!$B$4:$C$23,2,FALSE))</f>
        <v>0</v>
      </c>
      <c r="AH165" s="23">
        <f>IF(AD165=0,0,VLOOKUP(AD165,'[1]Wrap Sheet &amp; Plastic Bag'!$F$4:$G$23,2,FALSE))</f>
        <v>0</v>
      </c>
      <c r="AI165" s="23">
        <f>IF(AE165=0,0,VLOOKUP(AE165,'[1]Wrap Sheet &amp; Plastic Bag'!$K$4:$L$11,2,FALSE))</f>
        <v>0</v>
      </c>
      <c r="AJ165" s="24" t="e">
        <f>N165*O165</f>
        <v>#DIV/0!</v>
      </c>
      <c r="AK165" s="24" t="e">
        <f>N165*P165</f>
        <v>#DIV/0!</v>
      </c>
      <c r="AL165" s="24" t="e">
        <f>N165*Q165</f>
        <v>#DIV/0!</v>
      </c>
      <c r="AM165" s="24" t="e">
        <f>N165*R165</f>
        <v>#DIV/0!</v>
      </c>
    </row>
    <row r="166" spans="1:39" s="2" customFormat="1" ht="21.8" customHeight="1" x14ac:dyDescent="0.3">
      <c r="A166" s="22"/>
      <c r="B166" s="25"/>
      <c r="C166" s="4"/>
      <c r="D166" s="25"/>
      <c r="E166" s="4"/>
      <c r="F166" s="26"/>
      <c r="G166" s="18"/>
      <c r="H166" s="27"/>
      <c r="I166" s="27"/>
      <c r="J166" s="27"/>
      <c r="K166" s="27"/>
      <c r="L166" s="27"/>
      <c r="M166" s="16" t="e">
        <f>AVERAGE(H166:L166)</f>
        <v>#DIV/0!</v>
      </c>
      <c r="N166" s="17" t="e">
        <f>M166/1000</f>
        <v>#DIV/0!</v>
      </c>
      <c r="O166" s="18"/>
      <c r="P166" s="18"/>
      <c r="Q166" s="18"/>
      <c r="R166" s="18"/>
      <c r="S166" s="18"/>
      <c r="T166" s="18"/>
      <c r="U166" s="18"/>
      <c r="V166" s="18"/>
      <c r="W166" s="20"/>
      <c r="X166" s="18"/>
      <c r="Y166" s="18"/>
      <c r="Z166" s="18"/>
      <c r="AA166" s="18"/>
      <c r="AB166" s="21"/>
      <c r="AC166" s="21"/>
      <c r="AD166" s="21"/>
      <c r="AE166" s="21"/>
      <c r="AF166" s="23">
        <f>IF(AB166=0,0,VLOOKUP(AB166,'[1]Wrap Sheet &amp; Plastic Bag'!$B$4:$C$23,2,FALSE))</f>
        <v>0</v>
      </c>
      <c r="AG166" s="23">
        <f>IF(AC166=0,0,VLOOKUP(AC166,'[1]Wrap Sheet &amp; Plastic Bag'!$B$4:$C$23,2,FALSE))</f>
        <v>0</v>
      </c>
      <c r="AH166" s="23">
        <f>IF(AD166=0,0,VLOOKUP(AD166,'[1]Wrap Sheet &amp; Plastic Bag'!$F$4:$G$23,2,FALSE))</f>
        <v>0</v>
      </c>
      <c r="AI166" s="23">
        <f>IF(AE166=0,0,VLOOKUP(AE166,'[1]Wrap Sheet &amp; Plastic Bag'!$K$4:$L$11,2,FALSE))</f>
        <v>0</v>
      </c>
      <c r="AJ166" s="24" t="e">
        <f>N166*O166</f>
        <v>#DIV/0!</v>
      </c>
      <c r="AK166" s="24" t="e">
        <f>N166*P166</f>
        <v>#DIV/0!</v>
      </c>
      <c r="AL166" s="24" t="e">
        <f>N166*Q166</f>
        <v>#DIV/0!</v>
      </c>
      <c r="AM166" s="24" t="e">
        <f>N166*R166</f>
        <v>#DIV/0!</v>
      </c>
    </row>
    <row r="167" spans="1:39" s="2" customFormat="1" ht="21.8" customHeight="1" x14ac:dyDescent="0.3">
      <c r="A167" s="22"/>
      <c r="B167" s="25"/>
      <c r="C167" s="4"/>
      <c r="D167" s="25"/>
      <c r="E167" s="4"/>
      <c r="F167" s="26"/>
      <c r="G167" s="18"/>
      <c r="H167" s="27"/>
      <c r="I167" s="27"/>
      <c r="J167" s="27"/>
      <c r="K167" s="27"/>
      <c r="L167" s="27"/>
      <c r="M167" s="16" t="e">
        <f>AVERAGE(H167:L167)</f>
        <v>#DIV/0!</v>
      </c>
      <c r="N167" s="17" t="e">
        <f>M167/1000</f>
        <v>#DIV/0!</v>
      </c>
      <c r="O167" s="18"/>
      <c r="P167" s="18"/>
      <c r="Q167" s="18"/>
      <c r="R167" s="18"/>
      <c r="S167" s="18"/>
      <c r="T167" s="18"/>
      <c r="U167" s="18"/>
      <c r="V167" s="18"/>
      <c r="W167" s="20"/>
      <c r="X167" s="18"/>
      <c r="Y167" s="18"/>
      <c r="Z167" s="18"/>
      <c r="AA167" s="18"/>
      <c r="AB167" s="21"/>
      <c r="AC167" s="21"/>
      <c r="AD167" s="21"/>
      <c r="AE167" s="21"/>
      <c r="AF167" s="23">
        <f>IF(AB167=0,0,VLOOKUP(AB167,'[1]Wrap Sheet &amp; Plastic Bag'!$B$4:$C$23,2,FALSE))</f>
        <v>0</v>
      </c>
      <c r="AG167" s="23">
        <f>IF(AC167=0,0,VLOOKUP(AC167,'[1]Wrap Sheet &amp; Plastic Bag'!$B$4:$C$23,2,FALSE))</f>
        <v>0</v>
      </c>
      <c r="AH167" s="23">
        <f>IF(AD167=0,0,VLOOKUP(AD167,'[1]Wrap Sheet &amp; Plastic Bag'!$F$4:$G$23,2,FALSE))</f>
        <v>0</v>
      </c>
      <c r="AI167" s="23">
        <f>IF(AE167=0,0,VLOOKUP(AE167,'[1]Wrap Sheet &amp; Plastic Bag'!$K$4:$L$11,2,FALSE))</f>
        <v>0</v>
      </c>
      <c r="AJ167" s="24" t="e">
        <f>N167*O167</f>
        <v>#DIV/0!</v>
      </c>
      <c r="AK167" s="24" t="e">
        <f>N167*P167</f>
        <v>#DIV/0!</v>
      </c>
      <c r="AL167" s="24" t="e">
        <f>N167*Q167</f>
        <v>#DIV/0!</v>
      </c>
      <c r="AM167" s="24" t="e">
        <f>N167*R167</f>
        <v>#DIV/0!</v>
      </c>
    </row>
    <row r="168" spans="1:39" s="2" customFormat="1" ht="21.8" customHeight="1" x14ac:dyDescent="0.3">
      <c r="A168" s="22"/>
      <c r="B168" s="25"/>
      <c r="C168" s="4"/>
      <c r="D168" s="25"/>
      <c r="E168" s="4"/>
      <c r="F168" s="26"/>
      <c r="G168" s="18"/>
      <c r="H168" s="27"/>
      <c r="I168" s="27"/>
      <c r="J168" s="27"/>
      <c r="K168" s="27"/>
      <c r="L168" s="27"/>
      <c r="M168" s="16" t="e">
        <f>AVERAGE(H168:L168)</f>
        <v>#DIV/0!</v>
      </c>
      <c r="N168" s="17" t="e">
        <f>M168/1000</f>
        <v>#DIV/0!</v>
      </c>
      <c r="O168" s="18"/>
      <c r="P168" s="18"/>
      <c r="Q168" s="18"/>
      <c r="R168" s="18"/>
      <c r="S168" s="18"/>
      <c r="T168" s="18"/>
      <c r="U168" s="18"/>
      <c r="V168" s="18"/>
      <c r="W168" s="20"/>
      <c r="X168" s="18"/>
      <c r="Y168" s="18"/>
      <c r="Z168" s="18"/>
      <c r="AA168" s="18"/>
      <c r="AB168" s="21"/>
      <c r="AC168" s="21"/>
      <c r="AD168" s="21"/>
      <c r="AE168" s="21"/>
      <c r="AF168" s="23">
        <f>IF(AB168=0,0,VLOOKUP(AB168,'[1]Wrap Sheet &amp; Plastic Bag'!$B$4:$C$23,2,FALSE))</f>
        <v>0</v>
      </c>
      <c r="AG168" s="23">
        <f>IF(AC168=0,0,VLOOKUP(AC168,'[1]Wrap Sheet &amp; Plastic Bag'!$B$4:$C$23,2,FALSE))</f>
        <v>0</v>
      </c>
      <c r="AH168" s="23">
        <f>IF(AD168=0,0,VLOOKUP(AD168,'[1]Wrap Sheet &amp; Plastic Bag'!$F$4:$G$23,2,FALSE))</f>
        <v>0</v>
      </c>
      <c r="AI168" s="23">
        <f>IF(AE168=0,0,VLOOKUP(AE168,'[1]Wrap Sheet &amp; Plastic Bag'!$K$4:$L$11,2,FALSE))</f>
        <v>0</v>
      </c>
      <c r="AJ168" s="24" t="e">
        <f>N168*O168</f>
        <v>#DIV/0!</v>
      </c>
      <c r="AK168" s="24" t="e">
        <f>N168*P168</f>
        <v>#DIV/0!</v>
      </c>
      <c r="AL168" s="24" t="e">
        <f>N168*Q168</f>
        <v>#DIV/0!</v>
      </c>
      <c r="AM168" s="24" t="e">
        <f>N168*R168</f>
        <v>#DIV/0!</v>
      </c>
    </row>
    <row r="169" spans="1:39" s="2" customFormat="1" ht="21.8" customHeight="1" x14ac:dyDescent="0.3">
      <c r="A169" s="22"/>
      <c r="B169" s="25"/>
      <c r="C169" s="4"/>
      <c r="D169" s="25"/>
      <c r="E169" s="4"/>
      <c r="F169" s="26"/>
      <c r="G169" s="18"/>
      <c r="H169" s="27"/>
      <c r="I169" s="27"/>
      <c r="J169" s="27"/>
      <c r="K169" s="27"/>
      <c r="L169" s="27"/>
      <c r="M169" s="16" t="e">
        <f>AVERAGE(H169:L169)</f>
        <v>#DIV/0!</v>
      </c>
      <c r="N169" s="17" t="e">
        <f>M169/1000</f>
        <v>#DIV/0!</v>
      </c>
      <c r="O169" s="18"/>
      <c r="P169" s="18"/>
      <c r="Q169" s="18"/>
      <c r="R169" s="18"/>
      <c r="S169" s="18"/>
      <c r="T169" s="18"/>
      <c r="U169" s="18"/>
      <c r="V169" s="18"/>
      <c r="W169" s="20"/>
      <c r="X169" s="18"/>
      <c r="Y169" s="18"/>
      <c r="Z169" s="18"/>
      <c r="AA169" s="18"/>
      <c r="AB169" s="21"/>
      <c r="AC169" s="21"/>
      <c r="AD169" s="21"/>
      <c r="AE169" s="21"/>
      <c r="AF169" s="23">
        <f>IF(AB169=0,0,VLOOKUP(AB169,'[1]Wrap Sheet &amp; Plastic Bag'!$B$4:$C$23,2,FALSE))</f>
        <v>0</v>
      </c>
      <c r="AG169" s="23">
        <f>IF(AC169=0,0,VLOOKUP(AC169,'[1]Wrap Sheet &amp; Plastic Bag'!$B$4:$C$23,2,FALSE))</f>
        <v>0</v>
      </c>
      <c r="AH169" s="23">
        <f>IF(AD169=0,0,VLOOKUP(AD169,'[1]Wrap Sheet &amp; Plastic Bag'!$F$4:$G$23,2,FALSE))</f>
        <v>0</v>
      </c>
      <c r="AI169" s="23">
        <f>IF(AE169=0,0,VLOOKUP(AE169,'[1]Wrap Sheet &amp; Plastic Bag'!$K$4:$L$11,2,FALSE))</f>
        <v>0</v>
      </c>
      <c r="AJ169" s="24" t="e">
        <f>N169*O169</f>
        <v>#DIV/0!</v>
      </c>
      <c r="AK169" s="24" t="e">
        <f>N169*P169</f>
        <v>#DIV/0!</v>
      </c>
      <c r="AL169" s="24" t="e">
        <f>N169*Q169</f>
        <v>#DIV/0!</v>
      </c>
      <c r="AM169" s="24" t="e">
        <f>N169*R169</f>
        <v>#DIV/0!</v>
      </c>
    </row>
    <row r="170" spans="1:39" s="2" customFormat="1" ht="21.8" customHeight="1" x14ac:dyDescent="0.3">
      <c r="A170" s="22"/>
      <c r="B170" s="25"/>
      <c r="C170" s="4"/>
      <c r="D170" s="25"/>
      <c r="E170" s="4"/>
      <c r="F170" s="26"/>
      <c r="G170" s="18"/>
      <c r="H170" s="27"/>
      <c r="I170" s="27"/>
      <c r="J170" s="27"/>
      <c r="K170" s="27"/>
      <c r="L170" s="27"/>
      <c r="M170" s="16" t="e">
        <f>AVERAGE(H170:L170)</f>
        <v>#DIV/0!</v>
      </c>
      <c r="N170" s="17" t="e">
        <f>M170/1000</f>
        <v>#DIV/0!</v>
      </c>
      <c r="O170" s="18"/>
      <c r="P170" s="18"/>
      <c r="Q170" s="18"/>
      <c r="R170" s="18"/>
      <c r="S170" s="18"/>
      <c r="T170" s="18"/>
      <c r="U170" s="18"/>
      <c r="V170" s="18"/>
      <c r="W170" s="20"/>
      <c r="X170" s="18"/>
      <c r="Y170" s="18"/>
      <c r="Z170" s="18"/>
      <c r="AA170" s="18"/>
      <c r="AB170" s="21"/>
      <c r="AC170" s="21"/>
      <c r="AD170" s="21"/>
      <c r="AE170" s="21"/>
      <c r="AF170" s="23">
        <f>IF(AB170=0,0,VLOOKUP(AB170,'[1]Wrap Sheet &amp; Plastic Bag'!$B$4:$C$23,2,FALSE))</f>
        <v>0</v>
      </c>
      <c r="AG170" s="23">
        <f>IF(AC170=0,0,VLOOKUP(AC170,'[1]Wrap Sheet &amp; Plastic Bag'!$B$4:$C$23,2,FALSE))</f>
        <v>0</v>
      </c>
      <c r="AH170" s="23">
        <f>IF(AD170=0,0,VLOOKUP(AD170,'[1]Wrap Sheet &amp; Plastic Bag'!$F$4:$G$23,2,FALSE))</f>
        <v>0</v>
      </c>
      <c r="AI170" s="23">
        <f>IF(AE170=0,0,VLOOKUP(AE170,'[1]Wrap Sheet &amp; Plastic Bag'!$K$4:$L$11,2,FALSE))</f>
        <v>0</v>
      </c>
      <c r="AJ170" s="24" t="e">
        <f>N170*O170</f>
        <v>#DIV/0!</v>
      </c>
      <c r="AK170" s="24" t="e">
        <f>N170*P170</f>
        <v>#DIV/0!</v>
      </c>
      <c r="AL170" s="24" t="e">
        <f>N170*Q170</f>
        <v>#DIV/0!</v>
      </c>
      <c r="AM170" s="24" t="e">
        <f>N170*R170</f>
        <v>#DIV/0!</v>
      </c>
    </row>
    <row r="171" spans="1:39" s="2" customFormat="1" ht="21.8" customHeight="1" x14ac:dyDescent="0.3">
      <c r="A171" s="22"/>
      <c r="B171" s="25"/>
      <c r="C171" s="4"/>
      <c r="D171" s="25"/>
      <c r="E171" s="4"/>
      <c r="F171" s="26"/>
      <c r="G171" s="18"/>
      <c r="H171" s="27"/>
      <c r="I171" s="27"/>
      <c r="J171" s="27"/>
      <c r="K171" s="27"/>
      <c r="L171" s="27"/>
      <c r="M171" s="16" t="e">
        <f>AVERAGE(H171:L171)</f>
        <v>#DIV/0!</v>
      </c>
      <c r="N171" s="17" t="e">
        <f>M171/1000</f>
        <v>#DIV/0!</v>
      </c>
      <c r="O171" s="18"/>
      <c r="P171" s="18"/>
      <c r="Q171" s="18"/>
      <c r="R171" s="18"/>
      <c r="S171" s="18"/>
      <c r="T171" s="18"/>
      <c r="U171" s="18"/>
      <c r="V171" s="18"/>
      <c r="W171" s="20"/>
      <c r="X171" s="18"/>
      <c r="Y171" s="18"/>
      <c r="Z171" s="18"/>
      <c r="AA171" s="18"/>
      <c r="AB171" s="21"/>
      <c r="AC171" s="21"/>
      <c r="AD171" s="21"/>
      <c r="AE171" s="21"/>
      <c r="AF171" s="23">
        <f>IF(AB171=0,0,VLOOKUP(AB171,'[1]Wrap Sheet &amp; Plastic Bag'!$B$4:$C$23,2,FALSE))</f>
        <v>0</v>
      </c>
      <c r="AG171" s="23">
        <f>IF(AC171=0,0,VLOOKUP(AC171,'[1]Wrap Sheet &amp; Plastic Bag'!$B$4:$C$23,2,FALSE))</f>
        <v>0</v>
      </c>
      <c r="AH171" s="23">
        <f>IF(AD171=0,0,VLOOKUP(AD171,'[1]Wrap Sheet &amp; Plastic Bag'!$F$4:$G$23,2,FALSE))</f>
        <v>0</v>
      </c>
      <c r="AI171" s="23">
        <f>IF(AE171=0,0,VLOOKUP(AE171,'[1]Wrap Sheet &amp; Plastic Bag'!$K$4:$L$11,2,FALSE))</f>
        <v>0</v>
      </c>
      <c r="AJ171" s="24" t="e">
        <f>N171*O171</f>
        <v>#DIV/0!</v>
      </c>
      <c r="AK171" s="24" t="e">
        <f>N171*P171</f>
        <v>#DIV/0!</v>
      </c>
      <c r="AL171" s="24" t="e">
        <f>N171*Q171</f>
        <v>#DIV/0!</v>
      </c>
      <c r="AM171" s="24" t="e">
        <f>N171*R171</f>
        <v>#DIV/0!</v>
      </c>
    </row>
    <row r="172" spans="1:39" s="2" customFormat="1" ht="21.8" customHeight="1" x14ac:dyDescent="0.3">
      <c r="A172" s="22"/>
      <c r="B172" s="25"/>
      <c r="C172" s="4"/>
      <c r="D172" s="25"/>
      <c r="E172" s="4"/>
      <c r="F172" s="26"/>
      <c r="G172" s="18"/>
      <c r="H172" s="27"/>
      <c r="I172" s="27"/>
      <c r="J172" s="27"/>
      <c r="K172" s="27"/>
      <c r="L172" s="27"/>
      <c r="M172" s="16" t="e">
        <f>AVERAGE(H172:L172)</f>
        <v>#DIV/0!</v>
      </c>
      <c r="N172" s="17" t="e">
        <f>M172/1000</f>
        <v>#DIV/0!</v>
      </c>
      <c r="O172" s="18"/>
      <c r="P172" s="18"/>
      <c r="Q172" s="18"/>
      <c r="R172" s="18"/>
      <c r="S172" s="18"/>
      <c r="T172" s="18"/>
      <c r="U172" s="18"/>
      <c r="V172" s="18"/>
      <c r="W172" s="20"/>
      <c r="X172" s="18"/>
      <c r="Y172" s="18"/>
      <c r="Z172" s="18"/>
      <c r="AA172" s="18"/>
      <c r="AB172" s="21"/>
      <c r="AC172" s="21"/>
      <c r="AD172" s="21"/>
      <c r="AE172" s="21"/>
      <c r="AF172" s="23">
        <f>IF(AB172=0,0,VLOOKUP(AB172,'[1]Wrap Sheet &amp; Plastic Bag'!$B$4:$C$23,2,FALSE))</f>
        <v>0</v>
      </c>
      <c r="AG172" s="23">
        <f>IF(AC172=0,0,VLOOKUP(AC172,'[1]Wrap Sheet &amp; Plastic Bag'!$B$4:$C$23,2,FALSE))</f>
        <v>0</v>
      </c>
      <c r="AH172" s="23">
        <f>IF(AD172=0,0,VLOOKUP(AD172,'[1]Wrap Sheet &amp; Plastic Bag'!$F$4:$G$23,2,FALSE))</f>
        <v>0</v>
      </c>
      <c r="AI172" s="23">
        <f>IF(AE172=0,0,VLOOKUP(AE172,'[1]Wrap Sheet &amp; Plastic Bag'!$K$4:$L$11,2,FALSE))</f>
        <v>0</v>
      </c>
      <c r="AJ172" s="24" t="e">
        <f>N172*O172</f>
        <v>#DIV/0!</v>
      </c>
      <c r="AK172" s="24" t="e">
        <f>N172*P172</f>
        <v>#DIV/0!</v>
      </c>
      <c r="AL172" s="24" t="e">
        <f>N172*Q172</f>
        <v>#DIV/0!</v>
      </c>
      <c r="AM172" s="24" t="e">
        <f>N172*R172</f>
        <v>#DIV/0!</v>
      </c>
    </row>
    <row r="176" spans="1:39" x14ac:dyDescent="0.3">
      <c r="B176" s="69"/>
    </row>
    <row r="177" spans="2:2" x14ac:dyDescent="0.3">
      <c r="B177" s="69"/>
    </row>
  </sheetData>
  <autoFilter ref="A5:AM172" xr:uid="{68F8C9DF-637E-4FF2-B029-0FEB47F7635B}">
    <sortState xmlns:xlrd2="http://schemas.microsoft.com/office/spreadsheetml/2017/richdata2" ref="A6:AM172">
      <sortCondition sortBy="cellColor" ref="B5:B172" dxfId="1"/>
    </sortState>
  </autoFilter>
  <mergeCells count="11">
    <mergeCell ref="A4:M4"/>
    <mergeCell ref="N4:V4"/>
    <mergeCell ref="W4:AI4"/>
    <mergeCell ref="AJ4:AM4"/>
    <mergeCell ref="B1:AI3"/>
    <mergeCell ref="AJ1:AK1"/>
    <mergeCell ref="AL1:AM1"/>
    <mergeCell ref="AJ2:AK2"/>
    <mergeCell ref="AL2:AM2"/>
    <mergeCell ref="AJ3:AK3"/>
    <mergeCell ref="AL3:AM3"/>
  </mergeCells>
  <phoneticPr fontId="4" type="noConversion"/>
  <dataValidations count="1">
    <dataValidation type="list" allowBlank="1" showInputMessage="1" showErrorMessage="1" sqref="AD5" xr:uid="{B838CFD6-B270-45E9-BE67-4DBAEEF70CDB}">
      <formula1>"43.7x49.7,34x38,33x36.1,23.4x36.5,11.7x36.5,25x37,10.6x8.6,44x6"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5C6321-7B6B-40DE-8C75-8013B0AD53FE}">
          <x14:formula1>
            <xm:f>'Wrap Sheet &amp; Plastic Bag'!$B$6:$B$13</xm:f>
          </x14:formula1>
          <xm:sqref>AB15:AC1048576 AB6:AC12</xm:sqref>
        </x14:dataValidation>
        <x14:dataValidation type="list" allowBlank="1" showInputMessage="1" showErrorMessage="1" xr:uid="{D84521E2-04DF-474F-941B-92BEF6F18C7C}">
          <x14:formula1>
            <xm:f>'Wrap Sheet &amp; Plastic Bag'!$F$6:$F$13</xm:f>
          </x14:formula1>
          <xm:sqref>AD15:AD1048576 AD6:AD12</xm:sqref>
        </x14:dataValidation>
        <x14:dataValidation type="list" allowBlank="1" showInputMessage="1" showErrorMessage="1" xr:uid="{4046B3C3-752E-4B34-89CD-79B86654DD9F}">
          <x14:formula1>
            <xm:f>'Wrap Sheet &amp; Plastic Bag'!$K$6:$K$13</xm:f>
          </x14:formula1>
          <xm:sqref>AE15:AE1048576 AE6:AE12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333E-B4D1-4FEA-A0F9-92BAE30DB1EF}">
  <dimension ref="A1:B4"/>
  <sheetViews>
    <sheetView workbookViewId="0">
      <selection activeCell="E9" sqref="E9:E10"/>
    </sheetView>
  </sheetViews>
  <sheetFormatPr defaultRowHeight="15.05" x14ac:dyDescent="0.3"/>
  <sheetData>
    <row r="1" spans="1:2" x14ac:dyDescent="0.3">
      <c r="A1" s="92"/>
      <c r="B1" t="s">
        <v>100</v>
      </c>
    </row>
    <row r="2" spans="1:2" x14ac:dyDescent="0.3">
      <c r="A2" s="71"/>
      <c r="B2" t="s">
        <v>101</v>
      </c>
    </row>
    <row r="3" spans="1:2" x14ac:dyDescent="0.3">
      <c r="A3" s="120"/>
      <c r="B3" t="s">
        <v>102</v>
      </c>
    </row>
    <row r="4" spans="1:2" x14ac:dyDescent="0.3">
      <c r="A4" s="107"/>
      <c r="B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D073-83BB-4BEF-8C03-320F2C34C5EA}">
  <dimension ref="A3:O26"/>
  <sheetViews>
    <sheetView workbookViewId="0">
      <selection activeCell="D18" sqref="D18"/>
    </sheetView>
  </sheetViews>
  <sheetFormatPr defaultRowHeight="15.05" x14ac:dyDescent="0.3"/>
  <cols>
    <col min="1" max="13" width="17.5546875" style="3" customWidth="1"/>
    <col min="14" max="15" width="9.109375" style="3"/>
  </cols>
  <sheetData>
    <row r="3" spans="1:13" x14ac:dyDescent="0.3">
      <c r="A3" s="62" t="s">
        <v>76</v>
      </c>
      <c r="B3" s="62"/>
      <c r="C3" s="62"/>
      <c r="E3" s="62" t="s">
        <v>77</v>
      </c>
      <c r="F3" s="62"/>
      <c r="G3" s="62"/>
      <c r="H3" s="62"/>
      <c r="J3" s="62" t="s">
        <v>78</v>
      </c>
      <c r="K3" s="62"/>
      <c r="L3" s="62"/>
      <c r="M3" s="62"/>
    </row>
    <row r="4" spans="1:13" x14ac:dyDescent="0.3">
      <c r="A4" s="30"/>
      <c r="E4" s="30"/>
      <c r="F4" s="31"/>
      <c r="H4" s="30"/>
    </row>
    <row r="5" spans="1:13" x14ac:dyDescent="0.3">
      <c r="A5" s="32" t="s">
        <v>79</v>
      </c>
      <c r="B5" s="33" t="s">
        <v>80</v>
      </c>
      <c r="C5" s="33" t="s">
        <v>81</v>
      </c>
      <c r="E5" s="32" t="s">
        <v>79</v>
      </c>
      <c r="F5" s="32" t="s">
        <v>80</v>
      </c>
      <c r="G5" s="32" t="s">
        <v>81</v>
      </c>
      <c r="H5" s="32" t="s">
        <v>82</v>
      </c>
      <c r="J5" s="32" t="s">
        <v>79</v>
      </c>
      <c r="K5" s="33" t="s">
        <v>80</v>
      </c>
      <c r="L5" s="33" t="s">
        <v>81</v>
      </c>
      <c r="M5" s="32" t="s">
        <v>82</v>
      </c>
    </row>
    <row r="6" spans="1:13" x14ac:dyDescent="0.3">
      <c r="A6" s="28">
        <v>1</v>
      </c>
      <c r="B6" s="38" t="s">
        <v>54</v>
      </c>
      <c r="C6" s="34">
        <v>10.26</v>
      </c>
      <c r="E6" s="28">
        <v>1</v>
      </c>
      <c r="F6" s="36" t="s">
        <v>50</v>
      </c>
      <c r="G6" s="36">
        <f>AVERAGE(1.47,1.43)</f>
        <v>1.45</v>
      </c>
      <c r="H6" s="28"/>
      <c r="J6" s="28">
        <v>1</v>
      </c>
      <c r="K6" s="34" t="s">
        <v>83</v>
      </c>
      <c r="L6" s="34">
        <v>2.79</v>
      </c>
      <c r="M6" s="28" t="s">
        <v>84</v>
      </c>
    </row>
    <row r="7" spans="1:13" x14ac:dyDescent="0.3">
      <c r="A7" s="28">
        <v>2</v>
      </c>
      <c r="B7" s="38" t="s">
        <v>49</v>
      </c>
      <c r="C7" s="34">
        <v>8.2200000000000006</v>
      </c>
      <c r="E7" s="28">
        <v>2</v>
      </c>
      <c r="F7" s="36"/>
      <c r="G7" s="36"/>
      <c r="H7" s="28"/>
      <c r="J7" s="28">
        <v>2</v>
      </c>
      <c r="K7" s="34" t="s">
        <v>85</v>
      </c>
      <c r="L7" s="34">
        <v>0.31</v>
      </c>
      <c r="M7" s="28" t="s">
        <v>84</v>
      </c>
    </row>
    <row r="8" spans="1:13" x14ac:dyDescent="0.3">
      <c r="A8" s="28">
        <v>3</v>
      </c>
      <c r="B8" s="38" t="s">
        <v>57</v>
      </c>
      <c r="C8" s="34">
        <v>12.92</v>
      </c>
      <c r="E8" s="28">
        <v>3</v>
      </c>
      <c r="F8" s="36"/>
      <c r="G8" s="36"/>
      <c r="H8" s="28"/>
      <c r="J8" s="28">
        <v>3</v>
      </c>
      <c r="K8" s="34" t="s">
        <v>50</v>
      </c>
      <c r="L8" s="36">
        <v>1.41</v>
      </c>
      <c r="M8" s="28" t="s">
        <v>86</v>
      </c>
    </row>
    <row r="9" spans="1:13" x14ac:dyDescent="0.3">
      <c r="A9" s="28">
        <v>4</v>
      </c>
      <c r="B9" s="34"/>
      <c r="C9" s="34"/>
      <c r="E9" s="28">
        <v>4</v>
      </c>
      <c r="F9" s="36"/>
      <c r="G9" s="36"/>
      <c r="H9" s="28"/>
      <c r="J9" s="28">
        <v>4</v>
      </c>
      <c r="K9" s="34" t="s">
        <v>87</v>
      </c>
      <c r="L9" s="36">
        <v>4.46</v>
      </c>
      <c r="M9" s="28" t="s">
        <v>84</v>
      </c>
    </row>
    <row r="10" spans="1:13" x14ac:dyDescent="0.3">
      <c r="A10" s="28">
        <v>5</v>
      </c>
      <c r="B10" s="39"/>
      <c r="C10" s="34"/>
      <c r="E10" s="28">
        <v>5</v>
      </c>
      <c r="F10" s="36"/>
      <c r="G10" s="36"/>
      <c r="H10" s="28"/>
      <c r="J10" s="28">
        <v>5</v>
      </c>
      <c r="K10" s="34"/>
      <c r="L10" s="36"/>
      <c r="M10" s="28"/>
    </row>
    <row r="11" spans="1:13" x14ac:dyDescent="0.3">
      <c r="A11" s="28">
        <v>6</v>
      </c>
      <c r="B11" s="34"/>
      <c r="C11" s="34"/>
      <c r="E11" s="28">
        <v>6</v>
      </c>
      <c r="F11" s="40"/>
      <c r="G11" s="40"/>
      <c r="H11" s="28"/>
      <c r="J11" s="15">
        <v>6</v>
      </c>
      <c r="K11" s="34"/>
      <c r="L11" s="34"/>
      <c r="M11" s="28"/>
    </row>
    <row r="12" spans="1:13" x14ac:dyDescent="0.3">
      <c r="A12" s="35">
        <v>7</v>
      </c>
      <c r="B12" s="34"/>
      <c r="C12" s="34"/>
      <c r="E12" s="28">
        <v>7</v>
      </c>
      <c r="F12" s="36"/>
      <c r="G12" s="36"/>
      <c r="H12" s="28"/>
      <c r="J12" s="15">
        <v>7</v>
      </c>
      <c r="K12" s="34"/>
      <c r="L12" s="34"/>
      <c r="M12" s="28"/>
    </row>
    <row r="13" spans="1:13" x14ac:dyDescent="0.3">
      <c r="A13" s="28">
        <v>8</v>
      </c>
      <c r="B13" s="40"/>
      <c r="C13" s="40"/>
      <c r="E13" s="28">
        <v>8</v>
      </c>
      <c r="F13" s="36"/>
      <c r="G13" s="36"/>
      <c r="H13" s="28"/>
      <c r="J13" s="15">
        <v>8</v>
      </c>
      <c r="K13" s="34"/>
      <c r="L13" s="34"/>
      <c r="M13" s="28"/>
    </row>
    <row r="14" spans="1:13" x14ac:dyDescent="0.3">
      <c r="A14" s="28">
        <v>9</v>
      </c>
      <c r="B14" s="22"/>
      <c r="C14" s="22"/>
      <c r="E14" s="28">
        <v>9</v>
      </c>
      <c r="F14" s="28"/>
      <c r="G14" s="28"/>
      <c r="H14" s="28"/>
    </row>
    <row r="15" spans="1:13" x14ac:dyDescent="0.3">
      <c r="A15" s="28">
        <v>10</v>
      </c>
      <c r="B15" s="15" t="s">
        <v>88</v>
      </c>
      <c r="C15" s="15">
        <v>5.36</v>
      </c>
      <c r="E15" s="28">
        <v>10</v>
      </c>
      <c r="F15" s="28"/>
      <c r="G15" s="28"/>
      <c r="H15" s="28"/>
    </row>
    <row r="16" spans="1:13" x14ac:dyDescent="0.3">
      <c r="A16" s="28">
        <v>11</v>
      </c>
      <c r="B16" s="15" t="s">
        <v>89</v>
      </c>
      <c r="C16" s="15">
        <v>6.57</v>
      </c>
      <c r="E16" s="28">
        <v>11</v>
      </c>
      <c r="F16" s="28"/>
      <c r="G16" s="28"/>
      <c r="H16" s="28"/>
    </row>
    <row r="17" spans="1:8" x14ac:dyDescent="0.3">
      <c r="A17" s="28">
        <v>12</v>
      </c>
      <c r="B17" s="15" t="s">
        <v>49</v>
      </c>
      <c r="C17" s="15">
        <v>7.56</v>
      </c>
      <c r="E17" s="28">
        <v>12</v>
      </c>
      <c r="F17" s="28"/>
      <c r="G17" s="28"/>
      <c r="H17" s="28"/>
    </row>
    <row r="18" spans="1:8" x14ac:dyDescent="0.3">
      <c r="A18" s="28">
        <v>13</v>
      </c>
      <c r="B18" s="15" t="s">
        <v>72</v>
      </c>
      <c r="C18" s="15">
        <v>9.16</v>
      </c>
      <c r="E18" s="28">
        <v>13</v>
      </c>
      <c r="F18" s="28" t="s">
        <v>90</v>
      </c>
      <c r="G18" s="28">
        <v>4.3600000000000003</v>
      </c>
      <c r="H18" s="28" t="s">
        <v>91</v>
      </c>
    </row>
    <row r="19" spans="1:8" x14ac:dyDescent="0.3">
      <c r="A19" s="28">
        <v>14</v>
      </c>
      <c r="B19" s="15" t="s">
        <v>54</v>
      </c>
      <c r="C19" s="15">
        <v>9.92</v>
      </c>
      <c r="E19" s="28">
        <v>14</v>
      </c>
      <c r="F19" s="28" t="s">
        <v>92</v>
      </c>
      <c r="G19" s="28">
        <v>2.31</v>
      </c>
      <c r="H19" s="28" t="s">
        <v>93</v>
      </c>
    </row>
    <row r="20" spans="1:8" x14ac:dyDescent="0.3">
      <c r="A20" s="28">
        <v>15</v>
      </c>
      <c r="B20" s="15" t="s">
        <v>57</v>
      </c>
      <c r="C20" s="15">
        <v>12.92</v>
      </c>
      <c r="E20" s="28">
        <v>15</v>
      </c>
      <c r="F20" s="28" t="s">
        <v>94</v>
      </c>
      <c r="G20" s="28">
        <v>2.2799999999999998</v>
      </c>
      <c r="H20" s="28" t="s">
        <v>93</v>
      </c>
    </row>
    <row r="21" spans="1:8" x14ac:dyDescent="0.3">
      <c r="A21" s="28">
        <v>16</v>
      </c>
      <c r="B21" s="15" t="s">
        <v>95</v>
      </c>
      <c r="C21" s="15">
        <v>14.48</v>
      </c>
      <c r="E21" s="28">
        <v>16</v>
      </c>
      <c r="F21" s="28" t="s">
        <v>96</v>
      </c>
      <c r="G21" s="28">
        <v>1.07</v>
      </c>
      <c r="H21" s="28" t="s">
        <v>93</v>
      </c>
    </row>
    <row r="22" spans="1:8" x14ac:dyDescent="0.3">
      <c r="A22" s="28">
        <v>17</v>
      </c>
      <c r="B22" s="22"/>
      <c r="C22" s="22"/>
      <c r="E22" s="28">
        <v>17</v>
      </c>
      <c r="F22" s="28" t="s">
        <v>97</v>
      </c>
      <c r="G22" s="28">
        <v>0.55000000000000004</v>
      </c>
      <c r="H22" s="28" t="s">
        <v>93</v>
      </c>
    </row>
    <row r="23" spans="1:8" x14ac:dyDescent="0.3">
      <c r="A23" s="28">
        <v>18</v>
      </c>
      <c r="B23" s="22"/>
      <c r="C23" s="22"/>
      <c r="E23" s="28">
        <v>18</v>
      </c>
      <c r="F23" s="28" t="s">
        <v>50</v>
      </c>
      <c r="G23" s="28">
        <v>1.41</v>
      </c>
      <c r="H23" s="28" t="s">
        <v>93</v>
      </c>
    </row>
    <row r="24" spans="1:8" x14ac:dyDescent="0.3">
      <c r="A24" s="28">
        <v>19</v>
      </c>
      <c r="B24" s="22"/>
      <c r="C24" s="22"/>
      <c r="E24" s="28">
        <v>19</v>
      </c>
      <c r="F24" s="28" t="s">
        <v>98</v>
      </c>
      <c r="G24" s="28">
        <v>0.2</v>
      </c>
      <c r="H24" s="28" t="s">
        <v>93</v>
      </c>
    </row>
    <row r="25" spans="1:8" x14ac:dyDescent="0.3">
      <c r="A25" s="28">
        <v>20</v>
      </c>
      <c r="B25" s="22"/>
      <c r="C25" s="22"/>
      <c r="E25" s="28">
        <v>20</v>
      </c>
      <c r="F25" s="28" t="s">
        <v>85</v>
      </c>
      <c r="G25" s="28">
        <v>0.31</v>
      </c>
      <c r="H25" s="28" t="s">
        <v>93</v>
      </c>
    </row>
    <row r="26" spans="1:8" x14ac:dyDescent="0.3">
      <c r="E26" s="28">
        <v>21</v>
      </c>
      <c r="F26" s="28" t="s">
        <v>99</v>
      </c>
      <c r="G26" s="28">
        <v>2.82</v>
      </c>
      <c r="H26" s="28" t="s">
        <v>86</v>
      </c>
    </row>
  </sheetData>
  <mergeCells count="3">
    <mergeCell ref="A3:C3"/>
    <mergeCell ref="E3:H3"/>
    <mergeCell ref="J3:M3"/>
  </mergeCells>
  <dataValidations count="1">
    <dataValidation type="list" allowBlank="1" showInputMessage="1" showErrorMessage="1" sqref="K6:L13" xr:uid="{2A3A42AC-0B4A-4C59-98BB-BBC1C90F2D43}">
      <formula1>$B$6:$B$13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Wrap Sheet &amp; Plastic Bag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Hoang Quan</dc:creator>
  <cp:keywords/>
  <dc:description/>
  <cp:lastModifiedBy>Phan Thi Hong Ngoc</cp:lastModifiedBy>
  <cp:revision/>
  <dcterms:created xsi:type="dcterms:W3CDTF">2023-02-13T07:49:24Z</dcterms:created>
  <dcterms:modified xsi:type="dcterms:W3CDTF">2023-03-09T04:58:50Z</dcterms:modified>
  <cp:category/>
  <cp:contentStatus/>
</cp:coreProperties>
</file>