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cho Conjugations/"/>
    </mc:Choice>
  </mc:AlternateContent>
  <xr:revisionPtr revIDLastSave="189" documentId="8_{EF36D204-93E4-400E-8707-90DE31EEFA02}" xr6:coauthVersionLast="47" xr6:coauthVersionMax="47" xr10:uidLastSave="{B137F718-3053-4FF4-97C5-4A6C7302F934}"/>
  <bookViews>
    <workbookView xWindow="-120" yWindow="-120" windowWidth="20730" windowHeight="11040" xr2:uid="{15EED6FD-7240-4133-9136-E552FB44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1" l="1"/>
  <c r="I189" i="1"/>
  <c r="I188" i="1"/>
  <c r="I187" i="1"/>
  <c r="I186" i="1"/>
  <c r="N92" i="1"/>
  <c r="N93" i="1"/>
  <c r="I93" i="1" s="1"/>
  <c r="N94" i="1"/>
  <c r="I94" i="1" s="1"/>
  <c r="N95" i="1"/>
  <c r="I95" i="1" s="1"/>
  <c r="I2" i="1"/>
  <c r="I123" i="1"/>
  <c r="I9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97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N19" i="1"/>
  <c r="I19" i="1" s="1"/>
  <c r="N20" i="1"/>
  <c r="I20" i="1" s="1"/>
  <c r="N21" i="1"/>
  <c r="I21" i="1" s="1"/>
  <c r="N22" i="1"/>
  <c r="I22" i="1" s="1"/>
  <c r="N23" i="1"/>
  <c r="I23" i="1" s="1"/>
  <c r="N24" i="1"/>
  <c r="I24" i="1" s="1"/>
  <c r="N25" i="1"/>
  <c r="I25" i="1" s="1"/>
  <c r="N26" i="1"/>
  <c r="I26" i="1" s="1"/>
  <c r="N27" i="1"/>
  <c r="I27" i="1" s="1"/>
  <c r="N28" i="1"/>
  <c r="I28" i="1" s="1"/>
  <c r="N29" i="1"/>
  <c r="I29" i="1" s="1"/>
  <c r="N30" i="1"/>
  <c r="I30" i="1" s="1"/>
  <c r="N31" i="1"/>
  <c r="I31" i="1" s="1"/>
  <c r="N32" i="1"/>
  <c r="I32" i="1" s="1"/>
  <c r="N33" i="1"/>
  <c r="I33" i="1" s="1"/>
  <c r="N34" i="1"/>
  <c r="I34" i="1" s="1"/>
  <c r="N35" i="1"/>
  <c r="I35" i="1" s="1"/>
  <c r="N36" i="1"/>
  <c r="I36" i="1" s="1"/>
  <c r="N37" i="1"/>
  <c r="I37" i="1" s="1"/>
  <c r="N38" i="1"/>
  <c r="I38" i="1" s="1"/>
  <c r="N39" i="1"/>
  <c r="I39" i="1" s="1"/>
  <c r="N40" i="1"/>
  <c r="I40" i="1" s="1"/>
  <c r="N41" i="1"/>
  <c r="I41" i="1" s="1"/>
  <c r="N42" i="1"/>
  <c r="I42" i="1" s="1"/>
  <c r="N43" i="1"/>
  <c r="I43" i="1" s="1"/>
  <c r="N44" i="1"/>
  <c r="I44" i="1" s="1"/>
  <c r="N45" i="1"/>
  <c r="I45" i="1" s="1"/>
  <c r="N46" i="1"/>
  <c r="I46" i="1" s="1"/>
  <c r="N47" i="1"/>
  <c r="I47" i="1" s="1"/>
  <c r="N48" i="1"/>
  <c r="I48" i="1" s="1"/>
  <c r="N49" i="1"/>
  <c r="I49" i="1" s="1"/>
  <c r="N50" i="1"/>
  <c r="I50" i="1" s="1"/>
  <c r="N51" i="1"/>
  <c r="I51" i="1" s="1"/>
  <c r="N52" i="1"/>
  <c r="I52" i="1" s="1"/>
  <c r="N53" i="1"/>
  <c r="I53" i="1" s="1"/>
  <c r="N54" i="1"/>
  <c r="I54" i="1" s="1"/>
  <c r="N55" i="1"/>
  <c r="I55" i="1" s="1"/>
  <c r="N56" i="1"/>
  <c r="I56" i="1" s="1"/>
  <c r="N57" i="1"/>
  <c r="I57" i="1" s="1"/>
  <c r="N58" i="1"/>
  <c r="I58" i="1" s="1"/>
  <c r="N59" i="1"/>
  <c r="I59" i="1" s="1"/>
  <c r="N60" i="1"/>
  <c r="I60" i="1" s="1"/>
  <c r="N61" i="1"/>
  <c r="I61" i="1" s="1"/>
  <c r="N62" i="1"/>
  <c r="I62" i="1" s="1"/>
  <c r="N63" i="1"/>
  <c r="I63" i="1" s="1"/>
  <c r="N64" i="1"/>
  <c r="I64" i="1" s="1"/>
  <c r="N65" i="1"/>
  <c r="I65" i="1" s="1"/>
  <c r="N66" i="1"/>
  <c r="I66" i="1" s="1"/>
  <c r="N67" i="1"/>
  <c r="I67" i="1" s="1"/>
  <c r="N68" i="1"/>
  <c r="I68" i="1" s="1"/>
  <c r="N69" i="1"/>
  <c r="I69" i="1" s="1"/>
  <c r="N70" i="1"/>
  <c r="I70" i="1" s="1"/>
  <c r="N71" i="1"/>
  <c r="I71" i="1" s="1"/>
  <c r="N72" i="1"/>
  <c r="I72" i="1" s="1"/>
  <c r="N73" i="1"/>
  <c r="I73" i="1" s="1"/>
  <c r="N74" i="1"/>
  <c r="I74" i="1" s="1"/>
  <c r="N75" i="1"/>
  <c r="I75" i="1" s="1"/>
  <c r="N76" i="1"/>
  <c r="I76" i="1" s="1"/>
  <c r="N77" i="1"/>
  <c r="I77" i="1" s="1"/>
  <c r="N78" i="1"/>
  <c r="I78" i="1" s="1"/>
  <c r="N79" i="1"/>
  <c r="I79" i="1" s="1"/>
  <c r="N80" i="1"/>
  <c r="I80" i="1" s="1"/>
  <c r="N81" i="1"/>
  <c r="I81" i="1" s="1"/>
  <c r="N82" i="1"/>
  <c r="I82" i="1" s="1"/>
  <c r="N83" i="1"/>
  <c r="I83" i="1" s="1"/>
  <c r="N84" i="1"/>
  <c r="I84" i="1" s="1"/>
  <c r="N85" i="1"/>
  <c r="I85" i="1" s="1"/>
  <c r="N86" i="1"/>
  <c r="I86" i="1" s="1"/>
  <c r="N87" i="1"/>
  <c r="I87" i="1" s="1"/>
  <c r="N88" i="1"/>
  <c r="I88" i="1" s="1"/>
  <c r="N89" i="1"/>
  <c r="I89" i="1" s="1"/>
  <c r="N90" i="1"/>
  <c r="I90" i="1" s="1"/>
  <c r="N91" i="1"/>
  <c r="I91" i="1" s="1"/>
  <c r="I92" i="1"/>
  <c r="N9" i="1"/>
  <c r="I9" i="1" s="1"/>
  <c r="N10" i="1"/>
  <c r="I10" i="1" s="1"/>
  <c r="N11" i="1"/>
  <c r="I11" i="1" s="1"/>
  <c r="N12" i="1"/>
  <c r="I12" i="1" s="1"/>
  <c r="N13" i="1"/>
  <c r="I13" i="1" s="1"/>
  <c r="N14" i="1"/>
  <c r="I14" i="1" s="1"/>
  <c r="N15" i="1"/>
  <c r="I15" i="1" s="1"/>
  <c r="N16" i="1"/>
  <c r="I16" i="1" s="1"/>
  <c r="N17" i="1"/>
  <c r="I17" i="1" s="1"/>
  <c r="N18" i="1"/>
  <c r="I18" i="1" s="1"/>
  <c r="M590" i="1" l="1"/>
  <c r="N800" i="1"/>
  <c r="M800" i="1"/>
  <c r="L800" i="1"/>
  <c r="N779" i="1"/>
  <c r="M779" i="1"/>
  <c r="L779" i="1"/>
  <c r="N758" i="1"/>
  <c r="M758" i="1"/>
  <c r="L758" i="1"/>
  <c r="N737" i="1"/>
  <c r="M737" i="1"/>
  <c r="L737" i="1"/>
  <c r="N716" i="1"/>
  <c r="M716" i="1"/>
  <c r="L716" i="1"/>
  <c r="N695" i="1"/>
  <c r="M695" i="1"/>
  <c r="L695" i="1"/>
  <c r="N674" i="1"/>
  <c r="M674" i="1"/>
  <c r="L674" i="1"/>
  <c r="N653" i="1"/>
  <c r="M653" i="1"/>
  <c r="L653" i="1"/>
  <c r="N632" i="1"/>
  <c r="M632" i="1"/>
  <c r="L632" i="1"/>
  <c r="N611" i="1"/>
  <c r="M611" i="1"/>
  <c r="L611" i="1"/>
  <c r="N590" i="1"/>
  <c r="L590" i="1"/>
  <c r="M569" i="1"/>
  <c r="L569" i="1"/>
  <c r="N548" i="1"/>
  <c r="M548" i="1"/>
  <c r="L548" i="1"/>
  <c r="N527" i="1"/>
  <c r="M527" i="1"/>
  <c r="L527" i="1"/>
  <c r="N506" i="1"/>
  <c r="M506" i="1"/>
  <c r="L506" i="1"/>
  <c r="N485" i="1"/>
  <c r="M485" i="1"/>
  <c r="L485" i="1"/>
  <c r="N464" i="1"/>
  <c r="M464" i="1"/>
  <c r="L464" i="1"/>
  <c r="N443" i="1"/>
  <c r="M443" i="1"/>
  <c r="L443" i="1"/>
  <c r="N422" i="1"/>
  <c r="M422" i="1"/>
  <c r="L422" i="1"/>
  <c r="N401" i="1"/>
  <c r="M401" i="1"/>
  <c r="L401" i="1"/>
  <c r="N380" i="1"/>
  <c r="M380" i="1"/>
  <c r="L380" i="1"/>
  <c r="N359" i="1"/>
  <c r="M359" i="1"/>
  <c r="L359" i="1"/>
  <c r="N338" i="1"/>
  <c r="M338" i="1"/>
  <c r="L338" i="1"/>
  <c r="M317" i="1"/>
  <c r="L317" i="1"/>
  <c r="N107" i="1"/>
  <c r="N106" i="1"/>
  <c r="N105" i="1"/>
  <c r="N104" i="1"/>
  <c r="N102" i="1"/>
  <c r="N101" i="1"/>
  <c r="N100" i="1"/>
  <c r="N99" i="1"/>
  <c r="N98" i="1"/>
  <c r="N97" i="1"/>
  <c r="K11" i="1"/>
  <c r="N8" i="1"/>
  <c r="I8" i="1" s="1"/>
  <c r="N7" i="1"/>
  <c r="I7" i="1" s="1"/>
  <c r="N6" i="1"/>
  <c r="I6" i="1" s="1"/>
  <c r="N5" i="1"/>
  <c r="I5" i="1" s="1"/>
  <c r="N4" i="1"/>
  <c r="I4" i="1" s="1"/>
  <c r="N3" i="1"/>
  <c r="I3" i="1" s="1"/>
  <c r="I281" i="1" l="1"/>
  <c r="I282" i="1"/>
  <c r="I280" i="1"/>
  <c r="I283" i="1"/>
  <c r="I1329" i="1" s="1"/>
  <c r="I657" i="1"/>
  <c r="I658" i="1"/>
  <c r="I656" i="1"/>
  <c r="I659" i="1"/>
  <c r="I1033" i="1"/>
  <c r="I1032" i="1"/>
  <c r="I1035" i="1"/>
  <c r="I1034" i="1"/>
  <c r="I375" i="1"/>
  <c r="I376" i="1"/>
  <c r="I374" i="1"/>
  <c r="I377" i="1"/>
  <c r="I751" i="1"/>
  <c r="I753" i="1"/>
  <c r="I752" i="1"/>
  <c r="I750" i="1"/>
  <c r="I1127" i="1"/>
  <c r="I1129" i="1"/>
  <c r="I1126" i="1"/>
  <c r="I1128" i="1"/>
  <c r="I469" i="1"/>
  <c r="I471" i="1"/>
  <c r="I468" i="1"/>
  <c r="I470" i="1"/>
  <c r="I845" i="1"/>
  <c r="I844" i="1"/>
  <c r="I847" i="1"/>
  <c r="I846" i="1"/>
  <c r="I1221" i="1"/>
  <c r="I1222" i="1"/>
  <c r="I1220" i="1"/>
  <c r="I1223" i="1"/>
  <c r="I563" i="1"/>
  <c r="I565" i="1"/>
  <c r="I562" i="1"/>
  <c r="I564" i="1"/>
  <c r="I939" i="1"/>
  <c r="I941" i="1"/>
  <c r="I940" i="1"/>
  <c r="I938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135" i="1"/>
  <c r="I1143" i="1"/>
  <c r="I1151" i="1"/>
  <c r="I1159" i="1"/>
  <c r="I1167" i="1"/>
  <c r="I1175" i="1"/>
  <c r="I1183" i="1"/>
  <c r="I1191" i="1"/>
  <c r="I1199" i="1"/>
  <c r="I1207" i="1"/>
  <c r="I1215" i="1"/>
  <c r="I1136" i="1"/>
  <c r="I1144" i="1"/>
  <c r="I1152" i="1"/>
  <c r="I1160" i="1"/>
  <c r="I1168" i="1"/>
  <c r="I1176" i="1"/>
  <c r="I1184" i="1"/>
  <c r="I1192" i="1"/>
  <c r="I1200" i="1"/>
  <c r="I1208" i="1"/>
  <c r="I1216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148" i="1"/>
  <c r="I1180" i="1"/>
  <c r="I1212" i="1"/>
  <c r="I1156" i="1"/>
  <c r="I1188" i="1"/>
  <c r="I1132" i="1"/>
  <c r="I1164" i="1"/>
  <c r="I1196" i="1"/>
  <c r="I1204" i="1"/>
  <c r="I1172" i="1"/>
  <c r="I1140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388" i="1"/>
  <c r="I404" i="1"/>
  <c r="I420" i="1"/>
  <c r="I436" i="1"/>
  <c r="I452" i="1"/>
  <c r="I440" i="1"/>
  <c r="I384" i="1"/>
  <c r="I416" i="1"/>
  <c r="I464" i="1"/>
  <c r="I392" i="1"/>
  <c r="I408" i="1"/>
  <c r="I424" i="1"/>
  <c r="I456" i="1"/>
  <c r="I400" i="1"/>
  <c r="I432" i="1"/>
  <c r="I380" i="1"/>
  <c r="I396" i="1"/>
  <c r="I412" i="1"/>
  <c r="I428" i="1"/>
  <c r="I444" i="1"/>
  <c r="I460" i="1"/>
  <c r="I448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754" i="1"/>
  <c r="I762" i="1"/>
  <c r="I778" i="1"/>
  <c r="I794" i="1"/>
  <c r="I810" i="1"/>
  <c r="I826" i="1"/>
  <c r="I834" i="1"/>
  <c r="I842" i="1"/>
  <c r="I766" i="1"/>
  <c r="I782" i="1"/>
  <c r="I798" i="1"/>
  <c r="I814" i="1"/>
  <c r="I828" i="1"/>
  <c r="I836" i="1"/>
  <c r="I770" i="1"/>
  <c r="I786" i="1"/>
  <c r="I802" i="1"/>
  <c r="I818" i="1"/>
  <c r="I830" i="1"/>
  <c r="I838" i="1"/>
  <c r="I790" i="1"/>
  <c r="I840" i="1"/>
  <c r="I832" i="1"/>
  <c r="I806" i="1"/>
  <c r="I774" i="1"/>
  <c r="I758" i="1"/>
  <c r="I822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477" i="1"/>
  <c r="I493" i="1"/>
  <c r="I509" i="1"/>
  <c r="I525" i="1"/>
  <c r="I541" i="1"/>
  <c r="I557" i="1"/>
  <c r="I473" i="1"/>
  <c r="I505" i="1"/>
  <c r="I537" i="1"/>
  <c r="I481" i="1"/>
  <c r="I497" i="1"/>
  <c r="I513" i="1"/>
  <c r="I529" i="1"/>
  <c r="I545" i="1"/>
  <c r="I561" i="1"/>
  <c r="I489" i="1"/>
  <c r="I521" i="1"/>
  <c r="I553" i="1"/>
  <c r="I485" i="1"/>
  <c r="I501" i="1"/>
  <c r="I517" i="1"/>
  <c r="I533" i="1"/>
  <c r="I549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852" i="1"/>
  <c r="I860" i="1"/>
  <c r="I868" i="1"/>
  <c r="I876" i="1"/>
  <c r="I884" i="1"/>
  <c r="I892" i="1"/>
  <c r="I900" i="1"/>
  <c r="I908" i="1"/>
  <c r="I916" i="1"/>
  <c r="I920" i="1"/>
  <c r="I924" i="1"/>
  <c r="I928" i="1"/>
  <c r="I932" i="1"/>
  <c r="I936" i="1"/>
  <c r="I853" i="1"/>
  <c r="I861" i="1"/>
  <c r="I869" i="1"/>
  <c r="I877" i="1"/>
  <c r="I885" i="1"/>
  <c r="I893" i="1"/>
  <c r="I901" i="1"/>
  <c r="I909" i="1"/>
  <c r="I917" i="1"/>
  <c r="I921" i="1"/>
  <c r="I925" i="1"/>
  <c r="I929" i="1"/>
  <c r="I933" i="1"/>
  <c r="I937" i="1"/>
  <c r="I856" i="1"/>
  <c r="I864" i="1"/>
  <c r="I872" i="1"/>
  <c r="I880" i="1"/>
  <c r="I888" i="1"/>
  <c r="I896" i="1"/>
  <c r="I904" i="1"/>
  <c r="I912" i="1"/>
  <c r="I918" i="1"/>
  <c r="I922" i="1"/>
  <c r="I926" i="1"/>
  <c r="I930" i="1"/>
  <c r="I934" i="1"/>
  <c r="I849" i="1"/>
  <c r="I881" i="1"/>
  <c r="I913" i="1"/>
  <c r="I931" i="1"/>
  <c r="I857" i="1"/>
  <c r="I889" i="1"/>
  <c r="I919" i="1"/>
  <c r="I935" i="1"/>
  <c r="I865" i="1"/>
  <c r="I897" i="1"/>
  <c r="I923" i="1"/>
  <c r="I848" i="1"/>
  <c r="I905" i="1"/>
  <c r="I927" i="1"/>
  <c r="I873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192" i="1"/>
  <c r="I196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193" i="1"/>
  <c r="I197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194" i="1"/>
  <c r="I190" i="1"/>
  <c r="I200" i="1"/>
  <c r="I216" i="1"/>
  <c r="I232" i="1"/>
  <c r="I248" i="1"/>
  <c r="I264" i="1"/>
  <c r="I191" i="1"/>
  <c r="I204" i="1"/>
  <c r="I236" i="1"/>
  <c r="I268" i="1"/>
  <c r="I228" i="1"/>
  <c r="I260" i="1"/>
  <c r="I220" i="1"/>
  <c r="I252" i="1"/>
  <c r="I195" i="1"/>
  <c r="I212" i="1"/>
  <c r="I244" i="1"/>
  <c r="I276" i="1"/>
  <c r="I208" i="1"/>
  <c r="I224" i="1"/>
  <c r="I240" i="1"/>
  <c r="I256" i="1"/>
  <c r="I272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566" i="1"/>
  <c r="I582" i="1"/>
  <c r="I598" i="1"/>
  <c r="I614" i="1"/>
  <c r="I630" i="1"/>
  <c r="I646" i="1"/>
  <c r="I594" i="1"/>
  <c r="I626" i="1"/>
  <c r="I570" i="1"/>
  <c r="I586" i="1"/>
  <c r="I602" i="1"/>
  <c r="I618" i="1"/>
  <c r="I634" i="1"/>
  <c r="I650" i="1"/>
  <c r="I578" i="1"/>
  <c r="I610" i="1"/>
  <c r="I642" i="1"/>
  <c r="I574" i="1"/>
  <c r="I590" i="1"/>
  <c r="I606" i="1"/>
  <c r="I622" i="1"/>
  <c r="I638" i="1"/>
  <c r="I654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949" i="1"/>
  <c r="I957" i="1"/>
  <c r="I965" i="1"/>
  <c r="I973" i="1"/>
  <c r="I981" i="1"/>
  <c r="I989" i="1"/>
  <c r="I997" i="1"/>
  <c r="I1005" i="1"/>
  <c r="I1013" i="1"/>
  <c r="I1021" i="1"/>
  <c r="I1029" i="1"/>
  <c r="I950" i="1"/>
  <c r="I958" i="1"/>
  <c r="I966" i="1"/>
  <c r="I974" i="1"/>
  <c r="I982" i="1"/>
  <c r="I990" i="1"/>
  <c r="I998" i="1"/>
  <c r="I1006" i="1"/>
  <c r="I1014" i="1"/>
  <c r="I1022" i="1"/>
  <c r="I1030" i="1"/>
  <c r="I945" i="1"/>
  <c r="I953" i="1"/>
  <c r="I961" i="1"/>
  <c r="I969" i="1"/>
  <c r="I977" i="1"/>
  <c r="I985" i="1"/>
  <c r="I993" i="1"/>
  <c r="I1001" i="1"/>
  <c r="I1009" i="1"/>
  <c r="I1017" i="1"/>
  <c r="I1025" i="1"/>
  <c r="I942" i="1"/>
  <c r="I970" i="1"/>
  <c r="I1002" i="1"/>
  <c r="I946" i="1"/>
  <c r="I978" i="1"/>
  <c r="I1010" i="1"/>
  <c r="I954" i="1"/>
  <c r="I986" i="1"/>
  <c r="I1018" i="1"/>
  <c r="I962" i="1"/>
  <c r="I994" i="1"/>
  <c r="I1026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299" i="1"/>
  <c r="I315" i="1"/>
  <c r="I331" i="1"/>
  <c r="I347" i="1"/>
  <c r="I363" i="1"/>
  <c r="I351" i="1"/>
  <c r="I311" i="1"/>
  <c r="I343" i="1"/>
  <c r="I284" i="1"/>
  <c r="I287" i="1"/>
  <c r="I303" i="1"/>
  <c r="I319" i="1"/>
  <c r="I335" i="1"/>
  <c r="I367" i="1"/>
  <c r="I295" i="1"/>
  <c r="I327" i="1"/>
  <c r="I359" i="1"/>
  <c r="I291" i="1"/>
  <c r="I307" i="1"/>
  <c r="I323" i="1"/>
  <c r="I339" i="1"/>
  <c r="I355" i="1"/>
  <c r="I371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665" i="1"/>
  <c r="I673" i="1"/>
  <c r="I681" i="1"/>
  <c r="I689" i="1"/>
  <c r="I697" i="1"/>
  <c r="I705" i="1"/>
  <c r="I713" i="1"/>
  <c r="I719" i="1"/>
  <c r="I724" i="1"/>
  <c r="I728" i="1"/>
  <c r="I732" i="1"/>
  <c r="I736" i="1"/>
  <c r="I740" i="1"/>
  <c r="I744" i="1"/>
  <c r="I748" i="1"/>
  <c r="I667" i="1"/>
  <c r="I675" i="1"/>
  <c r="I683" i="1"/>
  <c r="I691" i="1"/>
  <c r="I699" i="1"/>
  <c r="I707" i="1"/>
  <c r="I715" i="1"/>
  <c r="I721" i="1"/>
  <c r="I725" i="1"/>
  <c r="I729" i="1"/>
  <c r="I733" i="1"/>
  <c r="I737" i="1"/>
  <c r="I741" i="1"/>
  <c r="I745" i="1"/>
  <c r="I749" i="1"/>
  <c r="I661" i="1"/>
  <c r="I669" i="1"/>
  <c r="I677" i="1"/>
  <c r="I685" i="1"/>
  <c r="I693" i="1"/>
  <c r="I701" i="1"/>
  <c r="I709" i="1"/>
  <c r="I717" i="1"/>
  <c r="I722" i="1"/>
  <c r="I726" i="1"/>
  <c r="I730" i="1"/>
  <c r="I734" i="1"/>
  <c r="I738" i="1"/>
  <c r="I742" i="1"/>
  <c r="I746" i="1"/>
  <c r="I687" i="1"/>
  <c r="I718" i="1"/>
  <c r="I735" i="1"/>
  <c r="I660" i="1"/>
  <c r="I711" i="1"/>
  <c r="I747" i="1"/>
  <c r="I663" i="1"/>
  <c r="I695" i="1"/>
  <c r="I723" i="1"/>
  <c r="I739" i="1"/>
  <c r="I679" i="1"/>
  <c r="I731" i="1"/>
  <c r="I671" i="1"/>
  <c r="I703" i="1"/>
  <c r="I727" i="1"/>
  <c r="I743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038" i="1"/>
  <c r="I1046" i="1"/>
  <c r="I1054" i="1"/>
  <c r="I1062" i="1"/>
  <c r="I1070" i="1"/>
  <c r="I1078" i="1"/>
  <c r="I1086" i="1"/>
  <c r="I1094" i="1"/>
  <c r="I1102" i="1"/>
  <c r="I1110" i="1"/>
  <c r="I1118" i="1"/>
  <c r="I1039" i="1"/>
  <c r="I1047" i="1"/>
  <c r="I1055" i="1"/>
  <c r="I1063" i="1"/>
  <c r="I1071" i="1"/>
  <c r="I1079" i="1"/>
  <c r="I1087" i="1"/>
  <c r="I1095" i="1"/>
  <c r="I1103" i="1"/>
  <c r="I1111" i="1"/>
  <c r="I1119" i="1"/>
  <c r="I1036" i="1"/>
  <c r="I1042" i="1"/>
  <c r="I1050" i="1"/>
  <c r="I1058" i="1"/>
  <c r="I1066" i="1"/>
  <c r="I1074" i="1"/>
  <c r="I1082" i="1"/>
  <c r="I1090" i="1"/>
  <c r="I1098" i="1"/>
  <c r="I1106" i="1"/>
  <c r="I1114" i="1"/>
  <c r="I1122" i="1"/>
  <c r="I1059" i="1"/>
  <c r="I1091" i="1"/>
  <c r="I1123" i="1"/>
  <c r="I1067" i="1"/>
  <c r="I1099" i="1"/>
  <c r="I1043" i="1"/>
  <c r="I1075" i="1"/>
  <c r="I1107" i="1"/>
  <c r="I1115" i="1"/>
  <c r="I1051" i="1"/>
  <c r="I1083" i="1"/>
  <c r="I1328" i="1" l="1"/>
  <c r="I1327" i="1"/>
  <c r="I1239" i="1"/>
  <c r="I1269" i="1"/>
  <c r="I1242" i="1"/>
  <c r="I1240" i="1"/>
  <c r="I1237" i="1"/>
  <c r="I1264" i="1"/>
  <c r="I1319" i="1"/>
  <c r="I1241" i="1"/>
  <c r="I1238" i="1"/>
  <c r="I1252" i="1"/>
  <c r="I1274" i="1"/>
  <c r="I1321" i="1"/>
  <c r="I1326" i="1"/>
  <c r="I1304" i="1"/>
  <c r="I1310" i="1"/>
  <c r="I1248" i="1"/>
  <c r="I1296" i="1"/>
  <c r="I1280" i="1"/>
  <c r="I1267" i="1"/>
  <c r="I1265" i="1"/>
  <c r="I1263" i="1"/>
  <c r="I1261" i="1"/>
  <c r="I1259" i="1"/>
  <c r="I1324" i="1"/>
  <c r="I1322" i="1"/>
  <c r="I1320" i="1"/>
  <c r="I1318" i="1"/>
  <c r="I1316" i="1"/>
  <c r="I1314" i="1"/>
  <c r="I1279" i="1"/>
  <c r="I1277" i="1"/>
  <c r="I1275" i="1"/>
  <c r="I1273" i="1"/>
  <c r="I1271" i="1"/>
  <c r="I1236" i="1"/>
  <c r="I1255" i="1"/>
  <c r="I1249" i="1"/>
  <c r="I1276" i="1"/>
  <c r="I1315" i="1"/>
  <c r="I1268" i="1"/>
  <c r="I1260" i="1"/>
  <c r="I1291" i="1"/>
  <c r="I1306" i="1"/>
  <c r="I1247" i="1"/>
  <c r="I1294" i="1"/>
  <c r="I1325" i="1"/>
  <c r="I1311" i="1"/>
  <c r="I1309" i="1"/>
  <c r="I1307" i="1"/>
  <c r="I1305" i="1"/>
  <c r="I1303" i="1"/>
  <c r="I1290" i="1"/>
  <c r="I1288" i="1"/>
  <c r="I1286" i="1"/>
  <c r="I1284" i="1"/>
  <c r="I1282" i="1"/>
  <c r="I1302" i="1"/>
  <c r="I1245" i="1"/>
  <c r="I1243" i="1"/>
  <c r="I1308" i="1"/>
  <c r="I1250" i="1"/>
  <c r="I1298" i="1"/>
  <c r="I1257" i="1"/>
  <c r="I1253" i="1"/>
  <c r="I1251" i="1"/>
  <c r="I1278" i="1"/>
  <c r="I1272" i="1"/>
  <c r="I1270" i="1"/>
  <c r="I1323" i="1"/>
  <c r="I1317" i="1"/>
  <c r="I1262" i="1"/>
  <c r="I1266" i="1"/>
  <c r="I1312" i="1"/>
  <c r="I1254" i="1"/>
  <c r="I1256" i="1"/>
  <c r="I1300" i="1"/>
  <c r="I1292" i="1"/>
  <c r="I1301" i="1"/>
  <c r="I1299" i="1"/>
  <c r="I1297" i="1"/>
  <c r="I1295" i="1"/>
  <c r="I1293" i="1"/>
  <c r="I1313" i="1"/>
  <c r="I1246" i="1"/>
  <c r="I1244" i="1"/>
  <c r="I1258" i="1"/>
  <c r="I1289" i="1"/>
  <c r="I1287" i="1"/>
  <c r="I1285" i="1"/>
  <c r="I1283" i="1"/>
  <c r="I1281" i="1"/>
  <c r="P4" i="1" l="1"/>
  <c r="P2" i="1"/>
</calcChain>
</file>

<file path=xl/sharedStrings.xml><?xml version="1.0" encoding="utf-8"?>
<sst xmlns="http://schemas.openxmlformats.org/spreadsheetml/2006/main" count="8093" uniqueCount="162">
  <si>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</si>
  <si>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</si>
  <si>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</si>
  <si>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</si>
  <si>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</si>
  <si>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</si>
  <si>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</si>
  <si>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</si>
  <si>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</si>
  <si>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</si>
  <si>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</si>
  <si>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</si>
  <si>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</si>
  <si>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</si>
  <si>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</si>
  <si>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</si>
  <si>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</si>
  <si>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</si>
  <si>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</si>
  <si>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</si>
  <si>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</si>
  <si>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</si>
  <si>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</si>
  <si>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</si>
  <si>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</si>
  <si>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</si>
  <si>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</si>
  <si>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</si>
  <si>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</si>
  <si>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</si>
  <si>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</si>
  <si>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</si>
  <si>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</si>
  <si>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</si>
  <si>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</si>
  <si>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</si>
  <si>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</si>
  <si>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</si>
  <si>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</si>
  <si>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</si>
  <si>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</si>
  <si>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</si>
  <si>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</si>
  <si>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</si>
  <si>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</si>
  <si>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</si>
  <si>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</si>
  <si>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</si>
  <si>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</si>
  <si>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</si>
  <si>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</si>
  <si>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</si>
  <si>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</si>
  <si>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</si>
  <si>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</si>
  <si>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</si>
  <si>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</si>
  <si>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</si>
  <si>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</si>
  <si>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</si>
  <si>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</si>
  <si>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</si>
  <si>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</si>
  <si>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</si>
  <si>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</si>
  <si>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</si>
  <si>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</si>
  <si>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</si>
  <si>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</si>
  <si>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</si>
  <si>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</si>
  <si>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</si>
  <si>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</si>
  <si>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</si>
  <si>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</si>
  <si>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</si>
  <si>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</si>
  <si>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</si>
  <si>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</si>
  <si>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</si>
  <si>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</si>
  <si>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Donor</t>
  </si>
  <si>
    <t>RK2 (Gm)</t>
  </si>
  <si>
    <t>pBBR1 (Gm)</t>
  </si>
  <si>
    <t>RSF1010 (Gm)</t>
  </si>
  <si>
    <t>pMarC9-R6K (Gm)</t>
  </si>
  <si>
    <t>RK2 (Km)</t>
  </si>
  <si>
    <t>pBBR1 (Km)</t>
  </si>
  <si>
    <t>RSF1010 (Km)</t>
  </si>
  <si>
    <t>H3</t>
  </si>
  <si>
    <t>pMarC9-R6K (Km)</t>
  </si>
  <si>
    <t>RK2 (Tc)</t>
  </si>
  <si>
    <t>pBBR1 (Tc)</t>
  </si>
  <si>
    <t>RSF1010 (Tc)</t>
  </si>
  <si>
    <t>H4</t>
  </si>
  <si>
    <t>pMarC9-R6K (Tc)</t>
  </si>
  <si>
    <t>H1</t>
  </si>
  <si>
    <t>H2</t>
  </si>
  <si>
    <t>H5</t>
  </si>
  <si>
    <t>H6</t>
  </si>
  <si>
    <t>H7</t>
  </si>
  <si>
    <t>A11</t>
  </si>
  <si>
    <t>TOTAL VOLUME</t>
  </si>
  <si>
    <t>Source well #</t>
  </si>
  <si>
    <t>384PP_AQ_BP</t>
  </si>
  <si>
    <t>96-PCR-Framestar</t>
  </si>
  <si>
    <t>A10</t>
  </si>
  <si>
    <t>B10</t>
  </si>
  <si>
    <t>B11</t>
  </si>
  <si>
    <t>C10</t>
  </si>
  <si>
    <t>C11</t>
  </si>
  <si>
    <t>D10</t>
  </si>
  <si>
    <t>D11</t>
  </si>
  <si>
    <t>E10</t>
  </si>
  <si>
    <t>E11</t>
  </si>
  <si>
    <t>F10</t>
  </si>
  <si>
    <t>F11</t>
  </si>
  <si>
    <t>G10</t>
  </si>
  <si>
    <t>G11</t>
  </si>
  <si>
    <t>H8</t>
  </si>
  <si>
    <t>H9</t>
  </si>
  <si>
    <t>H10</t>
  </si>
  <si>
    <t>H11</t>
  </si>
  <si>
    <t>A12</t>
  </si>
  <si>
    <t>B12</t>
  </si>
  <si>
    <t>C12</t>
  </si>
  <si>
    <t>A14</t>
  </si>
  <si>
    <t>B14</t>
  </si>
  <si>
    <t>C14</t>
  </si>
  <si>
    <t>D14</t>
  </si>
  <si>
    <t>E14</t>
  </si>
  <si>
    <t>F14</t>
  </si>
  <si>
    <t>A15</t>
  </si>
  <si>
    <t>B15</t>
  </si>
  <si>
    <t>C15</t>
  </si>
  <si>
    <t>D15</t>
  </si>
  <si>
    <t>E15</t>
  </si>
  <si>
    <t>F15</t>
  </si>
  <si>
    <t>E12</t>
  </si>
  <si>
    <t>A17</t>
  </si>
  <si>
    <t>A18</t>
  </si>
  <si>
    <t>B17</t>
  </si>
  <si>
    <t>C17</t>
  </si>
  <si>
    <t>D17</t>
  </si>
  <si>
    <t>E17</t>
  </si>
  <si>
    <t>F17</t>
  </si>
  <si>
    <t>G17</t>
  </si>
  <si>
    <t>G18</t>
  </si>
  <si>
    <t>H17</t>
  </si>
  <si>
    <t>A19</t>
  </si>
  <si>
    <t>B18</t>
  </si>
  <si>
    <t>C18</t>
  </si>
  <si>
    <t>D18</t>
  </si>
  <si>
    <t>E18</t>
  </si>
  <si>
    <t>F18</t>
  </si>
  <si>
    <t>H18</t>
  </si>
  <si>
    <t>B19</t>
  </si>
  <si>
    <t>C19</t>
  </si>
  <si>
    <t>If warning below, volume is too low to be transferred. Total cell count is too high.</t>
  </si>
  <si>
    <t>D12</t>
  </si>
  <si>
    <t>F12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</si>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</sst>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2" fillId="2" borderId="0" xfId="0" applyFont="1" applyFill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330"/>
  <sheetViews>
    <sheetView tabSelected="1" topLeftCell="A74" zoomScale="90" zoomScaleNormal="90" workbookViewId="0">
      <selection activeCell="N96" sqref="N96"/>
    </sheetView>
  </sheetViews>
  <sheetFormatPr defaultRowHeight="15" x14ac:dyDescent="0.25"/>
  <cols>
    <col min="11" max="11" width="13.7109375" customWidth="1"/>
    <col min="12" max="12" width="17.5703125" customWidth="1"/>
    <col min="16" max="16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103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t="s">
        <v>14</v>
      </c>
      <c r="C2" t="s">
        <v>104</v>
      </c>
      <c r="D2" t="s">
        <v>16</v>
      </c>
      <c r="E2" t="s">
        <v>17</v>
      </c>
      <c r="G2" t="s">
        <v>105</v>
      </c>
      <c r="H2" t="s">
        <v>16</v>
      </c>
      <c r="I2">
        <f>$N2/$M2*1000</f>
        <v>2192.9815789473682</v>
      </c>
      <c r="J2" s="1"/>
      <c r="K2" s="1"/>
      <c r="L2" s="4">
        <v>1</v>
      </c>
      <c r="M2" s="4">
        <v>760000</v>
      </c>
      <c r="N2" s="4">
        <v>1666666</v>
      </c>
      <c r="O2" s="5"/>
      <c r="P2" s="6" t="str">
        <f>IF(COUNTIF(I1236:I1298,"&lt;0")&gt;0, "Warning: Negative Value Found", "")</f>
        <v/>
      </c>
    </row>
    <row r="3" spans="1:16" x14ac:dyDescent="0.25">
      <c r="A3" t="s">
        <v>14</v>
      </c>
      <c r="C3" t="s">
        <v>104</v>
      </c>
      <c r="D3" t="s">
        <v>25</v>
      </c>
      <c r="E3" t="s">
        <v>17</v>
      </c>
      <c r="G3" t="s">
        <v>105</v>
      </c>
      <c r="H3" t="s">
        <v>25</v>
      </c>
      <c r="I3">
        <f>$N3/$M3*1000</f>
        <v>2150.5367741935488</v>
      </c>
      <c r="J3" s="1"/>
      <c r="K3" s="1"/>
      <c r="L3" s="4">
        <v>9</v>
      </c>
      <c r="M3" s="4">
        <v>775000</v>
      </c>
      <c r="N3" s="1">
        <f>$N$2</f>
        <v>1666666</v>
      </c>
      <c r="O3" s="1"/>
      <c r="P3" s="3" t="s">
        <v>158</v>
      </c>
    </row>
    <row r="4" spans="1:16" x14ac:dyDescent="0.25">
      <c r="A4" t="s">
        <v>14</v>
      </c>
      <c r="C4" t="s">
        <v>104</v>
      </c>
      <c r="D4" t="s">
        <v>32</v>
      </c>
      <c r="E4" t="s">
        <v>17</v>
      </c>
      <c r="G4" t="s">
        <v>105</v>
      </c>
      <c r="H4" t="s">
        <v>32</v>
      </c>
      <c r="I4">
        <f t="shared" ref="I4:I67" si="0">$N4/$M4*1000</f>
        <v>1833.5159515951595</v>
      </c>
      <c r="J4" s="1"/>
      <c r="K4" s="1"/>
      <c r="L4" s="4">
        <v>17</v>
      </c>
      <c r="M4" s="4">
        <v>909000</v>
      </c>
      <c r="N4" s="1">
        <f t="shared" ref="N4:N67" si="1">$N$2</f>
        <v>1666666</v>
      </c>
      <c r="O4" s="5"/>
      <c r="P4" s="10" t="str">
        <f>IF(COUNTIF(I1:I1298,"&lt;26")&gt;0, "Warning: Value Below 26 Found", "")</f>
        <v/>
      </c>
    </row>
    <row r="5" spans="1:16" x14ac:dyDescent="0.25">
      <c r="A5" t="s">
        <v>14</v>
      </c>
      <c r="C5" t="s">
        <v>104</v>
      </c>
      <c r="D5" t="s">
        <v>39</v>
      </c>
      <c r="E5" t="s">
        <v>17</v>
      </c>
      <c r="G5" t="s">
        <v>105</v>
      </c>
      <c r="H5" t="s">
        <v>39</v>
      </c>
      <c r="I5">
        <f t="shared" si="0"/>
        <v>2552.3215926493112</v>
      </c>
      <c r="J5" s="1"/>
      <c r="K5" s="1"/>
      <c r="L5" s="4">
        <v>25</v>
      </c>
      <c r="M5" s="4">
        <v>653000</v>
      </c>
      <c r="N5" s="1">
        <f t="shared" si="1"/>
        <v>1666666</v>
      </c>
      <c r="O5" s="1"/>
      <c r="P5" s="1"/>
    </row>
    <row r="6" spans="1:16" x14ac:dyDescent="0.25">
      <c r="A6" t="s">
        <v>14</v>
      </c>
      <c r="C6" t="s">
        <v>104</v>
      </c>
      <c r="D6" t="s">
        <v>46</v>
      </c>
      <c r="E6" t="s">
        <v>17</v>
      </c>
      <c r="G6" t="s">
        <v>105</v>
      </c>
      <c r="H6" t="s">
        <v>46</v>
      </c>
      <c r="I6">
        <f t="shared" si="0"/>
        <v>2190.0998685939553</v>
      </c>
      <c r="J6" s="1"/>
      <c r="K6" s="1"/>
      <c r="L6" s="4">
        <v>33</v>
      </c>
      <c r="M6" s="4">
        <v>761000</v>
      </c>
      <c r="N6" s="1">
        <f t="shared" si="1"/>
        <v>1666666</v>
      </c>
      <c r="O6" s="1"/>
      <c r="P6" s="1"/>
    </row>
    <row r="7" spans="1:16" x14ac:dyDescent="0.25">
      <c r="A7" t="s">
        <v>14</v>
      </c>
      <c r="C7" t="s">
        <v>104</v>
      </c>
      <c r="D7" t="s">
        <v>53</v>
      </c>
      <c r="E7" t="s">
        <v>17</v>
      </c>
      <c r="G7" t="s">
        <v>105</v>
      </c>
      <c r="H7" t="s">
        <v>53</v>
      </c>
      <c r="I7">
        <f t="shared" si="0"/>
        <v>2010.453558504222</v>
      </c>
      <c r="J7" s="1"/>
      <c r="K7" s="1"/>
      <c r="L7" s="4">
        <v>41</v>
      </c>
      <c r="M7" s="4">
        <v>829000</v>
      </c>
      <c r="N7" s="1">
        <f t="shared" si="1"/>
        <v>1666666</v>
      </c>
      <c r="O7" s="1"/>
      <c r="P7" s="1"/>
    </row>
    <row r="8" spans="1:16" x14ac:dyDescent="0.25">
      <c r="A8" t="s">
        <v>14</v>
      </c>
      <c r="C8" t="s">
        <v>104</v>
      </c>
      <c r="D8" t="s">
        <v>60</v>
      </c>
      <c r="E8" t="s">
        <v>17</v>
      </c>
      <c r="G8" t="s">
        <v>105</v>
      </c>
      <c r="H8" t="s">
        <v>60</v>
      </c>
      <c r="I8">
        <f t="shared" si="0"/>
        <v>3340.012024048096</v>
      </c>
      <c r="J8" s="1"/>
      <c r="K8" s="1"/>
      <c r="L8" s="4">
        <v>49</v>
      </c>
      <c r="M8" s="4">
        <v>499000</v>
      </c>
      <c r="N8" s="1">
        <f t="shared" si="1"/>
        <v>1666666</v>
      </c>
      <c r="O8" s="1"/>
      <c r="P8" s="1"/>
    </row>
    <row r="9" spans="1:16" x14ac:dyDescent="0.25">
      <c r="A9" t="s">
        <v>14</v>
      </c>
      <c r="C9" t="s">
        <v>104</v>
      </c>
      <c r="D9" t="s">
        <v>67</v>
      </c>
      <c r="E9" t="s">
        <v>17</v>
      </c>
      <c r="G9" t="s">
        <v>105</v>
      </c>
      <c r="H9" t="s">
        <v>67</v>
      </c>
      <c r="I9">
        <f t="shared" si="0"/>
        <v>2834.4659863945576</v>
      </c>
      <c r="J9" s="1"/>
      <c r="K9" s="1"/>
      <c r="L9" s="4">
        <v>57</v>
      </c>
      <c r="M9" s="4">
        <v>588000</v>
      </c>
      <c r="N9" s="1">
        <f t="shared" si="1"/>
        <v>1666666</v>
      </c>
      <c r="O9" s="1"/>
      <c r="P9" s="1"/>
    </row>
    <row r="10" spans="1:16" x14ac:dyDescent="0.25">
      <c r="A10" t="s">
        <v>14</v>
      </c>
      <c r="C10" t="s">
        <v>104</v>
      </c>
      <c r="D10" t="s">
        <v>74</v>
      </c>
      <c r="E10" t="s">
        <v>17</v>
      </c>
      <c r="G10" t="s">
        <v>105</v>
      </c>
      <c r="H10" t="s">
        <v>74</v>
      </c>
      <c r="I10">
        <f t="shared" si="0"/>
        <v>2965.5978647686829</v>
      </c>
      <c r="J10" s="1"/>
      <c r="K10" s="1"/>
      <c r="L10" s="4">
        <v>65</v>
      </c>
      <c r="M10" s="4">
        <v>562000</v>
      </c>
      <c r="N10" s="1">
        <f t="shared" si="1"/>
        <v>1666666</v>
      </c>
      <c r="O10" s="1"/>
      <c r="P10" s="1"/>
    </row>
    <row r="11" spans="1:16" x14ac:dyDescent="0.25">
      <c r="A11" t="s">
        <v>14</v>
      </c>
      <c r="C11" t="s">
        <v>104</v>
      </c>
      <c r="D11" t="s">
        <v>106</v>
      </c>
      <c r="E11" t="s">
        <v>17</v>
      </c>
      <c r="G11" t="s">
        <v>105</v>
      </c>
      <c r="H11" t="s">
        <v>106</v>
      </c>
      <c r="I11">
        <f t="shared" si="0"/>
        <v>2458.2094395280233</v>
      </c>
      <c r="J11" s="1"/>
      <c r="K11" s="7" t="str">
        <f>IF(MIN(D875:D1202)&lt;0, "Warning: Negative Value Found", "All good")</f>
        <v>All good</v>
      </c>
      <c r="L11" s="4">
        <v>73</v>
      </c>
      <c r="M11" s="4">
        <v>678000</v>
      </c>
      <c r="N11" s="1">
        <f t="shared" si="1"/>
        <v>1666666</v>
      </c>
      <c r="O11" s="1"/>
      <c r="P11" s="1"/>
    </row>
    <row r="12" spans="1:16" x14ac:dyDescent="0.25">
      <c r="A12" t="s">
        <v>14</v>
      </c>
      <c r="C12" t="s">
        <v>104</v>
      </c>
      <c r="D12" t="s">
        <v>101</v>
      </c>
      <c r="E12" t="s">
        <v>17</v>
      </c>
      <c r="G12" t="s">
        <v>105</v>
      </c>
      <c r="H12" t="s">
        <v>101</v>
      </c>
      <c r="I12">
        <f t="shared" si="0"/>
        <v>2447.3803230543322</v>
      </c>
      <c r="J12" s="1"/>
      <c r="K12" s="1"/>
      <c r="L12" s="4">
        <v>81</v>
      </c>
      <c r="M12" s="4">
        <v>681000</v>
      </c>
      <c r="N12" s="1">
        <f t="shared" si="1"/>
        <v>1666666</v>
      </c>
      <c r="O12" s="1"/>
      <c r="P12" s="1"/>
    </row>
    <row r="13" spans="1:16" x14ac:dyDescent="0.25">
      <c r="A13" t="s">
        <v>14</v>
      </c>
      <c r="C13" t="s">
        <v>104</v>
      </c>
      <c r="D13" t="s">
        <v>19</v>
      </c>
      <c r="E13" t="s">
        <v>17</v>
      </c>
      <c r="G13" t="s">
        <v>105</v>
      </c>
      <c r="H13" t="s">
        <v>19</v>
      </c>
      <c r="I13">
        <f t="shared" si="0"/>
        <v>3132.8308270676694</v>
      </c>
      <c r="J13" s="1"/>
      <c r="K13" s="1"/>
      <c r="L13" s="4">
        <v>2</v>
      </c>
      <c r="M13" s="4">
        <v>532000</v>
      </c>
      <c r="N13" s="1">
        <f t="shared" si="1"/>
        <v>1666666</v>
      </c>
      <c r="O13" s="1"/>
      <c r="P13" s="1"/>
    </row>
    <row r="14" spans="1:16" x14ac:dyDescent="0.25">
      <c r="A14" t="s">
        <v>14</v>
      </c>
      <c r="C14" t="s">
        <v>104</v>
      </c>
      <c r="D14" t="s">
        <v>26</v>
      </c>
      <c r="E14" t="s">
        <v>17</v>
      </c>
      <c r="G14" t="s">
        <v>105</v>
      </c>
      <c r="H14" t="s">
        <v>26</v>
      </c>
      <c r="I14">
        <f t="shared" si="0"/>
        <v>3300.3287128712873</v>
      </c>
      <c r="J14" s="1"/>
      <c r="K14" s="1"/>
      <c r="L14" s="4">
        <v>10</v>
      </c>
      <c r="M14" s="4">
        <v>505000</v>
      </c>
      <c r="N14" s="1">
        <f t="shared" si="1"/>
        <v>1666666</v>
      </c>
      <c r="O14" s="1"/>
      <c r="P14" s="1"/>
    </row>
    <row r="15" spans="1:16" x14ac:dyDescent="0.25">
      <c r="A15" t="s">
        <v>14</v>
      </c>
      <c r="C15" t="s">
        <v>104</v>
      </c>
      <c r="D15" t="s">
        <v>33</v>
      </c>
      <c r="E15" t="s">
        <v>17</v>
      </c>
      <c r="G15" t="s">
        <v>105</v>
      </c>
      <c r="H15" t="s">
        <v>33</v>
      </c>
      <c r="I15">
        <f t="shared" si="0"/>
        <v>1991.2377538829151</v>
      </c>
      <c r="J15" s="1"/>
      <c r="K15" s="1"/>
      <c r="L15" s="4">
        <v>18</v>
      </c>
      <c r="M15" s="4">
        <v>837000</v>
      </c>
      <c r="N15" s="1">
        <f t="shared" si="1"/>
        <v>1666666</v>
      </c>
      <c r="O15" s="1"/>
      <c r="P15" s="1"/>
    </row>
    <row r="16" spans="1:16" x14ac:dyDescent="0.25">
      <c r="A16" t="s">
        <v>14</v>
      </c>
      <c r="C16" t="s">
        <v>104</v>
      </c>
      <c r="D16" t="s">
        <v>40</v>
      </c>
      <c r="E16" t="s">
        <v>17</v>
      </c>
      <c r="G16" t="s">
        <v>105</v>
      </c>
      <c r="H16" t="s">
        <v>40</v>
      </c>
      <c r="I16">
        <f t="shared" si="0"/>
        <v>3646.9715536105032</v>
      </c>
      <c r="J16" s="1"/>
      <c r="K16" s="1"/>
      <c r="L16" s="4">
        <v>26</v>
      </c>
      <c r="M16" s="4">
        <v>457000</v>
      </c>
      <c r="N16" s="1">
        <f t="shared" si="1"/>
        <v>1666666</v>
      </c>
      <c r="O16" s="1"/>
      <c r="P16" s="1"/>
    </row>
    <row r="17" spans="1:16" x14ac:dyDescent="0.25">
      <c r="A17" t="s">
        <v>14</v>
      </c>
      <c r="C17" t="s">
        <v>104</v>
      </c>
      <c r="D17" t="s">
        <v>47</v>
      </c>
      <c r="E17" t="s">
        <v>17</v>
      </c>
      <c r="G17" t="s">
        <v>105</v>
      </c>
      <c r="H17" t="s">
        <v>47</v>
      </c>
      <c r="I17">
        <f t="shared" si="0"/>
        <v>2117.7458703939005</v>
      </c>
      <c r="J17" s="1"/>
      <c r="K17" s="1"/>
      <c r="L17" s="4">
        <v>34</v>
      </c>
      <c r="M17" s="4">
        <v>787000</v>
      </c>
      <c r="N17" s="1">
        <f t="shared" si="1"/>
        <v>1666666</v>
      </c>
      <c r="O17" s="1"/>
      <c r="P17" s="1"/>
    </row>
    <row r="18" spans="1:16" x14ac:dyDescent="0.25">
      <c r="A18" t="s">
        <v>14</v>
      </c>
      <c r="C18" t="s">
        <v>104</v>
      </c>
      <c r="D18" t="s">
        <v>54</v>
      </c>
      <c r="E18" t="s">
        <v>17</v>
      </c>
      <c r="G18" t="s">
        <v>105</v>
      </c>
      <c r="H18" t="s">
        <v>54</v>
      </c>
      <c r="I18">
        <f t="shared" si="0"/>
        <v>2949.8513274336283</v>
      </c>
      <c r="J18" s="1"/>
      <c r="K18" s="1"/>
      <c r="L18" s="4">
        <v>42</v>
      </c>
      <c r="M18" s="4">
        <v>565000</v>
      </c>
      <c r="N18" s="1">
        <f t="shared" si="1"/>
        <v>1666666</v>
      </c>
      <c r="O18" s="1"/>
      <c r="P18" s="1"/>
    </row>
    <row r="19" spans="1:16" x14ac:dyDescent="0.25">
      <c r="A19" t="s">
        <v>14</v>
      </c>
      <c r="C19" t="s">
        <v>104</v>
      </c>
      <c r="D19" t="s">
        <v>61</v>
      </c>
      <c r="E19" t="s">
        <v>17</v>
      </c>
      <c r="G19" t="s">
        <v>105</v>
      </c>
      <c r="H19" t="s">
        <v>61</v>
      </c>
      <c r="I19">
        <f t="shared" si="0"/>
        <v>2637.1297468354433</v>
      </c>
      <c r="J19" s="1"/>
      <c r="K19" s="1"/>
      <c r="L19" s="4">
        <v>50</v>
      </c>
      <c r="M19" s="4">
        <v>632000</v>
      </c>
      <c r="N19" s="1">
        <f t="shared" si="1"/>
        <v>1666666</v>
      </c>
      <c r="O19" s="1"/>
      <c r="P19" s="1"/>
    </row>
    <row r="20" spans="1:16" x14ac:dyDescent="0.25">
      <c r="A20" t="s">
        <v>14</v>
      </c>
      <c r="C20" t="s">
        <v>104</v>
      </c>
      <c r="D20" t="s">
        <v>68</v>
      </c>
      <c r="E20" t="s">
        <v>17</v>
      </c>
      <c r="G20" t="s">
        <v>105</v>
      </c>
      <c r="H20" t="s">
        <v>68</v>
      </c>
      <c r="I20">
        <f t="shared" si="0"/>
        <v>2834.4659863945576</v>
      </c>
      <c r="J20" s="1"/>
      <c r="K20" s="1"/>
      <c r="L20" s="4">
        <v>58</v>
      </c>
      <c r="M20" s="4">
        <v>588000</v>
      </c>
      <c r="N20" s="1">
        <f t="shared" si="1"/>
        <v>1666666</v>
      </c>
      <c r="O20" s="1"/>
      <c r="P20" s="1"/>
    </row>
    <row r="21" spans="1:16" x14ac:dyDescent="0.25">
      <c r="A21" t="s">
        <v>14</v>
      </c>
      <c r="C21" t="s">
        <v>104</v>
      </c>
      <c r="D21" t="s">
        <v>75</v>
      </c>
      <c r="E21" t="s">
        <v>17</v>
      </c>
      <c r="G21" t="s">
        <v>105</v>
      </c>
      <c r="H21" t="s">
        <v>75</v>
      </c>
      <c r="I21">
        <f t="shared" si="0"/>
        <v>2302.0248618784531</v>
      </c>
      <c r="J21" s="1"/>
      <c r="K21" s="1"/>
      <c r="L21" s="4">
        <v>66</v>
      </c>
      <c r="M21" s="4">
        <v>724000</v>
      </c>
      <c r="N21" s="1">
        <f t="shared" si="1"/>
        <v>1666666</v>
      </c>
      <c r="O21" s="1"/>
      <c r="P21" s="1"/>
    </row>
    <row r="22" spans="1:16" x14ac:dyDescent="0.25">
      <c r="A22" t="s">
        <v>14</v>
      </c>
      <c r="C22" t="s">
        <v>104</v>
      </c>
      <c r="D22" t="s">
        <v>107</v>
      </c>
      <c r="E22" t="s">
        <v>17</v>
      </c>
      <c r="G22" t="s">
        <v>105</v>
      </c>
      <c r="H22" t="s">
        <v>107</v>
      </c>
      <c r="I22">
        <f t="shared" si="0"/>
        <v>3097.8921933085503</v>
      </c>
      <c r="J22" s="1"/>
      <c r="K22" s="1"/>
      <c r="L22" s="4">
        <v>74</v>
      </c>
      <c r="M22" s="4">
        <v>538000</v>
      </c>
      <c r="N22" s="1">
        <f t="shared" si="1"/>
        <v>1666666</v>
      </c>
      <c r="O22" s="1"/>
      <c r="P22" s="1"/>
    </row>
    <row r="23" spans="1:16" x14ac:dyDescent="0.25">
      <c r="A23" t="s">
        <v>14</v>
      </c>
      <c r="C23" t="s">
        <v>104</v>
      </c>
      <c r="D23" t="s">
        <v>108</v>
      </c>
      <c r="E23" t="s">
        <v>17</v>
      </c>
      <c r="G23" t="s">
        <v>105</v>
      </c>
      <c r="H23" t="s">
        <v>108</v>
      </c>
      <c r="I23">
        <f t="shared" si="0"/>
        <v>3679.1743929359823</v>
      </c>
      <c r="J23" s="1"/>
      <c r="K23" s="1"/>
      <c r="L23" s="4">
        <v>82</v>
      </c>
      <c r="M23" s="4">
        <v>453000</v>
      </c>
      <c r="N23" s="1">
        <f t="shared" si="1"/>
        <v>1666666</v>
      </c>
      <c r="O23" s="1"/>
      <c r="P23" s="1"/>
    </row>
    <row r="24" spans="1:16" x14ac:dyDescent="0.25">
      <c r="A24" t="s">
        <v>14</v>
      </c>
      <c r="C24" t="s">
        <v>104</v>
      </c>
      <c r="D24" t="s">
        <v>20</v>
      </c>
      <c r="E24" t="s">
        <v>17</v>
      </c>
      <c r="G24" t="s">
        <v>105</v>
      </c>
      <c r="H24" t="s">
        <v>20</v>
      </c>
      <c r="I24">
        <f t="shared" si="0"/>
        <v>3223.725338491296</v>
      </c>
      <c r="J24" s="1"/>
      <c r="K24" s="1"/>
      <c r="L24" s="4">
        <v>3</v>
      </c>
      <c r="M24" s="4">
        <v>517000</v>
      </c>
      <c r="N24" s="1">
        <f t="shared" si="1"/>
        <v>1666666</v>
      </c>
      <c r="O24" s="1"/>
      <c r="P24" s="1"/>
    </row>
    <row r="25" spans="1:16" x14ac:dyDescent="0.25">
      <c r="A25" t="s">
        <v>14</v>
      </c>
      <c r="C25" t="s">
        <v>104</v>
      </c>
      <c r="D25" t="s">
        <v>27</v>
      </c>
      <c r="E25" t="s">
        <v>17</v>
      </c>
      <c r="G25" t="s">
        <v>105</v>
      </c>
      <c r="H25" t="s">
        <v>27</v>
      </c>
      <c r="I25">
        <f t="shared" si="0"/>
        <v>2314.8138888888889</v>
      </c>
      <c r="J25" s="1"/>
      <c r="K25" s="1"/>
      <c r="L25" s="4">
        <v>11</v>
      </c>
      <c r="M25" s="4">
        <v>720000</v>
      </c>
      <c r="N25" s="1">
        <f t="shared" si="1"/>
        <v>1666666</v>
      </c>
      <c r="O25" s="1"/>
      <c r="P25" s="1"/>
    </row>
    <row r="26" spans="1:16" x14ac:dyDescent="0.25">
      <c r="A26" t="s">
        <v>14</v>
      </c>
      <c r="C26" t="s">
        <v>104</v>
      </c>
      <c r="D26" t="s">
        <v>34</v>
      </c>
      <c r="E26" t="s">
        <v>17</v>
      </c>
      <c r="G26" t="s">
        <v>105</v>
      </c>
      <c r="H26" t="s">
        <v>34</v>
      </c>
      <c r="I26">
        <f t="shared" si="0"/>
        <v>3138.7306967984932</v>
      </c>
      <c r="J26" s="1"/>
      <c r="K26" s="1"/>
      <c r="L26" s="4">
        <v>19</v>
      </c>
      <c r="M26" s="4">
        <v>531000</v>
      </c>
      <c r="N26" s="1">
        <f t="shared" si="1"/>
        <v>1666666</v>
      </c>
      <c r="O26" s="1"/>
      <c r="P26" s="1"/>
    </row>
    <row r="27" spans="1:16" x14ac:dyDescent="0.25">
      <c r="A27" t="s">
        <v>14</v>
      </c>
      <c r="C27" t="s">
        <v>104</v>
      </c>
      <c r="D27" t="s">
        <v>41</v>
      </c>
      <c r="E27" t="s">
        <v>17</v>
      </c>
      <c r="G27" t="s">
        <v>105</v>
      </c>
      <c r="H27" t="s">
        <v>41</v>
      </c>
      <c r="I27">
        <f t="shared" si="0"/>
        <v>1548.9460966542752</v>
      </c>
      <c r="J27" s="1"/>
      <c r="K27" s="1"/>
      <c r="L27" s="4">
        <v>27</v>
      </c>
      <c r="M27" s="4">
        <v>1076000</v>
      </c>
      <c r="N27" s="1">
        <f t="shared" si="1"/>
        <v>1666666</v>
      </c>
      <c r="O27" s="1"/>
      <c r="P27" s="1"/>
    </row>
    <row r="28" spans="1:16" x14ac:dyDescent="0.25">
      <c r="A28" t="s">
        <v>14</v>
      </c>
      <c r="C28" t="s">
        <v>104</v>
      </c>
      <c r="D28" t="s">
        <v>48</v>
      </c>
      <c r="E28" t="s">
        <v>17</v>
      </c>
      <c r="G28" t="s">
        <v>105</v>
      </c>
      <c r="H28" t="s">
        <v>48</v>
      </c>
      <c r="I28">
        <f t="shared" si="0"/>
        <v>2279.980848153215</v>
      </c>
      <c r="J28" s="1"/>
      <c r="K28" s="1"/>
      <c r="L28" s="4">
        <v>35</v>
      </c>
      <c r="M28" s="4">
        <v>731000</v>
      </c>
      <c r="N28" s="1">
        <f t="shared" si="1"/>
        <v>1666666</v>
      </c>
      <c r="O28" s="1"/>
      <c r="P28" s="1"/>
    </row>
    <row r="29" spans="1:16" x14ac:dyDescent="0.25">
      <c r="A29" t="s">
        <v>14</v>
      </c>
      <c r="C29" t="s">
        <v>104</v>
      </c>
      <c r="D29" t="s">
        <v>55</v>
      </c>
      <c r="E29" t="s">
        <v>17</v>
      </c>
      <c r="G29" t="s">
        <v>105</v>
      </c>
      <c r="H29" t="s">
        <v>55</v>
      </c>
      <c r="I29">
        <f t="shared" si="0"/>
        <v>2337.539971949509</v>
      </c>
      <c r="J29" s="1"/>
      <c r="K29" s="1"/>
      <c r="L29" s="4">
        <v>43</v>
      </c>
      <c r="M29" s="4">
        <v>713000</v>
      </c>
      <c r="N29" s="1">
        <f t="shared" si="1"/>
        <v>1666666</v>
      </c>
      <c r="O29" s="1"/>
      <c r="P29" s="1"/>
    </row>
    <row r="30" spans="1:16" x14ac:dyDescent="0.25">
      <c r="A30" t="s">
        <v>14</v>
      </c>
      <c r="C30" t="s">
        <v>104</v>
      </c>
      <c r="D30" t="s">
        <v>62</v>
      </c>
      <c r="E30" t="s">
        <v>17</v>
      </c>
      <c r="G30" t="s">
        <v>105</v>
      </c>
      <c r="H30" t="s">
        <v>62</v>
      </c>
      <c r="I30">
        <f t="shared" si="0"/>
        <v>3745.3168539325839</v>
      </c>
      <c r="J30" s="1"/>
      <c r="K30" s="1"/>
      <c r="L30" s="4">
        <v>51</v>
      </c>
      <c r="M30" s="4">
        <v>445000</v>
      </c>
      <c r="N30" s="1">
        <f t="shared" si="1"/>
        <v>1666666</v>
      </c>
      <c r="O30" s="1"/>
      <c r="P30" s="1"/>
    </row>
    <row r="31" spans="1:16" x14ac:dyDescent="0.25">
      <c r="A31" t="s">
        <v>14</v>
      </c>
      <c r="C31" t="s">
        <v>104</v>
      </c>
      <c r="D31" t="s">
        <v>69</v>
      </c>
      <c r="E31" t="s">
        <v>17</v>
      </c>
      <c r="G31" t="s">
        <v>105</v>
      </c>
      <c r="H31" t="s">
        <v>69</v>
      </c>
      <c r="I31">
        <f t="shared" si="0"/>
        <v>2057.6123456790124</v>
      </c>
      <c r="J31" s="1"/>
      <c r="K31" s="1"/>
      <c r="L31" s="4">
        <v>59</v>
      </c>
      <c r="M31" s="4">
        <v>810000</v>
      </c>
      <c r="N31" s="1">
        <f t="shared" si="1"/>
        <v>1666666</v>
      </c>
      <c r="O31" s="1"/>
      <c r="P31" s="1"/>
    </row>
    <row r="32" spans="1:16" x14ac:dyDescent="0.25">
      <c r="A32" t="s">
        <v>14</v>
      </c>
      <c r="C32" t="s">
        <v>104</v>
      </c>
      <c r="D32" t="s">
        <v>76</v>
      </c>
      <c r="E32" t="s">
        <v>17</v>
      </c>
      <c r="G32" t="s">
        <v>105</v>
      </c>
      <c r="H32" t="s">
        <v>76</v>
      </c>
      <c r="I32">
        <f t="shared" si="0"/>
        <v>1599.4875239923226</v>
      </c>
      <c r="J32" s="1"/>
      <c r="K32" s="1"/>
      <c r="L32" s="4">
        <v>67</v>
      </c>
      <c r="M32" s="4">
        <v>1042000</v>
      </c>
      <c r="N32" s="1">
        <f t="shared" si="1"/>
        <v>1666666</v>
      </c>
      <c r="O32" s="1"/>
      <c r="P32" s="1"/>
    </row>
    <row r="33" spans="1:16" x14ac:dyDescent="0.25">
      <c r="A33" t="s">
        <v>14</v>
      </c>
      <c r="C33" t="s">
        <v>104</v>
      </c>
      <c r="D33" t="s">
        <v>109</v>
      </c>
      <c r="E33" t="s">
        <v>17</v>
      </c>
      <c r="G33" t="s">
        <v>105</v>
      </c>
      <c r="H33" t="s">
        <v>109</v>
      </c>
      <c r="I33">
        <f t="shared" si="0"/>
        <v>3443.5247933884298</v>
      </c>
      <c r="J33" s="1"/>
      <c r="K33" s="1"/>
      <c r="L33" s="4">
        <v>75</v>
      </c>
      <c r="M33" s="4">
        <v>484000</v>
      </c>
      <c r="N33" s="1">
        <f t="shared" si="1"/>
        <v>1666666</v>
      </c>
      <c r="O33" s="1"/>
      <c r="P33" s="1"/>
    </row>
    <row r="34" spans="1:16" x14ac:dyDescent="0.25">
      <c r="A34" t="s">
        <v>14</v>
      </c>
      <c r="C34" t="s">
        <v>104</v>
      </c>
      <c r="D34" t="s">
        <v>110</v>
      </c>
      <c r="E34" t="s">
        <v>17</v>
      </c>
      <c r="G34" t="s">
        <v>105</v>
      </c>
      <c r="H34" t="s">
        <v>110</v>
      </c>
      <c r="I34">
        <f t="shared" si="0"/>
        <v>2839.2947189097104</v>
      </c>
      <c r="J34" s="1"/>
      <c r="K34" s="1"/>
      <c r="L34" s="4">
        <v>83</v>
      </c>
      <c r="M34" s="4">
        <v>587000</v>
      </c>
      <c r="N34" s="1">
        <f t="shared" si="1"/>
        <v>1666666</v>
      </c>
      <c r="O34" s="1"/>
      <c r="P34" s="1"/>
    </row>
    <row r="35" spans="1:16" x14ac:dyDescent="0.25">
      <c r="A35" t="s">
        <v>14</v>
      </c>
      <c r="C35" t="s">
        <v>104</v>
      </c>
      <c r="D35" t="s">
        <v>21</v>
      </c>
      <c r="E35" t="s">
        <v>17</v>
      </c>
      <c r="G35" t="s">
        <v>105</v>
      </c>
      <c r="H35" t="s">
        <v>21</v>
      </c>
      <c r="I35">
        <f t="shared" si="0"/>
        <v>2863.6872852233678</v>
      </c>
      <c r="J35" s="1"/>
      <c r="K35" s="1"/>
      <c r="L35" s="4">
        <v>4</v>
      </c>
      <c r="M35" s="4">
        <v>582000</v>
      </c>
      <c r="N35" s="1">
        <f t="shared" si="1"/>
        <v>1666666</v>
      </c>
      <c r="O35" s="1"/>
      <c r="P35" s="1"/>
    </row>
    <row r="36" spans="1:16" x14ac:dyDescent="0.25">
      <c r="A36" t="s">
        <v>14</v>
      </c>
      <c r="C36" t="s">
        <v>104</v>
      </c>
      <c r="D36" t="s">
        <v>28</v>
      </c>
      <c r="E36" t="s">
        <v>17</v>
      </c>
      <c r="G36" t="s">
        <v>105</v>
      </c>
      <c r="H36" t="s">
        <v>28</v>
      </c>
      <c r="I36">
        <f t="shared" si="0"/>
        <v>3401.3591836734695</v>
      </c>
      <c r="J36" s="1"/>
      <c r="K36" s="1"/>
      <c r="L36" s="9">
        <v>12</v>
      </c>
      <c r="M36" s="4">
        <v>490000</v>
      </c>
      <c r="N36" s="1">
        <f t="shared" si="1"/>
        <v>1666666</v>
      </c>
      <c r="O36" s="1"/>
      <c r="P36" s="1"/>
    </row>
    <row r="37" spans="1:16" x14ac:dyDescent="0.25">
      <c r="A37" t="s">
        <v>14</v>
      </c>
      <c r="C37" t="s">
        <v>104</v>
      </c>
      <c r="D37" t="s">
        <v>35</v>
      </c>
      <c r="E37" t="s">
        <v>17</v>
      </c>
      <c r="G37" t="s">
        <v>105</v>
      </c>
      <c r="H37" t="s">
        <v>35</v>
      </c>
      <c r="I37">
        <f t="shared" si="0"/>
        <v>2172.9674054758798</v>
      </c>
      <c r="J37" s="1"/>
      <c r="K37" s="1"/>
      <c r="L37" s="4">
        <v>20</v>
      </c>
      <c r="M37" s="4">
        <v>767000</v>
      </c>
      <c r="N37" s="1">
        <f t="shared" si="1"/>
        <v>1666666</v>
      </c>
      <c r="O37" s="1"/>
      <c r="P37" s="1"/>
    </row>
    <row r="38" spans="1:16" x14ac:dyDescent="0.25">
      <c r="A38" t="s">
        <v>14</v>
      </c>
      <c r="C38" t="s">
        <v>104</v>
      </c>
      <c r="D38" t="s">
        <v>42</v>
      </c>
      <c r="E38" t="s">
        <v>17</v>
      </c>
      <c r="G38" t="s">
        <v>105</v>
      </c>
      <c r="H38" t="s">
        <v>42</v>
      </c>
      <c r="I38">
        <f t="shared" si="0"/>
        <v>2055.0752157829838</v>
      </c>
      <c r="J38" s="1"/>
      <c r="K38" s="1"/>
      <c r="L38" s="4">
        <v>28</v>
      </c>
      <c r="M38" s="4">
        <v>811000</v>
      </c>
      <c r="N38" s="1">
        <f t="shared" si="1"/>
        <v>1666666</v>
      </c>
      <c r="O38" s="1"/>
      <c r="P38" s="1"/>
    </row>
    <row r="39" spans="1:16" x14ac:dyDescent="0.25">
      <c r="A39" t="s">
        <v>14</v>
      </c>
      <c r="C39" t="s">
        <v>104</v>
      </c>
      <c r="D39" t="s">
        <v>49</v>
      </c>
      <c r="E39" t="s">
        <v>17</v>
      </c>
      <c r="G39" t="s">
        <v>105</v>
      </c>
      <c r="H39" t="s">
        <v>49</v>
      </c>
      <c r="I39">
        <f t="shared" si="0"/>
        <v>2311.603328710125</v>
      </c>
      <c r="J39" s="1"/>
      <c r="K39" s="1"/>
      <c r="L39" s="9">
        <v>36</v>
      </c>
      <c r="M39" s="4">
        <v>721000</v>
      </c>
      <c r="N39" s="1">
        <f t="shared" si="1"/>
        <v>1666666</v>
      </c>
      <c r="O39" s="1"/>
      <c r="P39" s="1"/>
    </row>
    <row r="40" spans="1:16" x14ac:dyDescent="0.25">
      <c r="A40" t="s">
        <v>14</v>
      </c>
      <c r="C40" t="s">
        <v>104</v>
      </c>
      <c r="D40" t="s">
        <v>56</v>
      </c>
      <c r="E40" t="s">
        <v>17</v>
      </c>
      <c r="G40" t="s">
        <v>105</v>
      </c>
      <c r="H40" t="s">
        <v>56</v>
      </c>
      <c r="I40">
        <f t="shared" si="0"/>
        <v>2759.3807947019868</v>
      </c>
      <c r="J40" s="1"/>
      <c r="K40" s="1"/>
      <c r="L40" s="4">
        <v>44</v>
      </c>
      <c r="M40" s="4">
        <v>604000</v>
      </c>
      <c r="N40" s="1">
        <f t="shared" si="1"/>
        <v>1666666</v>
      </c>
      <c r="O40" s="1"/>
      <c r="P40" s="1"/>
    </row>
    <row r="41" spans="1:16" x14ac:dyDescent="0.25">
      <c r="A41" t="s">
        <v>14</v>
      </c>
      <c r="C41" t="s">
        <v>104</v>
      </c>
      <c r="D41" t="s">
        <v>63</v>
      </c>
      <c r="E41" t="s">
        <v>17</v>
      </c>
      <c r="G41" t="s">
        <v>105</v>
      </c>
      <c r="H41" t="s">
        <v>63</v>
      </c>
      <c r="I41">
        <f t="shared" si="0"/>
        <v>2172.9674054758798</v>
      </c>
      <c r="J41" s="1"/>
      <c r="K41" s="1"/>
      <c r="L41" s="4">
        <v>52</v>
      </c>
      <c r="M41" s="4">
        <v>767000</v>
      </c>
      <c r="N41" s="1">
        <f t="shared" si="1"/>
        <v>1666666</v>
      </c>
      <c r="O41" s="1"/>
      <c r="P41" s="1"/>
    </row>
    <row r="42" spans="1:16" x14ac:dyDescent="0.25">
      <c r="A42" t="s">
        <v>14</v>
      </c>
      <c r="C42" t="s">
        <v>104</v>
      </c>
      <c r="D42" t="s">
        <v>70</v>
      </c>
      <c r="E42" t="s">
        <v>17</v>
      </c>
      <c r="G42" t="s">
        <v>105</v>
      </c>
      <c r="H42" t="s">
        <v>70</v>
      </c>
      <c r="I42">
        <f t="shared" si="0"/>
        <v>2302.0248618784531</v>
      </c>
      <c r="J42" s="1"/>
      <c r="K42" s="1"/>
      <c r="L42" s="9">
        <v>60</v>
      </c>
      <c r="M42" s="4">
        <v>724000</v>
      </c>
      <c r="N42" s="1">
        <f t="shared" si="1"/>
        <v>1666666</v>
      </c>
      <c r="O42" s="1"/>
      <c r="P42" s="1"/>
    </row>
    <row r="43" spans="1:16" x14ac:dyDescent="0.25">
      <c r="A43" t="s">
        <v>14</v>
      </c>
      <c r="C43" t="s">
        <v>104</v>
      </c>
      <c r="D43" t="s">
        <v>77</v>
      </c>
      <c r="E43" t="s">
        <v>17</v>
      </c>
      <c r="G43" t="s">
        <v>105</v>
      </c>
      <c r="H43" t="s">
        <v>77</v>
      </c>
      <c r="I43">
        <f t="shared" si="0"/>
        <v>1241.9269746646794</v>
      </c>
      <c r="J43" s="1"/>
      <c r="K43" s="1"/>
      <c r="L43" s="4">
        <v>68</v>
      </c>
      <c r="M43" s="4">
        <v>1342000</v>
      </c>
      <c r="N43" s="1">
        <f t="shared" si="1"/>
        <v>1666666</v>
      </c>
      <c r="O43" s="1"/>
      <c r="P43" s="1"/>
    </row>
    <row r="44" spans="1:16" x14ac:dyDescent="0.25">
      <c r="A44" t="s">
        <v>14</v>
      </c>
      <c r="C44" t="s">
        <v>104</v>
      </c>
      <c r="D44" t="s">
        <v>111</v>
      </c>
      <c r="E44" t="s">
        <v>17</v>
      </c>
      <c r="G44" t="s">
        <v>105</v>
      </c>
      <c r="H44" t="s">
        <v>111</v>
      </c>
      <c r="I44">
        <f t="shared" si="0"/>
        <v>2718.8678629690053</v>
      </c>
      <c r="J44" s="1"/>
      <c r="K44" s="1"/>
      <c r="L44" s="4">
        <v>76</v>
      </c>
      <c r="M44" s="4">
        <v>613000</v>
      </c>
      <c r="N44" s="1">
        <f t="shared" si="1"/>
        <v>1666666</v>
      </c>
      <c r="O44" s="1"/>
      <c r="P44" s="1"/>
    </row>
    <row r="45" spans="1:16" x14ac:dyDescent="0.25">
      <c r="A45" t="s">
        <v>14</v>
      </c>
      <c r="C45" t="s">
        <v>104</v>
      </c>
      <c r="D45" t="s">
        <v>112</v>
      </c>
      <c r="E45" t="s">
        <v>17</v>
      </c>
      <c r="G45" t="s">
        <v>105</v>
      </c>
      <c r="H45" t="s">
        <v>112</v>
      </c>
      <c r="I45">
        <f t="shared" si="0"/>
        <v>3787.8772727272726</v>
      </c>
      <c r="J45" s="1"/>
      <c r="K45" s="1"/>
      <c r="L45" s="9">
        <v>84</v>
      </c>
      <c r="M45" s="4">
        <v>440000</v>
      </c>
      <c r="N45" s="1">
        <f t="shared" si="1"/>
        <v>1666666</v>
      </c>
      <c r="O45" s="1"/>
      <c r="P45" s="1"/>
    </row>
    <row r="46" spans="1:16" x14ac:dyDescent="0.25">
      <c r="A46" t="s">
        <v>14</v>
      </c>
      <c r="C46" t="s">
        <v>104</v>
      </c>
      <c r="D46" t="s">
        <v>22</v>
      </c>
      <c r="E46" t="s">
        <v>17</v>
      </c>
      <c r="G46" t="s">
        <v>105</v>
      </c>
      <c r="H46" t="s">
        <v>22</v>
      </c>
      <c r="I46">
        <f t="shared" si="0"/>
        <v>1314.4053627760252</v>
      </c>
      <c r="J46" s="1"/>
      <c r="K46" s="1"/>
      <c r="L46" s="4">
        <v>5</v>
      </c>
      <c r="M46" s="4">
        <v>1268000</v>
      </c>
      <c r="N46" s="1">
        <f t="shared" si="1"/>
        <v>1666666</v>
      </c>
      <c r="O46" s="1"/>
      <c r="P46" s="1"/>
    </row>
    <row r="47" spans="1:16" x14ac:dyDescent="0.25">
      <c r="A47" t="s">
        <v>14</v>
      </c>
      <c r="C47" t="s">
        <v>104</v>
      </c>
      <c r="D47" t="s">
        <v>29</v>
      </c>
      <c r="E47" t="s">
        <v>17</v>
      </c>
      <c r="G47" t="s">
        <v>105</v>
      </c>
      <c r="H47" t="s">
        <v>29</v>
      </c>
      <c r="I47">
        <f t="shared" si="0"/>
        <v>1349.5271255060727</v>
      </c>
      <c r="J47" s="1"/>
      <c r="K47" s="1"/>
      <c r="L47" s="4">
        <v>13</v>
      </c>
      <c r="M47" s="4">
        <v>1235000</v>
      </c>
      <c r="N47" s="1">
        <f t="shared" si="1"/>
        <v>1666666</v>
      </c>
      <c r="O47" s="1"/>
      <c r="P47" s="1"/>
    </row>
    <row r="48" spans="1:16" x14ac:dyDescent="0.25">
      <c r="A48" t="s">
        <v>14</v>
      </c>
      <c r="C48" t="s">
        <v>104</v>
      </c>
      <c r="D48" t="s">
        <v>36</v>
      </c>
      <c r="E48" t="s">
        <v>17</v>
      </c>
      <c r="G48" t="s">
        <v>105</v>
      </c>
      <c r="H48" t="s">
        <v>36</v>
      </c>
      <c r="I48">
        <f t="shared" si="0"/>
        <v>3174.6019047619047</v>
      </c>
      <c r="J48" s="1"/>
      <c r="K48" s="1"/>
      <c r="L48" s="4">
        <v>21</v>
      </c>
      <c r="M48" s="4">
        <v>525000</v>
      </c>
      <c r="N48" s="1">
        <f t="shared" si="1"/>
        <v>1666666</v>
      </c>
      <c r="O48" s="1"/>
      <c r="P48" s="1"/>
    </row>
    <row r="49" spans="1:16" x14ac:dyDescent="0.25">
      <c r="A49" t="s">
        <v>14</v>
      </c>
      <c r="C49" t="s">
        <v>104</v>
      </c>
      <c r="D49" t="s">
        <v>43</v>
      </c>
      <c r="E49" t="s">
        <v>17</v>
      </c>
      <c r="G49" t="s">
        <v>105</v>
      </c>
      <c r="H49" t="s">
        <v>43</v>
      </c>
      <c r="I49">
        <f t="shared" si="0"/>
        <v>2295.6831955922862</v>
      </c>
      <c r="J49" s="1"/>
      <c r="K49" s="1"/>
      <c r="L49" s="4">
        <v>29</v>
      </c>
      <c r="M49" s="4">
        <v>726000</v>
      </c>
      <c r="N49" s="1">
        <f t="shared" si="1"/>
        <v>1666666</v>
      </c>
      <c r="O49" s="1"/>
      <c r="P49" s="1"/>
    </row>
    <row r="50" spans="1:16" x14ac:dyDescent="0.25">
      <c r="A50" t="s">
        <v>14</v>
      </c>
      <c r="C50" t="s">
        <v>104</v>
      </c>
      <c r="D50" t="s">
        <v>50</v>
      </c>
      <c r="E50" t="s">
        <v>17</v>
      </c>
      <c r="G50" t="s">
        <v>105</v>
      </c>
      <c r="H50" t="s">
        <v>50</v>
      </c>
      <c r="I50">
        <f t="shared" si="0"/>
        <v>1778.7257203842048</v>
      </c>
      <c r="J50" s="1"/>
      <c r="K50" s="1"/>
      <c r="L50" s="4">
        <v>37</v>
      </c>
      <c r="M50" s="4">
        <v>937000</v>
      </c>
      <c r="N50" s="1">
        <f t="shared" si="1"/>
        <v>1666666</v>
      </c>
      <c r="O50" s="1"/>
      <c r="P50" s="1"/>
    </row>
    <row r="51" spans="1:16" x14ac:dyDescent="0.25">
      <c r="A51" t="s">
        <v>14</v>
      </c>
      <c r="C51" t="s">
        <v>104</v>
      </c>
      <c r="D51" t="s">
        <v>57</v>
      </c>
      <c r="E51" t="s">
        <v>17</v>
      </c>
      <c r="G51" t="s">
        <v>105</v>
      </c>
      <c r="H51" t="s">
        <v>57</v>
      </c>
      <c r="I51">
        <f t="shared" si="0"/>
        <v>2003.2043269230769</v>
      </c>
      <c r="J51" s="1"/>
      <c r="K51" s="1"/>
      <c r="L51" s="4">
        <v>45</v>
      </c>
      <c r="M51" s="4">
        <v>832000</v>
      </c>
      <c r="N51" s="1">
        <f t="shared" si="1"/>
        <v>1666666</v>
      </c>
      <c r="O51" s="1"/>
      <c r="P51" s="1"/>
    </row>
    <row r="52" spans="1:16" x14ac:dyDescent="0.25">
      <c r="A52" t="s">
        <v>14</v>
      </c>
      <c r="C52" t="s">
        <v>104</v>
      </c>
      <c r="D52" t="s">
        <v>64</v>
      </c>
      <c r="E52" t="s">
        <v>17</v>
      </c>
      <c r="G52" t="s">
        <v>105</v>
      </c>
      <c r="H52" t="s">
        <v>64</v>
      </c>
      <c r="I52">
        <f t="shared" si="0"/>
        <v>2440.2137628111277</v>
      </c>
      <c r="J52" s="1"/>
      <c r="K52" s="1"/>
      <c r="L52" s="4">
        <v>53</v>
      </c>
      <c r="M52" s="4">
        <v>683000</v>
      </c>
      <c r="N52" s="1">
        <f t="shared" si="1"/>
        <v>1666666</v>
      </c>
      <c r="O52" s="1"/>
      <c r="P52" s="1"/>
    </row>
    <row r="53" spans="1:16" x14ac:dyDescent="0.25">
      <c r="A53" t="s">
        <v>14</v>
      </c>
      <c r="C53" t="s">
        <v>104</v>
      </c>
      <c r="D53" t="s">
        <v>71</v>
      </c>
      <c r="E53" t="s">
        <v>17</v>
      </c>
      <c r="G53" t="s">
        <v>105</v>
      </c>
      <c r="H53" t="s">
        <v>71</v>
      </c>
      <c r="I53">
        <f t="shared" si="0"/>
        <v>1799.8552915766738</v>
      </c>
      <c r="J53" s="1"/>
      <c r="K53" s="1"/>
      <c r="L53" s="4">
        <v>61</v>
      </c>
      <c r="M53" s="4">
        <v>926000</v>
      </c>
      <c r="N53" s="1">
        <f t="shared" si="1"/>
        <v>1666666</v>
      </c>
      <c r="O53" s="1"/>
      <c r="P53" s="1"/>
    </row>
    <row r="54" spans="1:16" x14ac:dyDescent="0.25">
      <c r="A54" t="s">
        <v>14</v>
      </c>
      <c r="C54" t="s">
        <v>104</v>
      </c>
      <c r="D54" t="s">
        <v>78</v>
      </c>
      <c r="E54" t="s">
        <v>17</v>
      </c>
      <c r="G54" t="s">
        <v>105</v>
      </c>
      <c r="H54" t="s">
        <v>78</v>
      </c>
      <c r="I54">
        <f t="shared" si="0"/>
        <v>1937.9837209302327</v>
      </c>
      <c r="J54" s="1"/>
      <c r="K54" s="1"/>
      <c r="L54" s="4">
        <v>69</v>
      </c>
      <c r="M54" s="4">
        <v>860000</v>
      </c>
      <c r="N54" s="1">
        <f t="shared" si="1"/>
        <v>1666666</v>
      </c>
      <c r="O54" s="1"/>
      <c r="P54" s="1"/>
    </row>
    <row r="55" spans="1:16" x14ac:dyDescent="0.25">
      <c r="A55" t="s">
        <v>14</v>
      </c>
      <c r="C55" t="s">
        <v>104</v>
      </c>
      <c r="D55" t="s">
        <v>113</v>
      </c>
      <c r="E55" t="s">
        <v>17</v>
      </c>
      <c r="G55" t="s">
        <v>105</v>
      </c>
      <c r="H55" t="s">
        <v>113</v>
      </c>
      <c r="I55">
        <f t="shared" si="0"/>
        <v>1776.8294243070361</v>
      </c>
      <c r="J55" s="1"/>
      <c r="K55" s="1"/>
      <c r="L55" s="4">
        <v>77</v>
      </c>
      <c r="M55" s="4">
        <v>938000</v>
      </c>
      <c r="N55" s="1">
        <f t="shared" si="1"/>
        <v>1666666</v>
      </c>
      <c r="O55" s="1"/>
      <c r="P55" s="1"/>
    </row>
    <row r="56" spans="1:16" x14ac:dyDescent="0.25">
      <c r="A56" t="s">
        <v>14</v>
      </c>
      <c r="C56" t="s">
        <v>104</v>
      </c>
      <c r="D56" t="s">
        <v>114</v>
      </c>
      <c r="E56" t="s">
        <v>17</v>
      </c>
      <c r="G56" t="s">
        <v>105</v>
      </c>
      <c r="H56" t="s">
        <v>114</v>
      </c>
      <c r="I56">
        <f t="shared" si="0"/>
        <v>2552.3215926493112</v>
      </c>
      <c r="J56" s="1"/>
      <c r="K56" s="1"/>
      <c r="L56" s="4">
        <v>85</v>
      </c>
      <c r="M56" s="4">
        <v>653000</v>
      </c>
      <c r="N56" s="1">
        <f t="shared" si="1"/>
        <v>1666666</v>
      </c>
      <c r="O56" s="1"/>
      <c r="P56" s="1"/>
    </row>
    <row r="57" spans="1:16" x14ac:dyDescent="0.25">
      <c r="A57" t="s">
        <v>14</v>
      </c>
      <c r="C57" t="s">
        <v>104</v>
      </c>
      <c r="D57" t="s">
        <v>23</v>
      </c>
      <c r="E57" t="s">
        <v>17</v>
      </c>
      <c r="G57" t="s">
        <v>105</v>
      </c>
      <c r="H57" t="s">
        <v>23</v>
      </c>
      <c r="I57">
        <f t="shared" si="0"/>
        <v>1898.25284738041</v>
      </c>
      <c r="J57" s="1"/>
      <c r="K57" s="1"/>
      <c r="L57" s="4">
        <v>6</v>
      </c>
      <c r="M57" s="4">
        <v>878000</v>
      </c>
      <c r="N57" s="1">
        <f t="shared" si="1"/>
        <v>1666666</v>
      </c>
      <c r="O57" s="1"/>
      <c r="P57" s="1"/>
    </row>
    <row r="58" spans="1:16" x14ac:dyDescent="0.25">
      <c r="A58" t="s">
        <v>14</v>
      </c>
      <c r="C58" t="s">
        <v>104</v>
      </c>
      <c r="D58" t="s">
        <v>30</v>
      </c>
      <c r="E58" t="s">
        <v>17</v>
      </c>
      <c r="G58" t="s">
        <v>105</v>
      </c>
      <c r="H58" t="s">
        <v>30</v>
      </c>
      <c r="I58">
        <f t="shared" si="0"/>
        <v>1940.2398137369034</v>
      </c>
      <c r="J58" s="1"/>
      <c r="K58" s="1"/>
      <c r="L58" s="4">
        <v>14</v>
      </c>
      <c r="M58" s="4">
        <v>859000</v>
      </c>
      <c r="N58" s="1">
        <f t="shared" si="1"/>
        <v>1666666</v>
      </c>
      <c r="O58" s="1"/>
      <c r="P58" s="1"/>
    </row>
    <row r="59" spans="1:16" x14ac:dyDescent="0.25">
      <c r="A59" t="s">
        <v>14</v>
      </c>
      <c r="C59" t="s">
        <v>104</v>
      </c>
      <c r="D59" t="s">
        <v>37</v>
      </c>
      <c r="E59" t="s">
        <v>17</v>
      </c>
      <c r="G59" t="s">
        <v>105</v>
      </c>
      <c r="H59" t="s">
        <v>37</v>
      </c>
      <c r="I59">
        <f t="shared" si="0"/>
        <v>1988.8615751789976</v>
      </c>
      <c r="J59" s="1"/>
      <c r="K59" s="1"/>
      <c r="L59" s="4">
        <v>22</v>
      </c>
      <c r="M59" s="4">
        <v>838000</v>
      </c>
      <c r="N59" s="1">
        <f t="shared" si="1"/>
        <v>1666666</v>
      </c>
      <c r="O59" s="1"/>
      <c r="P59" s="1"/>
    </row>
    <row r="60" spans="1:16" x14ac:dyDescent="0.25">
      <c r="A60" t="s">
        <v>14</v>
      </c>
      <c r="C60" t="s">
        <v>104</v>
      </c>
      <c r="D60" t="s">
        <v>44</v>
      </c>
      <c r="E60" t="s">
        <v>17</v>
      </c>
      <c r="G60" t="s">
        <v>105</v>
      </c>
      <c r="H60" t="s">
        <v>44</v>
      </c>
      <c r="I60">
        <f t="shared" si="0"/>
        <v>3615.3275488069412</v>
      </c>
      <c r="J60" s="1"/>
      <c r="K60" s="1"/>
      <c r="L60" s="4">
        <v>30</v>
      </c>
      <c r="M60" s="4">
        <v>461000</v>
      </c>
      <c r="N60" s="1">
        <f t="shared" si="1"/>
        <v>1666666</v>
      </c>
      <c r="O60" s="1"/>
      <c r="P60" s="1"/>
    </row>
    <row r="61" spans="1:16" x14ac:dyDescent="0.25">
      <c r="A61" t="s">
        <v>14</v>
      </c>
      <c r="C61" t="s">
        <v>104</v>
      </c>
      <c r="D61" t="s">
        <v>51</v>
      </c>
      <c r="E61" t="s">
        <v>17</v>
      </c>
      <c r="G61" t="s">
        <v>105</v>
      </c>
      <c r="H61" t="s">
        <v>51</v>
      </c>
      <c r="I61">
        <f t="shared" si="0"/>
        <v>2604.1656249999996</v>
      </c>
      <c r="J61" s="1"/>
      <c r="K61" s="1"/>
      <c r="L61" s="4">
        <v>38</v>
      </c>
      <c r="M61" s="4">
        <v>640000</v>
      </c>
      <c r="N61" s="1">
        <f t="shared" si="1"/>
        <v>1666666</v>
      </c>
      <c r="O61" s="1"/>
      <c r="P61" s="1"/>
    </row>
    <row r="62" spans="1:16" x14ac:dyDescent="0.25">
      <c r="A62" t="s">
        <v>14</v>
      </c>
      <c r="C62" t="s">
        <v>104</v>
      </c>
      <c r="D62" t="s">
        <v>58</v>
      </c>
      <c r="E62" t="s">
        <v>17</v>
      </c>
      <c r="G62" t="s">
        <v>105</v>
      </c>
      <c r="H62" t="s">
        <v>58</v>
      </c>
      <c r="I62">
        <f t="shared" si="0"/>
        <v>3501.3991596638652</v>
      </c>
      <c r="J62" s="1"/>
      <c r="K62" s="1"/>
      <c r="L62" s="4">
        <v>46</v>
      </c>
      <c r="M62" s="4">
        <v>476000</v>
      </c>
      <c r="N62" s="1">
        <f t="shared" si="1"/>
        <v>1666666</v>
      </c>
      <c r="O62" s="1"/>
      <c r="P62" s="1"/>
    </row>
    <row r="63" spans="1:16" x14ac:dyDescent="0.25">
      <c r="A63" t="s">
        <v>14</v>
      </c>
      <c r="C63" t="s">
        <v>104</v>
      </c>
      <c r="D63" t="s">
        <v>65</v>
      </c>
      <c r="E63" t="s">
        <v>17</v>
      </c>
      <c r="G63" t="s">
        <v>105</v>
      </c>
      <c r="H63" t="s">
        <v>65</v>
      </c>
      <c r="I63">
        <f t="shared" si="0"/>
        <v>2560.1628264208907</v>
      </c>
      <c r="J63" s="1"/>
      <c r="K63" s="1"/>
      <c r="L63" s="4">
        <v>54</v>
      </c>
      <c r="M63" s="4">
        <v>651000</v>
      </c>
      <c r="N63" s="1">
        <f t="shared" si="1"/>
        <v>1666666</v>
      </c>
      <c r="O63" s="1"/>
      <c r="P63" s="1"/>
    </row>
    <row r="64" spans="1:16" x14ac:dyDescent="0.25">
      <c r="A64" t="s">
        <v>14</v>
      </c>
      <c r="C64" t="s">
        <v>104</v>
      </c>
      <c r="D64" t="s">
        <v>72</v>
      </c>
      <c r="E64" t="s">
        <v>17</v>
      </c>
      <c r="G64" t="s">
        <v>105</v>
      </c>
      <c r="H64" t="s">
        <v>72</v>
      </c>
      <c r="I64">
        <f>$N64/$M64*1000</f>
        <v>2777.7766666666666</v>
      </c>
      <c r="J64" s="1"/>
      <c r="K64" s="1"/>
      <c r="L64" s="4">
        <v>62</v>
      </c>
      <c r="M64" s="4">
        <v>600000</v>
      </c>
      <c r="N64" s="1">
        <f t="shared" si="1"/>
        <v>1666666</v>
      </c>
      <c r="O64" s="1"/>
      <c r="P64" s="1"/>
    </row>
    <row r="65" spans="1:16" x14ac:dyDescent="0.25">
      <c r="A65" t="s">
        <v>14</v>
      </c>
      <c r="C65" t="s">
        <v>104</v>
      </c>
      <c r="D65" t="s">
        <v>79</v>
      </c>
      <c r="E65" t="s">
        <v>17</v>
      </c>
      <c r="G65" t="s">
        <v>105</v>
      </c>
      <c r="H65" t="s">
        <v>79</v>
      </c>
      <c r="I65">
        <f t="shared" si="0"/>
        <v>2120.4402035623411</v>
      </c>
      <c r="J65" s="1"/>
      <c r="K65" s="1"/>
      <c r="L65" s="4">
        <v>70</v>
      </c>
      <c r="M65" s="4">
        <v>786000</v>
      </c>
      <c r="N65" s="1">
        <f t="shared" si="1"/>
        <v>1666666</v>
      </c>
      <c r="O65" s="1"/>
      <c r="P65" s="1"/>
    </row>
    <row r="66" spans="1:16" x14ac:dyDescent="0.25">
      <c r="A66" t="s">
        <v>14</v>
      </c>
      <c r="C66" t="s">
        <v>104</v>
      </c>
      <c r="D66" t="s">
        <v>115</v>
      </c>
      <c r="E66" t="s">
        <v>17</v>
      </c>
      <c r="G66" t="s">
        <v>105</v>
      </c>
      <c r="H66" t="s">
        <v>115</v>
      </c>
      <c r="I66">
        <f t="shared" si="0"/>
        <v>2736.7257799671593</v>
      </c>
      <c r="J66" s="1"/>
      <c r="K66" s="1"/>
      <c r="L66" s="4">
        <v>78</v>
      </c>
      <c r="M66" s="4">
        <v>609000</v>
      </c>
      <c r="N66" s="1">
        <f t="shared" si="1"/>
        <v>1666666</v>
      </c>
      <c r="O66" s="1"/>
      <c r="P66" s="1"/>
    </row>
    <row r="67" spans="1:16" x14ac:dyDescent="0.25">
      <c r="A67" t="s">
        <v>14</v>
      </c>
      <c r="C67" t="s">
        <v>104</v>
      </c>
      <c r="D67" t="s">
        <v>116</v>
      </c>
      <c r="E67" t="s">
        <v>17</v>
      </c>
      <c r="G67" t="s">
        <v>105</v>
      </c>
      <c r="H67" t="s">
        <v>116</v>
      </c>
      <c r="I67">
        <f t="shared" si="0"/>
        <v>3422.3121149897329</v>
      </c>
      <c r="J67" s="1"/>
      <c r="K67" s="1"/>
      <c r="L67" s="4">
        <v>86</v>
      </c>
      <c r="M67" s="4">
        <v>487000</v>
      </c>
      <c r="N67" s="1">
        <f t="shared" si="1"/>
        <v>1666666</v>
      </c>
      <c r="O67" s="1"/>
      <c r="P67" s="1"/>
    </row>
    <row r="68" spans="1:16" x14ac:dyDescent="0.25">
      <c r="A68" t="s">
        <v>14</v>
      </c>
      <c r="C68" t="s">
        <v>104</v>
      </c>
      <c r="D68" t="s">
        <v>24</v>
      </c>
      <c r="E68" t="s">
        <v>17</v>
      </c>
      <c r="G68" t="s">
        <v>105</v>
      </c>
      <c r="H68" t="s">
        <v>24</v>
      </c>
      <c r="I68">
        <f t="shared" ref="I68:I95" si="2">$N68/$M68*1000</f>
        <v>2955.0815602836878</v>
      </c>
      <c r="J68" s="1"/>
      <c r="K68" s="1"/>
      <c r="L68" s="4">
        <v>7</v>
      </c>
      <c r="M68" s="4">
        <v>564000</v>
      </c>
      <c r="N68" s="1">
        <f t="shared" ref="N68:N95" si="3">$N$2</f>
        <v>1666666</v>
      </c>
      <c r="O68" s="1"/>
      <c r="P68" s="1"/>
    </row>
    <row r="69" spans="1:16" x14ac:dyDescent="0.25">
      <c r="A69" t="s">
        <v>14</v>
      </c>
      <c r="C69" t="s">
        <v>104</v>
      </c>
      <c r="D69" t="s">
        <v>31</v>
      </c>
      <c r="E69" t="s">
        <v>17</v>
      </c>
      <c r="G69" t="s">
        <v>105</v>
      </c>
      <c r="H69" t="s">
        <v>31</v>
      </c>
      <c r="I69">
        <f t="shared" si="2"/>
        <v>2965.5978647686829</v>
      </c>
      <c r="J69" s="1"/>
      <c r="K69" s="1"/>
      <c r="L69" s="4">
        <v>15</v>
      </c>
      <c r="M69" s="4">
        <v>562000</v>
      </c>
      <c r="N69" s="1">
        <f t="shared" si="3"/>
        <v>1666666</v>
      </c>
      <c r="O69" s="1"/>
      <c r="P69" s="1"/>
    </row>
    <row r="70" spans="1:16" x14ac:dyDescent="0.25">
      <c r="A70" t="s">
        <v>14</v>
      </c>
      <c r="C70" t="s">
        <v>104</v>
      </c>
      <c r="D70" t="s">
        <v>38</v>
      </c>
      <c r="E70" t="s">
        <v>17</v>
      </c>
      <c r="G70" t="s">
        <v>105</v>
      </c>
      <c r="H70" t="s">
        <v>38</v>
      </c>
      <c r="I70">
        <f t="shared" si="2"/>
        <v>2267.5727891156462</v>
      </c>
      <c r="J70" s="1"/>
      <c r="K70" s="1"/>
      <c r="L70" s="4">
        <v>23</v>
      </c>
      <c r="M70" s="4">
        <v>735000</v>
      </c>
      <c r="N70" s="1">
        <f t="shared" si="3"/>
        <v>1666666</v>
      </c>
      <c r="O70" s="1"/>
      <c r="P70" s="1"/>
    </row>
    <row r="71" spans="1:16" x14ac:dyDescent="0.25">
      <c r="A71" t="s">
        <v>14</v>
      </c>
      <c r="C71" t="s">
        <v>104</v>
      </c>
      <c r="D71" t="s">
        <v>45</v>
      </c>
      <c r="E71" t="s">
        <v>17</v>
      </c>
      <c r="G71" t="s">
        <v>105</v>
      </c>
      <c r="H71" t="s">
        <v>45</v>
      </c>
      <c r="I71">
        <f t="shared" si="2"/>
        <v>2556.2361963190187</v>
      </c>
      <c r="J71" s="1"/>
      <c r="K71" s="1"/>
      <c r="L71" s="4">
        <v>31</v>
      </c>
      <c r="M71" s="4">
        <v>652000</v>
      </c>
      <c r="N71" s="1">
        <f t="shared" si="3"/>
        <v>1666666</v>
      </c>
      <c r="O71" s="1"/>
      <c r="P71" s="1"/>
    </row>
    <row r="72" spans="1:16" x14ac:dyDescent="0.25">
      <c r="A72" t="s">
        <v>14</v>
      </c>
      <c r="C72" t="s">
        <v>104</v>
      </c>
      <c r="D72" t="s">
        <v>52</v>
      </c>
      <c r="E72" t="s">
        <v>17</v>
      </c>
      <c r="G72" t="s">
        <v>105</v>
      </c>
      <c r="H72" t="s">
        <v>52</v>
      </c>
      <c r="I72">
        <f t="shared" si="2"/>
        <v>3003.0018018018018</v>
      </c>
      <c r="J72" s="1"/>
      <c r="K72" s="1"/>
      <c r="L72" s="4">
        <v>39</v>
      </c>
      <c r="M72" s="4">
        <v>555000</v>
      </c>
      <c r="N72" s="1">
        <f t="shared" si="3"/>
        <v>1666666</v>
      </c>
      <c r="O72" s="1"/>
      <c r="P72" s="1"/>
    </row>
    <row r="73" spans="1:16" x14ac:dyDescent="0.25">
      <c r="A73" t="s">
        <v>14</v>
      </c>
      <c r="C73" t="s">
        <v>104</v>
      </c>
      <c r="D73" t="s">
        <v>59</v>
      </c>
      <c r="E73" t="s">
        <v>17</v>
      </c>
      <c r="G73" t="s">
        <v>105</v>
      </c>
      <c r="H73" t="s">
        <v>59</v>
      </c>
      <c r="I73">
        <f t="shared" si="2"/>
        <v>2067.8238213399504</v>
      </c>
      <c r="J73" s="1"/>
      <c r="K73" s="1"/>
      <c r="L73" s="4">
        <v>47</v>
      </c>
      <c r="M73" s="4">
        <v>806000</v>
      </c>
      <c r="N73" s="1">
        <f t="shared" si="3"/>
        <v>1666666</v>
      </c>
      <c r="O73" s="1"/>
      <c r="P73" s="1"/>
    </row>
    <row r="74" spans="1:16" x14ac:dyDescent="0.25">
      <c r="A74" t="s">
        <v>14</v>
      </c>
      <c r="C74" t="s">
        <v>104</v>
      </c>
      <c r="D74" t="s">
        <v>66</v>
      </c>
      <c r="E74" t="s">
        <v>17</v>
      </c>
      <c r="G74" t="s">
        <v>105</v>
      </c>
      <c r="H74" t="s">
        <v>66</v>
      </c>
      <c r="I74">
        <f t="shared" si="2"/>
        <v>2575.9907264296753</v>
      </c>
      <c r="J74" s="1"/>
      <c r="K74" s="1"/>
      <c r="L74" s="4">
        <v>55</v>
      </c>
      <c r="M74" s="4">
        <v>647000</v>
      </c>
      <c r="N74" s="1">
        <f t="shared" si="3"/>
        <v>1666666</v>
      </c>
      <c r="O74" s="1"/>
      <c r="P74" s="1"/>
    </row>
    <row r="75" spans="1:16" x14ac:dyDescent="0.25">
      <c r="A75" t="s">
        <v>14</v>
      </c>
      <c r="C75" t="s">
        <v>104</v>
      </c>
      <c r="D75" t="s">
        <v>73</v>
      </c>
      <c r="E75" t="s">
        <v>17</v>
      </c>
      <c r="G75" t="s">
        <v>105</v>
      </c>
      <c r="H75" t="s">
        <v>73</v>
      </c>
      <c r="I75">
        <f t="shared" si="2"/>
        <v>2723.3104575163402</v>
      </c>
      <c r="J75" s="1"/>
      <c r="K75" s="1"/>
      <c r="L75" s="4">
        <v>63</v>
      </c>
      <c r="M75" s="4">
        <v>612000</v>
      </c>
      <c r="N75" s="1">
        <f t="shared" si="3"/>
        <v>1666666</v>
      </c>
      <c r="O75" s="1"/>
      <c r="P75" s="1"/>
    </row>
    <row r="76" spans="1:16" x14ac:dyDescent="0.25">
      <c r="A76" t="s">
        <v>14</v>
      </c>
      <c r="C76" t="s">
        <v>104</v>
      </c>
      <c r="D76" t="s">
        <v>80</v>
      </c>
      <c r="E76" t="s">
        <v>17</v>
      </c>
      <c r="G76" t="s">
        <v>105</v>
      </c>
      <c r="H76" t="s">
        <v>80</v>
      </c>
      <c r="I76">
        <f t="shared" si="2"/>
        <v>3013.8625678119347</v>
      </c>
      <c r="J76" s="1"/>
      <c r="K76" s="1"/>
      <c r="L76" s="4">
        <v>71</v>
      </c>
      <c r="M76" s="4">
        <v>553000</v>
      </c>
      <c r="N76" s="1">
        <f t="shared" si="3"/>
        <v>1666666</v>
      </c>
      <c r="O76" s="1"/>
      <c r="P76" s="1"/>
    </row>
    <row r="77" spans="1:16" x14ac:dyDescent="0.25">
      <c r="A77" t="s">
        <v>14</v>
      </c>
      <c r="C77" t="s">
        <v>104</v>
      </c>
      <c r="D77" t="s">
        <v>117</v>
      </c>
      <c r="E77" t="s">
        <v>17</v>
      </c>
      <c r="G77" t="s">
        <v>105</v>
      </c>
      <c r="H77" t="s">
        <v>117</v>
      </c>
      <c r="I77">
        <f t="shared" si="2"/>
        <v>2192.9815789473682</v>
      </c>
      <c r="J77" s="1"/>
      <c r="K77" s="1"/>
      <c r="L77" s="4">
        <v>79</v>
      </c>
      <c r="M77" s="4">
        <v>760000</v>
      </c>
      <c r="N77" s="1">
        <f t="shared" si="3"/>
        <v>1666666</v>
      </c>
      <c r="O77" s="1"/>
      <c r="P77" s="1"/>
    </row>
    <row r="78" spans="1:16" x14ac:dyDescent="0.25">
      <c r="A78" t="s">
        <v>14</v>
      </c>
      <c r="C78" t="s">
        <v>104</v>
      </c>
      <c r="D78" t="s">
        <v>118</v>
      </c>
      <c r="E78" t="s">
        <v>17</v>
      </c>
      <c r="G78" t="s">
        <v>105</v>
      </c>
      <c r="H78" t="s">
        <v>118</v>
      </c>
      <c r="I78">
        <f t="shared" si="2"/>
        <v>1653.438492063492</v>
      </c>
      <c r="J78" s="1"/>
      <c r="K78" s="1"/>
      <c r="L78" s="4">
        <v>87</v>
      </c>
      <c r="M78" s="4">
        <v>1008000</v>
      </c>
      <c r="N78" s="1">
        <f t="shared" si="3"/>
        <v>1666666</v>
      </c>
      <c r="O78" s="1"/>
      <c r="P78" s="1"/>
    </row>
    <row r="79" spans="1:16" x14ac:dyDescent="0.25">
      <c r="A79" t="s">
        <v>14</v>
      </c>
      <c r="C79" t="s">
        <v>104</v>
      </c>
      <c r="D79" t="s">
        <v>96</v>
      </c>
      <c r="E79" t="s">
        <v>17</v>
      </c>
      <c r="G79" t="s">
        <v>105</v>
      </c>
      <c r="H79" t="s">
        <v>96</v>
      </c>
      <c r="I79">
        <f t="shared" si="2"/>
        <v>1544.6394810009267</v>
      </c>
      <c r="J79" s="1"/>
      <c r="K79" s="1"/>
      <c r="L79" s="4">
        <v>8</v>
      </c>
      <c r="M79" s="4">
        <v>1079000</v>
      </c>
      <c r="N79" s="1">
        <f t="shared" si="3"/>
        <v>1666666</v>
      </c>
      <c r="O79" s="1"/>
      <c r="P79" s="1"/>
    </row>
    <row r="80" spans="1:16" x14ac:dyDescent="0.25">
      <c r="A80" t="s">
        <v>14</v>
      </c>
      <c r="C80" t="s">
        <v>104</v>
      </c>
      <c r="D80" t="s">
        <v>97</v>
      </c>
      <c r="E80" t="s">
        <v>17</v>
      </c>
      <c r="G80" t="s">
        <v>105</v>
      </c>
      <c r="H80" t="s">
        <v>97</v>
      </c>
      <c r="I80">
        <f t="shared" si="2"/>
        <v>2057.6123456790124</v>
      </c>
      <c r="J80" s="1"/>
      <c r="K80" s="1"/>
      <c r="L80" s="4">
        <v>16</v>
      </c>
      <c r="M80" s="4">
        <v>810000</v>
      </c>
      <c r="N80" s="1">
        <f t="shared" si="3"/>
        <v>1666666</v>
      </c>
      <c r="O80" s="1"/>
      <c r="P80" s="1"/>
    </row>
    <row r="81" spans="1:16" x14ac:dyDescent="0.25">
      <c r="A81" t="s">
        <v>14</v>
      </c>
      <c r="C81" t="s">
        <v>104</v>
      </c>
      <c r="D81" t="s">
        <v>89</v>
      </c>
      <c r="E81" t="s">
        <v>17</v>
      </c>
      <c r="G81" t="s">
        <v>105</v>
      </c>
      <c r="H81" t="s">
        <v>89</v>
      </c>
      <c r="I81">
        <f t="shared" si="2"/>
        <v>2883.5051903114186</v>
      </c>
      <c r="J81" s="1"/>
      <c r="K81" s="1"/>
      <c r="L81" s="9">
        <v>24</v>
      </c>
      <c r="M81" s="4">
        <v>578000</v>
      </c>
      <c r="N81" s="1">
        <f t="shared" si="3"/>
        <v>1666666</v>
      </c>
      <c r="O81" s="1"/>
      <c r="P81" s="1"/>
    </row>
    <row r="82" spans="1:16" x14ac:dyDescent="0.25">
      <c r="A82" t="s">
        <v>14</v>
      </c>
      <c r="C82" t="s">
        <v>104</v>
      </c>
      <c r="D82" t="s">
        <v>94</v>
      </c>
      <c r="E82" t="s">
        <v>17</v>
      </c>
      <c r="G82" t="s">
        <v>105</v>
      </c>
      <c r="H82" t="s">
        <v>94</v>
      </c>
      <c r="I82">
        <f t="shared" si="2"/>
        <v>2107.0366624525918</v>
      </c>
      <c r="J82" s="1"/>
      <c r="K82" s="1"/>
      <c r="L82" s="4">
        <v>32</v>
      </c>
      <c r="M82" s="4">
        <v>791000</v>
      </c>
      <c r="N82" s="1">
        <f t="shared" si="3"/>
        <v>1666666</v>
      </c>
      <c r="O82" s="1"/>
      <c r="P82" s="1"/>
    </row>
    <row r="83" spans="1:16" x14ac:dyDescent="0.25">
      <c r="A83" t="s">
        <v>14</v>
      </c>
      <c r="C83" t="s">
        <v>104</v>
      </c>
      <c r="D83" t="s">
        <v>98</v>
      </c>
      <c r="E83" t="s">
        <v>17</v>
      </c>
      <c r="G83" t="s">
        <v>105</v>
      </c>
      <c r="H83" t="s">
        <v>98</v>
      </c>
      <c r="I83">
        <f t="shared" si="2"/>
        <v>2255.2990527740189</v>
      </c>
      <c r="J83" s="1"/>
      <c r="K83" s="1"/>
      <c r="L83" s="4">
        <v>40</v>
      </c>
      <c r="M83" s="4">
        <v>739000</v>
      </c>
      <c r="N83" s="1">
        <f t="shared" si="3"/>
        <v>1666666</v>
      </c>
      <c r="O83" s="1"/>
      <c r="P83" s="1"/>
    </row>
    <row r="84" spans="1:16" x14ac:dyDescent="0.25">
      <c r="A84" t="s">
        <v>14</v>
      </c>
      <c r="C84" t="s">
        <v>104</v>
      </c>
      <c r="D84" t="s">
        <v>99</v>
      </c>
      <c r="E84" t="s">
        <v>17</v>
      </c>
      <c r="G84" t="s">
        <v>105</v>
      </c>
      <c r="H84" t="s">
        <v>99</v>
      </c>
      <c r="I84">
        <f t="shared" si="2"/>
        <v>2727.7675941080197</v>
      </c>
      <c r="J84" s="1"/>
      <c r="K84" s="1"/>
      <c r="L84" s="9">
        <v>48</v>
      </c>
      <c r="M84" s="4">
        <v>611000</v>
      </c>
      <c r="N84" s="1">
        <f t="shared" si="3"/>
        <v>1666666</v>
      </c>
      <c r="O84" s="1"/>
      <c r="P84" s="1"/>
    </row>
    <row r="85" spans="1:16" x14ac:dyDescent="0.25">
      <c r="A85" t="s">
        <v>14</v>
      </c>
      <c r="C85" t="s">
        <v>104</v>
      </c>
      <c r="D85" t="s">
        <v>100</v>
      </c>
      <c r="E85" t="s">
        <v>17</v>
      </c>
      <c r="G85" t="s">
        <v>105</v>
      </c>
      <c r="H85" t="s">
        <v>100</v>
      </c>
      <c r="I85">
        <f t="shared" si="2"/>
        <v>1711.1560574948664</v>
      </c>
      <c r="J85" s="1"/>
      <c r="K85" s="1"/>
      <c r="L85" s="4">
        <v>56</v>
      </c>
      <c r="M85" s="4">
        <v>974000</v>
      </c>
      <c r="N85" s="1">
        <f t="shared" si="3"/>
        <v>1666666</v>
      </c>
      <c r="O85" s="1"/>
      <c r="P85" s="1"/>
    </row>
    <row r="86" spans="1:16" x14ac:dyDescent="0.25">
      <c r="A86" t="s">
        <v>14</v>
      </c>
      <c r="C86" t="s">
        <v>104</v>
      </c>
      <c r="D86" t="s">
        <v>119</v>
      </c>
      <c r="E86" t="s">
        <v>17</v>
      </c>
      <c r="G86" t="s">
        <v>105</v>
      </c>
      <c r="H86" t="s">
        <v>119</v>
      </c>
      <c r="I86">
        <f t="shared" si="2"/>
        <v>3138.7306967984932</v>
      </c>
      <c r="J86" s="1"/>
      <c r="K86" s="1"/>
      <c r="L86" s="4">
        <v>64</v>
      </c>
      <c r="M86" s="4">
        <v>531000</v>
      </c>
      <c r="N86" s="1">
        <f t="shared" si="3"/>
        <v>1666666</v>
      </c>
      <c r="O86" s="1"/>
      <c r="P86" s="1"/>
    </row>
    <row r="87" spans="1:16" x14ac:dyDescent="0.25">
      <c r="A87" t="s">
        <v>14</v>
      </c>
      <c r="C87" t="s">
        <v>104</v>
      </c>
      <c r="D87" t="s">
        <v>120</v>
      </c>
      <c r="E87" t="s">
        <v>17</v>
      </c>
      <c r="G87" t="s">
        <v>105</v>
      </c>
      <c r="H87" t="s">
        <v>120</v>
      </c>
      <c r="I87">
        <f t="shared" si="2"/>
        <v>2815.3141891891892</v>
      </c>
      <c r="J87" s="1"/>
      <c r="K87" s="1"/>
      <c r="L87" s="9">
        <v>72</v>
      </c>
      <c r="M87" s="4">
        <v>592000</v>
      </c>
      <c r="N87" s="1">
        <f t="shared" si="3"/>
        <v>1666666</v>
      </c>
      <c r="O87" s="1"/>
      <c r="P87" s="1"/>
    </row>
    <row r="88" spans="1:16" x14ac:dyDescent="0.25">
      <c r="A88" t="s">
        <v>14</v>
      </c>
      <c r="C88" t="s">
        <v>104</v>
      </c>
      <c r="D88" t="s">
        <v>121</v>
      </c>
      <c r="E88" t="s">
        <v>17</v>
      </c>
      <c r="G88" t="s">
        <v>105</v>
      </c>
      <c r="H88" t="s">
        <v>121</v>
      </c>
      <c r="I88">
        <f t="shared" si="2"/>
        <v>2072.9676616915422</v>
      </c>
      <c r="J88" s="1"/>
      <c r="K88" s="1"/>
      <c r="L88" s="4">
        <v>80</v>
      </c>
      <c r="M88" s="4">
        <v>804000</v>
      </c>
      <c r="N88" s="1">
        <f t="shared" si="3"/>
        <v>1666666</v>
      </c>
      <c r="O88" s="1"/>
      <c r="P88" s="1"/>
    </row>
    <row r="89" spans="1:16" x14ac:dyDescent="0.25">
      <c r="A89" t="s">
        <v>14</v>
      </c>
      <c r="C89" t="s">
        <v>104</v>
      </c>
      <c r="D89" t="s">
        <v>122</v>
      </c>
      <c r="E89" t="s">
        <v>17</v>
      </c>
      <c r="G89" t="s">
        <v>105</v>
      </c>
      <c r="H89" t="s">
        <v>122</v>
      </c>
      <c r="I89">
        <f t="shared" si="2"/>
        <v>2178.6483660130716</v>
      </c>
      <c r="J89" s="1"/>
      <c r="K89" s="1"/>
      <c r="L89" s="4">
        <v>88</v>
      </c>
      <c r="M89" s="4">
        <v>765000</v>
      </c>
      <c r="N89" s="1">
        <f t="shared" si="3"/>
        <v>1666666</v>
      </c>
      <c r="O89" s="1"/>
      <c r="P89" s="1"/>
    </row>
    <row r="90" spans="1:16" x14ac:dyDescent="0.25">
      <c r="A90" t="s">
        <v>14</v>
      </c>
      <c r="C90" t="s">
        <v>104</v>
      </c>
      <c r="D90" t="s">
        <v>123</v>
      </c>
      <c r="E90" t="s">
        <v>17</v>
      </c>
      <c r="G90" t="s">
        <v>105</v>
      </c>
      <c r="H90" t="s">
        <v>123</v>
      </c>
      <c r="I90">
        <f t="shared" si="2"/>
        <v>2207.5046357615893</v>
      </c>
      <c r="J90" s="1"/>
      <c r="K90" s="1"/>
      <c r="L90" s="9">
        <v>89</v>
      </c>
      <c r="M90" s="4">
        <v>755000</v>
      </c>
      <c r="N90" s="1">
        <f t="shared" si="3"/>
        <v>1666666</v>
      </c>
      <c r="O90" s="1"/>
      <c r="P90" s="1"/>
    </row>
    <row r="91" spans="1:16" x14ac:dyDescent="0.25">
      <c r="A91" t="s">
        <v>14</v>
      </c>
      <c r="C91" t="s">
        <v>104</v>
      </c>
      <c r="D91" t="s">
        <v>124</v>
      </c>
      <c r="E91" t="s">
        <v>17</v>
      </c>
      <c r="G91" t="s">
        <v>105</v>
      </c>
      <c r="H91" t="s">
        <v>124</v>
      </c>
      <c r="I91">
        <f t="shared" si="2"/>
        <v>2020.2012121212124</v>
      </c>
      <c r="J91" s="1"/>
      <c r="K91" s="1"/>
      <c r="L91" s="4">
        <v>90</v>
      </c>
      <c r="M91" s="4">
        <v>825000</v>
      </c>
      <c r="N91" s="1">
        <f t="shared" si="3"/>
        <v>1666666</v>
      </c>
      <c r="O91" s="1"/>
      <c r="P91" s="1"/>
    </row>
    <row r="92" spans="1:16" x14ac:dyDescent="0.25">
      <c r="A92" t="s">
        <v>14</v>
      </c>
      <c r="C92" t="s">
        <v>104</v>
      </c>
      <c r="D92" t="s">
        <v>125</v>
      </c>
      <c r="E92" t="s">
        <v>17</v>
      </c>
      <c r="G92" t="s">
        <v>105</v>
      </c>
      <c r="H92" t="s">
        <v>125</v>
      </c>
      <c r="I92">
        <f t="shared" si="2"/>
        <v>2314.8138888888889</v>
      </c>
      <c r="J92" s="1"/>
      <c r="K92" s="1"/>
      <c r="L92" s="4">
        <v>91</v>
      </c>
      <c r="M92" s="4">
        <v>720000</v>
      </c>
      <c r="N92" s="1">
        <f>$N$2</f>
        <v>1666666</v>
      </c>
      <c r="O92" s="1"/>
      <c r="P92" s="1"/>
    </row>
    <row r="93" spans="1:16" x14ac:dyDescent="0.25">
      <c r="A93" t="s">
        <v>14</v>
      </c>
      <c r="C93" t="s">
        <v>104</v>
      </c>
      <c r="D93" t="s">
        <v>159</v>
      </c>
      <c r="E93" t="s">
        <v>17</v>
      </c>
      <c r="G93" t="s">
        <v>105</v>
      </c>
      <c r="H93" t="s">
        <v>159</v>
      </c>
      <c r="I93">
        <f t="shared" si="2"/>
        <v>2252.2513513513513</v>
      </c>
      <c r="J93" s="1"/>
      <c r="K93" s="1"/>
      <c r="L93" s="4">
        <v>92</v>
      </c>
      <c r="M93" s="4">
        <v>740000</v>
      </c>
      <c r="N93" s="1">
        <f t="shared" si="3"/>
        <v>1666666</v>
      </c>
      <c r="O93" s="1"/>
      <c r="P93" s="1"/>
    </row>
    <row r="94" spans="1:16" x14ac:dyDescent="0.25">
      <c r="A94" t="s">
        <v>14</v>
      </c>
      <c r="C94" t="s">
        <v>104</v>
      </c>
      <c r="D94" t="s">
        <v>138</v>
      </c>
      <c r="E94" t="s">
        <v>17</v>
      </c>
      <c r="G94" t="s">
        <v>105</v>
      </c>
      <c r="H94" t="s">
        <v>138</v>
      </c>
      <c r="I94">
        <f t="shared" si="2"/>
        <v>2025.1105710814095</v>
      </c>
      <c r="J94" s="1"/>
      <c r="K94" s="1"/>
      <c r="L94" s="4">
        <v>93</v>
      </c>
      <c r="M94" s="4">
        <v>823000</v>
      </c>
      <c r="N94" s="1">
        <f t="shared" si="3"/>
        <v>1666666</v>
      </c>
      <c r="O94" s="1"/>
      <c r="P94" s="1"/>
    </row>
    <row r="95" spans="1:16" x14ac:dyDescent="0.25">
      <c r="A95" t="s">
        <v>14</v>
      </c>
      <c r="C95" t="s">
        <v>104</v>
      </c>
      <c r="D95" t="s">
        <v>160</v>
      </c>
      <c r="E95" t="s">
        <v>17</v>
      </c>
      <c r="G95" t="s">
        <v>105</v>
      </c>
      <c r="H95" t="s">
        <v>160</v>
      </c>
      <c r="I95">
        <f t="shared" si="2"/>
        <v>2564.1015384615384</v>
      </c>
      <c r="J95" s="1"/>
      <c r="K95" s="1"/>
      <c r="L95" s="4">
        <v>94</v>
      </c>
      <c r="M95" s="4">
        <v>650000</v>
      </c>
      <c r="N95" s="1">
        <f t="shared" si="3"/>
        <v>1666666</v>
      </c>
      <c r="O95" s="1"/>
      <c r="P95" s="1"/>
    </row>
    <row r="96" spans="1:16" x14ac:dyDescent="0.25">
      <c r="A96" t="s">
        <v>14</v>
      </c>
      <c r="C96" t="s">
        <v>104</v>
      </c>
      <c r="D96" t="s">
        <v>126</v>
      </c>
      <c r="E96" t="s">
        <v>17</v>
      </c>
      <c r="G96" t="s">
        <v>105</v>
      </c>
      <c r="H96" t="s">
        <v>16</v>
      </c>
      <c r="I96">
        <f>$N96/$M96*1000</f>
        <v>32.911137440758289</v>
      </c>
      <c r="J96" s="1"/>
      <c r="K96" s="1"/>
      <c r="L96" s="4" t="s">
        <v>82</v>
      </c>
      <c r="M96" s="4">
        <v>844000</v>
      </c>
      <c r="N96" s="4">
        <v>27777</v>
      </c>
      <c r="O96" s="1"/>
      <c r="P96" s="1"/>
    </row>
    <row r="97" spans="1:16" x14ac:dyDescent="0.25">
      <c r="A97" t="s">
        <v>14</v>
      </c>
      <c r="C97" t="s">
        <v>104</v>
      </c>
      <c r="D97" t="s">
        <v>126</v>
      </c>
      <c r="E97" t="s">
        <v>17</v>
      </c>
      <c r="G97" t="s">
        <v>105</v>
      </c>
      <c r="H97" t="s">
        <v>19</v>
      </c>
      <c r="I97">
        <f>$N96/$M96*1000</f>
        <v>32.911137440758289</v>
      </c>
      <c r="J97" s="1"/>
      <c r="K97" s="1"/>
      <c r="L97" s="4" t="s">
        <v>83</v>
      </c>
      <c r="M97" s="4">
        <v>986000</v>
      </c>
      <c r="N97" s="8">
        <f t="shared" ref="N97:N107" si="4">$N$96</f>
        <v>27777</v>
      </c>
      <c r="O97" s="1"/>
      <c r="P97" s="1"/>
    </row>
    <row r="98" spans="1:16" x14ac:dyDescent="0.25">
      <c r="A98" t="s">
        <v>14</v>
      </c>
      <c r="C98" t="s">
        <v>104</v>
      </c>
      <c r="D98" t="s">
        <v>126</v>
      </c>
      <c r="E98" t="s">
        <v>17</v>
      </c>
      <c r="G98" t="s">
        <v>105</v>
      </c>
      <c r="H98" t="s">
        <v>20</v>
      </c>
      <c r="I98">
        <f>$N96/$M96*1000</f>
        <v>32.911137440758289</v>
      </c>
      <c r="J98" s="1"/>
      <c r="K98" s="1"/>
      <c r="L98" s="4" t="s">
        <v>84</v>
      </c>
      <c r="M98" s="4">
        <v>808000</v>
      </c>
      <c r="N98" s="8">
        <f t="shared" si="4"/>
        <v>27777</v>
      </c>
      <c r="O98" s="1"/>
      <c r="P98" s="1"/>
    </row>
    <row r="99" spans="1:16" x14ac:dyDescent="0.25">
      <c r="A99" t="s">
        <v>14</v>
      </c>
      <c r="C99" t="s">
        <v>104</v>
      </c>
      <c r="D99" t="s">
        <v>126</v>
      </c>
      <c r="E99" t="s">
        <v>17</v>
      </c>
      <c r="G99" t="s">
        <v>105</v>
      </c>
      <c r="H99" t="s">
        <v>21</v>
      </c>
      <c r="I99">
        <f>$N96/$M96*1000</f>
        <v>32.911137440758289</v>
      </c>
      <c r="J99" s="1"/>
      <c r="K99" s="1"/>
      <c r="L99" s="4" t="s">
        <v>85</v>
      </c>
      <c r="M99" s="4">
        <v>803000</v>
      </c>
      <c r="N99" s="8">
        <f t="shared" si="4"/>
        <v>27777</v>
      </c>
      <c r="O99" s="1"/>
      <c r="P99" s="1"/>
    </row>
    <row r="100" spans="1:16" x14ac:dyDescent="0.25">
      <c r="A100" t="s">
        <v>14</v>
      </c>
      <c r="C100" t="s">
        <v>104</v>
      </c>
      <c r="D100" t="s">
        <v>126</v>
      </c>
      <c r="E100" t="s">
        <v>17</v>
      </c>
      <c r="G100" t="s">
        <v>105</v>
      </c>
      <c r="H100" t="s">
        <v>22</v>
      </c>
      <c r="I100">
        <f>$N96/$M96*1000</f>
        <v>32.911137440758289</v>
      </c>
      <c r="J100" s="1"/>
      <c r="K100" s="1"/>
      <c r="L100" s="4" t="s">
        <v>86</v>
      </c>
      <c r="M100" s="4">
        <v>882000</v>
      </c>
      <c r="N100" s="8">
        <f t="shared" si="4"/>
        <v>27777</v>
      </c>
      <c r="O100" s="1"/>
      <c r="P100" s="1"/>
    </row>
    <row r="101" spans="1:16" x14ac:dyDescent="0.25">
      <c r="A101" t="s">
        <v>14</v>
      </c>
      <c r="C101" t="s">
        <v>104</v>
      </c>
      <c r="D101" t="s">
        <v>126</v>
      </c>
      <c r="E101" t="s">
        <v>17</v>
      </c>
      <c r="G101" t="s">
        <v>105</v>
      </c>
      <c r="H101" t="s">
        <v>23</v>
      </c>
      <c r="I101">
        <f>$N96/$M96*1000</f>
        <v>32.911137440758289</v>
      </c>
      <c r="J101" s="1"/>
      <c r="K101" s="1"/>
      <c r="L101" s="4" t="s">
        <v>87</v>
      </c>
      <c r="M101" s="4">
        <v>885000</v>
      </c>
      <c r="N101" s="8">
        <f t="shared" si="4"/>
        <v>27777</v>
      </c>
      <c r="O101" s="1"/>
      <c r="P101" s="1"/>
    </row>
    <row r="102" spans="1:16" x14ac:dyDescent="0.25">
      <c r="A102" t="s">
        <v>14</v>
      </c>
      <c r="C102" t="s">
        <v>104</v>
      </c>
      <c r="D102" t="s">
        <v>126</v>
      </c>
      <c r="E102" t="s">
        <v>17</v>
      </c>
      <c r="G102" t="s">
        <v>105</v>
      </c>
      <c r="H102" t="s">
        <v>24</v>
      </c>
      <c r="I102">
        <f>$N96/$M96*1000</f>
        <v>32.911137440758289</v>
      </c>
      <c r="J102" s="1"/>
      <c r="K102" s="1"/>
      <c r="L102" s="4" t="s">
        <v>88</v>
      </c>
      <c r="M102" s="4">
        <v>825000</v>
      </c>
      <c r="N102" s="8">
        <f t="shared" si="4"/>
        <v>27777</v>
      </c>
      <c r="O102" s="1"/>
      <c r="P102" s="1"/>
    </row>
    <row r="103" spans="1:16" x14ac:dyDescent="0.25">
      <c r="A103" t="s">
        <v>14</v>
      </c>
      <c r="C103" t="s">
        <v>104</v>
      </c>
      <c r="D103" t="s">
        <v>126</v>
      </c>
      <c r="E103" t="s">
        <v>17</v>
      </c>
      <c r="G103" t="s">
        <v>105</v>
      </c>
      <c r="H103" t="s">
        <v>96</v>
      </c>
      <c r="I103">
        <f>$N96/$M96*1000</f>
        <v>32.911137440758289</v>
      </c>
      <c r="J103" s="1"/>
      <c r="K103" s="1"/>
      <c r="L103" s="4" t="s">
        <v>90</v>
      </c>
      <c r="M103" s="4">
        <v>848000</v>
      </c>
      <c r="N103" s="8">
        <f t="shared" si="4"/>
        <v>27777</v>
      </c>
      <c r="O103" s="1"/>
      <c r="P103" s="1"/>
    </row>
    <row r="104" spans="1:16" x14ac:dyDescent="0.25">
      <c r="A104" t="s">
        <v>14</v>
      </c>
      <c r="C104" t="s">
        <v>104</v>
      </c>
      <c r="D104" t="s">
        <v>126</v>
      </c>
      <c r="E104" t="s">
        <v>17</v>
      </c>
      <c r="G104" t="s">
        <v>105</v>
      </c>
      <c r="H104" t="s">
        <v>97</v>
      </c>
      <c r="I104">
        <f>$N96/$M96*1000</f>
        <v>32.911137440758289</v>
      </c>
      <c r="J104" s="1"/>
      <c r="K104" s="1"/>
      <c r="L104" s="4" t="s">
        <v>91</v>
      </c>
      <c r="M104" s="4">
        <v>82000</v>
      </c>
      <c r="N104" s="8">
        <f t="shared" si="4"/>
        <v>27777</v>
      </c>
      <c r="O104" s="1"/>
      <c r="P104" s="1"/>
    </row>
    <row r="105" spans="1:16" x14ac:dyDescent="0.25">
      <c r="A105" t="s">
        <v>14</v>
      </c>
      <c r="C105" t="s">
        <v>104</v>
      </c>
      <c r="D105" t="s">
        <v>126</v>
      </c>
      <c r="E105" t="s">
        <v>17</v>
      </c>
      <c r="G105" t="s">
        <v>105</v>
      </c>
      <c r="H105" t="s">
        <v>31</v>
      </c>
      <c r="I105">
        <f>$N96/$M96*1000</f>
        <v>32.911137440758289</v>
      </c>
      <c r="J105" s="1"/>
      <c r="K105" s="1"/>
      <c r="L105" s="4" t="s">
        <v>92</v>
      </c>
      <c r="M105" s="4">
        <v>900000</v>
      </c>
      <c r="N105" s="8">
        <f t="shared" si="4"/>
        <v>27777</v>
      </c>
      <c r="O105" s="1"/>
      <c r="P105" s="1"/>
    </row>
    <row r="106" spans="1:16" x14ac:dyDescent="0.25">
      <c r="A106" t="s">
        <v>14</v>
      </c>
      <c r="C106" t="s">
        <v>104</v>
      </c>
      <c r="D106" t="s">
        <v>126</v>
      </c>
      <c r="E106" t="s">
        <v>17</v>
      </c>
      <c r="G106" t="s">
        <v>105</v>
      </c>
      <c r="H106" t="s">
        <v>30</v>
      </c>
      <c r="I106">
        <f>$N96/$M96*1000</f>
        <v>32.911137440758289</v>
      </c>
      <c r="J106" s="1"/>
      <c r="K106" s="1"/>
      <c r="L106" s="4" t="s">
        <v>93</v>
      </c>
      <c r="M106" s="4">
        <v>810000</v>
      </c>
      <c r="N106" s="8">
        <f t="shared" si="4"/>
        <v>27777</v>
      </c>
      <c r="O106" s="1"/>
      <c r="P106" s="1"/>
    </row>
    <row r="107" spans="1:16" x14ac:dyDescent="0.25">
      <c r="A107" t="s">
        <v>14</v>
      </c>
      <c r="C107" t="s">
        <v>104</v>
      </c>
      <c r="D107" t="s">
        <v>126</v>
      </c>
      <c r="E107" t="s">
        <v>17</v>
      </c>
      <c r="G107" t="s">
        <v>105</v>
      </c>
      <c r="H107" t="s">
        <v>29</v>
      </c>
      <c r="I107">
        <f>$N96/$M96*1000</f>
        <v>32.911137440758289</v>
      </c>
      <c r="J107" s="1"/>
      <c r="K107" s="1"/>
      <c r="L107" s="4" t="s">
        <v>95</v>
      </c>
      <c r="M107" s="4">
        <v>814000</v>
      </c>
      <c r="N107" s="8">
        <f t="shared" si="4"/>
        <v>27777</v>
      </c>
      <c r="O107" s="1"/>
      <c r="P107" s="1"/>
    </row>
    <row r="108" spans="1:16" x14ac:dyDescent="0.25">
      <c r="A108" t="s">
        <v>14</v>
      </c>
      <c r="C108" t="s">
        <v>104</v>
      </c>
      <c r="D108" t="s">
        <v>126</v>
      </c>
      <c r="E108" t="s">
        <v>17</v>
      </c>
      <c r="G108" t="s">
        <v>105</v>
      </c>
      <c r="H108" t="s">
        <v>28</v>
      </c>
      <c r="I108">
        <f>$N96/$M96*1000</f>
        <v>32.911137440758289</v>
      </c>
      <c r="J108" s="1"/>
      <c r="K108" s="1"/>
      <c r="O108" s="1"/>
      <c r="P108" s="1"/>
    </row>
    <row r="109" spans="1:16" x14ac:dyDescent="0.25">
      <c r="A109" t="s">
        <v>14</v>
      </c>
      <c r="C109" t="s">
        <v>104</v>
      </c>
      <c r="D109" t="s">
        <v>126</v>
      </c>
      <c r="E109" t="s">
        <v>17</v>
      </c>
      <c r="G109" t="s">
        <v>105</v>
      </c>
      <c r="H109" t="s">
        <v>27</v>
      </c>
      <c r="I109">
        <f>$N96/$M96*1000</f>
        <v>32.911137440758289</v>
      </c>
      <c r="J109" s="1"/>
      <c r="K109" s="1"/>
      <c r="O109" s="1"/>
      <c r="P109" s="1"/>
    </row>
    <row r="110" spans="1:16" x14ac:dyDescent="0.25">
      <c r="A110" t="s">
        <v>14</v>
      </c>
      <c r="C110" t="s">
        <v>104</v>
      </c>
      <c r="D110" t="s">
        <v>126</v>
      </c>
      <c r="E110" t="s">
        <v>17</v>
      </c>
      <c r="G110" t="s">
        <v>105</v>
      </c>
      <c r="H110" t="s">
        <v>26</v>
      </c>
      <c r="I110">
        <f>$N96/$M96*1000</f>
        <v>32.911137440758289</v>
      </c>
      <c r="J110" s="1"/>
      <c r="K110" s="1"/>
      <c r="L110" s="1"/>
      <c r="M110" s="1"/>
      <c r="N110" s="1"/>
      <c r="O110" s="1"/>
      <c r="P110" s="1"/>
    </row>
    <row r="111" spans="1:16" x14ac:dyDescent="0.25">
      <c r="A111" t="s">
        <v>14</v>
      </c>
      <c r="C111" t="s">
        <v>104</v>
      </c>
      <c r="D111" t="s">
        <v>126</v>
      </c>
      <c r="E111" t="s">
        <v>17</v>
      </c>
      <c r="G111" t="s">
        <v>105</v>
      </c>
      <c r="H111" t="s">
        <v>25</v>
      </c>
      <c r="I111">
        <f>$N96/$M96*1000</f>
        <v>32.911137440758289</v>
      </c>
      <c r="J111" s="1"/>
      <c r="K111" s="1"/>
      <c r="L111" s="1"/>
      <c r="M111" s="1"/>
      <c r="N111" s="1"/>
      <c r="O111" s="1"/>
      <c r="P111" s="1"/>
    </row>
    <row r="112" spans="1:16" x14ac:dyDescent="0.25">
      <c r="A112" t="s">
        <v>14</v>
      </c>
      <c r="C112" t="s">
        <v>104</v>
      </c>
      <c r="D112" t="s">
        <v>126</v>
      </c>
      <c r="E112" t="s">
        <v>17</v>
      </c>
      <c r="G112" t="s">
        <v>105</v>
      </c>
      <c r="H112" t="s">
        <v>32</v>
      </c>
      <c r="I112">
        <f>$N96/$M96*1000</f>
        <v>32.911137440758289</v>
      </c>
      <c r="J112" s="1"/>
      <c r="K112" s="1"/>
      <c r="L112" s="1"/>
      <c r="M112" s="1"/>
      <c r="N112" s="1"/>
      <c r="O112" s="1"/>
      <c r="P112" s="1"/>
    </row>
    <row r="113" spans="1:16" x14ac:dyDescent="0.25">
      <c r="A113" t="s">
        <v>14</v>
      </c>
      <c r="C113" t="s">
        <v>104</v>
      </c>
      <c r="D113" t="s">
        <v>126</v>
      </c>
      <c r="E113" t="s">
        <v>17</v>
      </c>
      <c r="G113" t="s">
        <v>105</v>
      </c>
      <c r="H113" t="s">
        <v>33</v>
      </c>
      <c r="I113">
        <f>$N96/$M96*1000</f>
        <v>32.911137440758289</v>
      </c>
      <c r="J113" s="1"/>
      <c r="K113" s="1"/>
      <c r="L113" s="1"/>
      <c r="M113" s="1"/>
      <c r="N113" s="1"/>
      <c r="O113" s="1"/>
      <c r="P113" s="1"/>
    </row>
    <row r="114" spans="1:16" x14ac:dyDescent="0.25">
      <c r="A114" t="s">
        <v>14</v>
      </c>
      <c r="C114" t="s">
        <v>104</v>
      </c>
      <c r="D114" t="s">
        <v>126</v>
      </c>
      <c r="E114" t="s">
        <v>17</v>
      </c>
      <c r="G114" t="s">
        <v>105</v>
      </c>
      <c r="H114" t="s">
        <v>34</v>
      </c>
      <c r="I114">
        <f>$N96/$M96*1000</f>
        <v>32.911137440758289</v>
      </c>
      <c r="J114" s="1"/>
      <c r="K114" s="1"/>
      <c r="L114" s="1"/>
      <c r="M114" s="1"/>
      <c r="N114" s="1"/>
      <c r="O114" s="1"/>
      <c r="P114" s="1"/>
    </row>
    <row r="115" spans="1:16" x14ac:dyDescent="0.25">
      <c r="A115" t="s">
        <v>14</v>
      </c>
      <c r="C115" t="s">
        <v>104</v>
      </c>
      <c r="D115" t="s">
        <v>126</v>
      </c>
      <c r="E115" t="s">
        <v>17</v>
      </c>
      <c r="G115" t="s">
        <v>105</v>
      </c>
      <c r="H115" t="s">
        <v>35</v>
      </c>
      <c r="I115">
        <f>$N96/$M96*1000</f>
        <v>32.911137440758289</v>
      </c>
      <c r="J115" s="1"/>
      <c r="K115" s="1"/>
      <c r="L115" s="1"/>
      <c r="M115" s="1"/>
      <c r="N115" s="1"/>
      <c r="O115" s="1"/>
      <c r="P115" s="1"/>
    </row>
    <row r="116" spans="1:16" x14ac:dyDescent="0.25">
      <c r="A116" t="s">
        <v>14</v>
      </c>
      <c r="C116" t="s">
        <v>104</v>
      </c>
      <c r="D116" t="s">
        <v>126</v>
      </c>
      <c r="E116" t="s">
        <v>17</v>
      </c>
      <c r="G116" t="s">
        <v>105</v>
      </c>
      <c r="H116" t="s">
        <v>36</v>
      </c>
      <c r="I116">
        <f>$N96/$M96*1000</f>
        <v>32.911137440758289</v>
      </c>
      <c r="J116" s="1"/>
      <c r="K116" s="1"/>
      <c r="L116" s="1"/>
      <c r="M116" s="1"/>
      <c r="N116" s="1"/>
      <c r="O116" s="1"/>
      <c r="P116" s="1"/>
    </row>
    <row r="117" spans="1:16" x14ac:dyDescent="0.25">
      <c r="A117" t="s">
        <v>14</v>
      </c>
      <c r="C117" t="s">
        <v>104</v>
      </c>
      <c r="D117" t="s">
        <v>126</v>
      </c>
      <c r="E117" t="s">
        <v>17</v>
      </c>
      <c r="G117" t="s">
        <v>105</v>
      </c>
      <c r="H117" t="s">
        <v>37</v>
      </c>
      <c r="I117">
        <f>$N96/$M96*1000</f>
        <v>32.911137440758289</v>
      </c>
      <c r="J117" s="1"/>
      <c r="K117" s="1"/>
      <c r="L117" s="1"/>
      <c r="M117" s="1"/>
      <c r="N117" s="1"/>
      <c r="O117" s="1"/>
      <c r="P117" s="1"/>
    </row>
    <row r="118" spans="1:16" x14ac:dyDescent="0.25">
      <c r="A118" t="s">
        <v>14</v>
      </c>
      <c r="C118" t="s">
        <v>104</v>
      </c>
      <c r="D118" t="s">
        <v>126</v>
      </c>
      <c r="E118" t="s">
        <v>17</v>
      </c>
      <c r="G118" t="s">
        <v>105</v>
      </c>
      <c r="H118" t="s">
        <v>38</v>
      </c>
      <c r="I118">
        <f>$N96/$M96*1000</f>
        <v>32.911137440758289</v>
      </c>
      <c r="J118" s="1"/>
      <c r="K118" s="1"/>
      <c r="L118" s="1"/>
      <c r="M118" s="1"/>
      <c r="N118" s="1"/>
      <c r="O118" s="1"/>
      <c r="P118" s="1"/>
    </row>
    <row r="119" spans="1:16" x14ac:dyDescent="0.25">
      <c r="A119" t="s">
        <v>14</v>
      </c>
      <c r="C119" t="s">
        <v>104</v>
      </c>
      <c r="D119" t="s">
        <v>126</v>
      </c>
      <c r="E119" t="s">
        <v>17</v>
      </c>
      <c r="G119" t="s">
        <v>105</v>
      </c>
      <c r="H119" t="s">
        <v>89</v>
      </c>
      <c r="I119">
        <f>$N96/$M96*1000</f>
        <v>32.911137440758289</v>
      </c>
      <c r="J119" s="1"/>
      <c r="K119" s="1"/>
      <c r="L119" s="1"/>
      <c r="M119" s="1"/>
      <c r="N119" s="1"/>
      <c r="O119" s="1"/>
      <c r="P119" s="1"/>
    </row>
    <row r="120" spans="1:16" x14ac:dyDescent="0.25">
      <c r="A120" t="s">
        <v>14</v>
      </c>
      <c r="C120" t="s">
        <v>104</v>
      </c>
      <c r="D120" t="s">
        <v>126</v>
      </c>
      <c r="E120" t="s">
        <v>17</v>
      </c>
      <c r="G120" t="s">
        <v>105</v>
      </c>
      <c r="H120" t="s">
        <v>94</v>
      </c>
      <c r="I120">
        <f>$N96/$M96*1000</f>
        <v>32.911137440758289</v>
      </c>
      <c r="J120" s="1"/>
      <c r="K120" s="1"/>
      <c r="L120" s="1"/>
      <c r="M120" s="1"/>
      <c r="N120" s="1"/>
      <c r="O120" s="1"/>
      <c r="P120" s="1"/>
    </row>
    <row r="121" spans="1:16" x14ac:dyDescent="0.25">
      <c r="A121" t="s">
        <v>14</v>
      </c>
      <c r="C121" t="s">
        <v>104</v>
      </c>
      <c r="D121" t="s">
        <v>126</v>
      </c>
      <c r="E121" t="s">
        <v>17</v>
      </c>
      <c r="G121" t="s">
        <v>105</v>
      </c>
      <c r="H121" t="s">
        <v>45</v>
      </c>
      <c r="I121">
        <f>$N96/$M96*1000</f>
        <v>32.911137440758289</v>
      </c>
      <c r="J121" s="1"/>
      <c r="K121" s="1"/>
      <c r="L121" s="1"/>
      <c r="M121" s="1"/>
      <c r="N121" s="1"/>
      <c r="O121" s="1"/>
      <c r="P121" s="1"/>
    </row>
    <row r="122" spans="1:16" x14ac:dyDescent="0.25">
      <c r="A122" t="s">
        <v>14</v>
      </c>
      <c r="C122" t="s">
        <v>104</v>
      </c>
      <c r="D122" t="s">
        <v>126</v>
      </c>
      <c r="E122" t="s">
        <v>17</v>
      </c>
      <c r="G122" t="s">
        <v>105</v>
      </c>
      <c r="H122" t="s">
        <v>44</v>
      </c>
      <c r="I122">
        <f>$N96/$M96*1000</f>
        <v>32.911137440758289</v>
      </c>
      <c r="J122" s="1"/>
      <c r="K122" s="1"/>
      <c r="L122" s="1"/>
      <c r="M122" s="1"/>
      <c r="N122" s="1"/>
      <c r="O122" s="1"/>
      <c r="P122" s="1"/>
    </row>
    <row r="123" spans="1:16" x14ac:dyDescent="0.25">
      <c r="A123" t="s">
        <v>14</v>
      </c>
      <c r="C123" t="s">
        <v>104</v>
      </c>
      <c r="D123" t="s">
        <v>126</v>
      </c>
      <c r="E123" t="s">
        <v>17</v>
      </c>
      <c r="G123" t="s">
        <v>105</v>
      </c>
      <c r="H123" t="s">
        <v>43</v>
      </c>
      <c r="I123">
        <f>$N96/$M96*1000</f>
        <v>32.911137440758289</v>
      </c>
      <c r="J123" s="1"/>
      <c r="K123" s="1"/>
      <c r="L123" s="1"/>
      <c r="M123" s="1"/>
      <c r="N123" s="1"/>
      <c r="O123" s="1"/>
      <c r="P123" s="1"/>
    </row>
    <row r="124" spans="1:16" x14ac:dyDescent="0.25">
      <c r="A124" t="s">
        <v>14</v>
      </c>
      <c r="C124" t="s">
        <v>104</v>
      </c>
      <c r="D124" t="s">
        <v>126</v>
      </c>
      <c r="E124" t="s">
        <v>17</v>
      </c>
      <c r="G124" t="s">
        <v>105</v>
      </c>
      <c r="H124" t="s">
        <v>42</v>
      </c>
      <c r="I124">
        <f>$N96/$M96*1000</f>
        <v>32.911137440758289</v>
      </c>
      <c r="J124" s="1"/>
      <c r="K124" s="1"/>
      <c r="L124" s="1"/>
      <c r="M124" s="1"/>
      <c r="N124" s="1"/>
      <c r="O124" s="1"/>
      <c r="P124" s="1"/>
    </row>
    <row r="125" spans="1:16" x14ac:dyDescent="0.25">
      <c r="A125" t="s">
        <v>14</v>
      </c>
      <c r="C125" t="s">
        <v>104</v>
      </c>
      <c r="D125" t="s">
        <v>126</v>
      </c>
      <c r="E125" t="s">
        <v>17</v>
      </c>
      <c r="G125" t="s">
        <v>105</v>
      </c>
      <c r="H125" t="s">
        <v>41</v>
      </c>
      <c r="I125">
        <f>$N96/$M96*1000</f>
        <v>32.911137440758289</v>
      </c>
      <c r="J125" s="1"/>
      <c r="K125" s="1"/>
      <c r="L125" s="1"/>
      <c r="M125" s="1"/>
      <c r="N125" s="1"/>
      <c r="O125" s="1"/>
      <c r="P125" s="1"/>
    </row>
    <row r="126" spans="1:16" x14ac:dyDescent="0.25">
      <c r="A126" t="s">
        <v>14</v>
      </c>
      <c r="C126" t="s">
        <v>104</v>
      </c>
      <c r="D126" t="s">
        <v>126</v>
      </c>
      <c r="E126" t="s">
        <v>17</v>
      </c>
      <c r="G126" t="s">
        <v>105</v>
      </c>
      <c r="H126" t="s">
        <v>40</v>
      </c>
      <c r="I126">
        <f>$N96/$M96*1000</f>
        <v>32.911137440758289</v>
      </c>
      <c r="J126" s="1"/>
      <c r="K126" s="1"/>
      <c r="L126" s="1"/>
      <c r="M126" s="1"/>
      <c r="N126" s="1"/>
      <c r="O126" s="1"/>
      <c r="P126" s="1"/>
    </row>
    <row r="127" spans="1:16" x14ac:dyDescent="0.25">
      <c r="A127" t="s">
        <v>14</v>
      </c>
      <c r="C127" t="s">
        <v>104</v>
      </c>
      <c r="D127" t="s">
        <v>126</v>
      </c>
      <c r="E127" t="s">
        <v>17</v>
      </c>
      <c r="G127" t="s">
        <v>105</v>
      </c>
      <c r="H127" t="s">
        <v>39</v>
      </c>
      <c r="I127">
        <f>$N96/$M96*1000</f>
        <v>32.911137440758289</v>
      </c>
      <c r="J127" s="1"/>
      <c r="K127" s="1"/>
      <c r="L127" s="2" t="s">
        <v>81</v>
      </c>
      <c r="M127" s="2" t="s">
        <v>11</v>
      </c>
      <c r="N127" s="1" t="s">
        <v>12</v>
      </c>
      <c r="O127" s="1"/>
      <c r="P127" s="1"/>
    </row>
    <row r="128" spans="1:16" x14ac:dyDescent="0.25">
      <c r="A128" t="s">
        <v>14</v>
      </c>
      <c r="C128" t="s">
        <v>104</v>
      </c>
      <c r="D128" t="s">
        <v>126</v>
      </c>
      <c r="E128" t="s">
        <v>17</v>
      </c>
      <c r="G128" t="s">
        <v>105</v>
      </c>
      <c r="H128" t="s">
        <v>46</v>
      </c>
      <c r="I128">
        <f>$N96/$M96*1000</f>
        <v>32.911137440758289</v>
      </c>
      <c r="J128" s="1"/>
      <c r="K128" s="1"/>
      <c r="O128" s="1"/>
      <c r="P128" s="1"/>
    </row>
    <row r="129" spans="1:16" x14ac:dyDescent="0.25">
      <c r="A129" t="s">
        <v>14</v>
      </c>
      <c r="C129" t="s">
        <v>104</v>
      </c>
      <c r="D129" t="s">
        <v>126</v>
      </c>
      <c r="E129" t="s">
        <v>17</v>
      </c>
      <c r="G129" t="s">
        <v>105</v>
      </c>
      <c r="H129" t="s">
        <v>47</v>
      </c>
      <c r="I129">
        <f>$N96/$M96*1000</f>
        <v>32.911137440758289</v>
      </c>
      <c r="J129" s="1"/>
      <c r="K129" s="1"/>
      <c r="L129" s="1"/>
      <c r="M129" s="1"/>
      <c r="N129" s="1"/>
      <c r="O129" s="1"/>
      <c r="P129" s="1"/>
    </row>
    <row r="130" spans="1:16" x14ac:dyDescent="0.25">
      <c r="A130" t="s">
        <v>14</v>
      </c>
      <c r="C130" t="s">
        <v>104</v>
      </c>
      <c r="D130" t="s">
        <v>126</v>
      </c>
      <c r="E130" t="s">
        <v>17</v>
      </c>
      <c r="G130" t="s">
        <v>105</v>
      </c>
      <c r="H130" t="s">
        <v>48</v>
      </c>
      <c r="I130">
        <f>$N96/$M96*1000</f>
        <v>32.911137440758289</v>
      </c>
      <c r="J130" s="1"/>
      <c r="K130" s="1"/>
      <c r="L130" s="1"/>
      <c r="M130" s="1"/>
      <c r="N130" s="1"/>
      <c r="O130" s="1"/>
      <c r="P130" s="1"/>
    </row>
    <row r="131" spans="1:16" x14ac:dyDescent="0.25">
      <c r="A131" t="s">
        <v>14</v>
      </c>
      <c r="C131" t="s">
        <v>104</v>
      </c>
      <c r="D131" t="s">
        <v>126</v>
      </c>
      <c r="E131" t="s">
        <v>17</v>
      </c>
      <c r="G131" t="s">
        <v>105</v>
      </c>
      <c r="H131" t="s">
        <v>49</v>
      </c>
      <c r="I131">
        <f>$N96/$M96*1000</f>
        <v>32.911137440758289</v>
      </c>
      <c r="J131" s="1"/>
      <c r="K131" s="1"/>
      <c r="L131" s="1"/>
      <c r="M131" s="1"/>
      <c r="N131" s="1"/>
      <c r="O131" s="1"/>
      <c r="P131" s="1"/>
    </row>
    <row r="132" spans="1:16" x14ac:dyDescent="0.25">
      <c r="A132" t="s">
        <v>14</v>
      </c>
      <c r="C132" t="s">
        <v>104</v>
      </c>
      <c r="D132" t="s">
        <v>126</v>
      </c>
      <c r="E132" t="s">
        <v>17</v>
      </c>
      <c r="G132" t="s">
        <v>105</v>
      </c>
      <c r="H132" t="s">
        <v>50</v>
      </c>
      <c r="I132">
        <f>$N96/$M96*1000</f>
        <v>32.911137440758289</v>
      </c>
      <c r="J132" s="1"/>
      <c r="K132" s="1"/>
      <c r="L132" s="1"/>
      <c r="M132" s="1"/>
      <c r="N132" s="1"/>
      <c r="O132" s="1"/>
      <c r="P132" s="1"/>
    </row>
    <row r="133" spans="1:16" x14ac:dyDescent="0.25">
      <c r="A133" t="s">
        <v>14</v>
      </c>
      <c r="C133" t="s">
        <v>104</v>
      </c>
      <c r="D133" t="s">
        <v>126</v>
      </c>
      <c r="E133" t="s">
        <v>17</v>
      </c>
      <c r="G133" t="s">
        <v>105</v>
      </c>
      <c r="H133" t="s">
        <v>51</v>
      </c>
      <c r="I133">
        <f>$N96/$M96*1000</f>
        <v>32.911137440758289</v>
      </c>
      <c r="J133" s="1"/>
      <c r="K133" s="1"/>
      <c r="L133" s="1"/>
      <c r="M133" s="1"/>
      <c r="N133" s="1"/>
      <c r="O133" s="1"/>
      <c r="P133" s="1"/>
    </row>
    <row r="134" spans="1:16" x14ac:dyDescent="0.25">
      <c r="A134" t="s">
        <v>14</v>
      </c>
      <c r="C134" t="s">
        <v>104</v>
      </c>
      <c r="D134" t="s">
        <v>126</v>
      </c>
      <c r="E134" t="s">
        <v>17</v>
      </c>
      <c r="G134" t="s">
        <v>105</v>
      </c>
      <c r="H134" t="s">
        <v>52</v>
      </c>
      <c r="I134">
        <f>$N96/$M96*1000</f>
        <v>32.911137440758289</v>
      </c>
      <c r="J134" s="1"/>
      <c r="K134" s="1"/>
      <c r="L134" s="1"/>
      <c r="M134" s="1"/>
      <c r="N134" s="1"/>
      <c r="O134" s="1"/>
      <c r="P134" s="1"/>
    </row>
    <row r="135" spans="1:16" x14ac:dyDescent="0.25">
      <c r="A135" t="s">
        <v>14</v>
      </c>
      <c r="C135" t="s">
        <v>104</v>
      </c>
      <c r="D135" t="s">
        <v>126</v>
      </c>
      <c r="E135" t="s">
        <v>17</v>
      </c>
      <c r="G135" t="s">
        <v>105</v>
      </c>
      <c r="H135" t="s">
        <v>98</v>
      </c>
      <c r="I135">
        <f>$N96/$M96*1000</f>
        <v>32.911137440758289</v>
      </c>
      <c r="J135" s="1"/>
      <c r="K135" s="1"/>
      <c r="L135" s="1"/>
      <c r="M135" s="1"/>
      <c r="N135" s="1"/>
      <c r="O135" s="1"/>
      <c r="P135" s="1"/>
    </row>
    <row r="136" spans="1:16" x14ac:dyDescent="0.25">
      <c r="A136" t="s">
        <v>14</v>
      </c>
      <c r="C136" t="s">
        <v>104</v>
      </c>
      <c r="D136" t="s">
        <v>126</v>
      </c>
      <c r="E136" t="s">
        <v>17</v>
      </c>
      <c r="G136" t="s">
        <v>105</v>
      </c>
      <c r="H136" t="s">
        <v>99</v>
      </c>
      <c r="I136">
        <f>$N96/$M96*1000</f>
        <v>32.911137440758289</v>
      </c>
      <c r="J136" s="1"/>
      <c r="K136" s="1"/>
      <c r="L136" s="1"/>
      <c r="M136" s="1"/>
      <c r="N136" s="1"/>
      <c r="O136" s="1"/>
      <c r="P136" s="1"/>
    </row>
    <row r="137" spans="1:16" x14ac:dyDescent="0.25">
      <c r="A137" t="s">
        <v>14</v>
      </c>
      <c r="C137" t="s">
        <v>104</v>
      </c>
      <c r="D137" t="s">
        <v>126</v>
      </c>
      <c r="E137" t="s">
        <v>17</v>
      </c>
      <c r="G137" t="s">
        <v>105</v>
      </c>
      <c r="H137" t="s">
        <v>59</v>
      </c>
      <c r="I137">
        <f>$N96/$M96*1000</f>
        <v>32.911137440758289</v>
      </c>
      <c r="J137" s="1"/>
      <c r="K137" s="1"/>
      <c r="L137" s="1"/>
      <c r="M137" s="1"/>
      <c r="N137" s="1"/>
      <c r="O137" s="1"/>
      <c r="P137" s="1"/>
    </row>
    <row r="138" spans="1:16" x14ac:dyDescent="0.25">
      <c r="A138" t="s">
        <v>14</v>
      </c>
      <c r="C138" t="s">
        <v>104</v>
      </c>
      <c r="D138" t="s">
        <v>126</v>
      </c>
      <c r="E138" t="s">
        <v>17</v>
      </c>
      <c r="G138" t="s">
        <v>105</v>
      </c>
      <c r="H138" t="s">
        <v>58</v>
      </c>
      <c r="I138">
        <f>$N96/$M96*1000</f>
        <v>32.911137440758289</v>
      </c>
      <c r="J138" s="1"/>
      <c r="K138" s="1"/>
      <c r="L138" s="1"/>
      <c r="M138" s="1"/>
      <c r="N138" s="1"/>
      <c r="O138" s="1"/>
      <c r="P138" s="1"/>
    </row>
    <row r="139" spans="1:16" x14ac:dyDescent="0.25">
      <c r="A139" t="s">
        <v>14</v>
      </c>
      <c r="C139" t="s">
        <v>104</v>
      </c>
      <c r="D139" t="s">
        <v>126</v>
      </c>
      <c r="E139" t="s">
        <v>17</v>
      </c>
      <c r="G139" t="s">
        <v>105</v>
      </c>
      <c r="H139" t="s">
        <v>57</v>
      </c>
      <c r="I139">
        <f>$N96/$M96*1000</f>
        <v>32.911137440758289</v>
      </c>
      <c r="J139" s="1"/>
      <c r="K139" s="1"/>
      <c r="L139" s="1"/>
      <c r="M139" s="1"/>
      <c r="N139" s="1"/>
      <c r="O139" s="1"/>
      <c r="P139" s="1"/>
    </row>
    <row r="140" spans="1:16" x14ac:dyDescent="0.25">
      <c r="A140" t="s">
        <v>14</v>
      </c>
      <c r="C140" t="s">
        <v>104</v>
      </c>
      <c r="D140" t="s">
        <v>126</v>
      </c>
      <c r="E140" t="s">
        <v>17</v>
      </c>
      <c r="G140" t="s">
        <v>105</v>
      </c>
      <c r="H140" t="s">
        <v>56</v>
      </c>
      <c r="I140">
        <f>$N96/$M96*1000</f>
        <v>32.911137440758289</v>
      </c>
      <c r="J140" s="1"/>
      <c r="K140" s="1"/>
      <c r="L140" s="1"/>
      <c r="M140" s="1"/>
      <c r="N140" s="1"/>
      <c r="O140" s="1"/>
      <c r="P140" s="1"/>
    </row>
    <row r="141" spans="1:16" x14ac:dyDescent="0.25">
      <c r="A141" t="s">
        <v>14</v>
      </c>
      <c r="C141" t="s">
        <v>104</v>
      </c>
      <c r="D141" t="s">
        <v>126</v>
      </c>
      <c r="E141" t="s">
        <v>17</v>
      </c>
      <c r="G141" t="s">
        <v>105</v>
      </c>
      <c r="H141" t="s">
        <v>55</v>
      </c>
      <c r="I141">
        <f>$N96/$M96*1000</f>
        <v>32.911137440758289</v>
      </c>
      <c r="J141" s="1"/>
      <c r="K141" s="1"/>
      <c r="L141" s="1"/>
      <c r="M141" s="1"/>
      <c r="N141" s="1"/>
      <c r="O141" s="1"/>
      <c r="P141" s="1"/>
    </row>
    <row r="142" spans="1:16" x14ac:dyDescent="0.25">
      <c r="A142" t="s">
        <v>14</v>
      </c>
      <c r="C142" t="s">
        <v>104</v>
      </c>
      <c r="D142" t="s">
        <v>126</v>
      </c>
      <c r="E142" t="s">
        <v>17</v>
      </c>
      <c r="G142" t="s">
        <v>105</v>
      </c>
      <c r="H142" t="s">
        <v>54</v>
      </c>
      <c r="I142">
        <f>$N96/$M96*1000</f>
        <v>32.911137440758289</v>
      </c>
      <c r="J142" s="1"/>
      <c r="K142" s="1"/>
      <c r="L142" s="1"/>
      <c r="M142" s="1"/>
      <c r="N142" s="1"/>
      <c r="O142" s="1"/>
      <c r="P142" s="1"/>
    </row>
    <row r="143" spans="1:16" x14ac:dyDescent="0.25">
      <c r="A143" t="s">
        <v>14</v>
      </c>
      <c r="C143" t="s">
        <v>104</v>
      </c>
      <c r="D143" t="s">
        <v>126</v>
      </c>
      <c r="E143" t="s">
        <v>17</v>
      </c>
      <c r="G143" t="s">
        <v>105</v>
      </c>
      <c r="H143" t="s">
        <v>53</v>
      </c>
      <c r="I143">
        <f>$N96/$M96*1000</f>
        <v>32.911137440758289</v>
      </c>
      <c r="J143" s="1"/>
      <c r="K143" s="1"/>
      <c r="L143" s="1"/>
      <c r="M143" s="1"/>
      <c r="N143" s="1"/>
      <c r="O143" s="1"/>
      <c r="P143" s="1"/>
    </row>
    <row r="144" spans="1:16" x14ac:dyDescent="0.25">
      <c r="A144" t="s">
        <v>14</v>
      </c>
      <c r="C144" t="s">
        <v>104</v>
      </c>
      <c r="D144" t="s">
        <v>126</v>
      </c>
      <c r="E144" t="s">
        <v>17</v>
      </c>
      <c r="G144" t="s">
        <v>105</v>
      </c>
      <c r="H144" t="s">
        <v>60</v>
      </c>
      <c r="I144">
        <f>$N96/$M96*1000</f>
        <v>32.911137440758289</v>
      </c>
      <c r="J144" s="1"/>
      <c r="K144" s="1"/>
      <c r="L144" s="1"/>
      <c r="M144" s="1"/>
      <c r="N144" s="1"/>
      <c r="O144" s="1"/>
      <c r="P144" s="1"/>
    </row>
    <row r="145" spans="1:16" x14ac:dyDescent="0.25">
      <c r="A145" t="s">
        <v>14</v>
      </c>
      <c r="C145" t="s">
        <v>104</v>
      </c>
      <c r="D145" t="s">
        <v>126</v>
      </c>
      <c r="E145" t="s">
        <v>17</v>
      </c>
      <c r="G145" t="s">
        <v>105</v>
      </c>
      <c r="H145" t="s">
        <v>61</v>
      </c>
      <c r="I145">
        <f>$N96/$M96*1000</f>
        <v>32.911137440758289</v>
      </c>
      <c r="J145" s="1"/>
      <c r="K145" s="1"/>
      <c r="L145" s="1"/>
      <c r="M145" s="1"/>
      <c r="N145" s="1"/>
      <c r="O145" s="1"/>
      <c r="P145" s="1"/>
    </row>
    <row r="146" spans="1:16" x14ac:dyDescent="0.25">
      <c r="A146" t="s">
        <v>14</v>
      </c>
      <c r="C146" t="s">
        <v>104</v>
      </c>
      <c r="D146" t="s">
        <v>126</v>
      </c>
      <c r="E146" t="s">
        <v>17</v>
      </c>
      <c r="G146" t="s">
        <v>105</v>
      </c>
      <c r="H146" t="s">
        <v>62</v>
      </c>
      <c r="I146">
        <f>$N96/$M96*1000</f>
        <v>32.911137440758289</v>
      </c>
      <c r="J146" s="1"/>
      <c r="K146" s="1"/>
      <c r="L146" s="1"/>
      <c r="M146" s="1"/>
      <c r="N146" s="1"/>
      <c r="O146" s="1"/>
      <c r="P146" s="1"/>
    </row>
    <row r="147" spans="1:16" x14ac:dyDescent="0.25">
      <c r="A147" t="s">
        <v>14</v>
      </c>
      <c r="C147" t="s">
        <v>104</v>
      </c>
      <c r="D147" t="s">
        <v>126</v>
      </c>
      <c r="E147" t="s">
        <v>17</v>
      </c>
      <c r="G147" t="s">
        <v>105</v>
      </c>
      <c r="H147" t="s">
        <v>63</v>
      </c>
      <c r="I147">
        <f>$N96/$M96*1000</f>
        <v>32.911137440758289</v>
      </c>
      <c r="J147" s="1"/>
      <c r="K147" s="1"/>
      <c r="L147" s="1"/>
      <c r="M147" s="1"/>
      <c r="N147" s="1"/>
      <c r="O147" s="1"/>
      <c r="P147" s="1"/>
    </row>
    <row r="148" spans="1:16" x14ac:dyDescent="0.25">
      <c r="A148" t="s">
        <v>14</v>
      </c>
      <c r="C148" t="s">
        <v>104</v>
      </c>
      <c r="D148" t="s">
        <v>126</v>
      </c>
      <c r="E148" t="s">
        <v>17</v>
      </c>
      <c r="G148" t="s">
        <v>105</v>
      </c>
      <c r="H148" t="s">
        <v>64</v>
      </c>
      <c r="I148">
        <f>$N96/$M96*1000</f>
        <v>32.911137440758289</v>
      </c>
      <c r="J148" s="1"/>
      <c r="K148" s="1"/>
      <c r="L148" s="2" t="s">
        <v>81</v>
      </c>
      <c r="M148" s="2" t="s">
        <v>11</v>
      </c>
      <c r="N148" s="1" t="s">
        <v>12</v>
      </c>
      <c r="O148" s="1"/>
      <c r="P148" s="1"/>
    </row>
    <row r="149" spans="1:16" x14ac:dyDescent="0.25">
      <c r="A149" t="s">
        <v>14</v>
      </c>
      <c r="C149" t="s">
        <v>104</v>
      </c>
      <c r="D149" t="s">
        <v>126</v>
      </c>
      <c r="E149" t="s">
        <v>17</v>
      </c>
      <c r="G149" t="s">
        <v>105</v>
      </c>
      <c r="H149" t="s">
        <v>65</v>
      </c>
      <c r="I149">
        <f>$N96/$M96*1000</f>
        <v>32.911137440758289</v>
      </c>
      <c r="J149" s="1"/>
      <c r="K149" s="1"/>
      <c r="O149" s="1"/>
      <c r="P149" s="1"/>
    </row>
    <row r="150" spans="1:16" x14ac:dyDescent="0.25">
      <c r="A150" t="s">
        <v>14</v>
      </c>
      <c r="C150" t="s">
        <v>104</v>
      </c>
      <c r="D150" t="s">
        <v>126</v>
      </c>
      <c r="E150" t="s">
        <v>17</v>
      </c>
      <c r="G150" t="s">
        <v>105</v>
      </c>
      <c r="H150" t="s">
        <v>66</v>
      </c>
      <c r="I150">
        <f>$N96/$M96*1000</f>
        <v>32.911137440758289</v>
      </c>
      <c r="J150" s="1"/>
      <c r="K150" s="1"/>
      <c r="L150" s="1"/>
      <c r="M150" s="1"/>
      <c r="N150" s="1"/>
      <c r="O150" s="1"/>
      <c r="P150" s="1"/>
    </row>
    <row r="151" spans="1:16" x14ac:dyDescent="0.25">
      <c r="A151" t="s">
        <v>14</v>
      </c>
      <c r="C151" t="s">
        <v>104</v>
      </c>
      <c r="D151" t="s">
        <v>126</v>
      </c>
      <c r="E151" t="s">
        <v>17</v>
      </c>
      <c r="G151" t="s">
        <v>105</v>
      </c>
      <c r="H151" t="s">
        <v>100</v>
      </c>
      <c r="I151">
        <f>$N96/$M96*1000</f>
        <v>32.911137440758289</v>
      </c>
      <c r="J151" s="1"/>
      <c r="K151" s="1"/>
      <c r="L151" s="1"/>
      <c r="M151" s="1"/>
      <c r="N151" s="1"/>
      <c r="O151" s="1"/>
      <c r="P151" s="1"/>
    </row>
    <row r="152" spans="1:16" x14ac:dyDescent="0.25">
      <c r="A152" t="s">
        <v>14</v>
      </c>
      <c r="C152" t="s">
        <v>104</v>
      </c>
      <c r="D152" t="s">
        <v>126</v>
      </c>
      <c r="E152" t="s">
        <v>17</v>
      </c>
      <c r="G152" t="s">
        <v>105</v>
      </c>
      <c r="H152" t="s">
        <v>119</v>
      </c>
      <c r="I152">
        <f>$N96/$M96*1000</f>
        <v>32.911137440758289</v>
      </c>
      <c r="J152" s="1"/>
      <c r="K152" s="1"/>
      <c r="L152" s="1"/>
      <c r="M152" s="1"/>
      <c r="N152" s="1"/>
      <c r="O152" s="1"/>
      <c r="P152" s="1"/>
    </row>
    <row r="153" spans="1:16" x14ac:dyDescent="0.25">
      <c r="A153" t="s">
        <v>14</v>
      </c>
      <c r="C153" t="s">
        <v>104</v>
      </c>
      <c r="D153" t="s">
        <v>126</v>
      </c>
      <c r="E153" t="s">
        <v>17</v>
      </c>
      <c r="G153" t="s">
        <v>105</v>
      </c>
      <c r="H153" t="s">
        <v>73</v>
      </c>
      <c r="I153">
        <f>$N96/$M96*1000</f>
        <v>32.911137440758289</v>
      </c>
      <c r="J153" s="1"/>
      <c r="K153" s="1"/>
      <c r="L153" s="1"/>
      <c r="M153" s="1"/>
      <c r="N153" s="1"/>
      <c r="O153" s="1"/>
      <c r="P153" s="1"/>
    </row>
    <row r="154" spans="1:16" x14ac:dyDescent="0.25">
      <c r="A154" t="s">
        <v>14</v>
      </c>
      <c r="C154" t="s">
        <v>104</v>
      </c>
      <c r="D154" t="s">
        <v>126</v>
      </c>
      <c r="E154" t="s">
        <v>17</v>
      </c>
      <c r="G154" t="s">
        <v>105</v>
      </c>
      <c r="H154" t="s">
        <v>72</v>
      </c>
      <c r="I154">
        <f>$N96/$M96*1000</f>
        <v>32.911137440758289</v>
      </c>
      <c r="J154" s="1"/>
      <c r="K154" s="1"/>
      <c r="L154" s="1"/>
      <c r="M154" s="1"/>
      <c r="N154" s="1"/>
      <c r="O154" s="1"/>
      <c r="P154" s="1"/>
    </row>
    <row r="155" spans="1:16" x14ac:dyDescent="0.25">
      <c r="A155" t="s">
        <v>14</v>
      </c>
      <c r="C155" t="s">
        <v>104</v>
      </c>
      <c r="D155" t="s">
        <v>126</v>
      </c>
      <c r="E155" t="s">
        <v>17</v>
      </c>
      <c r="G155" t="s">
        <v>105</v>
      </c>
      <c r="H155" t="s">
        <v>71</v>
      </c>
      <c r="I155">
        <f>$N96/$M96*1000</f>
        <v>32.911137440758289</v>
      </c>
      <c r="J155" s="1"/>
      <c r="K155" s="1"/>
      <c r="L155" s="1"/>
      <c r="M155" s="1"/>
      <c r="N155" s="1"/>
      <c r="O155" s="1"/>
      <c r="P155" s="1"/>
    </row>
    <row r="156" spans="1:16" x14ac:dyDescent="0.25">
      <c r="A156" t="s">
        <v>14</v>
      </c>
      <c r="C156" t="s">
        <v>104</v>
      </c>
      <c r="D156" t="s">
        <v>126</v>
      </c>
      <c r="E156" t="s">
        <v>17</v>
      </c>
      <c r="G156" t="s">
        <v>105</v>
      </c>
      <c r="H156" t="s">
        <v>70</v>
      </c>
      <c r="I156">
        <f>$N96/$M96*1000</f>
        <v>32.911137440758289</v>
      </c>
      <c r="J156" s="1"/>
      <c r="K156" s="1"/>
      <c r="L156" s="1"/>
      <c r="M156" s="1"/>
      <c r="N156" s="1"/>
      <c r="O156" s="1"/>
      <c r="P156" s="1"/>
    </row>
    <row r="157" spans="1:16" x14ac:dyDescent="0.25">
      <c r="A157" t="s">
        <v>14</v>
      </c>
      <c r="C157" t="s">
        <v>104</v>
      </c>
      <c r="D157" t="s">
        <v>126</v>
      </c>
      <c r="E157" t="s">
        <v>17</v>
      </c>
      <c r="G157" t="s">
        <v>105</v>
      </c>
      <c r="H157" t="s">
        <v>69</v>
      </c>
      <c r="I157">
        <f>$N96/$M96*1000</f>
        <v>32.911137440758289</v>
      </c>
      <c r="J157" s="1"/>
      <c r="K157" s="1"/>
      <c r="L157" s="1"/>
      <c r="M157" s="1"/>
      <c r="N157" s="1"/>
      <c r="O157" s="1"/>
      <c r="P157" s="1"/>
    </row>
    <row r="158" spans="1:16" x14ac:dyDescent="0.25">
      <c r="A158" t="s">
        <v>14</v>
      </c>
      <c r="C158" t="s">
        <v>104</v>
      </c>
      <c r="D158" t="s">
        <v>126</v>
      </c>
      <c r="E158" t="s">
        <v>17</v>
      </c>
      <c r="G158" t="s">
        <v>105</v>
      </c>
      <c r="H158" t="s">
        <v>68</v>
      </c>
      <c r="I158">
        <f>$N96/$M96*1000</f>
        <v>32.911137440758289</v>
      </c>
      <c r="J158" s="1"/>
      <c r="K158" s="1"/>
      <c r="L158" s="1"/>
      <c r="M158" s="1"/>
      <c r="N158" s="1"/>
      <c r="O158" s="1"/>
      <c r="P158" s="1"/>
    </row>
    <row r="159" spans="1:16" x14ac:dyDescent="0.25">
      <c r="A159" t="s">
        <v>14</v>
      </c>
      <c r="C159" t="s">
        <v>104</v>
      </c>
      <c r="D159" t="s">
        <v>126</v>
      </c>
      <c r="E159" t="s">
        <v>17</v>
      </c>
      <c r="G159" t="s">
        <v>105</v>
      </c>
      <c r="H159" t="s">
        <v>67</v>
      </c>
      <c r="I159">
        <f>$N96/$M96*1000</f>
        <v>32.911137440758289</v>
      </c>
      <c r="J159" s="1"/>
      <c r="K159" s="1"/>
      <c r="L159" s="1"/>
      <c r="M159" s="1"/>
      <c r="N159" s="1"/>
      <c r="O159" s="1"/>
      <c r="P159" s="1"/>
    </row>
    <row r="160" spans="1:16" x14ac:dyDescent="0.25">
      <c r="A160" t="s">
        <v>14</v>
      </c>
      <c r="C160" t="s">
        <v>104</v>
      </c>
      <c r="D160" t="s">
        <v>126</v>
      </c>
      <c r="E160" t="s">
        <v>17</v>
      </c>
      <c r="G160" t="s">
        <v>105</v>
      </c>
      <c r="H160" t="s">
        <v>74</v>
      </c>
      <c r="I160">
        <f>$N96/$M96*1000</f>
        <v>32.911137440758289</v>
      </c>
      <c r="J160" s="1"/>
      <c r="K160" s="1"/>
      <c r="L160" s="1"/>
      <c r="M160" s="1"/>
      <c r="N160" s="1"/>
      <c r="O160" s="1"/>
      <c r="P160" s="1"/>
    </row>
    <row r="161" spans="1:16" x14ac:dyDescent="0.25">
      <c r="A161" t="s">
        <v>14</v>
      </c>
      <c r="C161" t="s">
        <v>104</v>
      </c>
      <c r="D161" t="s">
        <v>126</v>
      </c>
      <c r="E161" t="s">
        <v>17</v>
      </c>
      <c r="G161" t="s">
        <v>105</v>
      </c>
      <c r="H161" t="s">
        <v>75</v>
      </c>
      <c r="I161">
        <f>$N96/$M96*1000</f>
        <v>32.911137440758289</v>
      </c>
      <c r="J161" s="1"/>
      <c r="K161" s="1"/>
      <c r="L161" s="1"/>
      <c r="M161" s="1"/>
      <c r="N161" s="1"/>
      <c r="O161" s="1"/>
      <c r="P161" s="1"/>
    </row>
    <row r="162" spans="1:16" x14ac:dyDescent="0.25">
      <c r="A162" t="s">
        <v>14</v>
      </c>
      <c r="C162" t="s">
        <v>104</v>
      </c>
      <c r="D162" t="s">
        <v>126</v>
      </c>
      <c r="E162" t="s">
        <v>17</v>
      </c>
      <c r="G162" t="s">
        <v>105</v>
      </c>
      <c r="H162" t="s">
        <v>76</v>
      </c>
      <c r="I162">
        <f>$N96/$M96*1000</f>
        <v>32.911137440758289</v>
      </c>
      <c r="J162" s="1"/>
      <c r="K162" s="1"/>
      <c r="L162" s="1"/>
      <c r="M162" s="1"/>
      <c r="N162" s="1"/>
      <c r="O162" s="1"/>
      <c r="P162" s="1"/>
    </row>
    <row r="163" spans="1:16" x14ac:dyDescent="0.25">
      <c r="A163" t="s">
        <v>14</v>
      </c>
      <c r="C163" t="s">
        <v>104</v>
      </c>
      <c r="D163" t="s">
        <v>126</v>
      </c>
      <c r="E163" t="s">
        <v>17</v>
      </c>
      <c r="G163" t="s">
        <v>105</v>
      </c>
      <c r="H163" t="s">
        <v>77</v>
      </c>
      <c r="I163">
        <f>$N96/$M96*1000</f>
        <v>32.911137440758289</v>
      </c>
      <c r="J163" s="1"/>
      <c r="K163" s="1"/>
      <c r="L163" s="1"/>
      <c r="M163" s="1"/>
      <c r="N163" s="1"/>
      <c r="O163" s="1"/>
      <c r="P163" s="1"/>
    </row>
    <row r="164" spans="1:16" x14ac:dyDescent="0.25">
      <c r="A164" t="s">
        <v>14</v>
      </c>
      <c r="C164" t="s">
        <v>104</v>
      </c>
      <c r="D164" t="s">
        <v>126</v>
      </c>
      <c r="E164" t="s">
        <v>17</v>
      </c>
      <c r="G164" t="s">
        <v>105</v>
      </c>
      <c r="H164" t="s">
        <v>78</v>
      </c>
      <c r="I164">
        <f>$N96/$M96*1000</f>
        <v>32.911137440758289</v>
      </c>
      <c r="J164" s="1"/>
      <c r="K164" s="1"/>
      <c r="L164" s="1"/>
      <c r="M164" s="1"/>
      <c r="N164" s="1"/>
      <c r="O164" s="1"/>
      <c r="P164" s="1"/>
    </row>
    <row r="165" spans="1:16" x14ac:dyDescent="0.25">
      <c r="A165" t="s">
        <v>14</v>
      </c>
      <c r="C165" t="s">
        <v>104</v>
      </c>
      <c r="D165" t="s">
        <v>126</v>
      </c>
      <c r="E165" t="s">
        <v>17</v>
      </c>
      <c r="G165" t="s">
        <v>105</v>
      </c>
      <c r="H165" t="s">
        <v>79</v>
      </c>
      <c r="I165">
        <f>$N96/$M96*1000</f>
        <v>32.911137440758289</v>
      </c>
      <c r="J165" s="1"/>
      <c r="K165" s="1"/>
      <c r="L165" s="1"/>
      <c r="M165" s="1"/>
      <c r="N165" s="1"/>
      <c r="O165" s="1"/>
      <c r="P165" s="1"/>
    </row>
    <row r="166" spans="1:16" x14ac:dyDescent="0.25">
      <c r="A166" t="s">
        <v>14</v>
      </c>
      <c r="C166" t="s">
        <v>104</v>
      </c>
      <c r="D166" t="s">
        <v>126</v>
      </c>
      <c r="E166" t="s">
        <v>17</v>
      </c>
      <c r="G166" t="s">
        <v>105</v>
      </c>
      <c r="H166" t="s">
        <v>80</v>
      </c>
      <c r="I166">
        <f>$N96/$M96*1000</f>
        <v>32.911137440758289</v>
      </c>
      <c r="J166" s="1"/>
      <c r="K166" s="1"/>
      <c r="L166" s="1"/>
      <c r="M166" s="1"/>
      <c r="N166" s="1"/>
      <c r="O166" s="1"/>
      <c r="P166" s="1"/>
    </row>
    <row r="167" spans="1:16" x14ac:dyDescent="0.25">
      <c r="A167" t="s">
        <v>14</v>
      </c>
      <c r="C167" t="s">
        <v>104</v>
      </c>
      <c r="D167" t="s">
        <v>126</v>
      </c>
      <c r="E167" t="s">
        <v>17</v>
      </c>
      <c r="G167" t="s">
        <v>105</v>
      </c>
      <c r="H167" t="s">
        <v>120</v>
      </c>
      <c r="I167">
        <f>$N96/$M96*1000</f>
        <v>32.911137440758289</v>
      </c>
      <c r="J167" s="1"/>
      <c r="K167" s="1"/>
      <c r="L167" s="1"/>
      <c r="M167" s="1"/>
      <c r="N167" s="1"/>
      <c r="O167" s="1"/>
      <c r="P167" s="1"/>
    </row>
    <row r="168" spans="1:16" x14ac:dyDescent="0.25">
      <c r="A168" t="s">
        <v>14</v>
      </c>
      <c r="C168" t="s">
        <v>104</v>
      </c>
      <c r="D168" t="s">
        <v>126</v>
      </c>
      <c r="E168" t="s">
        <v>17</v>
      </c>
      <c r="G168" t="s">
        <v>105</v>
      </c>
      <c r="H168" t="s">
        <v>121</v>
      </c>
      <c r="I168">
        <f>$N96/$M96*1000</f>
        <v>32.911137440758289</v>
      </c>
      <c r="J168" s="1"/>
      <c r="K168" s="1"/>
      <c r="L168" s="1"/>
      <c r="M168" s="1"/>
      <c r="N168" s="1"/>
      <c r="O168" s="1"/>
      <c r="P168" s="1"/>
    </row>
    <row r="169" spans="1:16" x14ac:dyDescent="0.25">
      <c r="A169" t="s">
        <v>14</v>
      </c>
      <c r="C169" t="s">
        <v>104</v>
      </c>
      <c r="D169" t="s">
        <v>126</v>
      </c>
      <c r="E169" t="s">
        <v>17</v>
      </c>
      <c r="G169" t="s">
        <v>105</v>
      </c>
      <c r="H169" t="s">
        <v>117</v>
      </c>
      <c r="I169">
        <f>$N96/$M96*1000</f>
        <v>32.911137440758289</v>
      </c>
      <c r="J169" s="1"/>
      <c r="K169" s="1"/>
      <c r="L169" s="2" t="s">
        <v>81</v>
      </c>
      <c r="M169" s="2" t="s">
        <v>11</v>
      </c>
      <c r="N169" s="1" t="s">
        <v>12</v>
      </c>
      <c r="O169" s="1"/>
      <c r="P169" s="1"/>
    </row>
    <row r="170" spans="1:16" x14ac:dyDescent="0.25">
      <c r="A170" t="s">
        <v>14</v>
      </c>
      <c r="C170" t="s">
        <v>104</v>
      </c>
      <c r="D170" t="s">
        <v>126</v>
      </c>
      <c r="E170" t="s">
        <v>17</v>
      </c>
      <c r="G170" t="s">
        <v>105</v>
      </c>
      <c r="H170" t="s">
        <v>115</v>
      </c>
      <c r="I170">
        <f>$N96/$M96*1000</f>
        <v>32.911137440758289</v>
      </c>
      <c r="J170" s="1"/>
      <c r="K170" s="1"/>
      <c r="O170" s="1"/>
      <c r="P170" s="1"/>
    </row>
    <row r="171" spans="1:16" x14ac:dyDescent="0.25">
      <c r="A171" t="s">
        <v>14</v>
      </c>
      <c r="C171" t="s">
        <v>104</v>
      </c>
      <c r="D171" t="s">
        <v>126</v>
      </c>
      <c r="E171" t="s">
        <v>17</v>
      </c>
      <c r="G171" t="s">
        <v>105</v>
      </c>
      <c r="H171" t="s">
        <v>113</v>
      </c>
      <c r="I171">
        <f>$N96/$M96*1000</f>
        <v>32.911137440758289</v>
      </c>
      <c r="J171" s="1"/>
      <c r="K171" s="1"/>
      <c r="L171" s="1"/>
      <c r="M171" s="1"/>
      <c r="N171" s="1"/>
      <c r="O171" s="1"/>
      <c r="P171" s="1"/>
    </row>
    <row r="172" spans="1:16" x14ac:dyDescent="0.25">
      <c r="A172" t="s">
        <v>14</v>
      </c>
      <c r="C172" t="s">
        <v>104</v>
      </c>
      <c r="D172" t="s">
        <v>126</v>
      </c>
      <c r="E172" t="s">
        <v>17</v>
      </c>
      <c r="G172" t="s">
        <v>105</v>
      </c>
      <c r="H172" t="s">
        <v>111</v>
      </c>
      <c r="I172">
        <f>$N96/$M96*1000</f>
        <v>32.911137440758289</v>
      </c>
      <c r="J172" s="1"/>
      <c r="K172" s="1"/>
      <c r="L172" s="1"/>
      <c r="M172" s="1"/>
      <c r="N172" s="1"/>
      <c r="O172" s="1"/>
      <c r="P172" s="1"/>
    </row>
    <row r="173" spans="1:16" x14ac:dyDescent="0.25">
      <c r="A173" t="s">
        <v>14</v>
      </c>
      <c r="C173" t="s">
        <v>104</v>
      </c>
      <c r="D173" t="s">
        <v>126</v>
      </c>
      <c r="E173" t="s">
        <v>17</v>
      </c>
      <c r="G173" t="s">
        <v>105</v>
      </c>
      <c r="H173" t="s">
        <v>109</v>
      </c>
      <c r="I173">
        <f>$N96/$M96*1000</f>
        <v>32.911137440758289</v>
      </c>
      <c r="J173" s="1"/>
      <c r="K173" s="1"/>
      <c r="L173" s="1"/>
      <c r="M173" s="1"/>
      <c r="N173" s="1"/>
      <c r="O173" s="1"/>
      <c r="P173" s="1"/>
    </row>
    <row r="174" spans="1:16" x14ac:dyDescent="0.25">
      <c r="A174" t="s">
        <v>14</v>
      </c>
      <c r="C174" t="s">
        <v>104</v>
      </c>
      <c r="D174" t="s">
        <v>126</v>
      </c>
      <c r="E174" t="s">
        <v>17</v>
      </c>
      <c r="G174" t="s">
        <v>105</v>
      </c>
      <c r="H174" t="s">
        <v>107</v>
      </c>
      <c r="I174">
        <f>$N96/$M96*1000</f>
        <v>32.911137440758289</v>
      </c>
      <c r="J174" s="1"/>
      <c r="K174" s="1"/>
      <c r="L174" s="1"/>
      <c r="M174" s="1"/>
      <c r="N174" s="1"/>
      <c r="O174" s="1"/>
      <c r="P174" s="1"/>
    </row>
    <row r="175" spans="1:16" x14ac:dyDescent="0.25">
      <c r="A175" t="s">
        <v>14</v>
      </c>
      <c r="C175" t="s">
        <v>104</v>
      </c>
      <c r="D175" t="s">
        <v>126</v>
      </c>
      <c r="E175" t="s">
        <v>17</v>
      </c>
      <c r="G175" t="s">
        <v>105</v>
      </c>
      <c r="H175" t="s">
        <v>106</v>
      </c>
      <c r="I175">
        <f>$N96/$M96*1000</f>
        <v>32.911137440758289</v>
      </c>
      <c r="J175" s="1"/>
      <c r="K175" s="1"/>
      <c r="L175" s="1"/>
      <c r="M175" s="1"/>
      <c r="N175" s="1"/>
      <c r="O175" s="1"/>
      <c r="P175" s="1"/>
    </row>
    <row r="176" spans="1:16" x14ac:dyDescent="0.25">
      <c r="A176" t="s">
        <v>14</v>
      </c>
      <c r="C176" t="s">
        <v>104</v>
      </c>
      <c r="D176" t="s">
        <v>126</v>
      </c>
      <c r="E176" t="s">
        <v>17</v>
      </c>
      <c r="G176" t="s">
        <v>105</v>
      </c>
      <c r="H176" t="s">
        <v>101</v>
      </c>
      <c r="I176">
        <f>$N96/$M96*1000</f>
        <v>32.911137440758289</v>
      </c>
      <c r="J176" s="1"/>
      <c r="K176" s="1"/>
      <c r="L176" s="1"/>
      <c r="M176" s="1"/>
      <c r="N176" s="1"/>
      <c r="O176" s="1"/>
      <c r="P176" s="1"/>
    </row>
    <row r="177" spans="1:16" x14ac:dyDescent="0.25">
      <c r="A177" t="s">
        <v>14</v>
      </c>
      <c r="C177" t="s">
        <v>104</v>
      </c>
      <c r="D177" t="s">
        <v>126</v>
      </c>
      <c r="E177" t="s">
        <v>17</v>
      </c>
      <c r="G177" t="s">
        <v>105</v>
      </c>
      <c r="H177" t="s">
        <v>108</v>
      </c>
      <c r="I177">
        <f>$N96/$M96*1000</f>
        <v>32.911137440758289</v>
      </c>
      <c r="J177" s="1"/>
      <c r="K177" s="1"/>
      <c r="L177" s="1"/>
      <c r="M177" s="1"/>
      <c r="N177" s="1"/>
      <c r="O177" s="1"/>
      <c r="P177" s="1"/>
    </row>
    <row r="178" spans="1:16" x14ac:dyDescent="0.25">
      <c r="A178" t="s">
        <v>14</v>
      </c>
      <c r="C178" t="s">
        <v>104</v>
      </c>
      <c r="D178" t="s">
        <v>126</v>
      </c>
      <c r="E178" t="s">
        <v>17</v>
      </c>
      <c r="G178" t="s">
        <v>105</v>
      </c>
      <c r="H178" t="s">
        <v>110</v>
      </c>
      <c r="I178">
        <f>$N96/$M96*1000</f>
        <v>32.911137440758289</v>
      </c>
      <c r="J178" s="1"/>
      <c r="K178" s="1"/>
      <c r="L178" s="1"/>
      <c r="M178" s="1"/>
      <c r="N178" s="1"/>
      <c r="O178" s="1"/>
      <c r="P178" s="1"/>
    </row>
    <row r="179" spans="1:16" x14ac:dyDescent="0.25">
      <c r="A179" t="s">
        <v>14</v>
      </c>
      <c r="C179" t="s">
        <v>104</v>
      </c>
      <c r="D179" t="s">
        <v>126</v>
      </c>
      <c r="E179" t="s">
        <v>17</v>
      </c>
      <c r="G179" t="s">
        <v>105</v>
      </c>
      <c r="H179" t="s">
        <v>112</v>
      </c>
      <c r="I179">
        <f>$N96/$M96*1000</f>
        <v>32.911137440758289</v>
      </c>
      <c r="J179" s="1"/>
      <c r="K179" s="1"/>
      <c r="L179" s="1"/>
      <c r="M179" s="1"/>
      <c r="N179" s="1"/>
      <c r="O179" s="1"/>
      <c r="P179" s="1"/>
    </row>
    <row r="180" spans="1:16" x14ac:dyDescent="0.25">
      <c r="A180" t="s">
        <v>14</v>
      </c>
      <c r="C180" t="s">
        <v>104</v>
      </c>
      <c r="D180" t="s">
        <v>126</v>
      </c>
      <c r="E180" t="s">
        <v>17</v>
      </c>
      <c r="G180" t="s">
        <v>105</v>
      </c>
      <c r="H180" t="s">
        <v>114</v>
      </c>
      <c r="I180">
        <f>$N96/$M96*1000</f>
        <v>32.911137440758289</v>
      </c>
      <c r="J180" s="1"/>
      <c r="K180" s="1"/>
      <c r="L180" s="1"/>
      <c r="M180" s="1"/>
      <c r="N180" s="1"/>
      <c r="O180" s="1"/>
      <c r="P180" s="1"/>
    </row>
    <row r="181" spans="1:16" x14ac:dyDescent="0.25">
      <c r="A181" t="s">
        <v>14</v>
      </c>
      <c r="C181" t="s">
        <v>104</v>
      </c>
      <c r="D181" t="s">
        <v>126</v>
      </c>
      <c r="E181" t="s">
        <v>17</v>
      </c>
      <c r="G181" t="s">
        <v>105</v>
      </c>
      <c r="H181" t="s">
        <v>116</v>
      </c>
      <c r="I181">
        <f>$N96/$M96*1000</f>
        <v>32.911137440758289</v>
      </c>
      <c r="J181" s="1"/>
      <c r="K181" s="1"/>
      <c r="L181" s="1"/>
      <c r="M181" s="1"/>
      <c r="N181" s="1"/>
      <c r="O181" s="1"/>
      <c r="P181" s="1"/>
    </row>
    <row r="182" spans="1:16" x14ac:dyDescent="0.25">
      <c r="A182" t="s">
        <v>14</v>
      </c>
      <c r="C182" t="s">
        <v>104</v>
      </c>
      <c r="D182" t="s">
        <v>126</v>
      </c>
      <c r="E182" t="s">
        <v>17</v>
      </c>
      <c r="G182" t="s">
        <v>105</v>
      </c>
      <c r="H182" t="s">
        <v>118</v>
      </c>
      <c r="I182">
        <f>$N96/$M96*1000</f>
        <v>32.911137440758289</v>
      </c>
      <c r="J182" s="1"/>
      <c r="K182" s="1"/>
      <c r="L182" s="1"/>
      <c r="M182" s="1"/>
      <c r="N182" s="1"/>
      <c r="O182" s="1"/>
      <c r="P182" s="1"/>
    </row>
    <row r="183" spans="1:16" x14ac:dyDescent="0.25">
      <c r="A183" t="s">
        <v>14</v>
      </c>
      <c r="C183" t="s">
        <v>104</v>
      </c>
      <c r="D183" t="s">
        <v>126</v>
      </c>
      <c r="E183" t="s">
        <v>17</v>
      </c>
      <c r="G183" t="s">
        <v>105</v>
      </c>
      <c r="H183" t="s">
        <v>122</v>
      </c>
      <c r="I183">
        <f>$N96/$M96*1000</f>
        <v>32.911137440758289</v>
      </c>
      <c r="J183" s="1"/>
      <c r="K183" s="1"/>
      <c r="L183" s="1"/>
      <c r="M183" s="1"/>
      <c r="N183" s="1"/>
      <c r="O183" s="1"/>
      <c r="P183" s="1"/>
    </row>
    <row r="184" spans="1:16" x14ac:dyDescent="0.25">
      <c r="A184" t="s">
        <v>14</v>
      </c>
      <c r="C184" t="s">
        <v>104</v>
      </c>
      <c r="D184" t="s">
        <v>126</v>
      </c>
      <c r="E184" t="s">
        <v>17</v>
      </c>
      <c r="G184" t="s">
        <v>105</v>
      </c>
      <c r="H184" t="s">
        <v>123</v>
      </c>
      <c r="I184">
        <f>$N96/$M96*1000</f>
        <v>32.911137440758289</v>
      </c>
      <c r="J184" s="1"/>
      <c r="O184" s="1"/>
      <c r="P184" s="1"/>
    </row>
    <row r="185" spans="1:16" x14ac:dyDescent="0.25">
      <c r="A185" t="s">
        <v>14</v>
      </c>
      <c r="C185" t="s">
        <v>104</v>
      </c>
      <c r="D185" t="s">
        <v>126</v>
      </c>
      <c r="E185" t="s">
        <v>17</v>
      </c>
      <c r="G185" t="s">
        <v>105</v>
      </c>
      <c r="H185" t="s">
        <v>124</v>
      </c>
      <c r="I185">
        <f>$N96/$M96*1000</f>
        <v>32.911137440758289</v>
      </c>
      <c r="J185" s="1"/>
      <c r="O185" s="1"/>
      <c r="P185" s="1"/>
    </row>
    <row r="186" spans="1:16" x14ac:dyDescent="0.25">
      <c r="A186" t="s">
        <v>14</v>
      </c>
      <c r="C186" t="s">
        <v>104</v>
      </c>
      <c r="D186" t="s">
        <v>126</v>
      </c>
      <c r="E186" t="s">
        <v>17</v>
      </c>
      <c r="G186" t="s">
        <v>105</v>
      </c>
      <c r="H186" t="s">
        <v>125</v>
      </c>
      <c r="I186">
        <f>$N96/$M96*1000</f>
        <v>32.911137440758289</v>
      </c>
      <c r="J186" s="1"/>
      <c r="O186" s="1"/>
      <c r="P186" s="1"/>
    </row>
    <row r="187" spans="1:16" x14ac:dyDescent="0.25">
      <c r="A187" t="s">
        <v>14</v>
      </c>
      <c r="C187" t="s">
        <v>104</v>
      </c>
      <c r="D187" t="s">
        <v>126</v>
      </c>
      <c r="E187" t="s">
        <v>17</v>
      </c>
      <c r="G187" t="s">
        <v>105</v>
      </c>
      <c r="H187" t="s">
        <v>159</v>
      </c>
      <c r="I187">
        <f>$N96/$M96*1000</f>
        <v>32.911137440758289</v>
      </c>
      <c r="J187" s="1"/>
      <c r="O187" s="1"/>
      <c r="P187" s="1"/>
    </row>
    <row r="188" spans="1:16" x14ac:dyDescent="0.25">
      <c r="A188" t="s">
        <v>14</v>
      </c>
      <c r="C188" t="s">
        <v>104</v>
      </c>
      <c r="D188" t="s">
        <v>126</v>
      </c>
      <c r="E188" t="s">
        <v>17</v>
      </c>
      <c r="G188" t="s">
        <v>105</v>
      </c>
      <c r="H188" t="s">
        <v>138</v>
      </c>
      <c r="I188">
        <f>$N96/$M96*1000</f>
        <v>32.911137440758289</v>
      </c>
      <c r="J188" s="1"/>
      <c r="O188" s="1"/>
      <c r="P188" s="1"/>
    </row>
    <row r="189" spans="1:16" x14ac:dyDescent="0.25">
      <c r="A189" t="s">
        <v>14</v>
      </c>
      <c r="C189" t="s">
        <v>104</v>
      </c>
      <c r="D189" t="s">
        <v>126</v>
      </c>
      <c r="E189" t="s">
        <v>17</v>
      </c>
      <c r="G189" t="s">
        <v>105</v>
      </c>
      <c r="H189" t="s">
        <v>160</v>
      </c>
      <c r="I189">
        <f>$N96/$M96*1000</f>
        <v>32.911137440758289</v>
      </c>
      <c r="J189" s="1"/>
      <c r="O189" s="1"/>
      <c r="P189" s="1"/>
    </row>
    <row r="190" spans="1:16" x14ac:dyDescent="0.25">
      <c r="A190" t="s">
        <v>14</v>
      </c>
      <c r="C190" t="s">
        <v>104</v>
      </c>
      <c r="D190" t="s">
        <v>127</v>
      </c>
      <c r="E190" t="s">
        <v>17</v>
      </c>
      <c r="G190" t="s">
        <v>105</v>
      </c>
      <c r="H190" t="s">
        <v>16</v>
      </c>
      <c r="I190">
        <f t="shared" ref="I190:I221" si="5">$N$97/$M$97*1000</f>
        <v>28.171399594320487</v>
      </c>
      <c r="J190" s="1"/>
      <c r="O190" s="1"/>
      <c r="P190" s="1"/>
    </row>
    <row r="191" spans="1:16" x14ac:dyDescent="0.25">
      <c r="A191" t="s">
        <v>14</v>
      </c>
      <c r="C191" t="s">
        <v>104</v>
      </c>
      <c r="D191" t="s">
        <v>127</v>
      </c>
      <c r="E191" t="s">
        <v>17</v>
      </c>
      <c r="G191" t="s">
        <v>105</v>
      </c>
      <c r="H191" t="s">
        <v>19</v>
      </c>
      <c r="I191">
        <f t="shared" si="5"/>
        <v>28.171399594320487</v>
      </c>
      <c r="J191" s="1"/>
      <c r="O191" s="1"/>
      <c r="P191" s="1"/>
    </row>
    <row r="192" spans="1:16" x14ac:dyDescent="0.25">
      <c r="A192" t="s">
        <v>14</v>
      </c>
      <c r="C192" t="s">
        <v>104</v>
      </c>
      <c r="D192" t="s">
        <v>127</v>
      </c>
      <c r="E192" t="s">
        <v>17</v>
      </c>
      <c r="G192" t="s">
        <v>105</v>
      </c>
      <c r="H192" t="s">
        <v>20</v>
      </c>
      <c r="I192">
        <f t="shared" si="5"/>
        <v>28.171399594320487</v>
      </c>
      <c r="J192" s="1"/>
      <c r="O192" s="1"/>
      <c r="P192" s="1"/>
    </row>
    <row r="193" spans="1:16" x14ac:dyDescent="0.25">
      <c r="A193" t="s">
        <v>14</v>
      </c>
      <c r="C193" t="s">
        <v>104</v>
      </c>
      <c r="D193" t="s">
        <v>127</v>
      </c>
      <c r="E193" t="s">
        <v>17</v>
      </c>
      <c r="G193" t="s">
        <v>105</v>
      </c>
      <c r="H193" t="s">
        <v>21</v>
      </c>
      <c r="I193">
        <f t="shared" si="5"/>
        <v>28.171399594320487</v>
      </c>
      <c r="J193" s="1"/>
      <c r="O193" s="1"/>
      <c r="P193" s="1"/>
    </row>
    <row r="194" spans="1:16" x14ac:dyDescent="0.25">
      <c r="A194" t="s">
        <v>14</v>
      </c>
      <c r="C194" t="s">
        <v>104</v>
      </c>
      <c r="D194" t="s">
        <v>127</v>
      </c>
      <c r="E194" t="s">
        <v>17</v>
      </c>
      <c r="G194" t="s">
        <v>105</v>
      </c>
      <c r="H194" t="s">
        <v>22</v>
      </c>
      <c r="I194">
        <f t="shared" si="5"/>
        <v>28.171399594320487</v>
      </c>
      <c r="J194" s="1"/>
      <c r="O194" s="1"/>
      <c r="P194" s="1"/>
    </row>
    <row r="195" spans="1:16" x14ac:dyDescent="0.25">
      <c r="A195" t="s">
        <v>14</v>
      </c>
      <c r="C195" t="s">
        <v>104</v>
      </c>
      <c r="D195" t="s">
        <v>127</v>
      </c>
      <c r="E195" t="s">
        <v>17</v>
      </c>
      <c r="G195" t="s">
        <v>105</v>
      </c>
      <c r="H195" t="s">
        <v>23</v>
      </c>
      <c r="I195">
        <f t="shared" si="5"/>
        <v>28.171399594320487</v>
      </c>
      <c r="J195" s="1"/>
      <c r="K195" s="1"/>
      <c r="L195" s="1"/>
      <c r="M195" s="1"/>
      <c r="N195" s="1"/>
      <c r="O195" s="1"/>
      <c r="P195" s="1"/>
    </row>
    <row r="196" spans="1:16" x14ac:dyDescent="0.25">
      <c r="A196" t="s">
        <v>14</v>
      </c>
      <c r="C196" t="s">
        <v>104</v>
      </c>
      <c r="D196" t="s">
        <v>127</v>
      </c>
      <c r="E196" t="s">
        <v>17</v>
      </c>
      <c r="G196" t="s">
        <v>105</v>
      </c>
      <c r="H196" t="s">
        <v>24</v>
      </c>
      <c r="I196">
        <f t="shared" si="5"/>
        <v>28.171399594320487</v>
      </c>
      <c r="J196" s="1"/>
      <c r="K196" s="1"/>
      <c r="L196" s="1"/>
      <c r="M196" s="1"/>
      <c r="N196" s="1"/>
      <c r="O196" s="1"/>
      <c r="P196" s="1"/>
    </row>
    <row r="197" spans="1:16" x14ac:dyDescent="0.25">
      <c r="A197" t="s">
        <v>14</v>
      </c>
      <c r="C197" t="s">
        <v>104</v>
      </c>
      <c r="D197" t="s">
        <v>127</v>
      </c>
      <c r="E197" t="s">
        <v>17</v>
      </c>
      <c r="G197" t="s">
        <v>105</v>
      </c>
      <c r="H197" t="s">
        <v>96</v>
      </c>
      <c r="I197">
        <f t="shared" si="5"/>
        <v>28.171399594320487</v>
      </c>
      <c r="J197" s="1"/>
      <c r="K197" s="1"/>
      <c r="L197" s="1"/>
      <c r="M197" s="1"/>
      <c r="N197" s="1"/>
      <c r="O197" s="1"/>
      <c r="P197" s="1"/>
    </row>
    <row r="198" spans="1:16" x14ac:dyDescent="0.25">
      <c r="A198" t="s">
        <v>14</v>
      </c>
      <c r="C198" t="s">
        <v>104</v>
      </c>
      <c r="D198" t="s">
        <v>127</v>
      </c>
      <c r="E198" t="s">
        <v>17</v>
      </c>
      <c r="G198" t="s">
        <v>105</v>
      </c>
      <c r="H198" t="s">
        <v>97</v>
      </c>
      <c r="I198">
        <f t="shared" si="5"/>
        <v>28.171399594320487</v>
      </c>
      <c r="J198" s="1"/>
      <c r="K198" s="1"/>
      <c r="L198" s="1"/>
      <c r="M198" s="1"/>
      <c r="N198" s="1"/>
      <c r="O198" s="1"/>
      <c r="P198" s="1"/>
    </row>
    <row r="199" spans="1:16" x14ac:dyDescent="0.25">
      <c r="A199" t="s">
        <v>14</v>
      </c>
      <c r="C199" t="s">
        <v>104</v>
      </c>
      <c r="D199" t="s">
        <v>127</v>
      </c>
      <c r="E199" t="s">
        <v>17</v>
      </c>
      <c r="G199" t="s">
        <v>105</v>
      </c>
      <c r="H199" t="s">
        <v>31</v>
      </c>
      <c r="I199">
        <f t="shared" si="5"/>
        <v>28.171399594320487</v>
      </c>
      <c r="J199" s="1"/>
      <c r="K199" s="1"/>
      <c r="L199" s="1"/>
      <c r="M199" s="1"/>
      <c r="N199" s="1"/>
      <c r="O199" s="1"/>
      <c r="P199" s="1"/>
    </row>
    <row r="200" spans="1:16" x14ac:dyDescent="0.25">
      <c r="A200" t="s">
        <v>14</v>
      </c>
      <c r="C200" t="s">
        <v>104</v>
      </c>
      <c r="D200" t="s">
        <v>127</v>
      </c>
      <c r="E200" t="s">
        <v>17</v>
      </c>
      <c r="G200" t="s">
        <v>105</v>
      </c>
      <c r="H200" t="s">
        <v>30</v>
      </c>
      <c r="I200">
        <f t="shared" si="5"/>
        <v>28.171399594320487</v>
      </c>
      <c r="J200" s="1"/>
      <c r="K200" s="1"/>
      <c r="L200" s="1"/>
      <c r="M200" s="1"/>
      <c r="N200" s="1"/>
      <c r="O200" s="1"/>
      <c r="P200" s="1"/>
    </row>
    <row r="201" spans="1:16" x14ac:dyDescent="0.25">
      <c r="A201" t="s">
        <v>14</v>
      </c>
      <c r="C201" t="s">
        <v>104</v>
      </c>
      <c r="D201" t="s">
        <v>127</v>
      </c>
      <c r="E201" t="s">
        <v>17</v>
      </c>
      <c r="G201" t="s">
        <v>105</v>
      </c>
      <c r="H201" t="s">
        <v>29</v>
      </c>
      <c r="I201">
        <f t="shared" si="5"/>
        <v>28.171399594320487</v>
      </c>
      <c r="J201" s="1"/>
      <c r="K201" s="1"/>
      <c r="L201" s="1"/>
      <c r="M201" s="1"/>
      <c r="N201" s="1"/>
      <c r="O201" s="1"/>
      <c r="P201" s="1"/>
    </row>
    <row r="202" spans="1:16" x14ac:dyDescent="0.25">
      <c r="A202" t="s">
        <v>14</v>
      </c>
      <c r="C202" t="s">
        <v>104</v>
      </c>
      <c r="D202" t="s">
        <v>127</v>
      </c>
      <c r="E202" t="s">
        <v>17</v>
      </c>
      <c r="G202" t="s">
        <v>105</v>
      </c>
      <c r="H202" t="s">
        <v>28</v>
      </c>
      <c r="I202">
        <f t="shared" si="5"/>
        <v>28.171399594320487</v>
      </c>
      <c r="J202" s="1"/>
      <c r="K202" s="1"/>
      <c r="L202" s="1"/>
      <c r="M202" s="1"/>
      <c r="N202" s="1"/>
      <c r="O202" s="1"/>
      <c r="P202" s="1"/>
    </row>
    <row r="203" spans="1:16" x14ac:dyDescent="0.25">
      <c r="A203" t="s">
        <v>14</v>
      </c>
      <c r="C203" t="s">
        <v>104</v>
      </c>
      <c r="D203" t="s">
        <v>127</v>
      </c>
      <c r="E203" t="s">
        <v>17</v>
      </c>
      <c r="G203" t="s">
        <v>105</v>
      </c>
      <c r="H203" t="s">
        <v>27</v>
      </c>
      <c r="I203">
        <f t="shared" si="5"/>
        <v>28.171399594320487</v>
      </c>
      <c r="J203" s="1"/>
      <c r="K203" s="1"/>
      <c r="L203" s="1"/>
      <c r="M203" s="1"/>
      <c r="N203" s="1"/>
      <c r="O203" s="1"/>
      <c r="P203" s="1"/>
    </row>
    <row r="204" spans="1:16" x14ac:dyDescent="0.25">
      <c r="A204" t="s">
        <v>14</v>
      </c>
      <c r="C204" t="s">
        <v>104</v>
      </c>
      <c r="D204" t="s">
        <v>127</v>
      </c>
      <c r="E204" t="s">
        <v>17</v>
      </c>
      <c r="G204" t="s">
        <v>105</v>
      </c>
      <c r="H204" t="s">
        <v>26</v>
      </c>
      <c r="I204">
        <f t="shared" si="5"/>
        <v>28.171399594320487</v>
      </c>
      <c r="J204" s="1"/>
      <c r="K204" s="1"/>
      <c r="L204" s="1"/>
      <c r="M204" s="1"/>
      <c r="N204" s="1"/>
      <c r="O204" s="1"/>
      <c r="P204" s="1"/>
    </row>
    <row r="205" spans="1:16" x14ac:dyDescent="0.25">
      <c r="A205" t="s">
        <v>14</v>
      </c>
      <c r="C205" t="s">
        <v>104</v>
      </c>
      <c r="D205" t="s">
        <v>127</v>
      </c>
      <c r="E205" t="s">
        <v>17</v>
      </c>
      <c r="G205" t="s">
        <v>105</v>
      </c>
      <c r="H205" t="s">
        <v>25</v>
      </c>
      <c r="I205">
        <f t="shared" si="5"/>
        <v>28.171399594320487</v>
      </c>
      <c r="J205" s="1"/>
      <c r="K205" s="1"/>
      <c r="L205" s="1"/>
      <c r="M205" s="1"/>
      <c r="N205" s="1"/>
      <c r="O205" s="1"/>
      <c r="P205" s="1"/>
    </row>
    <row r="206" spans="1:16" x14ac:dyDescent="0.25">
      <c r="A206" t="s">
        <v>14</v>
      </c>
      <c r="C206" t="s">
        <v>104</v>
      </c>
      <c r="D206" t="s">
        <v>127</v>
      </c>
      <c r="E206" t="s">
        <v>17</v>
      </c>
      <c r="G206" t="s">
        <v>105</v>
      </c>
      <c r="H206" t="s">
        <v>32</v>
      </c>
      <c r="I206">
        <f t="shared" si="5"/>
        <v>28.171399594320487</v>
      </c>
      <c r="J206" s="1"/>
      <c r="K206" s="1"/>
      <c r="L206" s="1"/>
      <c r="M206" s="1"/>
      <c r="N206" s="1"/>
      <c r="O206" s="1"/>
      <c r="P206" s="1"/>
    </row>
    <row r="207" spans="1:16" x14ac:dyDescent="0.25">
      <c r="A207" t="s">
        <v>14</v>
      </c>
      <c r="C207" t="s">
        <v>104</v>
      </c>
      <c r="D207" t="s">
        <v>127</v>
      </c>
      <c r="E207" t="s">
        <v>17</v>
      </c>
      <c r="G207" t="s">
        <v>105</v>
      </c>
      <c r="H207" t="s">
        <v>33</v>
      </c>
      <c r="I207">
        <f t="shared" si="5"/>
        <v>28.171399594320487</v>
      </c>
      <c r="J207" s="1"/>
      <c r="K207" s="1"/>
      <c r="L207" s="1"/>
      <c r="M207" s="1"/>
      <c r="N207" s="1"/>
      <c r="O207" s="1"/>
      <c r="P207" s="1"/>
    </row>
    <row r="208" spans="1:16" x14ac:dyDescent="0.25">
      <c r="A208" t="s">
        <v>14</v>
      </c>
      <c r="C208" t="s">
        <v>104</v>
      </c>
      <c r="D208" t="s">
        <v>127</v>
      </c>
      <c r="E208" t="s">
        <v>17</v>
      </c>
      <c r="G208" t="s">
        <v>105</v>
      </c>
      <c r="H208" t="s">
        <v>34</v>
      </c>
      <c r="I208">
        <f t="shared" si="5"/>
        <v>28.171399594320487</v>
      </c>
      <c r="J208" s="1"/>
      <c r="K208" s="1"/>
      <c r="L208" s="1"/>
      <c r="M208" s="1"/>
      <c r="N208" s="1"/>
      <c r="O208" s="1"/>
      <c r="P208" s="1"/>
    </row>
    <row r="209" spans="1:16" x14ac:dyDescent="0.25">
      <c r="A209" t="s">
        <v>14</v>
      </c>
      <c r="C209" t="s">
        <v>104</v>
      </c>
      <c r="D209" t="s">
        <v>127</v>
      </c>
      <c r="E209" t="s">
        <v>17</v>
      </c>
      <c r="G209" t="s">
        <v>105</v>
      </c>
      <c r="H209" t="s">
        <v>35</v>
      </c>
      <c r="I209">
        <f t="shared" si="5"/>
        <v>28.171399594320487</v>
      </c>
      <c r="J209" s="1"/>
      <c r="K209" s="1"/>
      <c r="L209" s="1"/>
      <c r="M209" s="1"/>
      <c r="N209" s="1"/>
      <c r="O209" s="1"/>
      <c r="P209" s="1"/>
    </row>
    <row r="210" spans="1:16" x14ac:dyDescent="0.25">
      <c r="A210" t="s">
        <v>14</v>
      </c>
      <c r="C210" t="s">
        <v>104</v>
      </c>
      <c r="D210" t="s">
        <v>127</v>
      </c>
      <c r="E210" t="s">
        <v>17</v>
      </c>
      <c r="G210" t="s">
        <v>105</v>
      </c>
      <c r="H210" t="s">
        <v>36</v>
      </c>
      <c r="I210">
        <f t="shared" si="5"/>
        <v>28.171399594320487</v>
      </c>
      <c r="J210" s="1"/>
      <c r="K210" s="1"/>
      <c r="L210" s="1"/>
      <c r="M210" s="1"/>
      <c r="N210" s="1"/>
      <c r="O210" s="1"/>
      <c r="P210" s="1"/>
    </row>
    <row r="211" spans="1:16" x14ac:dyDescent="0.25">
      <c r="A211" t="s">
        <v>14</v>
      </c>
      <c r="C211" t="s">
        <v>104</v>
      </c>
      <c r="D211" t="s">
        <v>127</v>
      </c>
      <c r="E211" t="s">
        <v>17</v>
      </c>
      <c r="G211" t="s">
        <v>105</v>
      </c>
      <c r="H211" t="s">
        <v>37</v>
      </c>
      <c r="I211">
        <f t="shared" si="5"/>
        <v>28.171399594320487</v>
      </c>
      <c r="J211" s="1"/>
      <c r="K211" s="1"/>
      <c r="L211" s="2" t="s">
        <v>81</v>
      </c>
      <c r="M211" s="2" t="s">
        <v>11</v>
      </c>
      <c r="N211" s="1" t="s">
        <v>12</v>
      </c>
      <c r="O211" s="1"/>
      <c r="P211" s="1"/>
    </row>
    <row r="212" spans="1:16" x14ac:dyDescent="0.25">
      <c r="A212" t="s">
        <v>14</v>
      </c>
      <c r="C212" t="s">
        <v>104</v>
      </c>
      <c r="D212" t="s">
        <v>127</v>
      </c>
      <c r="E212" t="s">
        <v>17</v>
      </c>
      <c r="G212" t="s">
        <v>105</v>
      </c>
      <c r="H212" t="s">
        <v>38</v>
      </c>
      <c r="I212">
        <f t="shared" si="5"/>
        <v>28.171399594320487</v>
      </c>
      <c r="J212" s="1"/>
      <c r="K212" s="1"/>
      <c r="O212" s="1"/>
      <c r="P212" s="1"/>
    </row>
    <row r="213" spans="1:16" x14ac:dyDescent="0.25">
      <c r="A213" t="s">
        <v>14</v>
      </c>
      <c r="C213" t="s">
        <v>104</v>
      </c>
      <c r="D213" t="s">
        <v>127</v>
      </c>
      <c r="E213" t="s">
        <v>17</v>
      </c>
      <c r="G213" t="s">
        <v>105</v>
      </c>
      <c r="H213" t="s">
        <v>89</v>
      </c>
      <c r="I213">
        <f t="shared" si="5"/>
        <v>28.171399594320487</v>
      </c>
      <c r="J213" s="1"/>
      <c r="K213" s="1"/>
      <c r="L213" s="1"/>
      <c r="M213" s="1"/>
      <c r="N213" s="1"/>
      <c r="O213" s="1"/>
      <c r="P213" s="1"/>
    </row>
    <row r="214" spans="1:16" x14ac:dyDescent="0.25">
      <c r="A214" t="s">
        <v>14</v>
      </c>
      <c r="C214" t="s">
        <v>104</v>
      </c>
      <c r="D214" t="s">
        <v>127</v>
      </c>
      <c r="E214" t="s">
        <v>17</v>
      </c>
      <c r="G214" t="s">
        <v>105</v>
      </c>
      <c r="H214" t="s">
        <v>94</v>
      </c>
      <c r="I214">
        <f t="shared" si="5"/>
        <v>28.171399594320487</v>
      </c>
      <c r="J214" s="1"/>
      <c r="K214" s="1"/>
      <c r="L214" s="1"/>
      <c r="M214" s="1"/>
      <c r="N214" s="1"/>
      <c r="O214" s="1"/>
      <c r="P214" s="1"/>
    </row>
    <row r="215" spans="1:16" x14ac:dyDescent="0.25">
      <c r="A215" t="s">
        <v>14</v>
      </c>
      <c r="C215" t="s">
        <v>104</v>
      </c>
      <c r="D215" t="s">
        <v>127</v>
      </c>
      <c r="E215" t="s">
        <v>17</v>
      </c>
      <c r="G215" t="s">
        <v>105</v>
      </c>
      <c r="H215" t="s">
        <v>45</v>
      </c>
      <c r="I215">
        <f t="shared" si="5"/>
        <v>28.171399594320487</v>
      </c>
      <c r="J215" s="1"/>
      <c r="K215" s="1"/>
      <c r="L215" s="1"/>
      <c r="M215" s="1"/>
      <c r="N215" s="1"/>
      <c r="O215" s="1"/>
      <c r="P215" s="1"/>
    </row>
    <row r="216" spans="1:16" x14ac:dyDescent="0.25">
      <c r="A216" t="s">
        <v>14</v>
      </c>
      <c r="C216" t="s">
        <v>104</v>
      </c>
      <c r="D216" t="s">
        <v>127</v>
      </c>
      <c r="E216" t="s">
        <v>17</v>
      </c>
      <c r="G216" t="s">
        <v>105</v>
      </c>
      <c r="H216" t="s">
        <v>44</v>
      </c>
      <c r="I216">
        <f t="shared" si="5"/>
        <v>28.171399594320487</v>
      </c>
      <c r="J216" s="1"/>
      <c r="K216" s="1"/>
      <c r="L216" s="1"/>
      <c r="M216" s="1"/>
      <c r="N216" s="1"/>
      <c r="O216" s="1"/>
      <c r="P216" s="1"/>
    </row>
    <row r="217" spans="1:16" x14ac:dyDescent="0.25">
      <c r="A217" t="s">
        <v>14</v>
      </c>
      <c r="C217" t="s">
        <v>104</v>
      </c>
      <c r="D217" t="s">
        <v>127</v>
      </c>
      <c r="E217" t="s">
        <v>17</v>
      </c>
      <c r="G217" t="s">
        <v>105</v>
      </c>
      <c r="H217" t="s">
        <v>43</v>
      </c>
      <c r="I217">
        <f t="shared" si="5"/>
        <v>28.171399594320487</v>
      </c>
      <c r="J217" s="1"/>
      <c r="K217" s="1"/>
      <c r="L217" s="1"/>
      <c r="M217" s="1"/>
      <c r="N217" s="1"/>
      <c r="O217" s="1"/>
      <c r="P217" s="1"/>
    </row>
    <row r="218" spans="1:16" x14ac:dyDescent="0.25">
      <c r="A218" t="s">
        <v>14</v>
      </c>
      <c r="C218" t="s">
        <v>104</v>
      </c>
      <c r="D218" t="s">
        <v>127</v>
      </c>
      <c r="E218" t="s">
        <v>17</v>
      </c>
      <c r="G218" t="s">
        <v>105</v>
      </c>
      <c r="H218" t="s">
        <v>42</v>
      </c>
      <c r="I218">
        <f t="shared" si="5"/>
        <v>28.171399594320487</v>
      </c>
      <c r="J218" s="1"/>
      <c r="K218" s="1"/>
      <c r="L218" s="1"/>
      <c r="M218" s="1"/>
      <c r="N218" s="1"/>
      <c r="O218" s="1"/>
      <c r="P218" s="1"/>
    </row>
    <row r="219" spans="1:16" x14ac:dyDescent="0.25">
      <c r="A219" t="s">
        <v>14</v>
      </c>
      <c r="C219" t="s">
        <v>104</v>
      </c>
      <c r="D219" t="s">
        <v>127</v>
      </c>
      <c r="E219" t="s">
        <v>17</v>
      </c>
      <c r="G219" t="s">
        <v>105</v>
      </c>
      <c r="H219" t="s">
        <v>41</v>
      </c>
      <c r="I219">
        <f t="shared" si="5"/>
        <v>28.171399594320487</v>
      </c>
      <c r="J219" s="1"/>
      <c r="K219" s="1"/>
      <c r="L219" s="1"/>
      <c r="M219" s="1"/>
      <c r="N219" s="1"/>
      <c r="O219" s="1"/>
      <c r="P219" s="1"/>
    </row>
    <row r="220" spans="1:16" x14ac:dyDescent="0.25">
      <c r="A220" t="s">
        <v>14</v>
      </c>
      <c r="C220" t="s">
        <v>104</v>
      </c>
      <c r="D220" t="s">
        <v>127</v>
      </c>
      <c r="E220" t="s">
        <v>17</v>
      </c>
      <c r="G220" t="s">
        <v>105</v>
      </c>
      <c r="H220" t="s">
        <v>40</v>
      </c>
      <c r="I220">
        <f t="shared" si="5"/>
        <v>28.171399594320487</v>
      </c>
      <c r="J220" s="1"/>
      <c r="K220" s="1"/>
      <c r="L220" s="1"/>
      <c r="M220" s="1"/>
      <c r="N220" s="1"/>
      <c r="O220" s="1"/>
      <c r="P220" s="1"/>
    </row>
    <row r="221" spans="1:16" x14ac:dyDescent="0.25">
      <c r="A221" t="s">
        <v>14</v>
      </c>
      <c r="C221" t="s">
        <v>104</v>
      </c>
      <c r="D221" t="s">
        <v>127</v>
      </c>
      <c r="E221" t="s">
        <v>17</v>
      </c>
      <c r="G221" t="s">
        <v>105</v>
      </c>
      <c r="H221" t="s">
        <v>39</v>
      </c>
      <c r="I221">
        <f t="shared" si="5"/>
        <v>28.171399594320487</v>
      </c>
      <c r="J221" s="1"/>
      <c r="K221" s="1"/>
      <c r="L221" s="1"/>
      <c r="M221" s="1"/>
      <c r="N221" s="1"/>
      <c r="O221" s="1"/>
      <c r="P221" s="1"/>
    </row>
    <row r="222" spans="1:16" x14ac:dyDescent="0.25">
      <c r="A222" t="s">
        <v>14</v>
      </c>
      <c r="C222" t="s">
        <v>104</v>
      </c>
      <c r="D222" t="s">
        <v>127</v>
      </c>
      <c r="E222" t="s">
        <v>17</v>
      </c>
      <c r="G222" t="s">
        <v>105</v>
      </c>
      <c r="H222" t="s">
        <v>46</v>
      </c>
      <c r="I222">
        <f t="shared" ref="I222:I253" si="6">$N$97/$M$97*1000</f>
        <v>28.171399594320487</v>
      </c>
      <c r="J222" s="1"/>
      <c r="K222" s="1"/>
      <c r="L222" s="1"/>
      <c r="M222" s="1"/>
      <c r="N222" s="1"/>
      <c r="O222" s="1"/>
      <c r="P222" s="1"/>
    </row>
    <row r="223" spans="1:16" x14ac:dyDescent="0.25">
      <c r="A223" t="s">
        <v>14</v>
      </c>
      <c r="C223" t="s">
        <v>104</v>
      </c>
      <c r="D223" t="s">
        <v>127</v>
      </c>
      <c r="E223" t="s">
        <v>17</v>
      </c>
      <c r="G223" t="s">
        <v>105</v>
      </c>
      <c r="H223" t="s">
        <v>47</v>
      </c>
      <c r="I223">
        <f t="shared" si="6"/>
        <v>28.171399594320487</v>
      </c>
      <c r="J223" s="1"/>
      <c r="K223" s="1"/>
      <c r="L223" s="1"/>
      <c r="M223" s="1"/>
      <c r="N223" s="1"/>
      <c r="O223" s="1"/>
      <c r="P223" s="1"/>
    </row>
    <row r="224" spans="1:16" x14ac:dyDescent="0.25">
      <c r="A224" t="s">
        <v>14</v>
      </c>
      <c r="C224" t="s">
        <v>104</v>
      </c>
      <c r="D224" t="s">
        <v>127</v>
      </c>
      <c r="E224" t="s">
        <v>17</v>
      </c>
      <c r="G224" t="s">
        <v>105</v>
      </c>
      <c r="H224" t="s">
        <v>48</v>
      </c>
      <c r="I224">
        <f t="shared" si="6"/>
        <v>28.171399594320487</v>
      </c>
      <c r="J224" s="1"/>
      <c r="K224" s="1"/>
      <c r="L224" s="1"/>
      <c r="M224" s="1"/>
      <c r="N224" s="1"/>
      <c r="O224" s="1"/>
      <c r="P224" s="1"/>
    </row>
    <row r="225" spans="1:16" x14ac:dyDescent="0.25">
      <c r="A225" t="s">
        <v>14</v>
      </c>
      <c r="C225" t="s">
        <v>104</v>
      </c>
      <c r="D225" t="s">
        <v>127</v>
      </c>
      <c r="E225" t="s">
        <v>17</v>
      </c>
      <c r="G225" t="s">
        <v>105</v>
      </c>
      <c r="H225" t="s">
        <v>49</v>
      </c>
      <c r="I225">
        <f t="shared" si="6"/>
        <v>28.171399594320487</v>
      </c>
      <c r="J225" s="1"/>
      <c r="K225" s="1"/>
      <c r="L225" s="1"/>
      <c r="M225" s="1"/>
      <c r="N225" s="1"/>
      <c r="O225" s="1"/>
      <c r="P225" s="1"/>
    </row>
    <row r="226" spans="1:16" x14ac:dyDescent="0.25">
      <c r="A226" t="s">
        <v>14</v>
      </c>
      <c r="C226" t="s">
        <v>104</v>
      </c>
      <c r="D226" t="s">
        <v>127</v>
      </c>
      <c r="E226" t="s">
        <v>17</v>
      </c>
      <c r="G226" t="s">
        <v>105</v>
      </c>
      <c r="H226" t="s">
        <v>50</v>
      </c>
      <c r="I226">
        <f t="shared" si="6"/>
        <v>28.171399594320487</v>
      </c>
      <c r="J226" s="1"/>
      <c r="K226" s="1"/>
      <c r="L226" s="1"/>
      <c r="M226" s="1"/>
      <c r="N226" s="1"/>
      <c r="O226" s="1"/>
      <c r="P226" s="1"/>
    </row>
    <row r="227" spans="1:16" x14ac:dyDescent="0.25">
      <c r="A227" t="s">
        <v>14</v>
      </c>
      <c r="C227" t="s">
        <v>104</v>
      </c>
      <c r="D227" t="s">
        <v>127</v>
      </c>
      <c r="E227" t="s">
        <v>17</v>
      </c>
      <c r="G227" t="s">
        <v>105</v>
      </c>
      <c r="H227" t="s">
        <v>51</v>
      </c>
      <c r="I227">
        <f t="shared" si="6"/>
        <v>28.171399594320487</v>
      </c>
      <c r="J227" s="1"/>
      <c r="K227" s="1"/>
      <c r="L227" s="1"/>
      <c r="M227" s="1"/>
      <c r="N227" s="1"/>
      <c r="O227" s="1"/>
      <c r="P227" s="1"/>
    </row>
    <row r="228" spans="1:16" x14ac:dyDescent="0.25">
      <c r="A228" t="s">
        <v>14</v>
      </c>
      <c r="C228" t="s">
        <v>104</v>
      </c>
      <c r="D228" t="s">
        <v>127</v>
      </c>
      <c r="E228" t="s">
        <v>17</v>
      </c>
      <c r="G228" t="s">
        <v>105</v>
      </c>
      <c r="H228" t="s">
        <v>52</v>
      </c>
      <c r="I228">
        <f t="shared" si="6"/>
        <v>28.171399594320487</v>
      </c>
      <c r="J228" s="1"/>
      <c r="K228" s="1"/>
      <c r="L228" s="1"/>
      <c r="M228" s="1"/>
      <c r="N228" s="1"/>
      <c r="O228" s="1"/>
      <c r="P228" s="1"/>
    </row>
    <row r="229" spans="1:16" x14ac:dyDescent="0.25">
      <c r="A229" t="s">
        <v>14</v>
      </c>
      <c r="C229" t="s">
        <v>104</v>
      </c>
      <c r="D229" t="s">
        <v>127</v>
      </c>
      <c r="E229" t="s">
        <v>17</v>
      </c>
      <c r="G229" t="s">
        <v>105</v>
      </c>
      <c r="H229" t="s">
        <v>98</v>
      </c>
      <c r="I229">
        <f t="shared" si="6"/>
        <v>28.171399594320487</v>
      </c>
      <c r="J229" s="1"/>
      <c r="K229" s="1"/>
      <c r="L229" s="1"/>
      <c r="M229" s="1"/>
      <c r="N229" s="1"/>
      <c r="O229" s="1"/>
      <c r="P229" s="1"/>
    </row>
    <row r="230" spans="1:16" x14ac:dyDescent="0.25">
      <c r="A230" t="s">
        <v>14</v>
      </c>
      <c r="C230" t="s">
        <v>104</v>
      </c>
      <c r="D230" t="s">
        <v>127</v>
      </c>
      <c r="E230" t="s">
        <v>17</v>
      </c>
      <c r="G230" t="s">
        <v>105</v>
      </c>
      <c r="H230" t="s">
        <v>99</v>
      </c>
      <c r="I230">
        <f t="shared" si="6"/>
        <v>28.171399594320487</v>
      </c>
      <c r="J230" s="1"/>
      <c r="K230" s="1"/>
      <c r="L230" s="1"/>
      <c r="M230" s="1"/>
      <c r="N230" s="1"/>
      <c r="O230" s="1"/>
      <c r="P230" s="1"/>
    </row>
    <row r="231" spans="1:16" x14ac:dyDescent="0.25">
      <c r="A231" t="s">
        <v>14</v>
      </c>
      <c r="C231" t="s">
        <v>104</v>
      </c>
      <c r="D231" t="s">
        <v>127</v>
      </c>
      <c r="E231" t="s">
        <v>17</v>
      </c>
      <c r="G231" t="s">
        <v>105</v>
      </c>
      <c r="H231" t="s">
        <v>59</v>
      </c>
      <c r="I231">
        <f t="shared" si="6"/>
        <v>28.171399594320487</v>
      </c>
      <c r="J231" s="1"/>
      <c r="K231" s="1"/>
      <c r="L231" s="1"/>
      <c r="M231" s="1"/>
      <c r="N231" s="1"/>
      <c r="O231" s="1"/>
      <c r="P231" s="1"/>
    </row>
    <row r="232" spans="1:16" x14ac:dyDescent="0.25">
      <c r="A232" t="s">
        <v>14</v>
      </c>
      <c r="C232" t="s">
        <v>104</v>
      </c>
      <c r="D232" t="s">
        <v>127</v>
      </c>
      <c r="E232" t="s">
        <v>17</v>
      </c>
      <c r="G232" t="s">
        <v>105</v>
      </c>
      <c r="H232" t="s">
        <v>58</v>
      </c>
      <c r="I232">
        <f t="shared" si="6"/>
        <v>28.171399594320487</v>
      </c>
      <c r="J232" s="1"/>
      <c r="K232" s="1"/>
      <c r="L232" s="2" t="s">
        <v>81</v>
      </c>
      <c r="M232" s="2" t="s">
        <v>11</v>
      </c>
      <c r="N232" s="1" t="s">
        <v>12</v>
      </c>
      <c r="O232" s="1"/>
      <c r="P232" s="1"/>
    </row>
    <row r="233" spans="1:16" x14ac:dyDescent="0.25">
      <c r="A233" t="s">
        <v>14</v>
      </c>
      <c r="C233" t="s">
        <v>104</v>
      </c>
      <c r="D233" t="s">
        <v>127</v>
      </c>
      <c r="E233" t="s">
        <v>17</v>
      </c>
      <c r="G233" t="s">
        <v>105</v>
      </c>
      <c r="H233" t="s">
        <v>57</v>
      </c>
      <c r="I233">
        <f t="shared" si="6"/>
        <v>28.171399594320487</v>
      </c>
      <c r="J233" s="1"/>
      <c r="K233" s="1"/>
      <c r="O233" s="1"/>
      <c r="P233" s="1"/>
    </row>
    <row r="234" spans="1:16" x14ac:dyDescent="0.25">
      <c r="A234" t="s">
        <v>14</v>
      </c>
      <c r="C234" t="s">
        <v>104</v>
      </c>
      <c r="D234" t="s">
        <v>127</v>
      </c>
      <c r="E234" t="s">
        <v>17</v>
      </c>
      <c r="G234" t="s">
        <v>105</v>
      </c>
      <c r="H234" t="s">
        <v>56</v>
      </c>
      <c r="I234">
        <f t="shared" si="6"/>
        <v>28.171399594320487</v>
      </c>
      <c r="J234" s="1"/>
      <c r="K234" s="1"/>
      <c r="L234" s="1"/>
      <c r="M234" s="1"/>
      <c r="N234" s="1"/>
      <c r="O234" s="1"/>
      <c r="P234" s="1"/>
    </row>
    <row r="235" spans="1:16" x14ac:dyDescent="0.25">
      <c r="A235" t="s">
        <v>14</v>
      </c>
      <c r="C235" t="s">
        <v>104</v>
      </c>
      <c r="D235" t="s">
        <v>127</v>
      </c>
      <c r="E235" t="s">
        <v>17</v>
      </c>
      <c r="G235" t="s">
        <v>105</v>
      </c>
      <c r="H235" t="s">
        <v>55</v>
      </c>
      <c r="I235">
        <f t="shared" si="6"/>
        <v>28.171399594320487</v>
      </c>
      <c r="J235" s="1"/>
      <c r="K235" s="1"/>
      <c r="L235" s="1"/>
      <c r="M235" s="1"/>
      <c r="N235" s="1"/>
      <c r="O235" s="1"/>
      <c r="P235" s="1"/>
    </row>
    <row r="236" spans="1:16" x14ac:dyDescent="0.25">
      <c r="A236" t="s">
        <v>14</v>
      </c>
      <c r="C236" t="s">
        <v>104</v>
      </c>
      <c r="D236" t="s">
        <v>127</v>
      </c>
      <c r="E236" t="s">
        <v>17</v>
      </c>
      <c r="G236" t="s">
        <v>105</v>
      </c>
      <c r="H236" t="s">
        <v>54</v>
      </c>
      <c r="I236">
        <f t="shared" si="6"/>
        <v>28.171399594320487</v>
      </c>
      <c r="J236" s="1"/>
      <c r="K236" s="1"/>
      <c r="L236" s="1"/>
      <c r="M236" s="1"/>
      <c r="N236" s="1"/>
      <c r="O236" s="1"/>
      <c r="P236" s="1"/>
    </row>
    <row r="237" spans="1:16" x14ac:dyDescent="0.25">
      <c r="A237" t="s">
        <v>14</v>
      </c>
      <c r="C237" t="s">
        <v>104</v>
      </c>
      <c r="D237" t="s">
        <v>127</v>
      </c>
      <c r="E237" t="s">
        <v>17</v>
      </c>
      <c r="G237" t="s">
        <v>105</v>
      </c>
      <c r="H237" t="s">
        <v>53</v>
      </c>
      <c r="I237">
        <f t="shared" si="6"/>
        <v>28.171399594320487</v>
      </c>
      <c r="J237" s="1"/>
      <c r="K237" s="1"/>
      <c r="L237" s="1"/>
      <c r="M237" s="1"/>
      <c r="N237" s="1"/>
      <c r="O237" s="1"/>
      <c r="P237" s="1"/>
    </row>
    <row r="238" spans="1:16" x14ac:dyDescent="0.25">
      <c r="A238" t="s">
        <v>14</v>
      </c>
      <c r="C238" t="s">
        <v>104</v>
      </c>
      <c r="D238" t="s">
        <v>127</v>
      </c>
      <c r="E238" t="s">
        <v>17</v>
      </c>
      <c r="G238" t="s">
        <v>105</v>
      </c>
      <c r="H238" t="s">
        <v>60</v>
      </c>
      <c r="I238">
        <f t="shared" si="6"/>
        <v>28.171399594320487</v>
      </c>
      <c r="J238" s="1"/>
      <c r="K238" s="1"/>
      <c r="L238" s="1"/>
      <c r="M238" s="1"/>
      <c r="N238" s="1"/>
      <c r="O238" s="1"/>
      <c r="P238" s="1"/>
    </row>
    <row r="239" spans="1:16" x14ac:dyDescent="0.25">
      <c r="A239" t="s">
        <v>14</v>
      </c>
      <c r="C239" t="s">
        <v>104</v>
      </c>
      <c r="D239" t="s">
        <v>127</v>
      </c>
      <c r="E239" t="s">
        <v>17</v>
      </c>
      <c r="G239" t="s">
        <v>105</v>
      </c>
      <c r="H239" t="s">
        <v>61</v>
      </c>
      <c r="I239">
        <f t="shared" si="6"/>
        <v>28.171399594320487</v>
      </c>
      <c r="J239" s="1"/>
      <c r="K239" s="1"/>
      <c r="L239" s="1"/>
      <c r="M239" s="1"/>
      <c r="N239" s="1"/>
      <c r="O239" s="1"/>
      <c r="P239" s="1"/>
    </row>
    <row r="240" spans="1:16" x14ac:dyDescent="0.25">
      <c r="A240" t="s">
        <v>14</v>
      </c>
      <c r="C240" t="s">
        <v>104</v>
      </c>
      <c r="D240" t="s">
        <v>127</v>
      </c>
      <c r="E240" t="s">
        <v>17</v>
      </c>
      <c r="G240" t="s">
        <v>105</v>
      </c>
      <c r="H240" t="s">
        <v>62</v>
      </c>
      <c r="I240">
        <f t="shared" si="6"/>
        <v>28.171399594320487</v>
      </c>
      <c r="J240" s="1"/>
      <c r="K240" s="1"/>
      <c r="L240" s="1"/>
      <c r="M240" s="1"/>
      <c r="N240" s="1"/>
      <c r="O240" s="1"/>
      <c r="P240" s="1"/>
    </row>
    <row r="241" spans="1:16" x14ac:dyDescent="0.25">
      <c r="A241" t="s">
        <v>14</v>
      </c>
      <c r="C241" t="s">
        <v>104</v>
      </c>
      <c r="D241" t="s">
        <v>127</v>
      </c>
      <c r="E241" t="s">
        <v>17</v>
      </c>
      <c r="G241" t="s">
        <v>105</v>
      </c>
      <c r="H241" t="s">
        <v>63</v>
      </c>
      <c r="I241">
        <f t="shared" si="6"/>
        <v>28.171399594320487</v>
      </c>
      <c r="J241" s="1"/>
      <c r="K241" s="1"/>
      <c r="L241" s="1"/>
      <c r="M241" s="1"/>
      <c r="N241" s="1"/>
      <c r="O241" s="1"/>
      <c r="P241" s="1"/>
    </row>
    <row r="242" spans="1:16" x14ac:dyDescent="0.25">
      <c r="A242" t="s">
        <v>14</v>
      </c>
      <c r="C242" t="s">
        <v>104</v>
      </c>
      <c r="D242" t="s">
        <v>127</v>
      </c>
      <c r="E242" t="s">
        <v>17</v>
      </c>
      <c r="G242" t="s">
        <v>105</v>
      </c>
      <c r="H242" t="s">
        <v>64</v>
      </c>
      <c r="I242">
        <f t="shared" si="6"/>
        <v>28.171399594320487</v>
      </c>
      <c r="J242" s="1"/>
      <c r="K242" s="1"/>
      <c r="L242" s="1"/>
      <c r="M242" s="1"/>
      <c r="N242" s="1"/>
      <c r="O242" s="1"/>
      <c r="P242" s="1"/>
    </row>
    <row r="243" spans="1:16" x14ac:dyDescent="0.25">
      <c r="A243" t="s">
        <v>14</v>
      </c>
      <c r="C243" t="s">
        <v>104</v>
      </c>
      <c r="D243" t="s">
        <v>127</v>
      </c>
      <c r="E243" t="s">
        <v>17</v>
      </c>
      <c r="G243" t="s">
        <v>105</v>
      </c>
      <c r="H243" t="s">
        <v>65</v>
      </c>
      <c r="I243">
        <f t="shared" si="6"/>
        <v>28.171399594320487</v>
      </c>
      <c r="J243" s="1"/>
      <c r="K243" s="1"/>
      <c r="L243" s="1"/>
      <c r="M243" s="1"/>
      <c r="N243" s="1"/>
      <c r="O243" s="1"/>
      <c r="P243" s="1"/>
    </row>
    <row r="244" spans="1:16" x14ac:dyDescent="0.25">
      <c r="A244" t="s">
        <v>14</v>
      </c>
      <c r="C244" t="s">
        <v>104</v>
      </c>
      <c r="D244" t="s">
        <v>127</v>
      </c>
      <c r="E244" t="s">
        <v>17</v>
      </c>
      <c r="G244" t="s">
        <v>105</v>
      </c>
      <c r="H244" t="s">
        <v>66</v>
      </c>
      <c r="I244">
        <f t="shared" si="6"/>
        <v>28.171399594320487</v>
      </c>
      <c r="J244" s="1"/>
      <c r="K244" s="1"/>
      <c r="L244" s="1"/>
      <c r="M244" s="1"/>
      <c r="N244" s="1"/>
      <c r="O244" s="1"/>
      <c r="P244" s="1"/>
    </row>
    <row r="245" spans="1:16" x14ac:dyDescent="0.25">
      <c r="A245" t="s">
        <v>14</v>
      </c>
      <c r="C245" t="s">
        <v>104</v>
      </c>
      <c r="D245" t="s">
        <v>127</v>
      </c>
      <c r="E245" t="s">
        <v>17</v>
      </c>
      <c r="G245" t="s">
        <v>105</v>
      </c>
      <c r="H245" t="s">
        <v>100</v>
      </c>
      <c r="I245">
        <f t="shared" si="6"/>
        <v>28.171399594320487</v>
      </c>
      <c r="J245" s="1"/>
      <c r="K245" s="1"/>
      <c r="L245" s="1"/>
      <c r="M245" s="1"/>
      <c r="N245" s="1"/>
      <c r="O245" s="1"/>
      <c r="P245" s="1"/>
    </row>
    <row r="246" spans="1:16" x14ac:dyDescent="0.25">
      <c r="A246" t="s">
        <v>14</v>
      </c>
      <c r="C246" t="s">
        <v>104</v>
      </c>
      <c r="D246" t="s">
        <v>127</v>
      </c>
      <c r="E246" t="s">
        <v>17</v>
      </c>
      <c r="G246" t="s">
        <v>105</v>
      </c>
      <c r="H246" t="s">
        <v>119</v>
      </c>
      <c r="I246">
        <f t="shared" si="6"/>
        <v>28.171399594320487</v>
      </c>
      <c r="J246" s="1"/>
      <c r="K246" s="1"/>
      <c r="L246" s="1"/>
      <c r="M246" s="1"/>
      <c r="N246" s="1"/>
      <c r="O246" s="1"/>
      <c r="P246" s="1"/>
    </row>
    <row r="247" spans="1:16" x14ac:dyDescent="0.25">
      <c r="A247" t="s">
        <v>14</v>
      </c>
      <c r="C247" t="s">
        <v>104</v>
      </c>
      <c r="D247" t="s">
        <v>127</v>
      </c>
      <c r="E247" t="s">
        <v>17</v>
      </c>
      <c r="G247" t="s">
        <v>105</v>
      </c>
      <c r="H247" t="s">
        <v>73</v>
      </c>
      <c r="I247">
        <f t="shared" si="6"/>
        <v>28.171399594320487</v>
      </c>
      <c r="J247" s="1"/>
      <c r="K247" s="1"/>
      <c r="L247" s="1"/>
      <c r="M247" s="1"/>
      <c r="N247" s="1"/>
      <c r="O247" s="1"/>
      <c r="P247" s="1"/>
    </row>
    <row r="248" spans="1:16" x14ac:dyDescent="0.25">
      <c r="A248" t="s">
        <v>14</v>
      </c>
      <c r="C248" t="s">
        <v>104</v>
      </c>
      <c r="D248" t="s">
        <v>127</v>
      </c>
      <c r="E248" t="s">
        <v>17</v>
      </c>
      <c r="G248" t="s">
        <v>105</v>
      </c>
      <c r="H248" t="s">
        <v>72</v>
      </c>
      <c r="I248">
        <f t="shared" si="6"/>
        <v>28.171399594320487</v>
      </c>
      <c r="J248" s="1"/>
      <c r="K248" s="1"/>
      <c r="L248" s="1"/>
      <c r="M248" s="1"/>
      <c r="N248" s="1"/>
      <c r="O248" s="1"/>
      <c r="P248" s="1"/>
    </row>
    <row r="249" spans="1:16" x14ac:dyDescent="0.25">
      <c r="A249" t="s">
        <v>14</v>
      </c>
      <c r="C249" t="s">
        <v>104</v>
      </c>
      <c r="D249" t="s">
        <v>127</v>
      </c>
      <c r="E249" t="s">
        <v>17</v>
      </c>
      <c r="G249" t="s">
        <v>105</v>
      </c>
      <c r="H249" t="s">
        <v>71</v>
      </c>
      <c r="I249">
        <f t="shared" si="6"/>
        <v>28.171399594320487</v>
      </c>
      <c r="J249" s="1"/>
      <c r="K249" s="1"/>
      <c r="L249" s="1"/>
      <c r="M249" s="1"/>
      <c r="N249" s="1"/>
      <c r="O249" s="1"/>
      <c r="P249" s="1"/>
    </row>
    <row r="250" spans="1:16" x14ac:dyDescent="0.25">
      <c r="A250" t="s">
        <v>14</v>
      </c>
      <c r="C250" t="s">
        <v>104</v>
      </c>
      <c r="D250" t="s">
        <v>127</v>
      </c>
      <c r="E250" t="s">
        <v>17</v>
      </c>
      <c r="G250" t="s">
        <v>105</v>
      </c>
      <c r="H250" t="s">
        <v>70</v>
      </c>
      <c r="I250">
        <f t="shared" si="6"/>
        <v>28.171399594320487</v>
      </c>
      <c r="J250" s="1"/>
      <c r="K250" s="1"/>
      <c r="L250" s="1"/>
      <c r="M250" s="1"/>
      <c r="N250" s="1"/>
      <c r="O250" s="1"/>
      <c r="P250" s="1"/>
    </row>
    <row r="251" spans="1:16" x14ac:dyDescent="0.25">
      <c r="A251" t="s">
        <v>14</v>
      </c>
      <c r="C251" t="s">
        <v>104</v>
      </c>
      <c r="D251" t="s">
        <v>127</v>
      </c>
      <c r="E251" t="s">
        <v>17</v>
      </c>
      <c r="G251" t="s">
        <v>105</v>
      </c>
      <c r="H251" t="s">
        <v>69</v>
      </c>
      <c r="I251">
        <f t="shared" si="6"/>
        <v>28.171399594320487</v>
      </c>
      <c r="J251" s="1"/>
      <c r="K251" s="1"/>
      <c r="L251" s="1"/>
      <c r="M251" s="1"/>
      <c r="N251" s="1"/>
      <c r="O251" s="1"/>
      <c r="P251" s="1"/>
    </row>
    <row r="252" spans="1:16" x14ac:dyDescent="0.25">
      <c r="A252" t="s">
        <v>14</v>
      </c>
      <c r="C252" t="s">
        <v>104</v>
      </c>
      <c r="D252" t="s">
        <v>127</v>
      </c>
      <c r="E252" t="s">
        <v>17</v>
      </c>
      <c r="G252" t="s">
        <v>105</v>
      </c>
      <c r="H252" t="s">
        <v>68</v>
      </c>
      <c r="I252">
        <f t="shared" si="6"/>
        <v>28.171399594320487</v>
      </c>
      <c r="J252" s="1"/>
      <c r="K252" s="1"/>
      <c r="L252" s="1"/>
      <c r="M252" s="1"/>
      <c r="N252" s="1"/>
      <c r="O252" s="1"/>
      <c r="P252" s="1"/>
    </row>
    <row r="253" spans="1:16" x14ac:dyDescent="0.25">
      <c r="A253" t="s">
        <v>14</v>
      </c>
      <c r="C253" t="s">
        <v>104</v>
      </c>
      <c r="D253" t="s">
        <v>127</v>
      </c>
      <c r="E253" t="s">
        <v>17</v>
      </c>
      <c r="G253" t="s">
        <v>105</v>
      </c>
      <c r="H253" t="s">
        <v>67</v>
      </c>
      <c r="I253">
        <f t="shared" si="6"/>
        <v>28.171399594320487</v>
      </c>
      <c r="J253" s="1"/>
      <c r="K253" s="1"/>
      <c r="L253" s="2" t="s">
        <v>81</v>
      </c>
      <c r="M253" s="2" t="s">
        <v>11</v>
      </c>
      <c r="N253" s="1" t="s">
        <v>12</v>
      </c>
      <c r="O253" s="1"/>
      <c r="P253" s="1"/>
    </row>
    <row r="254" spans="1:16" x14ac:dyDescent="0.25">
      <c r="A254" t="s">
        <v>14</v>
      </c>
      <c r="C254" t="s">
        <v>104</v>
      </c>
      <c r="D254" t="s">
        <v>127</v>
      </c>
      <c r="E254" t="s">
        <v>17</v>
      </c>
      <c r="G254" t="s">
        <v>105</v>
      </c>
      <c r="H254" t="s">
        <v>74</v>
      </c>
      <c r="I254">
        <f t="shared" ref="I254:I283" si="7">$N$97/$M$97*1000</f>
        <v>28.171399594320487</v>
      </c>
      <c r="J254" s="1"/>
      <c r="K254" s="1"/>
      <c r="O254" s="1"/>
      <c r="P254" s="1"/>
    </row>
    <row r="255" spans="1:16" x14ac:dyDescent="0.25">
      <c r="A255" t="s">
        <v>14</v>
      </c>
      <c r="C255" t="s">
        <v>104</v>
      </c>
      <c r="D255" t="s">
        <v>127</v>
      </c>
      <c r="E255" t="s">
        <v>17</v>
      </c>
      <c r="G255" t="s">
        <v>105</v>
      </c>
      <c r="H255" t="s">
        <v>75</v>
      </c>
      <c r="I255">
        <f t="shared" si="7"/>
        <v>28.171399594320487</v>
      </c>
      <c r="J255" s="1"/>
      <c r="K255" s="1"/>
      <c r="L255" s="1"/>
      <c r="M255" s="1"/>
      <c r="N255" s="1"/>
      <c r="O255" s="1"/>
      <c r="P255" s="1"/>
    </row>
    <row r="256" spans="1:16" x14ac:dyDescent="0.25">
      <c r="A256" t="s">
        <v>14</v>
      </c>
      <c r="C256" t="s">
        <v>104</v>
      </c>
      <c r="D256" t="s">
        <v>127</v>
      </c>
      <c r="E256" t="s">
        <v>17</v>
      </c>
      <c r="G256" t="s">
        <v>105</v>
      </c>
      <c r="H256" t="s">
        <v>76</v>
      </c>
      <c r="I256">
        <f t="shared" si="7"/>
        <v>28.171399594320487</v>
      </c>
      <c r="J256" s="1"/>
      <c r="K256" s="1"/>
      <c r="L256" s="1"/>
      <c r="M256" s="1"/>
      <c r="N256" s="1"/>
      <c r="O256" s="1"/>
      <c r="P256" s="1"/>
    </row>
    <row r="257" spans="1:16" x14ac:dyDescent="0.25">
      <c r="A257" t="s">
        <v>14</v>
      </c>
      <c r="C257" t="s">
        <v>104</v>
      </c>
      <c r="D257" t="s">
        <v>127</v>
      </c>
      <c r="E257" t="s">
        <v>17</v>
      </c>
      <c r="G257" t="s">
        <v>105</v>
      </c>
      <c r="H257" t="s">
        <v>77</v>
      </c>
      <c r="I257">
        <f t="shared" si="7"/>
        <v>28.171399594320487</v>
      </c>
      <c r="J257" s="1"/>
      <c r="K257" s="1"/>
      <c r="L257" s="1"/>
      <c r="M257" s="1"/>
      <c r="N257" s="1"/>
      <c r="O257" s="1"/>
      <c r="P257" s="1"/>
    </row>
    <row r="258" spans="1:16" x14ac:dyDescent="0.25">
      <c r="A258" t="s">
        <v>14</v>
      </c>
      <c r="C258" t="s">
        <v>104</v>
      </c>
      <c r="D258" t="s">
        <v>127</v>
      </c>
      <c r="E258" t="s">
        <v>17</v>
      </c>
      <c r="G258" t="s">
        <v>105</v>
      </c>
      <c r="H258" t="s">
        <v>78</v>
      </c>
      <c r="I258">
        <f t="shared" si="7"/>
        <v>28.171399594320487</v>
      </c>
      <c r="J258" s="1"/>
      <c r="K258" s="1"/>
      <c r="L258" s="1"/>
      <c r="M258" s="1"/>
      <c r="N258" s="1"/>
      <c r="O258" s="1"/>
      <c r="P258" s="1"/>
    </row>
    <row r="259" spans="1:16" x14ac:dyDescent="0.25">
      <c r="A259" t="s">
        <v>14</v>
      </c>
      <c r="C259" t="s">
        <v>104</v>
      </c>
      <c r="D259" t="s">
        <v>127</v>
      </c>
      <c r="E259" t="s">
        <v>17</v>
      </c>
      <c r="G259" t="s">
        <v>105</v>
      </c>
      <c r="H259" t="s">
        <v>79</v>
      </c>
      <c r="I259">
        <f t="shared" si="7"/>
        <v>28.171399594320487</v>
      </c>
      <c r="J259" s="1"/>
      <c r="K259" s="1"/>
      <c r="L259" s="1"/>
      <c r="M259" s="1"/>
      <c r="N259" s="1"/>
      <c r="O259" s="1"/>
      <c r="P259" s="1"/>
    </row>
    <row r="260" spans="1:16" x14ac:dyDescent="0.25">
      <c r="A260" t="s">
        <v>14</v>
      </c>
      <c r="C260" t="s">
        <v>104</v>
      </c>
      <c r="D260" t="s">
        <v>127</v>
      </c>
      <c r="E260" t="s">
        <v>17</v>
      </c>
      <c r="G260" t="s">
        <v>105</v>
      </c>
      <c r="H260" t="s">
        <v>80</v>
      </c>
      <c r="I260">
        <f t="shared" si="7"/>
        <v>28.171399594320487</v>
      </c>
      <c r="J260" s="1"/>
      <c r="K260" s="1"/>
      <c r="L260" s="1"/>
      <c r="M260" s="1"/>
      <c r="N260" s="1"/>
      <c r="O260" s="1"/>
      <c r="P260" s="1"/>
    </row>
    <row r="261" spans="1:16" x14ac:dyDescent="0.25">
      <c r="A261" t="s">
        <v>14</v>
      </c>
      <c r="C261" t="s">
        <v>104</v>
      </c>
      <c r="D261" t="s">
        <v>127</v>
      </c>
      <c r="E261" t="s">
        <v>17</v>
      </c>
      <c r="G261" t="s">
        <v>105</v>
      </c>
      <c r="H261" t="s">
        <v>120</v>
      </c>
      <c r="I261">
        <f t="shared" si="7"/>
        <v>28.171399594320487</v>
      </c>
      <c r="J261" s="1"/>
      <c r="K261" s="1"/>
      <c r="L261" s="1"/>
      <c r="M261" s="1"/>
      <c r="N261" s="1"/>
      <c r="O261" s="1"/>
      <c r="P261" s="1"/>
    </row>
    <row r="262" spans="1:16" x14ac:dyDescent="0.25">
      <c r="A262" t="s">
        <v>14</v>
      </c>
      <c r="C262" t="s">
        <v>104</v>
      </c>
      <c r="D262" t="s">
        <v>127</v>
      </c>
      <c r="E262" t="s">
        <v>17</v>
      </c>
      <c r="G262" t="s">
        <v>105</v>
      </c>
      <c r="H262" t="s">
        <v>121</v>
      </c>
      <c r="I262">
        <f t="shared" si="7"/>
        <v>28.171399594320487</v>
      </c>
      <c r="J262" s="1"/>
      <c r="K262" s="1"/>
      <c r="L262" s="1"/>
      <c r="M262" s="1"/>
      <c r="N262" s="1"/>
      <c r="O262" s="1"/>
      <c r="P262" s="1"/>
    </row>
    <row r="263" spans="1:16" x14ac:dyDescent="0.25">
      <c r="A263" t="s">
        <v>14</v>
      </c>
      <c r="C263" t="s">
        <v>104</v>
      </c>
      <c r="D263" t="s">
        <v>127</v>
      </c>
      <c r="E263" t="s">
        <v>17</v>
      </c>
      <c r="G263" t="s">
        <v>105</v>
      </c>
      <c r="H263" t="s">
        <v>117</v>
      </c>
      <c r="I263">
        <f t="shared" si="7"/>
        <v>28.171399594320487</v>
      </c>
      <c r="J263" s="1"/>
      <c r="K263" s="1"/>
      <c r="L263" s="1"/>
      <c r="M263" s="1"/>
      <c r="N263" s="1"/>
      <c r="O263" s="1"/>
      <c r="P263" s="1"/>
    </row>
    <row r="264" spans="1:16" x14ac:dyDescent="0.25">
      <c r="A264" t="s">
        <v>14</v>
      </c>
      <c r="C264" t="s">
        <v>104</v>
      </c>
      <c r="D264" t="s">
        <v>127</v>
      </c>
      <c r="E264" t="s">
        <v>17</v>
      </c>
      <c r="G264" t="s">
        <v>105</v>
      </c>
      <c r="H264" t="s">
        <v>115</v>
      </c>
      <c r="I264">
        <f t="shared" si="7"/>
        <v>28.171399594320487</v>
      </c>
      <c r="J264" s="1"/>
      <c r="K264" s="1"/>
      <c r="L264" s="1"/>
      <c r="M264" s="1"/>
      <c r="N264" s="1"/>
      <c r="O264" s="1"/>
      <c r="P264" s="1"/>
    </row>
    <row r="265" spans="1:16" x14ac:dyDescent="0.25">
      <c r="A265" t="s">
        <v>14</v>
      </c>
      <c r="C265" t="s">
        <v>104</v>
      </c>
      <c r="D265" t="s">
        <v>127</v>
      </c>
      <c r="E265" t="s">
        <v>17</v>
      </c>
      <c r="G265" t="s">
        <v>105</v>
      </c>
      <c r="H265" t="s">
        <v>113</v>
      </c>
      <c r="I265">
        <f t="shared" si="7"/>
        <v>28.171399594320487</v>
      </c>
      <c r="J265" s="1"/>
      <c r="K265" s="1"/>
      <c r="L265" s="1"/>
      <c r="M265" s="1"/>
      <c r="N265" s="1"/>
      <c r="O265" s="1"/>
      <c r="P265" s="1"/>
    </row>
    <row r="266" spans="1:16" x14ac:dyDescent="0.25">
      <c r="A266" t="s">
        <v>14</v>
      </c>
      <c r="C266" t="s">
        <v>104</v>
      </c>
      <c r="D266" t="s">
        <v>127</v>
      </c>
      <c r="E266" t="s">
        <v>17</v>
      </c>
      <c r="G266" t="s">
        <v>105</v>
      </c>
      <c r="H266" t="s">
        <v>111</v>
      </c>
      <c r="I266">
        <f t="shared" si="7"/>
        <v>28.171399594320487</v>
      </c>
      <c r="J266" s="1"/>
      <c r="K266" s="1"/>
      <c r="L266" s="1"/>
      <c r="M266" s="1"/>
      <c r="N266" s="1"/>
      <c r="O266" s="1"/>
      <c r="P266" s="1"/>
    </row>
    <row r="267" spans="1:16" x14ac:dyDescent="0.25">
      <c r="A267" t="s">
        <v>14</v>
      </c>
      <c r="C267" t="s">
        <v>104</v>
      </c>
      <c r="D267" t="s">
        <v>127</v>
      </c>
      <c r="E267" t="s">
        <v>17</v>
      </c>
      <c r="G267" t="s">
        <v>105</v>
      </c>
      <c r="H267" t="s">
        <v>109</v>
      </c>
      <c r="I267">
        <f t="shared" si="7"/>
        <v>28.171399594320487</v>
      </c>
      <c r="J267" s="1"/>
      <c r="K267" s="1"/>
      <c r="L267" s="1"/>
      <c r="M267" s="1"/>
      <c r="N267" s="1"/>
      <c r="O267" s="1"/>
      <c r="P267" s="1"/>
    </row>
    <row r="268" spans="1:16" x14ac:dyDescent="0.25">
      <c r="A268" t="s">
        <v>14</v>
      </c>
      <c r="C268" t="s">
        <v>104</v>
      </c>
      <c r="D268" t="s">
        <v>127</v>
      </c>
      <c r="E268" t="s">
        <v>17</v>
      </c>
      <c r="G268" t="s">
        <v>105</v>
      </c>
      <c r="H268" t="s">
        <v>107</v>
      </c>
      <c r="I268">
        <f t="shared" si="7"/>
        <v>28.171399594320487</v>
      </c>
      <c r="J268" s="1"/>
      <c r="K268" s="1"/>
      <c r="L268" s="1"/>
      <c r="M268" s="1"/>
      <c r="N268" s="1"/>
      <c r="O268" s="1"/>
      <c r="P268" s="1"/>
    </row>
    <row r="269" spans="1:16" x14ac:dyDescent="0.25">
      <c r="A269" t="s">
        <v>14</v>
      </c>
      <c r="C269" t="s">
        <v>104</v>
      </c>
      <c r="D269" t="s">
        <v>127</v>
      </c>
      <c r="E269" t="s">
        <v>17</v>
      </c>
      <c r="G269" t="s">
        <v>105</v>
      </c>
      <c r="H269" t="s">
        <v>106</v>
      </c>
      <c r="I269">
        <f t="shared" si="7"/>
        <v>28.171399594320487</v>
      </c>
      <c r="J269" s="1"/>
      <c r="K269" s="1"/>
      <c r="L269" s="1"/>
      <c r="M269" s="1"/>
      <c r="N269" s="1"/>
      <c r="O269" s="1"/>
      <c r="P269" s="1"/>
    </row>
    <row r="270" spans="1:16" x14ac:dyDescent="0.25">
      <c r="A270" t="s">
        <v>14</v>
      </c>
      <c r="C270" t="s">
        <v>104</v>
      </c>
      <c r="D270" t="s">
        <v>127</v>
      </c>
      <c r="E270" t="s">
        <v>17</v>
      </c>
      <c r="G270" t="s">
        <v>105</v>
      </c>
      <c r="H270" t="s">
        <v>101</v>
      </c>
      <c r="I270">
        <f t="shared" si="7"/>
        <v>28.171399594320487</v>
      </c>
      <c r="J270" s="1"/>
      <c r="K270" s="1"/>
      <c r="L270" s="1"/>
      <c r="M270" s="1"/>
      <c r="N270" s="1"/>
      <c r="O270" s="1"/>
      <c r="P270" s="1"/>
    </row>
    <row r="271" spans="1:16" x14ac:dyDescent="0.25">
      <c r="A271" t="s">
        <v>14</v>
      </c>
      <c r="C271" t="s">
        <v>104</v>
      </c>
      <c r="D271" t="s">
        <v>127</v>
      </c>
      <c r="E271" t="s">
        <v>17</v>
      </c>
      <c r="G271" t="s">
        <v>105</v>
      </c>
      <c r="H271" t="s">
        <v>108</v>
      </c>
      <c r="I271">
        <f t="shared" si="7"/>
        <v>28.171399594320487</v>
      </c>
      <c r="J271" s="1"/>
      <c r="K271" s="1"/>
      <c r="L271" s="1"/>
      <c r="M271" s="1"/>
      <c r="N271" s="1"/>
      <c r="O271" s="1"/>
      <c r="P271" s="1"/>
    </row>
    <row r="272" spans="1:16" x14ac:dyDescent="0.25">
      <c r="A272" t="s">
        <v>14</v>
      </c>
      <c r="C272" t="s">
        <v>104</v>
      </c>
      <c r="D272" t="s">
        <v>127</v>
      </c>
      <c r="E272" t="s">
        <v>17</v>
      </c>
      <c r="G272" t="s">
        <v>105</v>
      </c>
      <c r="H272" t="s">
        <v>110</v>
      </c>
      <c r="I272">
        <f t="shared" si="7"/>
        <v>28.171399594320487</v>
      </c>
      <c r="J272" s="1"/>
      <c r="K272" s="1"/>
      <c r="L272" s="1"/>
      <c r="M272" s="1"/>
      <c r="N272" s="1"/>
      <c r="O272" s="1"/>
      <c r="P272" s="1"/>
    </row>
    <row r="273" spans="1:16" x14ac:dyDescent="0.25">
      <c r="A273" t="s">
        <v>14</v>
      </c>
      <c r="C273" t="s">
        <v>104</v>
      </c>
      <c r="D273" t="s">
        <v>127</v>
      </c>
      <c r="E273" t="s">
        <v>17</v>
      </c>
      <c r="G273" t="s">
        <v>105</v>
      </c>
      <c r="H273" t="s">
        <v>112</v>
      </c>
      <c r="I273">
        <f t="shared" si="7"/>
        <v>28.171399594320487</v>
      </c>
      <c r="J273" s="1"/>
      <c r="K273" s="1"/>
      <c r="L273" s="1"/>
      <c r="M273" s="1"/>
      <c r="N273" s="1"/>
      <c r="O273" s="1"/>
      <c r="P273" s="1"/>
    </row>
    <row r="274" spans="1:16" x14ac:dyDescent="0.25">
      <c r="A274" t="s">
        <v>14</v>
      </c>
      <c r="C274" t="s">
        <v>104</v>
      </c>
      <c r="D274" t="s">
        <v>127</v>
      </c>
      <c r="E274" t="s">
        <v>17</v>
      </c>
      <c r="G274" t="s">
        <v>105</v>
      </c>
      <c r="H274" t="s">
        <v>114</v>
      </c>
      <c r="I274">
        <f t="shared" si="7"/>
        <v>28.171399594320487</v>
      </c>
      <c r="J274" s="1"/>
      <c r="K274" s="1"/>
      <c r="L274" s="2" t="s">
        <v>81</v>
      </c>
      <c r="M274" s="2" t="s">
        <v>11</v>
      </c>
      <c r="N274" s="1" t="s">
        <v>12</v>
      </c>
      <c r="O274" s="1"/>
      <c r="P274" s="1"/>
    </row>
    <row r="275" spans="1:16" x14ac:dyDescent="0.25">
      <c r="A275" t="s">
        <v>14</v>
      </c>
      <c r="C275" t="s">
        <v>104</v>
      </c>
      <c r="D275" t="s">
        <v>127</v>
      </c>
      <c r="E275" t="s">
        <v>17</v>
      </c>
      <c r="G275" t="s">
        <v>105</v>
      </c>
      <c r="H275" t="s">
        <v>116</v>
      </c>
      <c r="I275">
        <f t="shared" si="7"/>
        <v>28.171399594320487</v>
      </c>
      <c r="J275" s="1"/>
      <c r="K275" s="1"/>
      <c r="O275" s="1"/>
      <c r="P275" s="1"/>
    </row>
    <row r="276" spans="1:16" x14ac:dyDescent="0.25">
      <c r="A276" t="s">
        <v>14</v>
      </c>
      <c r="C276" t="s">
        <v>104</v>
      </c>
      <c r="D276" t="s">
        <v>127</v>
      </c>
      <c r="E276" t="s">
        <v>17</v>
      </c>
      <c r="G276" t="s">
        <v>105</v>
      </c>
      <c r="H276" t="s">
        <v>118</v>
      </c>
      <c r="I276">
        <f t="shared" si="7"/>
        <v>28.171399594320487</v>
      </c>
      <c r="J276" s="1"/>
      <c r="K276" s="1"/>
      <c r="O276" s="1"/>
      <c r="P276" s="1"/>
    </row>
    <row r="277" spans="1:16" x14ac:dyDescent="0.25">
      <c r="A277" t="s">
        <v>14</v>
      </c>
      <c r="C277" t="s">
        <v>104</v>
      </c>
      <c r="D277" t="s">
        <v>127</v>
      </c>
      <c r="E277" t="s">
        <v>17</v>
      </c>
      <c r="G277" t="s">
        <v>105</v>
      </c>
      <c r="H277" t="s">
        <v>122</v>
      </c>
      <c r="I277">
        <f t="shared" si="7"/>
        <v>28.171399594320487</v>
      </c>
      <c r="J277" s="1"/>
      <c r="K277" s="1"/>
      <c r="L277" s="1"/>
      <c r="M277" s="1"/>
      <c r="N277" s="1"/>
      <c r="O277" s="1"/>
      <c r="P277" s="1"/>
    </row>
    <row r="278" spans="1:16" x14ac:dyDescent="0.25">
      <c r="A278" t="s">
        <v>14</v>
      </c>
      <c r="C278" t="s">
        <v>104</v>
      </c>
      <c r="D278" t="s">
        <v>127</v>
      </c>
      <c r="E278" t="s">
        <v>17</v>
      </c>
      <c r="G278" t="s">
        <v>105</v>
      </c>
      <c r="H278" t="s">
        <v>123</v>
      </c>
      <c r="I278">
        <f t="shared" si="7"/>
        <v>28.171399594320487</v>
      </c>
      <c r="J278" s="1"/>
      <c r="K278" s="1"/>
      <c r="L278" s="1"/>
      <c r="M278" s="1"/>
      <c r="N278" s="1"/>
      <c r="O278" s="1"/>
      <c r="P278" s="1"/>
    </row>
    <row r="279" spans="1:16" x14ac:dyDescent="0.25">
      <c r="A279" t="s">
        <v>14</v>
      </c>
      <c r="C279" t="s">
        <v>104</v>
      </c>
      <c r="D279" t="s">
        <v>127</v>
      </c>
      <c r="E279" t="s">
        <v>17</v>
      </c>
      <c r="G279" t="s">
        <v>105</v>
      </c>
      <c r="H279" t="s">
        <v>124</v>
      </c>
      <c r="I279">
        <f t="shared" si="7"/>
        <v>28.171399594320487</v>
      </c>
      <c r="J279" s="1"/>
      <c r="K279" s="1"/>
      <c r="L279" s="1"/>
      <c r="M279" s="1"/>
      <c r="N279" s="1"/>
      <c r="O279" s="1"/>
      <c r="P279" s="1"/>
    </row>
    <row r="280" spans="1:16" x14ac:dyDescent="0.25">
      <c r="A280" t="s">
        <v>14</v>
      </c>
      <c r="C280" t="s">
        <v>104</v>
      </c>
      <c r="D280" t="s">
        <v>127</v>
      </c>
      <c r="E280" t="s">
        <v>17</v>
      </c>
      <c r="G280" t="s">
        <v>105</v>
      </c>
      <c r="H280" t="s">
        <v>125</v>
      </c>
      <c r="I280">
        <f t="shared" si="7"/>
        <v>28.171399594320487</v>
      </c>
      <c r="J280" s="1"/>
      <c r="K280" s="1"/>
      <c r="L280" s="1"/>
      <c r="M280" s="1"/>
      <c r="N280" s="1"/>
      <c r="O280" s="1"/>
      <c r="P280" s="1"/>
    </row>
    <row r="281" spans="1:16" x14ac:dyDescent="0.25">
      <c r="A281" t="s">
        <v>14</v>
      </c>
      <c r="C281" t="s">
        <v>104</v>
      </c>
      <c r="D281" t="s">
        <v>127</v>
      </c>
      <c r="E281" t="s">
        <v>17</v>
      </c>
      <c r="G281" t="s">
        <v>105</v>
      </c>
      <c r="H281" t="s">
        <v>159</v>
      </c>
      <c r="I281">
        <f t="shared" si="7"/>
        <v>28.171399594320487</v>
      </c>
      <c r="J281" s="1"/>
      <c r="K281" s="1"/>
      <c r="L281" s="1"/>
      <c r="M281" s="1"/>
      <c r="N281" s="1"/>
      <c r="O281" s="1"/>
      <c r="P281" s="1"/>
    </row>
    <row r="282" spans="1:16" x14ac:dyDescent="0.25">
      <c r="A282" t="s">
        <v>14</v>
      </c>
      <c r="C282" t="s">
        <v>104</v>
      </c>
      <c r="D282" t="s">
        <v>127</v>
      </c>
      <c r="E282" t="s">
        <v>17</v>
      </c>
      <c r="G282" t="s">
        <v>105</v>
      </c>
      <c r="H282" t="s">
        <v>138</v>
      </c>
      <c r="I282">
        <f t="shared" si="7"/>
        <v>28.171399594320487</v>
      </c>
      <c r="J282" s="1"/>
      <c r="K282" s="1"/>
      <c r="L282" s="1"/>
      <c r="M282" s="1"/>
      <c r="N282" s="1"/>
      <c r="O282" s="1"/>
      <c r="P282" s="1"/>
    </row>
    <row r="283" spans="1:16" x14ac:dyDescent="0.25">
      <c r="A283" t="s">
        <v>14</v>
      </c>
      <c r="C283" t="s">
        <v>104</v>
      </c>
      <c r="D283" t="s">
        <v>127</v>
      </c>
      <c r="E283" t="s">
        <v>17</v>
      </c>
      <c r="G283" t="s">
        <v>105</v>
      </c>
      <c r="H283" t="s">
        <v>160</v>
      </c>
      <c r="I283">
        <f t="shared" si="7"/>
        <v>28.171399594320487</v>
      </c>
      <c r="J283" s="1"/>
      <c r="K283" s="1"/>
      <c r="L283" s="1"/>
      <c r="M283" s="1"/>
      <c r="N283" s="1"/>
      <c r="O283" s="1"/>
      <c r="P283" s="1"/>
    </row>
    <row r="284" spans="1:16" x14ac:dyDescent="0.25">
      <c r="A284" t="s">
        <v>14</v>
      </c>
      <c r="C284" t="s">
        <v>104</v>
      </c>
      <c r="D284" t="s">
        <v>128</v>
      </c>
      <c r="E284" t="s">
        <v>17</v>
      </c>
      <c r="G284" t="s">
        <v>105</v>
      </c>
      <c r="H284" t="s">
        <v>16</v>
      </c>
      <c r="I284">
        <f t="shared" ref="I284:I315" si="8">$N$98/$M$98*1000</f>
        <v>34.377475247524757</v>
      </c>
      <c r="J284" s="1"/>
      <c r="K284" s="1"/>
      <c r="L284" s="1"/>
      <c r="M284" s="1"/>
      <c r="N284" s="1"/>
      <c r="O284" s="1"/>
      <c r="P284" s="1"/>
    </row>
    <row r="285" spans="1:16" x14ac:dyDescent="0.25">
      <c r="A285" t="s">
        <v>14</v>
      </c>
      <c r="C285" t="s">
        <v>104</v>
      </c>
      <c r="D285" t="s">
        <v>128</v>
      </c>
      <c r="E285" t="s">
        <v>17</v>
      </c>
      <c r="G285" t="s">
        <v>105</v>
      </c>
      <c r="H285" t="s">
        <v>19</v>
      </c>
      <c r="I285">
        <f t="shared" si="8"/>
        <v>34.377475247524757</v>
      </c>
      <c r="J285" s="1"/>
      <c r="K285" s="1"/>
      <c r="L285" s="1"/>
      <c r="M285" s="1"/>
      <c r="N285" s="1"/>
      <c r="O285" s="1"/>
      <c r="P285" s="1"/>
    </row>
    <row r="286" spans="1:16" x14ac:dyDescent="0.25">
      <c r="A286" t="s">
        <v>14</v>
      </c>
      <c r="C286" t="s">
        <v>104</v>
      </c>
      <c r="D286" t="s">
        <v>128</v>
      </c>
      <c r="E286" t="s">
        <v>17</v>
      </c>
      <c r="G286" t="s">
        <v>105</v>
      </c>
      <c r="H286" t="s">
        <v>20</v>
      </c>
      <c r="I286">
        <f t="shared" si="8"/>
        <v>34.377475247524757</v>
      </c>
      <c r="J286" s="1"/>
      <c r="K286" s="1"/>
      <c r="L286" s="1"/>
      <c r="M286" s="1"/>
      <c r="N286" s="1"/>
      <c r="O286" s="1"/>
      <c r="P286" s="1"/>
    </row>
    <row r="287" spans="1:16" x14ac:dyDescent="0.25">
      <c r="A287" t="s">
        <v>14</v>
      </c>
      <c r="C287" t="s">
        <v>104</v>
      </c>
      <c r="D287" t="s">
        <v>128</v>
      </c>
      <c r="E287" t="s">
        <v>17</v>
      </c>
      <c r="G287" t="s">
        <v>105</v>
      </c>
      <c r="H287" t="s">
        <v>21</v>
      </c>
      <c r="I287">
        <f t="shared" si="8"/>
        <v>34.377475247524757</v>
      </c>
      <c r="J287" s="1"/>
      <c r="K287" s="1"/>
      <c r="L287" s="1"/>
      <c r="M287" s="1"/>
      <c r="N287" s="1"/>
      <c r="O287" s="1"/>
      <c r="P287" s="1"/>
    </row>
    <row r="288" spans="1:16" x14ac:dyDescent="0.25">
      <c r="A288" t="s">
        <v>14</v>
      </c>
      <c r="C288" t="s">
        <v>104</v>
      </c>
      <c r="D288" t="s">
        <v>128</v>
      </c>
      <c r="E288" t="s">
        <v>17</v>
      </c>
      <c r="G288" t="s">
        <v>105</v>
      </c>
      <c r="H288" t="s">
        <v>22</v>
      </c>
      <c r="I288">
        <f t="shared" si="8"/>
        <v>34.377475247524757</v>
      </c>
      <c r="J288" s="1"/>
      <c r="K288" s="1"/>
      <c r="L288" s="1"/>
      <c r="M288" s="1"/>
      <c r="N288" s="1"/>
      <c r="O288" s="1"/>
      <c r="P288" s="1"/>
    </row>
    <row r="289" spans="1:16" x14ac:dyDescent="0.25">
      <c r="A289" t="s">
        <v>14</v>
      </c>
      <c r="C289" t="s">
        <v>104</v>
      </c>
      <c r="D289" t="s">
        <v>128</v>
      </c>
      <c r="E289" t="s">
        <v>17</v>
      </c>
      <c r="G289" t="s">
        <v>105</v>
      </c>
      <c r="H289" t="s">
        <v>23</v>
      </c>
      <c r="I289">
        <f t="shared" si="8"/>
        <v>34.377475247524757</v>
      </c>
      <c r="J289" s="1"/>
      <c r="K289" s="1"/>
      <c r="L289" s="1"/>
      <c r="M289" s="1"/>
      <c r="N289" s="1"/>
      <c r="O289" s="1"/>
      <c r="P289" s="1"/>
    </row>
    <row r="290" spans="1:16" x14ac:dyDescent="0.25">
      <c r="A290" t="s">
        <v>14</v>
      </c>
      <c r="C290" t="s">
        <v>104</v>
      </c>
      <c r="D290" t="s">
        <v>128</v>
      </c>
      <c r="E290" t="s">
        <v>17</v>
      </c>
      <c r="G290" t="s">
        <v>105</v>
      </c>
      <c r="H290" t="s">
        <v>24</v>
      </c>
      <c r="I290">
        <f t="shared" si="8"/>
        <v>34.377475247524757</v>
      </c>
      <c r="J290" s="1"/>
      <c r="K290" s="1"/>
      <c r="L290" s="1"/>
      <c r="M290" s="1"/>
      <c r="N290" s="1"/>
      <c r="O290" s="1"/>
      <c r="P290" s="1"/>
    </row>
    <row r="291" spans="1:16" x14ac:dyDescent="0.25">
      <c r="A291" t="s">
        <v>14</v>
      </c>
      <c r="C291" t="s">
        <v>104</v>
      </c>
      <c r="D291" t="s">
        <v>128</v>
      </c>
      <c r="E291" t="s">
        <v>17</v>
      </c>
      <c r="G291" t="s">
        <v>105</v>
      </c>
      <c r="H291" t="s">
        <v>96</v>
      </c>
      <c r="I291">
        <f t="shared" si="8"/>
        <v>34.377475247524757</v>
      </c>
      <c r="J291" s="1"/>
      <c r="K291" s="1"/>
      <c r="L291" s="1"/>
      <c r="M291" s="1"/>
      <c r="N291" s="1"/>
      <c r="O291" s="1"/>
      <c r="P291" s="1"/>
    </row>
    <row r="292" spans="1:16" x14ac:dyDescent="0.25">
      <c r="A292" t="s">
        <v>14</v>
      </c>
      <c r="C292" t="s">
        <v>104</v>
      </c>
      <c r="D292" t="s">
        <v>128</v>
      </c>
      <c r="E292" t="s">
        <v>17</v>
      </c>
      <c r="G292" t="s">
        <v>105</v>
      </c>
      <c r="H292" t="s">
        <v>97</v>
      </c>
      <c r="I292">
        <f t="shared" si="8"/>
        <v>34.377475247524757</v>
      </c>
      <c r="J292" s="1"/>
      <c r="K292" s="1"/>
      <c r="L292" s="1"/>
      <c r="M292" s="1"/>
      <c r="N292" s="1"/>
      <c r="O292" s="1"/>
      <c r="P292" s="1"/>
    </row>
    <row r="293" spans="1:16" x14ac:dyDescent="0.25">
      <c r="A293" t="s">
        <v>14</v>
      </c>
      <c r="C293" t="s">
        <v>104</v>
      </c>
      <c r="D293" t="s">
        <v>128</v>
      </c>
      <c r="E293" t="s">
        <v>17</v>
      </c>
      <c r="G293" t="s">
        <v>105</v>
      </c>
      <c r="H293" t="s">
        <v>31</v>
      </c>
      <c r="I293">
        <f t="shared" si="8"/>
        <v>34.377475247524757</v>
      </c>
      <c r="J293" s="1"/>
      <c r="K293" s="1"/>
      <c r="L293" s="1"/>
      <c r="M293" s="1"/>
      <c r="N293" s="1"/>
      <c r="O293" s="1"/>
      <c r="P293" s="1"/>
    </row>
    <row r="294" spans="1:16" x14ac:dyDescent="0.25">
      <c r="A294" t="s">
        <v>14</v>
      </c>
      <c r="C294" t="s">
        <v>104</v>
      </c>
      <c r="D294" t="s">
        <v>128</v>
      </c>
      <c r="E294" t="s">
        <v>17</v>
      </c>
      <c r="G294" t="s">
        <v>105</v>
      </c>
      <c r="H294" t="s">
        <v>30</v>
      </c>
      <c r="I294">
        <f t="shared" si="8"/>
        <v>34.377475247524757</v>
      </c>
      <c r="J294" s="1"/>
      <c r="K294" s="1"/>
      <c r="L294" s="1"/>
      <c r="M294" s="1"/>
      <c r="N294" s="1"/>
      <c r="O294" s="1"/>
      <c r="P294" s="1"/>
    </row>
    <row r="295" spans="1:16" x14ac:dyDescent="0.25">
      <c r="A295" t="s">
        <v>14</v>
      </c>
      <c r="C295" t="s">
        <v>104</v>
      </c>
      <c r="D295" t="s">
        <v>128</v>
      </c>
      <c r="E295" t="s">
        <v>17</v>
      </c>
      <c r="G295" t="s">
        <v>105</v>
      </c>
      <c r="H295" t="s">
        <v>29</v>
      </c>
      <c r="I295">
        <f t="shared" si="8"/>
        <v>34.377475247524757</v>
      </c>
      <c r="J295" s="1"/>
      <c r="K295" s="1"/>
      <c r="L295" s="2" t="s">
        <v>81</v>
      </c>
      <c r="M295" s="2" t="s">
        <v>11</v>
      </c>
      <c r="N295" s="1" t="s">
        <v>12</v>
      </c>
      <c r="O295" s="1"/>
      <c r="P295" s="1"/>
    </row>
    <row r="296" spans="1:16" x14ac:dyDescent="0.25">
      <c r="A296" t="s">
        <v>14</v>
      </c>
      <c r="C296" t="s">
        <v>104</v>
      </c>
      <c r="D296" t="s">
        <v>128</v>
      </c>
      <c r="E296" t="s">
        <v>17</v>
      </c>
      <c r="G296" t="s">
        <v>105</v>
      </c>
      <c r="H296" t="s">
        <v>28</v>
      </c>
      <c r="I296">
        <f t="shared" si="8"/>
        <v>34.377475247524757</v>
      </c>
      <c r="J296" s="1"/>
      <c r="K296" s="1"/>
      <c r="O296" s="1"/>
      <c r="P296" s="1"/>
    </row>
    <row r="297" spans="1:16" x14ac:dyDescent="0.25">
      <c r="A297" t="s">
        <v>14</v>
      </c>
      <c r="C297" t="s">
        <v>104</v>
      </c>
      <c r="D297" t="s">
        <v>128</v>
      </c>
      <c r="E297" t="s">
        <v>17</v>
      </c>
      <c r="G297" t="s">
        <v>105</v>
      </c>
      <c r="H297" t="s">
        <v>27</v>
      </c>
      <c r="I297">
        <f t="shared" si="8"/>
        <v>34.377475247524757</v>
      </c>
      <c r="J297" s="1"/>
      <c r="K297" s="1"/>
      <c r="L297" s="1"/>
      <c r="M297" s="1"/>
      <c r="N297" s="1"/>
      <c r="O297" s="1"/>
      <c r="P297" s="1"/>
    </row>
    <row r="298" spans="1:16" x14ac:dyDescent="0.25">
      <c r="A298" t="s">
        <v>14</v>
      </c>
      <c r="C298" t="s">
        <v>104</v>
      </c>
      <c r="D298" t="s">
        <v>128</v>
      </c>
      <c r="E298" t="s">
        <v>17</v>
      </c>
      <c r="G298" t="s">
        <v>105</v>
      </c>
      <c r="H298" t="s">
        <v>26</v>
      </c>
      <c r="I298">
        <f t="shared" si="8"/>
        <v>34.377475247524757</v>
      </c>
      <c r="J298" s="1"/>
      <c r="K298" s="1"/>
      <c r="L298" s="1"/>
      <c r="M298" s="1"/>
      <c r="N298" s="1"/>
      <c r="O298" s="1"/>
      <c r="P298" s="1"/>
    </row>
    <row r="299" spans="1:16" x14ac:dyDescent="0.25">
      <c r="A299" t="s">
        <v>14</v>
      </c>
      <c r="C299" t="s">
        <v>104</v>
      </c>
      <c r="D299" t="s">
        <v>128</v>
      </c>
      <c r="E299" t="s">
        <v>17</v>
      </c>
      <c r="G299" t="s">
        <v>105</v>
      </c>
      <c r="H299" t="s">
        <v>25</v>
      </c>
      <c r="I299">
        <f t="shared" si="8"/>
        <v>34.377475247524757</v>
      </c>
      <c r="J299" s="1"/>
      <c r="K299" s="1"/>
      <c r="L299" s="1"/>
      <c r="M299" s="1"/>
      <c r="N299" s="1"/>
      <c r="O299" s="1"/>
      <c r="P299" s="1"/>
    </row>
    <row r="300" spans="1:16" x14ac:dyDescent="0.25">
      <c r="A300" t="s">
        <v>14</v>
      </c>
      <c r="C300" t="s">
        <v>104</v>
      </c>
      <c r="D300" t="s">
        <v>128</v>
      </c>
      <c r="E300" t="s">
        <v>17</v>
      </c>
      <c r="G300" t="s">
        <v>105</v>
      </c>
      <c r="H300" t="s">
        <v>32</v>
      </c>
      <c r="I300">
        <f t="shared" si="8"/>
        <v>34.377475247524757</v>
      </c>
      <c r="J300" s="1"/>
      <c r="K300" s="1"/>
      <c r="L300" s="1"/>
      <c r="M300" s="1"/>
      <c r="N300" s="1"/>
      <c r="O300" s="1"/>
      <c r="P300" s="1"/>
    </row>
    <row r="301" spans="1:16" x14ac:dyDescent="0.25">
      <c r="A301" t="s">
        <v>14</v>
      </c>
      <c r="C301" t="s">
        <v>104</v>
      </c>
      <c r="D301" t="s">
        <v>128</v>
      </c>
      <c r="E301" t="s">
        <v>17</v>
      </c>
      <c r="G301" t="s">
        <v>105</v>
      </c>
      <c r="H301" t="s">
        <v>33</v>
      </c>
      <c r="I301">
        <f t="shared" si="8"/>
        <v>34.377475247524757</v>
      </c>
      <c r="J301" s="1"/>
      <c r="K301" s="1"/>
      <c r="L301" s="1"/>
      <c r="M301" s="1"/>
      <c r="N301" s="1"/>
      <c r="O301" s="1"/>
      <c r="P301" s="1"/>
    </row>
    <row r="302" spans="1:16" x14ac:dyDescent="0.25">
      <c r="A302" t="s">
        <v>14</v>
      </c>
      <c r="C302" t="s">
        <v>104</v>
      </c>
      <c r="D302" t="s">
        <v>128</v>
      </c>
      <c r="E302" t="s">
        <v>17</v>
      </c>
      <c r="G302" t="s">
        <v>105</v>
      </c>
      <c r="H302" t="s">
        <v>34</v>
      </c>
      <c r="I302">
        <f t="shared" si="8"/>
        <v>34.377475247524757</v>
      </c>
      <c r="J302" s="1"/>
      <c r="K302" s="1"/>
      <c r="L302" s="1"/>
      <c r="M302" s="1"/>
      <c r="N302" s="1"/>
      <c r="O302" s="1"/>
      <c r="P302" s="1"/>
    </row>
    <row r="303" spans="1:16" x14ac:dyDescent="0.25">
      <c r="A303" t="s">
        <v>14</v>
      </c>
      <c r="C303" t="s">
        <v>104</v>
      </c>
      <c r="D303" t="s">
        <v>128</v>
      </c>
      <c r="E303" t="s">
        <v>17</v>
      </c>
      <c r="G303" t="s">
        <v>105</v>
      </c>
      <c r="H303" t="s">
        <v>35</v>
      </c>
      <c r="I303">
        <f t="shared" si="8"/>
        <v>34.377475247524757</v>
      </c>
      <c r="J303" s="1"/>
      <c r="K303" s="1"/>
      <c r="L303" s="1"/>
      <c r="M303" s="1"/>
      <c r="N303" s="1"/>
      <c r="O303" s="1"/>
      <c r="P303" s="1"/>
    </row>
    <row r="304" spans="1:16" x14ac:dyDescent="0.25">
      <c r="A304" t="s">
        <v>14</v>
      </c>
      <c r="C304" t="s">
        <v>104</v>
      </c>
      <c r="D304" t="s">
        <v>128</v>
      </c>
      <c r="E304" t="s">
        <v>17</v>
      </c>
      <c r="G304" t="s">
        <v>105</v>
      </c>
      <c r="H304" t="s">
        <v>36</v>
      </c>
      <c r="I304">
        <f t="shared" si="8"/>
        <v>34.377475247524757</v>
      </c>
      <c r="J304" s="1"/>
      <c r="K304" s="1"/>
      <c r="L304" s="1"/>
      <c r="M304" s="1"/>
      <c r="N304" s="1"/>
      <c r="O304" s="1"/>
      <c r="P304" s="1"/>
    </row>
    <row r="305" spans="1:16" x14ac:dyDescent="0.25">
      <c r="A305" t="s">
        <v>14</v>
      </c>
      <c r="C305" t="s">
        <v>104</v>
      </c>
      <c r="D305" t="s">
        <v>128</v>
      </c>
      <c r="E305" t="s">
        <v>17</v>
      </c>
      <c r="G305" t="s">
        <v>105</v>
      </c>
      <c r="H305" t="s">
        <v>37</v>
      </c>
      <c r="I305">
        <f t="shared" si="8"/>
        <v>34.377475247524757</v>
      </c>
      <c r="J305" s="1"/>
      <c r="K305" s="1"/>
      <c r="L305" s="1"/>
      <c r="M305" s="1"/>
      <c r="N305" s="1"/>
      <c r="O305" s="1"/>
      <c r="P305" s="1"/>
    </row>
    <row r="306" spans="1:16" x14ac:dyDescent="0.25">
      <c r="A306" t="s">
        <v>14</v>
      </c>
      <c r="C306" t="s">
        <v>104</v>
      </c>
      <c r="D306" t="s">
        <v>128</v>
      </c>
      <c r="E306" t="s">
        <v>17</v>
      </c>
      <c r="G306" t="s">
        <v>105</v>
      </c>
      <c r="H306" t="s">
        <v>38</v>
      </c>
      <c r="I306">
        <f t="shared" si="8"/>
        <v>34.377475247524757</v>
      </c>
      <c r="J306" s="1"/>
      <c r="K306" s="1"/>
      <c r="L306" s="1"/>
      <c r="M306" s="1"/>
      <c r="N306" s="1"/>
      <c r="O306" s="1"/>
      <c r="P306" s="1"/>
    </row>
    <row r="307" spans="1:16" x14ac:dyDescent="0.25">
      <c r="A307" t="s">
        <v>14</v>
      </c>
      <c r="C307" t="s">
        <v>104</v>
      </c>
      <c r="D307" t="s">
        <v>128</v>
      </c>
      <c r="E307" t="s">
        <v>17</v>
      </c>
      <c r="G307" t="s">
        <v>105</v>
      </c>
      <c r="H307" t="s">
        <v>89</v>
      </c>
      <c r="I307">
        <f t="shared" si="8"/>
        <v>34.377475247524757</v>
      </c>
      <c r="J307" s="1"/>
      <c r="K307" s="1"/>
      <c r="L307" s="1"/>
      <c r="M307" s="1"/>
      <c r="N307" s="1"/>
      <c r="O307" s="1"/>
      <c r="P307" s="1"/>
    </row>
    <row r="308" spans="1:16" x14ac:dyDescent="0.25">
      <c r="A308" t="s">
        <v>14</v>
      </c>
      <c r="C308" t="s">
        <v>104</v>
      </c>
      <c r="D308" t="s">
        <v>128</v>
      </c>
      <c r="E308" t="s">
        <v>17</v>
      </c>
      <c r="G308" t="s">
        <v>105</v>
      </c>
      <c r="H308" t="s">
        <v>94</v>
      </c>
      <c r="I308">
        <f t="shared" si="8"/>
        <v>34.377475247524757</v>
      </c>
      <c r="J308" s="1"/>
      <c r="K308" s="1"/>
      <c r="L308" s="1"/>
      <c r="M308" s="1"/>
      <c r="N308" s="1"/>
      <c r="O308" s="1"/>
      <c r="P308" s="1"/>
    </row>
    <row r="309" spans="1:16" x14ac:dyDescent="0.25">
      <c r="A309" t="s">
        <v>14</v>
      </c>
      <c r="C309" t="s">
        <v>104</v>
      </c>
      <c r="D309" t="s">
        <v>128</v>
      </c>
      <c r="E309" t="s">
        <v>17</v>
      </c>
      <c r="G309" t="s">
        <v>105</v>
      </c>
      <c r="H309" t="s">
        <v>45</v>
      </c>
      <c r="I309">
        <f t="shared" si="8"/>
        <v>34.377475247524757</v>
      </c>
      <c r="J309" s="1"/>
      <c r="K309" s="1"/>
      <c r="L309" s="1"/>
      <c r="M309" s="1"/>
      <c r="N309" s="1"/>
      <c r="O309" s="1"/>
      <c r="P309" s="1"/>
    </row>
    <row r="310" spans="1:16" x14ac:dyDescent="0.25">
      <c r="A310" t="s">
        <v>14</v>
      </c>
      <c r="C310" t="s">
        <v>104</v>
      </c>
      <c r="D310" t="s">
        <v>128</v>
      </c>
      <c r="E310" t="s">
        <v>17</v>
      </c>
      <c r="G310" t="s">
        <v>105</v>
      </c>
      <c r="H310" t="s">
        <v>44</v>
      </c>
      <c r="I310">
        <f t="shared" si="8"/>
        <v>34.377475247524757</v>
      </c>
      <c r="J310" s="1"/>
      <c r="K310" s="1"/>
      <c r="L310" s="1"/>
      <c r="M310" s="1"/>
      <c r="N310" s="1"/>
      <c r="O310" s="1"/>
      <c r="P310" s="1"/>
    </row>
    <row r="311" spans="1:16" x14ac:dyDescent="0.25">
      <c r="A311" t="s">
        <v>14</v>
      </c>
      <c r="C311" t="s">
        <v>104</v>
      </c>
      <c r="D311" t="s">
        <v>128</v>
      </c>
      <c r="E311" t="s">
        <v>17</v>
      </c>
      <c r="G311" t="s">
        <v>105</v>
      </c>
      <c r="H311" t="s">
        <v>43</v>
      </c>
      <c r="I311">
        <f t="shared" si="8"/>
        <v>34.377475247524757</v>
      </c>
      <c r="J311" s="1"/>
      <c r="K311" s="1"/>
      <c r="L311" s="1"/>
      <c r="M311" s="1"/>
      <c r="N311" s="1"/>
      <c r="O311" s="1"/>
      <c r="P311" s="1"/>
    </row>
    <row r="312" spans="1:16" x14ac:dyDescent="0.25">
      <c r="A312" t="s">
        <v>14</v>
      </c>
      <c r="C312" t="s">
        <v>104</v>
      </c>
      <c r="D312" t="s">
        <v>128</v>
      </c>
      <c r="E312" t="s">
        <v>17</v>
      </c>
      <c r="G312" t="s">
        <v>105</v>
      </c>
      <c r="H312" t="s">
        <v>42</v>
      </c>
      <c r="I312">
        <f t="shared" si="8"/>
        <v>34.377475247524757</v>
      </c>
      <c r="J312" s="1"/>
      <c r="K312" s="1"/>
      <c r="L312" s="1"/>
      <c r="M312" s="1"/>
      <c r="N312" s="1"/>
      <c r="O312" s="1"/>
      <c r="P312" s="1"/>
    </row>
    <row r="313" spans="1:16" x14ac:dyDescent="0.25">
      <c r="A313" t="s">
        <v>14</v>
      </c>
      <c r="C313" t="s">
        <v>104</v>
      </c>
      <c r="D313" t="s">
        <v>128</v>
      </c>
      <c r="E313" t="s">
        <v>17</v>
      </c>
      <c r="G313" t="s">
        <v>105</v>
      </c>
      <c r="H313" t="s">
        <v>41</v>
      </c>
      <c r="I313">
        <f t="shared" si="8"/>
        <v>34.377475247524757</v>
      </c>
      <c r="J313" s="1"/>
      <c r="K313" s="1"/>
      <c r="L313" s="1"/>
      <c r="M313" s="1"/>
      <c r="N313" s="1"/>
      <c r="O313" s="1"/>
      <c r="P313" s="1"/>
    </row>
    <row r="314" spans="1:16" x14ac:dyDescent="0.25">
      <c r="A314" t="s">
        <v>14</v>
      </c>
      <c r="C314" t="s">
        <v>104</v>
      </c>
      <c r="D314" t="s">
        <v>128</v>
      </c>
      <c r="E314" t="s">
        <v>17</v>
      </c>
      <c r="G314" t="s">
        <v>105</v>
      </c>
      <c r="H314" t="s">
        <v>40</v>
      </c>
      <c r="I314">
        <f t="shared" si="8"/>
        <v>34.377475247524757</v>
      </c>
      <c r="J314" s="1"/>
      <c r="K314" s="1"/>
      <c r="L314" s="1"/>
      <c r="M314" s="1"/>
      <c r="N314" s="1"/>
      <c r="O314" s="1"/>
      <c r="P314" s="1"/>
    </row>
    <row r="315" spans="1:16" x14ac:dyDescent="0.25">
      <c r="A315" t="s">
        <v>14</v>
      </c>
      <c r="C315" t="s">
        <v>104</v>
      </c>
      <c r="D315" t="s">
        <v>128</v>
      </c>
      <c r="E315" t="s">
        <v>17</v>
      </c>
      <c r="G315" t="s">
        <v>105</v>
      </c>
      <c r="H315" t="s">
        <v>39</v>
      </c>
      <c r="I315">
        <f t="shared" si="8"/>
        <v>34.377475247524757</v>
      </c>
      <c r="J315" s="1"/>
      <c r="K315" s="1"/>
      <c r="L315" s="1"/>
      <c r="M315" s="1"/>
      <c r="N315" s="1"/>
      <c r="O315" s="1"/>
      <c r="P315" s="1"/>
    </row>
    <row r="316" spans="1:16" x14ac:dyDescent="0.25">
      <c r="A316" t="s">
        <v>14</v>
      </c>
      <c r="C316" t="s">
        <v>104</v>
      </c>
      <c r="D316" t="s">
        <v>128</v>
      </c>
      <c r="E316" t="s">
        <v>17</v>
      </c>
      <c r="G316" t="s">
        <v>105</v>
      </c>
      <c r="H316" t="s">
        <v>46</v>
      </c>
      <c r="I316">
        <f t="shared" ref="I316:I347" si="9">$N$98/$M$98*1000</f>
        <v>34.377475247524757</v>
      </c>
      <c r="J316" s="1"/>
      <c r="K316" s="1"/>
      <c r="L316" s="2" t="s">
        <v>81</v>
      </c>
      <c r="M316" s="2" t="s">
        <v>11</v>
      </c>
      <c r="N316" s="1" t="s">
        <v>12</v>
      </c>
      <c r="O316" s="1"/>
      <c r="P316" s="1"/>
    </row>
    <row r="317" spans="1:16" x14ac:dyDescent="0.25">
      <c r="A317" t="s">
        <v>14</v>
      </c>
      <c r="C317" t="s">
        <v>104</v>
      </c>
      <c r="D317" t="s">
        <v>128</v>
      </c>
      <c r="E317" t="s">
        <v>17</v>
      </c>
      <c r="G317" t="s">
        <v>105</v>
      </c>
      <c r="H317" t="s">
        <v>47</v>
      </c>
      <c r="I317">
        <f t="shared" si="9"/>
        <v>34.377475247524757</v>
      </c>
      <c r="J317" s="1"/>
      <c r="K317" s="1"/>
      <c r="L317" s="8" t="str">
        <f>$L$96</f>
        <v>RK2 (Gm)</v>
      </c>
      <c r="M317" s="8">
        <f>$M$96</f>
        <v>844000</v>
      </c>
      <c r="N317" s="4">
        <v>27777</v>
      </c>
      <c r="O317" s="1"/>
      <c r="P317" s="1"/>
    </row>
    <row r="318" spans="1:16" x14ac:dyDescent="0.25">
      <c r="A318" t="s">
        <v>14</v>
      </c>
      <c r="C318" t="s">
        <v>104</v>
      </c>
      <c r="D318" t="s">
        <v>128</v>
      </c>
      <c r="E318" t="s">
        <v>17</v>
      </c>
      <c r="G318" t="s">
        <v>105</v>
      </c>
      <c r="H318" t="s">
        <v>48</v>
      </c>
      <c r="I318">
        <f t="shared" si="9"/>
        <v>34.377475247524757</v>
      </c>
      <c r="J318" s="1"/>
      <c r="K318" s="1"/>
      <c r="L318" s="1"/>
      <c r="M318" s="1"/>
      <c r="N318" s="1"/>
      <c r="O318" s="1"/>
      <c r="P318" s="1"/>
    </row>
    <row r="319" spans="1:16" x14ac:dyDescent="0.25">
      <c r="A319" t="s">
        <v>14</v>
      </c>
      <c r="C319" t="s">
        <v>104</v>
      </c>
      <c r="D319" t="s">
        <v>128</v>
      </c>
      <c r="E319" t="s">
        <v>17</v>
      </c>
      <c r="G319" t="s">
        <v>105</v>
      </c>
      <c r="H319" t="s">
        <v>49</v>
      </c>
      <c r="I319">
        <f t="shared" si="9"/>
        <v>34.377475247524757</v>
      </c>
      <c r="J319" s="1"/>
      <c r="K319" s="1"/>
      <c r="L319" s="1"/>
      <c r="M319" s="1"/>
      <c r="N319" s="1"/>
      <c r="O319" s="1"/>
      <c r="P319" s="1"/>
    </row>
    <row r="320" spans="1:16" x14ac:dyDescent="0.25">
      <c r="A320" t="s">
        <v>14</v>
      </c>
      <c r="C320" t="s">
        <v>104</v>
      </c>
      <c r="D320" t="s">
        <v>128</v>
      </c>
      <c r="E320" t="s">
        <v>17</v>
      </c>
      <c r="G320" t="s">
        <v>105</v>
      </c>
      <c r="H320" t="s">
        <v>50</v>
      </c>
      <c r="I320">
        <f t="shared" si="9"/>
        <v>34.377475247524757</v>
      </c>
      <c r="J320" s="1"/>
      <c r="K320" s="1"/>
      <c r="L320" s="1"/>
      <c r="M320" s="1"/>
      <c r="N320" s="1"/>
      <c r="O320" s="1"/>
      <c r="P320" s="1"/>
    </row>
    <row r="321" spans="1:16" x14ac:dyDescent="0.25">
      <c r="A321" t="s">
        <v>14</v>
      </c>
      <c r="C321" t="s">
        <v>104</v>
      </c>
      <c r="D321" t="s">
        <v>128</v>
      </c>
      <c r="E321" t="s">
        <v>17</v>
      </c>
      <c r="G321" t="s">
        <v>105</v>
      </c>
      <c r="H321" t="s">
        <v>51</v>
      </c>
      <c r="I321">
        <f t="shared" si="9"/>
        <v>34.377475247524757</v>
      </c>
      <c r="J321" s="1"/>
      <c r="K321" s="1"/>
      <c r="L321" s="1"/>
      <c r="M321" s="1"/>
      <c r="N321" s="1"/>
      <c r="O321" s="1"/>
      <c r="P321" s="1"/>
    </row>
    <row r="322" spans="1:16" x14ac:dyDescent="0.25">
      <c r="A322" t="s">
        <v>14</v>
      </c>
      <c r="C322" t="s">
        <v>104</v>
      </c>
      <c r="D322" t="s">
        <v>128</v>
      </c>
      <c r="E322" t="s">
        <v>17</v>
      </c>
      <c r="G322" t="s">
        <v>105</v>
      </c>
      <c r="H322" t="s">
        <v>52</v>
      </c>
      <c r="I322">
        <f t="shared" si="9"/>
        <v>34.377475247524757</v>
      </c>
      <c r="J322" s="1"/>
      <c r="K322" s="1"/>
      <c r="L322" s="1"/>
      <c r="M322" s="1"/>
      <c r="N322" s="1"/>
      <c r="O322" s="1"/>
      <c r="P322" s="1"/>
    </row>
    <row r="323" spans="1:16" x14ac:dyDescent="0.25">
      <c r="A323" t="s">
        <v>14</v>
      </c>
      <c r="C323" t="s">
        <v>104</v>
      </c>
      <c r="D323" t="s">
        <v>128</v>
      </c>
      <c r="E323" t="s">
        <v>17</v>
      </c>
      <c r="G323" t="s">
        <v>105</v>
      </c>
      <c r="H323" t="s">
        <v>98</v>
      </c>
      <c r="I323">
        <f t="shared" si="9"/>
        <v>34.377475247524757</v>
      </c>
      <c r="J323" s="1"/>
      <c r="K323" s="1"/>
      <c r="L323" s="1"/>
      <c r="M323" s="1"/>
      <c r="N323" s="1"/>
      <c r="O323" s="1"/>
      <c r="P323" s="1"/>
    </row>
    <row r="324" spans="1:16" x14ac:dyDescent="0.25">
      <c r="A324" t="s">
        <v>14</v>
      </c>
      <c r="C324" t="s">
        <v>104</v>
      </c>
      <c r="D324" t="s">
        <v>128</v>
      </c>
      <c r="E324" t="s">
        <v>17</v>
      </c>
      <c r="G324" t="s">
        <v>105</v>
      </c>
      <c r="H324" t="s">
        <v>99</v>
      </c>
      <c r="I324">
        <f t="shared" si="9"/>
        <v>34.377475247524757</v>
      </c>
      <c r="J324" s="1"/>
      <c r="K324" s="1"/>
      <c r="L324" s="1"/>
      <c r="M324" s="1"/>
      <c r="N324" s="1"/>
      <c r="O324" s="1"/>
      <c r="P324" s="1"/>
    </row>
    <row r="325" spans="1:16" x14ac:dyDescent="0.25">
      <c r="A325" t="s">
        <v>14</v>
      </c>
      <c r="C325" t="s">
        <v>104</v>
      </c>
      <c r="D325" t="s">
        <v>128</v>
      </c>
      <c r="E325" t="s">
        <v>17</v>
      </c>
      <c r="G325" t="s">
        <v>105</v>
      </c>
      <c r="H325" t="s">
        <v>59</v>
      </c>
      <c r="I325">
        <f t="shared" si="9"/>
        <v>34.377475247524757</v>
      </c>
      <c r="J325" s="1"/>
      <c r="K325" s="1"/>
      <c r="L325" s="1"/>
      <c r="M325" s="1"/>
      <c r="N325" s="1"/>
      <c r="O325" s="1"/>
      <c r="P325" s="1"/>
    </row>
    <row r="326" spans="1:16" x14ac:dyDescent="0.25">
      <c r="A326" t="s">
        <v>14</v>
      </c>
      <c r="C326" t="s">
        <v>104</v>
      </c>
      <c r="D326" t="s">
        <v>128</v>
      </c>
      <c r="E326" t="s">
        <v>17</v>
      </c>
      <c r="G326" t="s">
        <v>105</v>
      </c>
      <c r="H326" t="s">
        <v>58</v>
      </c>
      <c r="I326">
        <f t="shared" si="9"/>
        <v>34.377475247524757</v>
      </c>
      <c r="J326" s="1"/>
      <c r="K326" s="1"/>
      <c r="L326" s="1"/>
      <c r="M326" s="1"/>
      <c r="N326" s="1"/>
      <c r="O326" s="1"/>
      <c r="P326" s="1"/>
    </row>
    <row r="327" spans="1:16" x14ac:dyDescent="0.25">
      <c r="A327" t="s">
        <v>14</v>
      </c>
      <c r="C327" t="s">
        <v>104</v>
      </c>
      <c r="D327" t="s">
        <v>128</v>
      </c>
      <c r="E327" t="s">
        <v>17</v>
      </c>
      <c r="G327" t="s">
        <v>105</v>
      </c>
      <c r="H327" t="s">
        <v>57</v>
      </c>
      <c r="I327">
        <f t="shared" si="9"/>
        <v>34.377475247524757</v>
      </c>
      <c r="J327" s="1"/>
      <c r="K327" s="1"/>
      <c r="L327" s="1"/>
      <c r="M327" s="1"/>
      <c r="N327" s="1"/>
      <c r="O327" s="1"/>
      <c r="P327" s="1"/>
    </row>
    <row r="328" spans="1:16" x14ac:dyDescent="0.25">
      <c r="A328" t="s">
        <v>14</v>
      </c>
      <c r="C328" t="s">
        <v>104</v>
      </c>
      <c r="D328" t="s">
        <v>128</v>
      </c>
      <c r="E328" t="s">
        <v>17</v>
      </c>
      <c r="G328" t="s">
        <v>105</v>
      </c>
      <c r="H328" t="s">
        <v>56</v>
      </c>
      <c r="I328">
        <f t="shared" si="9"/>
        <v>34.377475247524757</v>
      </c>
      <c r="J328" s="1"/>
      <c r="K328" s="1"/>
      <c r="L328" s="1"/>
      <c r="M328" s="1"/>
      <c r="N328" s="1"/>
      <c r="O328" s="1"/>
      <c r="P328" s="1"/>
    </row>
    <row r="329" spans="1:16" x14ac:dyDescent="0.25">
      <c r="A329" t="s">
        <v>14</v>
      </c>
      <c r="C329" t="s">
        <v>104</v>
      </c>
      <c r="D329" t="s">
        <v>128</v>
      </c>
      <c r="E329" t="s">
        <v>17</v>
      </c>
      <c r="G329" t="s">
        <v>105</v>
      </c>
      <c r="H329" t="s">
        <v>55</v>
      </c>
      <c r="I329">
        <f t="shared" si="9"/>
        <v>34.377475247524757</v>
      </c>
      <c r="J329" s="1"/>
      <c r="K329" s="1"/>
      <c r="L329" s="1"/>
      <c r="M329" s="1"/>
      <c r="N329" s="1"/>
      <c r="O329" s="1"/>
      <c r="P329" s="1"/>
    </row>
    <row r="330" spans="1:16" x14ac:dyDescent="0.25">
      <c r="A330" t="s">
        <v>14</v>
      </c>
      <c r="C330" t="s">
        <v>104</v>
      </c>
      <c r="D330" t="s">
        <v>128</v>
      </c>
      <c r="E330" t="s">
        <v>17</v>
      </c>
      <c r="G330" t="s">
        <v>105</v>
      </c>
      <c r="H330" t="s">
        <v>54</v>
      </c>
      <c r="I330">
        <f t="shared" si="9"/>
        <v>34.377475247524757</v>
      </c>
      <c r="J330" s="1"/>
      <c r="K330" s="1"/>
      <c r="L330" s="1"/>
      <c r="M330" s="1"/>
      <c r="N330" s="1"/>
      <c r="O330" s="1"/>
      <c r="P330" s="1"/>
    </row>
    <row r="331" spans="1:16" x14ac:dyDescent="0.25">
      <c r="A331" t="s">
        <v>14</v>
      </c>
      <c r="C331" t="s">
        <v>104</v>
      </c>
      <c r="D331" t="s">
        <v>128</v>
      </c>
      <c r="E331" t="s">
        <v>17</v>
      </c>
      <c r="G331" t="s">
        <v>105</v>
      </c>
      <c r="H331" t="s">
        <v>53</v>
      </c>
      <c r="I331">
        <f t="shared" si="9"/>
        <v>34.377475247524757</v>
      </c>
      <c r="J331" s="1"/>
      <c r="K331" s="1"/>
      <c r="L331" s="1"/>
      <c r="M331" s="1"/>
      <c r="N331" s="1"/>
      <c r="O331" s="1"/>
      <c r="P331" s="1"/>
    </row>
    <row r="332" spans="1:16" x14ac:dyDescent="0.25">
      <c r="A332" t="s">
        <v>14</v>
      </c>
      <c r="C332" t="s">
        <v>104</v>
      </c>
      <c r="D332" t="s">
        <v>128</v>
      </c>
      <c r="E332" t="s">
        <v>17</v>
      </c>
      <c r="G332" t="s">
        <v>105</v>
      </c>
      <c r="H332" t="s">
        <v>60</v>
      </c>
      <c r="I332">
        <f t="shared" si="9"/>
        <v>34.377475247524757</v>
      </c>
      <c r="J332" s="1"/>
      <c r="K332" s="1"/>
      <c r="L332" s="1"/>
      <c r="M332" s="1"/>
      <c r="N332" s="1"/>
      <c r="O332" s="1"/>
      <c r="P332" s="1"/>
    </row>
    <row r="333" spans="1:16" x14ac:dyDescent="0.25">
      <c r="A333" t="s">
        <v>14</v>
      </c>
      <c r="C333" t="s">
        <v>104</v>
      </c>
      <c r="D333" t="s">
        <v>128</v>
      </c>
      <c r="E333" t="s">
        <v>17</v>
      </c>
      <c r="G333" t="s">
        <v>105</v>
      </c>
      <c r="H333" t="s">
        <v>61</v>
      </c>
      <c r="I333">
        <f t="shared" si="9"/>
        <v>34.377475247524757</v>
      </c>
      <c r="J333" s="1"/>
      <c r="K333" s="1"/>
      <c r="L333" s="1"/>
      <c r="M333" s="1"/>
      <c r="N333" s="1"/>
      <c r="O333" s="1"/>
      <c r="P333" s="1"/>
    </row>
    <row r="334" spans="1:16" x14ac:dyDescent="0.25">
      <c r="A334" t="s">
        <v>14</v>
      </c>
      <c r="C334" t="s">
        <v>104</v>
      </c>
      <c r="D334" t="s">
        <v>128</v>
      </c>
      <c r="E334" t="s">
        <v>17</v>
      </c>
      <c r="G334" t="s">
        <v>105</v>
      </c>
      <c r="H334" t="s">
        <v>62</v>
      </c>
      <c r="I334">
        <f t="shared" si="9"/>
        <v>34.377475247524757</v>
      </c>
      <c r="J334" s="1"/>
      <c r="K334" s="1"/>
      <c r="L334" s="1"/>
      <c r="M334" s="1"/>
      <c r="N334" s="1"/>
      <c r="O334" s="1"/>
      <c r="P334" s="1"/>
    </row>
    <row r="335" spans="1:16" x14ac:dyDescent="0.25">
      <c r="A335" t="s">
        <v>14</v>
      </c>
      <c r="C335" t="s">
        <v>104</v>
      </c>
      <c r="D335" t="s">
        <v>128</v>
      </c>
      <c r="E335" t="s">
        <v>17</v>
      </c>
      <c r="G335" t="s">
        <v>105</v>
      </c>
      <c r="H335" t="s">
        <v>63</v>
      </c>
      <c r="I335">
        <f t="shared" si="9"/>
        <v>34.377475247524757</v>
      </c>
      <c r="J335" s="1"/>
      <c r="K335" s="1"/>
      <c r="L335" s="1"/>
      <c r="M335" s="1"/>
      <c r="N335" s="1"/>
      <c r="O335" s="1"/>
      <c r="P335" s="1"/>
    </row>
    <row r="336" spans="1:16" x14ac:dyDescent="0.25">
      <c r="A336" t="s">
        <v>14</v>
      </c>
      <c r="C336" t="s">
        <v>104</v>
      </c>
      <c r="D336" t="s">
        <v>128</v>
      </c>
      <c r="E336" t="s">
        <v>17</v>
      </c>
      <c r="G336" t="s">
        <v>105</v>
      </c>
      <c r="H336" t="s">
        <v>64</v>
      </c>
      <c r="I336">
        <f t="shared" si="9"/>
        <v>34.377475247524757</v>
      </c>
      <c r="J336" s="1"/>
      <c r="K336" s="1"/>
      <c r="L336" s="1"/>
      <c r="M336" s="1"/>
      <c r="N336" s="1"/>
      <c r="O336" s="1"/>
      <c r="P336" s="1"/>
    </row>
    <row r="337" spans="1:16" x14ac:dyDescent="0.25">
      <c r="A337" t="s">
        <v>14</v>
      </c>
      <c r="C337" t="s">
        <v>104</v>
      </c>
      <c r="D337" t="s">
        <v>128</v>
      </c>
      <c r="E337" t="s">
        <v>17</v>
      </c>
      <c r="G337" t="s">
        <v>105</v>
      </c>
      <c r="H337" t="s">
        <v>65</v>
      </c>
      <c r="I337">
        <f t="shared" si="9"/>
        <v>34.377475247524757</v>
      </c>
      <c r="J337" s="1"/>
      <c r="K337" s="1"/>
      <c r="L337" s="2" t="s">
        <v>81</v>
      </c>
      <c r="M337" s="2" t="s">
        <v>11</v>
      </c>
      <c r="N337" s="1" t="s">
        <v>12</v>
      </c>
      <c r="O337" s="1"/>
      <c r="P337" s="1"/>
    </row>
    <row r="338" spans="1:16" x14ac:dyDescent="0.25">
      <c r="A338" t="s">
        <v>14</v>
      </c>
      <c r="C338" t="s">
        <v>104</v>
      </c>
      <c r="D338" t="s">
        <v>128</v>
      </c>
      <c r="E338" t="s">
        <v>17</v>
      </c>
      <c r="G338" t="s">
        <v>105</v>
      </c>
      <c r="H338" t="s">
        <v>66</v>
      </c>
      <c r="I338">
        <f t="shared" si="9"/>
        <v>34.377475247524757</v>
      </c>
      <c r="J338" s="1"/>
      <c r="K338" s="1"/>
      <c r="L338" s="8" t="str">
        <f>$L$97</f>
        <v>pBBR1 (Gm)</v>
      </c>
      <c r="M338" s="8">
        <f>$M$97</f>
        <v>986000</v>
      </c>
      <c r="N338" s="8">
        <f>$N$317</f>
        <v>27777</v>
      </c>
      <c r="O338" s="1"/>
      <c r="P338" s="1"/>
    </row>
    <row r="339" spans="1:16" x14ac:dyDescent="0.25">
      <c r="A339" t="s">
        <v>14</v>
      </c>
      <c r="C339" t="s">
        <v>104</v>
      </c>
      <c r="D339" t="s">
        <v>128</v>
      </c>
      <c r="E339" t="s">
        <v>17</v>
      </c>
      <c r="G339" t="s">
        <v>105</v>
      </c>
      <c r="H339" t="s">
        <v>100</v>
      </c>
      <c r="I339">
        <f t="shared" si="9"/>
        <v>34.377475247524757</v>
      </c>
      <c r="J339" s="1"/>
      <c r="K339" s="1"/>
      <c r="L339" s="1"/>
      <c r="M339" s="1"/>
      <c r="N339" s="1"/>
      <c r="O339" s="1"/>
      <c r="P339" s="1"/>
    </row>
    <row r="340" spans="1:16" x14ac:dyDescent="0.25">
      <c r="A340" t="s">
        <v>14</v>
      </c>
      <c r="C340" t="s">
        <v>104</v>
      </c>
      <c r="D340" t="s">
        <v>128</v>
      </c>
      <c r="E340" t="s">
        <v>17</v>
      </c>
      <c r="G340" t="s">
        <v>105</v>
      </c>
      <c r="H340" t="s">
        <v>119</v>
      </c>
      <c r="I340">
        <f t="shared" si="9"/>
        <v>34.377475247524757</v>
      </c>
      <c r="J340" s="1"/>
      <c r="K340" s="1"/>
      <c r="L340" s="1"/>
      <c r="M340" s="1"/>
      <c r="N340" s="1"/>
      <c r="O340" s="1"/>
      <c r="P340" s="1"/>
    </row>
    <row r="341" spans="1:16" x14ac:dyDescent="0.25">
      <c r="A341" t="s">
        <v>14</v>
      </c>
      <c r="C341" t="s">
        <v>104</v>
      </c>
      <c r="D341" t="s">
        <v>128</v>
      </c>
      <c r="E341" t="s">
        <v>17</v>
      </c>
      <c r="G341" t="s">
        <v>105</v>
      </c>
      <c r="H341" t="s">
        <v>73</v>
      </c>
      <c r="I341">
        <f t="shared" si="9"/>
        <v>34.377475247524757</v>
      </c>
      <c r="J341" s="1"/>
      <c r="K341" s="1"/>
      <c r="L341" s="1"/>
      <c r="M341" s="1"/>
      <c r="N341" s="1"/>
      <c r="O341" s="1"/>
      <c r="P341" s="1"/>
    </row>
    <row r="342" spans="1:16" x14ac:dyDescent="0.25">
      <c r="A342" t="s">
        <v>14</v>
      </c>
      <c r="C342" t="s">
        <v>104</v>
      </c>
      <c r="D342" t="s">
        <v>128</v>
      </c>
      <c r="E342" t="s">
        <v>17</v>
      </c>
      <c r="G342" t="s">
        <v>105</v>
      </c>
      <c r="H342" t="s">
        <v>72</v>
      </c>
      <c r="I342">
        <f t="shared" si="9"/>
        <v>34.377475247524757</v>
      </c>
      <c r="J342" s="1"/>
      <c r="K342" s="1"/>
      <c r="L342" s="1"/>
      <c r="M342" s="1"/>
      <c r="N342" s="1"/>
      <c r="O342" s="1"/>
      <c r="P342" s="1"/>
    </row>
    <row r="343" spans="1:16" x14ac:dyDescent="0.25">
      <c r="A343" t="s">
        <v>14</v>
      </c>
      <c r="C343" t="s">
        <v>104</v>
      </c>
      <c r="D343" t="s">
        <v>128</v>
      </c>
      <c r="E343" t="s">
        <v>17</v>
      </c>
      <c r="G343" t="s">
        <v>105</v>
      </c>
      <c r="H343" t="s">
        <v>71</v>
      </c>
      <c r="I343">
        <f t="shared" si="9"/>
        <v>34.377475247524757</v>
      </c>
      <c r="J343" s="1"/>
      <c r="K343" s="1"/>
      <c r="L343" s="1"/>
      <c r="M343" s="1"/>
      <c r="N343" s="1"/>
      <c r="O343" s="1"/>
      <c r="P343" s="1"/>
    </row>
    <row r="344" spans="1:16" x14ac:dyDescent="0.25">
      <c r="A344" t="s">
        <v>14</v>
      </c>
      <c r="C344" t="s">
        <v>104</v>
      </c>
      <c r="D344" t="s">
        <v>128</v>
      </c>
      <c r="E344" t="s">
        <v>17</v>
      </c>
      <c r="G344" t="s">
        <v>105</v>
      </c>
      <c r="H344" t="s">
        <v>70</v>
      </c>
      <c r="I344">
        <f t="shared" si="9"/>
        <v>34.377475247524757</v>
      </c>
      <c r="J344" s="1"/>
      <c r="K344" s="1"/>
      <c r="L344" s="1"/>
      <c r="M344" s="1"/>
      <c r="N344" s="1"/>
      <c r="O344" s="1"/>
      <c r="P344" s="1"/>
    </row>
    <row r="345" spans="1:16" x14ac:dyDescent="0.25">
      <c r="A345" t="s">
        <v>14</v>
      </c>
      <c r="C345" t="s">
        <v>104</v>
      </c>
      <c r="D345" t="s">
        <v>128</v>
      </c>
      <c r="E345" t="s">
        <v>17</v>
      </c>
      <c r="G345" t="s">
        <v>105</v>
      </c>
      <c r="H345" t="s">
        <v>69</v>
      </c>
      <c r="I345">
        <f t="shared" si="9"/>
        <v>34.377475247524757</v>
      </c>
      <c r="J345" s="1"/>
      <c r="K345" s="1"/>
      <c r="L345" s="1"/>
      <c r="M345" s="1"/>
      <c r="N345" s="1"/>
      <c r="O345" s="1"/>
      <c r="P345" s="1"/>
    </row>
    <row r="346" spans="1:16" x14ac:dyDescent="0.25">
      <c r="A346" t="s">
        <v>14</v>
      </c>
      <c r="C346" t="s">
        <v>104</v>
      </c>
      <c r="D346" t="s">
        <v>128</v>
      </c>
      <c r="E346" t="s">
        <v>17</v>
      </c>
      <c r="G346" t="s">
        <v>105</v>
      </c>
      <c r="H346" t="s">
        <v>68</v>
      </c>
      <c r="I346">
        <f t="shared" si="9"/>
        <v>34.377475247524757</v>
      </c>
      <c r="J346" s="1"/>
      <c r="K346" s="1"/>
      <c r="L346" s="1"/>
      <c r="M346" s="1"/>
      <c r="N346" s="1"/>
      <c r="O346" s="1"/>
      <c r="P346" s="1"/>
    </row>
    <row r="347" spans="1:16" x14ac:dyDescent="0.25">
      <c r="A347" t="s">
        <v>14</v>
      </c>
      <c r="C347" t="s">
        <v>104</v>
      </c>
      <c r="D347" t="s">
        <v>128</v>
      </c>
      <c r="E347" t="s">
        <v>17</v>
      </c>
      <c r="G347" t="s">
        <v>105</v>
      </c>
      <c r="H347" t="s">
        <v>67</v>
      </c>
      <c r="I347">
        <f t="shared" si="9"/>
        <v>34.377475247524757</v>
      </c>
      <c r="J347" s="1"/>
      <c r="K347" s="1"/>
      <c r="L347" s="1"/>
      <c r="M347" s="1"/>
      <c r="N347" s="1"/>
      <c r="O347" s="1"/>
      <c r="P347" s="1"/>
    </row>
    <row r="348" spans="1:16" x14ac:dyDescent="0.25">
      <c r="A348" t="s">
        <v>14</v>
      </c>
      <c r="C348" t="s">
        <v>104</v>
      </c>
      <c r="D348" t="s">
        <v>128</v>
      </c>
      <c r="E348" t="s">
        <v>17</v>
      </c>
      <c r="G348" t="s">
        <v>105</v>
      </c>
      <c r="H348" t="s">
        <v>74</v>
      </c>
      <c r="I348">
        <f t="shared" ref="I348:I377" si="10">$N$98/$M$98*1000</f>
        <v>34.377475247524757</v>
      </c>
      <c r="J348" s="1"/>
      <c r="K348" s="1"/>
      <c r="L348" s="1"/>
      <c r="M348" s="1"/>
      <c r="N348" s="1"/>
      <c r="O348" s="1"/>
      <c r="P348" s="1"/>
    </row>
    <row r="349" spans="1:16" x14ac:dyDescent="0.25">
      <c r="A349" t="s">
        <v>14</v>
      </c>
      <c r="C349" t="s">
        <v>104</v>
      </c>
      <c r="D349" t="s">
        <v>128</v>
      </c>
      <c r="E349" t="s">
        <v>17</v>
      </c>
      <c r="G349" t="s">
        <v>105</v>
      </c>
      <c r="H349" t="s">
        <v>75</v>
      </c>
      <c r="I349">
        <f t="shared" si="10"/>
        <v>34.377475247524757</v>
      </c>
      <c r="J349" s="1"/>
      <c r="K349" s="1"/>
      <c r="L349" s="1"/>
      <c r="M349" s="1"/>
      <c r="N349" s="1"/>
      <c r="O349" s="1"/>
      <c r="P349" s="1"/>
    </row>
    <row r="350" spans="1:16" x14ac:dyDescent="0.25">
      <c r="A350" t="s">
        <v>14</v>
      </c>
      <c r="C350" t="s">
        <v>104</v>
      </c>
      <c r="D350" t="s">
        <v>128</v>
      </c>
      <c r="E350" t="s">
        <v>17</v>
      </c>
      <c r="G350" t="s">
        <v>105</v>
      </c>
      <c r="H350" t="s">
        <v>76</v>
      </c>
      <c r="I350">
        <f t="shared" si="10"/>
        <v>34.377475247524757</v>
      </c>
      <c r="J350" s="1"/>
      <c r="K350" s="1"/>
      <c r="L350" s="1"/>
      <c r="M350" s="1"/>
      <c r="N350" s="1"/>
      <c r="O350" s="1"/>
      <c r="P350" s="1"/>
    </row>
    <row r="351" spans="1:16" x14ac:dyDescent="0.25">
      <c r="A351" t="s">
        <v>14</v>
      </c>
      <c r="C351" t="s">
        <v>104</v>
      </c>
      <c r="D351" t="s">
        <v>128</v>
      </c>
      <c r="E351" t="s">
        <v>17</v>
      </c>
      <c r="G351" t="s">
        <v>105</v>
      </c>
      <c r="H351" t="s">
        <v>77</v>
      </c>
      <c r="I351">
        <f t="shared" si="10"/>
        <v>34.377475247524757</v>
      </c>
      <c r="J351" s="1"/>
      <c r="K351" s="1"/>
      <c r="L351" s="1"/>
      <c r="M351" s="1"/>
      <c r="N351" s="1"/>
      <c r="O351" s="1"/>
      <c r="P351" s="1"/>
    </row>
    <row r="352" spans="1:16" x14ac:dyDescent="0.25">
      <c r="A352" t="s">
        <v>14</v>
      </c>
      <c r="C352" t="s">
        <v>104</v>
      </c>
      <c r="D352" t="s">
        <v>128</v>
      </c>
      <c r="E352" t="s">
        <v>17</v>
      </c>
      <c r="G352" t="s">
        <v>105</v>
      </c>
      <c r="H352" t="s">
        <v>78</v>
      </c>
      <c r="I352">
        <f t="shared" si="10"/>
        <v>34.377475247524757</v>
      </c>
      <c r="J352" s="1"/>
      <c r="K352" s="1"/>
      <c r="L352" s="1"/>
      <c r="M352" s="1"/>
      <c r="N352" s="1"/>
      <c r="O352" s="1"/>
      <c r="P352" s="1"/>
    </row>
    <row r="353" spans="1:16" x14ac:dyDescent="0.25">
      <c r="A353" t="s">
        <v>14</v>
      </c>
      <c r="C353" t="s">
        <v>104</v>
      </c>
      <c r="D353" t="s">
        <v>128</v>
      </c>
      <c r="E353" t="s">
        <v>17</v>
      </c>
      <c r="G353" t="s">
        <v>105</v>
      </c>
      <c r="H353" t="s">
        <v>79</v>
      </c>
      <c r="I353">
        <f t="shared" si="10"/>
        <v>34.377475247524757</v>
      </c>
      <c r="J353" s="1"/>
      <c r="K353" s="1"/>
      <c r="L353" s="1"/>
      <c r="M353" s="1"/>
      <c r="N353" s="1"/>
      <c r="O353" s="1"/>
      <c r="P353" s="1"/>
    </row>
    <row r="354" spans="1:16" x14ac:dyDescent="0.25">
      <c r="A354" t="s">
        <v>14</v>
      </c>
      <c r="C354" t="s">
        <v>104</v>
      </c>
      <c r="D354" t="s">
        <v>128</v>
      </c>
      <c r="E354" t="s">
        <v>17</v>
      </c>
      <c r="G354" t="s">
        <v>105</v>
      </c>
      <c r="H354" t="s">
        <v>80</v>
      </c>
      <c r="I354">
        <f t="shared" si="10"/>
        <v>34.377475247524757</v>
      </c>
      <c r="J354" s="1"/>
      <c r="K354" s="1"/>
      <c r="L354" s="1"/>
      <c r="M354" s="1"/>
      <c r="N354" s="1"/>
      <c r="O354" s="1"/>
      <c r="P354" s="1"/>
    </row>
    <row r="355" spans="1:16" x14ac:dyDescent="0.25">
      <c r="A355" t="s">
        <v>14</v>
      </c>
      <c r="C355" t="s">
        <v>104</v>
      </c>
      <c r="D355" t="s">
        <v>128</v>
      </c>
      <c r="E355" t="s">
        <v>17</v>
      </c>
      <c r="G355" t="s">
        <v>105</v>
      </c>
      <c r="H355" t="s">
        <v>120</v>
      </c>
      <c r="I355">
        <f t="shared" si="10"/>
        <v>34.377475247524757</v>
      </c>
      <c r="J355" s="1"/>
      <c r="K355" s="1"/>
      <c r="L355" s="1"/>
      <c r="M355" s="1"/>
      <c r="N355" s="1"/>
      <c r="O355" s="1"/>
      <c r="P355" s="1"/>
    </row>
    <row r="356" spans="1:16" x14ac:dyDescent="0.25">
      <c r="A356" t="s">
        <v>14</v>
      </c>
      <c r="C356" t="s">
        <v>104</v>
      </c>
      <c r="D356" t="s">
        <v>128</v>
      </c>
      <c r="E356" t="s">
        <v>17</v>
      </c>
      <c r="G356" t="s">
        <v>105</v>
      </c>
      <c r="H356" t="s">
        <v>121</v>
      </c>
      <c r="I356">
        <f t="shared" si="10"/>
        <v>34.377475247524757</v>
      </c>
      <c r="J356" s="1"/>
      <c r="K356" s="1"/>
      <c r="L356" s="1"/>
      <c r="M356" s="1"/>
      <c r="N356" s="1"/>
      <c r="O356" s="1"/>
      <c r="P356" s="1"/>
    </row>
    <row r="357" spans="1:16" x14ac:dyDescent="0.25">
      <c r="A357" t="s">
        <v>14</v>
      </c>
      <c r="C357" t="s">
        <v>104</v>
      </c>
      <c r="D357" t="s">
        <v>128</v>
      </c>
      <c r="E357" t="s">
        <v>17</v>
      </c>
      <c r="G357" t="s">
        <v>105</v>
      </c>
      <c r="H357" t="s">
        <v>117</v>
      </c>
      <c r="I357">
        <f t="shared" si="10"/>
        <v>34.377475247524757</v>
      </c>
      <c r="J357" s="1"/>
      <c r="K357" s="1"/>
      <c r="L357" s="1"/>
      <c r="M357" s="1"/>
      <c r="N357" s="1"/>
      <c r="O357" s="1"/>
      <c r="P357" s="1"/>
    </row>
    <row r="358" spans="1:16" x14ac:dyDescent="0.25">
      <c r="A358" t="s">
        <v>14</v>
      </c>
      <c r="C358" t="s">
        <v>104</v>
      </c>
      <c r="D358" t="s">
        <v>128</v>
      </c>
      <c r="E358" t="s">
        <v>17</v>
      </c>
      <c r="G358" t="s">
        <v>105</v>
      </c>
      <c r="H358" t="s">
        <v>115</v>
      </c>
      <c r="I358">
        <f t="shared" si="10"/>
        <v>34.377475247524757</v>
      </c>
      <c r="J358" s="1"/>
      <c r="K358" s="1"/>
      <c r="L358" s="2" t="s">
        <v>81</v>
      </c>
      <c r="M358" s="2" t="s">
        <v>11</v>
      </c>
      <c r="N358" s="1" t="s">
        <v>12</v>
      </c>
      <c r="O358" s="1"/>
      <c r="P358" s="1"/>
    </row>
    <row r="359" spans="1:16" x14ac:dyDescent="0.25">
      <c r="A359" t="s">
        <v>14</v>
      </c>
      <c r="C359" t="s">
        <v>104</v>
      </c>
      <c r="D359" t="s">
        <v>128</v>
      </c>
      <c r="E359" t="s">
        <v>17</v>
      </c>
      <c r="G359" t="s">
        <v>105</v>
      </c>
      <c r="H359" t="s">
        <v>113</v>
      </c>
      <c r="I359">
        <f t="shared" si="10"/>
        <v>34.377475247524757</v>
      </c>
      <c r="J359" s="1"/>
      <c r="K359" s="1"/>
      <c r="L359" s="1" t="str">
        <f>$L$98</f>
        <v>RSF1010 (Gm)</v>
      </c>
      <c r="M359" s="1">
        <f>$M$98</f>
        <v>808000</v>
      </c>
      <c r="N359" s="8">
        <f>$N$317</f>
        <v>27777</v>
      </c>
      <c r="O359" s="1"/>
      <c r="P359" s="1"/>
    </row>
    <row r="360" spans="1:16" x14ac:dyDescent="0.25">
      <c r="A360" t="s">
        <v>14</v>
      </c>
      <c r="C360" t="s">
        <v>104</v>
      </c>
      <c r="D360" t="s">
        <v>128</v>
      </c>
      <c r="E360" t="s">
        <v>17</v>
      </c>
      <c r="G360" t="s">
        <v>105</v>
      </c>
      <c r="H360" t="s">
        <v>111</v>
      </c>
      <c r="I360">
        <f t="shared" si="10"/>
        <v>34.377475247524757</v>
      </c>
      <c r="J360" s="1"/>
      <c r="K360" s="1"/>
      <c r="L360" s="1"/>
      <c r="M360" s="1"/>
      <c r="N360" s="1"/>
      <c r="O360" s="1"/>
      <c r="P360" s="1"/>
    </row>
    <row r="361" spans="1:16" x14ac:dyDescent="0.25">
      <c r="A361" t="s">
        <v>14</v>
      </c>
      <c r="C361" t="s">
        <v>104</v>
      </c>
      <c r="D361" t="s">
        <v>128</v>
      </c>
      <c r="E361" t="s">
        <v>17</v>
      </c>
      <c r="G361" t="s">
        <v>105</v>
      </c>
      <c r="H361" t="s">
        <v>109</v>
      </c>
      <c r="I361">
        <f t="shared" si="10"/>
        <v>34.377475247524757</v>
      </c>
      <c r="J361" s="1"/>
      <c r="K361" s="1"/>
      <c r="L361" s="1"/>
      <c r="M361" s="1"/>
      <c r="N361" s="1"/>
      <c r="O361" s="1"/>
      <c r="P361" s="1"/>
    </row>
    <row r="362" spans="1:16" x14ac:dyDescent="0.25">
      <c r="A362" t="s">
        <v>14</v>
      </c>
      <c r="C362" t="s">
        <v>104</v>
      </c>
      <c r="D362" t="s">
        <v>128</v>
      </c>
      <c r="E362" t="s">
        <v>17</v>
      </c>
      <c r="G362" t="s">
        <v>105</v>
      </c>
      <c r="H362" t="s">
        <v>107</v>
      </c>
      <c r="I362">
        <f t="shared" si="10"/>
        <v>34.377475247524757</v>
      </c>
      <c r="J362" s="1"/>
      <c r="K362" s="1"/>
      <c r="L362" s="1"/>
      <c r="M362" s="1"/>
      <c r="N362" s="1"/>
      <c r="O362" s="1"/>
      <c r="P362" s="1"/>
    </row>
    <row r="363" spans="1:16" x14ac:dyDescent="0.25">
      <c r="A363" t="s">
        <v>14</v>
      </c>
      <c r="C363" t="s">
        <v>104</v>
      </c>
      <c r="D363" t="s">
        <v>128</v>
      </c>
      <c r="E363" t="s">
        <v>17</v>
      </c>
      <c r="G363" t="s">
        <v>105</v>
      </c>
      <c r="H363" t="s">
        <v>106</v>
      </c>
      <c r="I363">
        <f t="shared" si="10"/>
        <v>34.377475247524757</v>
      </c>
      <c r="J363" s="1"/>
      <c r="K363" s="1"/>
      <c r="L363" s="1"/>
      <c r="M363" s="1"/>
      <c r="N363" s="1"/>
      <c r="O363" s="1"/>
      <c r="P363" s="1"/>
    </row>
    <row r="364" spans="1:16" x14ac:dyDescent="0.25">
      <c r="A364" t="s">
        <v>14</v>
      </c>
      <c r="C364" t="s">
        <v>104</v>
      </c>
      <c r="D364" t="s">
        <v>128</v>
      </c>
      <c r="E364" t="s">
        <v>17</v>
      </c>
      <c r="G364" t="s">
        <v>105</v>
      </c>
      <c r="H364" t="s">
        <v>101</v>
      </c>
      <c r="I364">
        <f t="shared" si="10"/>
        <v>34.377475247524757</v>
      </c>
      <c r="J364" s="1"/>
      <c r="K364" s="1"/>
      <c r="L364" s="1"/>
      <c r="M364" s="1"/>
      <c r="N364" s="1"/>
      <c r="O364" s="1"/>
      <c r="P364" s="1"/>
    </row>
    <row r="365" spans="1:16" x14ac:dyDescent="0.25">
      <c r="A365" t="s">
        <v>14</v>
      </c>
      <c r="C365" t="s">
        <v>104</v>
      </c>
      <c r="D365" t="s">
        <v>128</v>
      </c>
      <c r="E365" t="s">
        <v>17</v>
      </c>
      <c r="G365" t="s">
        <v>105</v>
      </c>
      <c r="H365" t="s">
        <v>108</v>
      </c>
      <c r="I365">
        <f t="shared" si="10"/>
        <v>34.377475247524757</v>
      </c>
      <c r="J365" s="1"/>
      <c r="K365" s="1"/>
      <c r="L365" s="1"/>
      <c r="M365" s="1"/>
      <c r="N365" s="1"/>
      <c r="O365" s="1"/>
      <c r="P365" s="1"/>
    </row>
    <row r="366" spans="1:16" x14ac:dyDescent="0.25">
      <c r="A366" t="s">
        <v>14</v>
      </c>
      <c r="C366" t="s">
        <v>104</v>
      </c>
      <c r="D366" t="s">
        <v>128</v>
      </c>
      <c r="E366" t="s">
        <v>17</v>
      </c>
      <c r="G366" t="s">
        <v>105</v>
      </c>
      <c r="H366" t="s">
        <v>110</v>
      </c>
      <c r="I366">
        <f t="shared" si="10"/>
        <v>34.377475247524757</v>
      </c>
      <c r="J366" s="1"/>
      <c r="K366" s="1"/>
      <c r="L366" s="1"/>
      <c r="M366" s="1"/>
      <c r="N366" s="1"/>
      <c r="O366" s="1"/>
      <c r="P366" s="1"/>
    </row>
    <row r="367" spans="1:16" x14ac:dyDescent="0.25">
      <c r="A367" t="s">
        <v>14</v>
      </c>
      <c r="C367" t="s">
        <v>104</v>
      </c>
      <c r="D367" t="s">
        <v>128</v>
      </c>
      <c r="E367" t="s">
        <v>17</v>
      </c>
      <c r="G367" t="s">
        <v>105</v>
      </c>
      <c r="H367" t="s">
        <v>112</v>
      </c>
      <c r="I367">
        <f t="shared" si="10"/>
        <v>34.377475247524757</v>
      </c>
      <c r="J367" s="1"/>
      <c r="K367" s="1"/>
      <c r="L367" s="1"/>
      <c r="M367" s="1"/>
      <c r="N367" s="1"/>
      <c r="O367" s="1"/>
      <c r="P367" s="1"/>
    </row>
    <row r="368" spans="1:16" x14ac:dyDescent="0.25">
      <c r="A368" t="s">
        <v>14</v>
      </c>
      <c r="C368" t="s">
        <v>104</v>
      </c>
      <c r="D368" t="s">
        <v>128</v>
      </c>
      <c r="E368" t="s">
        <v>17</v>
      </c>
      <c r="G368" t="s">
        <v>105</v>
      </c>
      <c r="H368" t="s">
        <v>114</v>
      </c>
      <c r="I368">
        <f t="shared" si="10"/>
        <v>34.377475247524757</v>
      </c>
      <c r="J368" s="1"/>
      <c r="K368" s="1"/>
      <c r="L368" s="1"/>
      <c r="M368" s="1"/>
      <c r="N368" s="1"/>
      <c r="O368" s="1"/>
      <c r="P368" s="1"/>
    </row>
    <row r="369" spans="1:16" x14ac:dyDescent="0.25">
      <c r="A369" t="s">
        <v>14</v>
      </c>
      <c r="C369" t="s">
        <v>104</v>
      </c>
      <c r="D369" t="s">
        <v>128</v>
      </c>
      <c r="E369" t="s">
        <v>17</v>
      </c>
      <c r="G369" t="s">
        <v>105</v>
      </c>
      <c r="H369" t="s">
        <v>116</v>
      </c>
      <c r="I369">
        <f t="shared" si="10"/>
        <v>34.377475247524757</v>
      </c>
      <c r="J369" s="1"/>
      <c r="K369" s="1"/>
      <c r="L369" s="1"/>
      <c r="M369" s="1"/>
      <c r="N369" s="1"/>
      <c r="O369" s="1"/>
      <c r="P369" s="1"/>
    </row>
    <row r="370" spans="1:16" x14ac:dyDescent="0.25">
      <c r="A370" t="s">
        <v>14</v>
      </c>
      <c r="C370" t="s">
        <v>104</v>
      </c>
      <c r="D370" t="s">
        <v>128</v>
      </c>
      <c r="E370" t="s">
        <v>17</v>
      </c>
      <c r="G370" t="s">
        <v>105</v>
      </c>
      <c r="H370" t="s">
        <v>118</v>
      </c>
      <c r="I370">
        <f t="shared" si="10"/>
        <v>34.377475247524757</v>
      </c>
      <c r="J370" s="1"/>
      <c r="K370" s="1"/>
      <c r="L370" s="1"/>
      <c r="M370" s="1"/>
      <c r="N370" s="1"/>
      <c r="O370" s="1"/>
      <c r="P370" s="1"/>
    </row>
    <row r="371" spans="1:16" x14ac:dyDescent="0.25">
      <c r="A371" t="s">
        <v>14</v>
      </c>
      <c r="C371" t="s">
        <v>104</v>
      </c>
      <c r="D371" t="s">
        <v>128</v>
      </c>
      <c r="E371" t="s">
        <v>17</v>
      </c>
      <c r="G371" t="s">
        <v>105</v>
      </c>
      <c r="H371" t="s">
        <v>122</v>
      </c>
      <c r="I371">
        <f t="shared" si="10"/>
        <v>34.377475247524757</v>
      </c>
      <c r="J371" s="1"/>
      <c r="K371" s="1"/>
      <c r="L371" s="1"/>
      <c r="M371" s="1"/>
      <c r="N371" s="1"/>
      <c r="O371" s="1"/>
      <c r="P371" s="1"/>
    </row>
    <row r="372" spans="1:16" x14ac:dyDescent="0.25">
      <c r="A372" t="s">
        <v>14</v>
      </c>
      <c r="C372" t="s">
        <v>104</v>
      </c>
      <c r="D372" t="s">
        <v>128</v>
      </c>
      <c r="E372" t="s">
        <v>17</v>
      </c>
      <c r="G372" t="s">
        <v>105</v>
      </c>
      <c r="H372" t="s">
        <v>123</v>
      </c>
      <c r="I372">
        <f t="shared" si="10"/>
        <v>34.377475247524757</v>
      </c>
      <c r="J372" s="1"/>
      <c r="K372" s="1"/>
      <c r="L372" s="1"/>
      <c r="M372" s="1"/>
      <c r="N372" s="1"/>
      <c r="O372" s="1"/>
      <c r="P372" s="1"/>
    </row>
    <row r="373" spans="1:16" x14ac:dyDescent="0.25">
      <c r="A373" t="s">
        <v>14</v>
      </c>
      <c r="C373" t="s">
        <v>104</v>
      </c>
      <c r="D373" t="s">
        <v>128</v>
      </c>
      <c r="E373" t="s">
        <v>17</v>
      </c>
      <c r="G373" t="s">
        <v>105</v>
      </c>
      <c r="H373" t="s">
        <v>124</v>
      </c>
      <c r="I373">
        <f t="shared" si="10"/>
        <v>34.377475247524757</v>
      </c>
      <c r="J373" s="1"/>
      <c r="K373" s="1"/>
      <c r="L373" s="1"/>
      <c r="M373" s="1"/>
      <c r="N373" s="1"/>
      <c r="O373" s="1"/>
      <c r="P373" s="1"/>
    </row>
    <row r="374" spans="1:16" x14ac:dyDescent="0.25">
      <c r="A374" t="s">
        <v>14</v>
      </c>
      <c r="C374" t="s">
        <v>104</v>
      </c>
      <c r="D374" t="s">
        <v>128</v>
      </c>
      <c r="E374" t="s">
        <v>17</v>
      </c>
      <c r="G374" t="s">
        <v>105</v>
      </c>
      <c r="H374" t="s">
        <v>125</v>
      </c>
      <c r="I374">
        <f t="shared" si="10"/>
        <v>34.377475247524757</v>
      </c>
      <c r="J374" s="1"/>
      <c r="K374" s="1"/>
      <c r="L374" s="1"/>
      <c r="M374" s="1"/>
      <c r="N374" s="1"/>
      <c r="O374" s="1"/>
      <c r="P374" s="1"/>
    </row>
    <row r="375" spans="1:16" x14ac:dyDescent="0.25">
      <c r="A375" t="s">
        <v>14</v>
      </c>
      <c r="C375" t="s">
        <v>104</v>
      </c>
      <c r="D375" t="s">
        <v>128</v>
      </c>
      <c r="E375" t="s">
        <v>17</v>
      </c>
      <c r="G375" t="s">
        <v>105</v>
      </c>
      <c r="H375" t="s">
        <v>159</v>
      </c>
      <c r="I375">
        <f t="shared" si="10"/>
        <v>34.377475247524757</v>
      </c>
      <c r="J375" s="1"/>
      <c r="K375" s="1"/>
      <c r="L375" s="1"/>
      <c r="M375" s="1"/>
      <c r="N375" s="1"/>
      <c r="O375" s="1"/>
      <c r="P375" s="1"/>
    </row>
    <row r="376" spans="1:16" x14ac:dyDescent="0.25">
      <c r="A376" t="s">
        <v>14</v>
      </c>
      <c r="C376" t="s">
        <v>104</v>
      </c>
      <c r="D376" t="s">
        <v>128</v>
      </c>
      <c r="E376" t="s">
        <v>17</v>
      </c>
      <c r="G376" t="s">
        <v>105</v>
      </c>
      <c r="H376" t="s">
        <v>138</v>
      </c>
      <c r="I376">
        <f t="shared" si="10"/>
        <v>34.377475247524757</v>
      </c>
      <c r="J376" s="1"/>
      <c r="K376" s="1"/>
      <c r="L376" s="1"/>
      <c r="M376" s="1"/>
      <c r="N376" s="1"/>
      <c r="O376" s="1"/>
      <c r="P376" s="1"/>
    </row>
    <row r="377" spans="1:16" x14ac:dyDescent="0.25">
      <c r="A377" t="s">
        <v>14</v>
      </c>
      <c r="C377" t="s">
        <v>104</v>
      </c>
      <c r="D377" t="s">
        <v>128</v>
      </c>
      <c r="E377" t="s">
        <v>17</v>
      </c>
      <c r="G377" t="s">
        <v>105</v>
      </c>
      <c r="H377" t="s">
        <v>160</v>
      </c>
      <c r="I377">
        <f t="shared" si="10"/>
        <v>34.377475247524757</v>
      </c>
      <c r="J377" s="1"/>
      <c r="K377" s="1"/>
      <c r="L377" s="1"/>
      <c r="M377" s="1"/>
      <c r="N377" s="1"/>
      <c r="O377" s="1"/>
      <c r="P377" s="1"/>
    </row>
    <row r="378" spans="1:16" x14ac:dyDescent="0.25">
      <c r="A378" t="s">
        <v>14</v>
      </c>
      <c r="C378" t="s">
        <v>104</v>
      </c>
      <c r="D378" t="s">
        <v>129</v>
      </c>
      <c r="E378" t="s">
        <v>17</v>
      </c>
      <c r="G378" t="s">
        <v>105</v>
      </c>
      <c r="H378" t="s">
        <v>16</v>
      </c>
      <c r="I378">
        <f t="shared" ref="I378:I409" si="11">$N$99/$M$99*1000</f>
        <v>34.591531755915319</v>
      </c>
      <c r="J378" s="1"/>
      <c r="K378" s="1"/>
      <c r="L378" s="1"/>
      <c r="M378" s="1"/>
      <c r="N378" s="1"/>
      <c r="O378" s="1"/>
      <c r="P378" s="1"/>
    </row>
    <row r="379" spans="1:16" x14ac:dyDescent="0.25">
      <c r="A379" t="s">
        <v>14</v>
      </c>
      <c r="C379" t="s">
        <v>104</v>
      </c>
      <c r="D379" t="s">
        <v>129</v>
      </c>
      <c r="E379" t="s">
        <v>17</v>
      </c>
      <c r="G379" t="s">
        <v>105</v>
      </c>
      <c r="H379" t="s">
        <v>19</v>
      </c>
      <c r="I379">
        <f t="shared" si="11"/>
        <v>34.591531755915319</v>
      </c>
      <c r="J379" s="1"/>
      <c r="K379" s="1"/>
      <c r="L379" s="2" t="s">
        <v>81</v>
      </c>
      <c r="M379" s="2" t="s">
        <v>11</v>
      </c>
      <c r="N379" s="1" t="s">
        <v>12</v>
      </c>
      <c r="O379" s="1"/>
      <c r="P379" s="1"/>
    </row>
    <row r="380" spans="1:16" x14ac:dyDescent="0.25">
      <c r="A380" t="s">
        <v>14</v>
      </c>
      <c r="C380" t="s">
        <v>104</v>
      </c>
      <c r="D380" t="s">
        <v>129</v>
      </c>
      <c r="E380" t="s">
        <v>17</v>
      </c>
      <c r="G380" t="s">
        <v>105</v>
      </c>
      <c r="H380" t="s">
        <v>20</v>
      </c>
      <c r="I380">
        <f t="shared" si="11"/>
        <v>34.591531755915319</v>
      </c>
      <c r="J380" s="1"/>
      <c r="K380" s="1"/>
      <c r="L380" s="1" t="str">
        <f>$L$99</f>
        <v>pMarC9-R6K (Gm)</v>
      </c>
      <c r="M380" s="1">
        <f>$M$99</f>
        <v>803000</v>
      </c>
      <c r="N380" s="8">
        <f>$N$317</f>
        <v>27777</v>
      </c>
      <c r="O380" s="1"/>
      <c r="P380" s="1"/>
    </row>
    <row r="381" spans="1:16" x14ac:dyDescent="0.25">
      <c r="A381" t="s">
        <v>14</v>
      </c>
      <c r="C381" t="s">
        <v>104</v>
      </c>
      <c r="D381" t="s">
        <v>129</v>
      </c>
      <c r="E381" t="s">
        <v>17</v>
      </c>
      <c r="G381" t="s">
        <v>105</v>
      </c>
      <c r="H381" t="s">
        <v>21</v>
      </c>
      <c r="I381">
        <f t="shared" si="11"/>
        <v>34.591531755915319</v>
      </c>
      <c r="J381" s="1"/>
      <c r="K381" s="1"/>
      <c r="L381" s="1"/>
      <c r="M381" s="1"/>
      <c r="N381" s="1"/>
      <c r="O381" s="1"/>
      <c r="P381" s="1"/>
    </row>
    <row r="382" spans="1:16" x14ac:dyDescent="0.25">
      <c r="A382" t="s">
        <v>14</v>
      </c>
      <c r="C382" t="s">
        <v>104</v>
      </c>
      <c r="D382" t="s">
        <v>129</v>
      </c>
      <c r="E382" t="s">
        <v>17</v>
      </c>
      <c r="G382" t="s">
        <v>105</v>
      </c>
      <c r="H382" t="s">
        <v>22</v>
      </c>
      <c r="I382">
        <f t="shared" si="11"/>
        <v>34.591531755915319</v>
      </c>
      <c r="J382" s="1"/>
      <c r="K382" s="1"/>
      <c r="L382" s="1"/>
      <c r="M382" s="1"/>
      <c r="N382" s="1"/>
      <c r="O382" s="1"/>
      <c r="P382" s="1"/>
    </row>
    <row r="383" spans="1:16" x14ac:dyDescent="0.25">
      <c r="A383" t="s">
        <v>14</v>
      </c>
      <c r="C383" t="s">
        <v>104</v>
      </c>
      <c r="D383" t="s">
        <v>129</v>
      </c>
      <c r="E383" t="s">
        <v>17</v>
      </c>
      <c r="G383" t="s">
        <v>105</v>
      </c>
      <c r="H383" t="s">
        <v>23</v>
      </c>
      <c r="I383">
        <f t="shared" si="11"/>
        <v>34.591531755915319</v>
      </c>
      <c r="J383" s="1"/>
      <c r="K383" s="1"/>
      <c r="L383" s="1"/>
      <c r="M383" s="1"/>
      <c r="N383" s="1"/>
      <c r="O383" s="1"/>
      <c r="P383" s="1"/>
    </row>
    <row r="384" spans="1:16" x14ac:dyDescent="0.25">
      <c r="A384" t="s">
        <v>14</v>
      </c>
      <c r="C384" t="s">
        <v>104</v>
      </c>
      <c r="D384" t="s">
        <v>129</v>
      </c>
      <c r="E384" t="s">
        <v>17</v>
      </c>
      <c r="G384" t="s">
        <v>105</v>
      </c>
      <c r="H384" t="s">
        <v>24</v>
      </c>
      <c r="I384">
        <f t="shared" si="11"/>
        <v>34.591531755915319</v>
      </c>
      <c r="J384" s="1"/>
      <c r="K384" s="1"/>
      <c r="L384" s="1"/>
      <c r="M384" s="1"/>
      <c r="N384" s="1"/>
      <c r="O384" s="1"/>
      <c r="P384" s="1"/>
    </row>
    <row r="385" spans="1:16" x14ac:dyDescent="0.25">
      <c r="A385" t="s">
        <v>14</v>
      </c>
      <c r="C385" t="s">
        <v>104</v>
      </c>
      <c r="D385" t="s">
        <v>129</v>
      </c>
      <c r="E385" t="s">
        <v>17</v>
      </c>
      <c r="G385" t="s">
        <v>105</v>
      </c>
      <c r="H385" t="s">
        <v>96</v>
      </c>
      <c r="I385">
        <f t="shared" si="11"/>
        <v>34.591531755915319</v>
      </c>
      <c r="J385" s="1"/>
      <c r="K385" s="1"/>
      <c r="L385" s="1"/>
      <c r="M385" s="1"/>
      <c r="N385" s="1"/>
      <c r="O385" s="1"/>
      <c r="P385" s="1"/>
    </row>
    <row r="386" spans="1:16" x14ac:dyDescent="0.25">
      <c r="A386" t="s">
        <v>14</v>
      </c>
      <c r="C386" t="s">
        <v>104</v>
      </c>
      <c r="D386" t="s">
        <v>129</v>
      </c>
      <c r="E386" t="s">
        <v>17</v>
      </c>
      <c r="G386" t="s">
        <v>105</v>
      </c>
      <c r="H386" t="s">
        <v>97</v>
      </c>
      <c r="I386">
        <f t="shared" si="11"/>
        <v>34.591531755915319</v>
      </c>
      <c r="J386" s="1"/>
      <c r="K386" s="1"/>
      <c r="L386" s="1"/>
      <c r="M386" s="1"/>
      <c r="N386" s="1"/>
      <c r="O386" s="1"/>
      <c r="P386" s="1"/>
    </row>
    <row r="387" spans="1:16" x14ac:dyDescent="0.25">
      <c r="A387" t="s">
        <v>14</v>
      </c>
      <c r="C387" t="s">
        <v>104</v>
      </c>
      <c r="D387" t="s">
        <v>129</v>
      </c>
      <c r="E387" t="s">
        <v>17</v>
      </c>
      <c r="G387" t="s">
        <v>105</v>
      </c>
      <c r="H387" t="s">
        <v>31</v>
      </c>
      <c r="I387">
        <f t="shared" si="11"/>
        <v>34.591531755915319</v>
      </c>
      <c r="J387" s="1"/>
      <c r="K387" s="1"/>
      <c r="L387" s="1"/>
      <c r="M387" s="1"/>
      <c r="N387" s="1"/>
      <c r="O387" s="1"/>
      <c r="P387" s="1"/>
    </row>
    <row r="388" spans="1:16" x14ac:dyDescent="0.25">
      <c r="A388" t="s">
        <v>14</v>
      </c>
      <c r="C388" t="s">
        <v>104</v>
      </c>
      <c r="D388" t="s">
        <v>129</v>
      </c>
      <c r="E388" t="s">
        <v>17</v>
      </c>
      <c r="G388" t="s">
        <v>105</v>
      </c>
      <c r="H388" t="s">
        <v>30</v>
      </c>
      <c r="I388">
        <f t="shared" si="11"/>
        <v>34.591531755915319</v>
      </c>
      <c r="J388" s="1"/>
      <c r="K388" s="1"/>
      <c r="L388" s="1"/>
      <c r="M388" s="1"/>
      <c r="N388" s="1"/>
      <c r="O388" s="1"/>
      <c r="P388" s="1"/>
    </row>
    <row r="389" spans="1:16" x14ac:dyDescent="0.25">
      <c r="A389" t="s">
        <v>14</v>
      </c>
      <c r="C389" t="s">
        <v>104</v>
      </c>
      <c r="D389" t="s">
        <v>129</v>
      </c>
      <c r="E389" t="s">
        <v>17</v>
      </c>
      <c r="G389" t="s">
        <v>105</v>
      </c>
      <c r="H389" t="s">
        <v>29</v>
      </c>
      <c r="I389">
        <f t="shared" si="11"/>
        <v>34.591531755915319</v>
      </c>
      <c r="J389" s="1"/>
      <c r="K389" s="1"/>
      <c r="L389" s="1"/>
      <c r="M389" s="1"/>
      <c r="N389" s="1"/>
      <c r="O389" s="1"/>
      <c r="P389" s="1"/>
    </row>
    <row r="390" spans="1:16" x14ac:dyDescent="0.25">
      <c r="A390" t="s">
        <v>14</v>
      </c>
      <c r="C390" t="s">
        <v>104</v>
      </c>
      <c r="D390" t="s">
        <v>129</v>
      </c>
      <c r="E390" t="s">
        <v>17</v>
      </c>
      <c r="G390" t="s">
        <v>105</v>
      </c>
      <c r="H390" t="s">
        <v>28</v>
      </c>
      <c r="I390">
        <f t="shared" si="11"/>
        <v>34.591531755915319</v>
      </c>
      <c r="J390" s="1"/>
      <c r="K390" s="1"/>
      <c r="L390" s="1"/>
      <c r="M390" s="1"/>
      <c r="N390" s="1"/>
      <c r="O390" s="1"/>
      <c r="P390" s="1"/>
    </row>
    <row r="391" spans="1:16" x14ac:dyDescent="0.25">
      <c r="A391" t="s">
        <v>14</v>
      </c>
      <c r="C391" t="s">
        <v>104</v>
      </c>
      <c r="D391" t="s">
        <v>129</v>
      </c>
      <c r="E391" t="s">
        <v>17</v>
      </c>
      <c r="G391" t="s">
        <v>105</v>
      </c>
      <c r="H391" t="s">
        <v>27</v>
      </c>
      <c r="I391">
        <f t="shared" si="11"/>
        <v>34.591531755915319</v>
      </c>
      <c r="J391" s="1"/>
      <c r="K391" s="1"/>
      <c r="L391" s="1"/>
      <c r="M391" s="1"/>
      <c r="N391" s="1"/>
      <c r="O391" s="1"/>
      <c r="P391" s="1"/>
    </row>
    <row r="392" spans="1:16" x14ac:dyDescent="0.25">
      <c r="A392" t="s">
        <v>14</v>
      </c>
      <c r="C392" t="s">
        <v>104</v>
      </c>
      <c r="D392" t="s">
        <v>129</v>
      </c>
      <c r="E392" t="s">
        <v>17</v>
      </c>
      <c r="G392" t="s">
        <v>105</v>
      </c>
      <c r="H392" t="s">
        <v>26</v>
      </c>
      <c r="I392">
        <f t="shared" si="11"/>
        <v>34.591531755915319</v>
      </c>
      <c r="J392" s="1"/>
      <c r="K392" s="1"/>
      <c r="L392" s="1"/>
      <c r="M392" s="1"/>
      <c r="N392" s="1"/>
      <c r="O392" s="1"/>
      <c r="P392" s="1"/>
    </row>
    <row r="393" spans="1:16" x14ac:dyDescent="0.25">
      <c r="A393" t="s">
        <v>14</v>
      </c>
      <c r="C393" t="s">
        <v>104</v>
      </c>
      <c r="D393" t="s">
        <v>129</v>
      </c>
      <c r="E393" t="s">
        <v>17</v>
      </c>
      <c r="G393" t="s">
        <v>105</v>
      </c>
      <c r="H393" t="s">
        <v>25</v>
      </c>
      <c r="I393">
        <f t="shared" si="11"/>
        <v>34.591531755915319</v>
      </c>
      <c r="J393" s="1"/>
      <c r="K393" s="1"/>
      <c r="L393" s="1"/>
      <c r="M393" s="1"/>
      <c r="N393" s="1"/>
      <c r="O393" s="1"/>
      <c r="P393" s="1"/>
    </row>
    <row r="394" spans="1:16" x14ac:dyDescent="0.25">
      <c r="A394" t="s">
        <v>14</v>
      </c>
      <c r="C394" t="s">
        <v>104</v>
      </c>
      <c r="D394" t="s">
        <v>129</v>
      </c>
      <c r="E394" t="s">
        <v>17</v>
      </c>
      <c r="G394" t="s">
        <v>105</v>
      </c>
      <c r="H394" t="s">
        <v>32</v>
      </c>
      <c r="I394">
        <f t="shared" si="11"/>
        <v>34.591531755915319</v>
      </c>
      <c r="J394" s="1"/>
      <c r="K394" s="1"/>
      <c r="L394" s="1"/>
      <c r="M394" s="1"/>
      <c r="N394" s="1"/>
      <c r="O394" s="1"/>
      <c r="P394" s="1"/>
    </row>
    <row r="395" spans="1:16" x14ac:dyDescent="0.25">
      <c r="A395" t="s">
        <v>14</v>
      </c>
      <c r="C395" t="s">
        <v>104</v>
      </c>
      <c r="D395" t="s">
        <v>129</v>
      </c>
      <c r="E395" t="s">
        <v>17</v>
      </c>
      <c r="G395" t="s">
        <v>105</v>
      </c>
      <c r="H395" t="s">
        <v>33</v>
      </c>
      <c r="I395">
        <f t="shared" si="11"/>
        <v>34.591531755915319</v>
      </c>
      <c r="J395" s="1"/>
      <c r="K395" s="1"/>
      <c r="L395" s="1"/>
      <c r="M395" s="1"/>
      <c r="N395" s="1"/>
      <c r="O395" s="1"/>
      <c r="P395" s="1"/>
    </row>
    <row r="396" spans="1:16" x14ac:dyDescent="0.25">
      <c r="A396" t="s">
        <v>14</v>
      </c>
      <c r="C396" t="s">
        <v>104</v>
      </c>
      <c r="D396" t="s">
        <v>129</v>
      </c>
      <c r="E396" t="s">
        <v>17</v>
      </c>
      <c r="G396" t="s">
        <v>105</v>
      </c>
      <c r="H396" t="s">
        <v>34</v>
      </c>
      <c r="I396">
        <f t="shared" si="11"/>
        <v>34.591531755915319</v>
      </c>
      <c r="J396" s="1"/>
      <c r="K396" s="1"/>
      <c r="L396" s="1"/>
      <c r="M396" s="1"/>
      <c r="N396" s="1"/>
      <c r="O396" s="1"/>
      <c r="P396" s="1"/>
    </row>
    <row r="397" spans="1:16" x14ac:dyDescent="0.25">
      <c r="A397" t="s">
        <v>14</v>
      </c>
      <c r="C397" t="s">
        <v>104</v>
      </c>
      <c r="D397" t="s">
        <v>129</v>
      </c>
      <c r="E397" t="s">
        <v>17</v>
      </c>
      <c r="G397" t="s">
        <v>105</v>
      </c>
      <c r="H397" t="s">
        <v>35</v>
      </c>
      <c r="I397">
        <f t="shared" si="11"/>
        <v>34.591531755915319</v>
      </c>
      <c r="J397" s="1"/>
      <c r="K397" s="1"/>
      <c r="L397" s="1"/>
      <c r="M397" s="1"/>
      <c r="N397" s="1"/>
      <c r="O397" s="1"/>
      <c r="P397" s="1"/>
    </row>
    <row r="398" spans="1:16" x14ac:dyDescent="0.25">
      <c r="A398" t="s">
        <v>14</v>
      </c>
      <c r="C398" t="s">
        <v>104</v>
      </c>
      <c r="D398" t="s">
        <v>129</v>
      </c>
      <c r="E398" t="s">
        <v>17</v>
      </c>
      <c r="G398" t="s">
        <v>105</v>
      </c>
      <c r="H398" t="s">
        <v>36</v>
      </c>
      <c r="I398">
        <f t="shared" si="11"/>
        <v>34.591531755915319</v>
      </c>
      <c r="J398" s="1"/>
      <c r="K398" s="1"/>
      <c r="L398" s="1"/>
      <c r="M398" s="1"/>
      <c r="N398" s="1"/>
      <c r="O398" s="1"/>
      <c r="P398" s="1"/>
    </row>
    <row r="399" spans="1:16" x14ac:dyDescent="0.25">
      <c r="A399" t="s">
        <v>14</v>
      </c>
      <c r="C399" t="s">
        <v>104</v>
      </c>
      <c r="D399" t="s">
        <v>129</v>
      </c>
      <c r="E399" t="s">
        <v>17</v>
      </c>
      <c r="G399" t="s">
        <v>105</v>
      </c>
      <c r="H399" t="s">
        <v>37</v>
      </c>
      <c r="I399">
        <f t="shared" si="11"/>
        <v>34.591531755915319</v>
      </c>
      <c r="J399" s="1"/>
      <c r="K399" s="1"/>
      <c r="L399" s="1"/>
      <c r="M399" s="1"/>
      <c r="N399" s="1"/>
      <c r="O399" s="1"/>
      <c r="P399" s="1"/>
    </row>
    <row r="400" spans="1:16" x14ac:dyDescent="0.25">
      <c r="A400" t="s">
        <v>14</v>
      </c>
      <c r="C400" t="s">
        <v>104</v>
      </c>
      <c r="D400" t="s">
        <v>129</v>
      </c>
      <c r="E400" t="s">
        <v>17</v>
      </c>
      <c r="G400" t="s">
        <v>105</v>
      </c>
      <c r="H400" t="s">
        <v>38</v>
      </c>
      <c r="I400">
        <f t="shared" si="11"/>
        <v>34.591531755915319</v>
      </c>
      <c r="J400" s="1"/>
      <c r="K400" s="1"/>
      <c r="L400" s="2" t="s">
        <v>81</v>
      </c>
      <c r="M400" s="2" t="s">
        <v>11</v>
      </c>
      <c r="N400" s="1" t="s">
        <v>12</v>
      </c>
      <c r="O400" s="1"/>
      <c r="P400" s="1"/>
    </row>
    <row r="401" spans="1:16" x14ac:dyDescent="0.25">
      <c r="A401" t="s">
        <v>14</v>
      </c>
      <c r="C401" t="s">
        <v>104</v>
      </c>
      <c r="D401" t="s">
        <v>129</v>
      </c>
      <c r="E401" t="s">
        <v>17</v>
      </c>
      <c r="G401" t="s">
        <v>105</v>
      </c>
      <c r="H401" t="s">
        <v>89</v>
      </c>
      <c r="I401">
        <f t="shared" si="11"/>
        <v>34.591531755915319</v>
      </c>
      <c r="J401" s="1"/>
      <c r="K401" s="1"/>
      <c r="L401" s="1" t="str">
        <f>$L$100</f>
        <v>RK2 (Km)</v>
      </c>
      <c r="M401" s="1">
        <f>$M$100</f>
        <v>882000</v>
      </c>
      <c r="N401" s="8">
        <f>$N$317</f>
        <v>27777</v>
      </c>
      <c r="O401" s="1"/>
      <c r="P401" s="1"/>
    </row>
    <row r="402" spans="1:16" x14ac:dyDescent="0.25">
      <c r="A402" t="s">
        <v>14</v>
      </c>
      <c r="C402" t="s">
        <v>104</v>
      </c>
      <c r="D402" t="s">
        <v>129</v>
      </c>
      <c r="E402" t="s">
        <v>17</v>
      </c>
      <c r="G402" t="s">
        <v>105</v>
      </c>
      <c r="H402" t="s">
        <v>94</v>
      </c>
      <c r="I402">
        <f t="shared" si="11"/>
        <v>34.591531755915319</v>
      </c>
      <c r="J402" s="1"/>
      <c r="K402" s="1"/>
      <c r="L402" s="1"/>
      <c r="M402" s="1"/>
      <c r="N402" s="1"/>
      <c r="O402" s="1"/>
      <c r="P402" s="1"/>
    </row>
    <row r="403" spans="1:16" x14ac:dyDescent="0.25">
      <c r="A403" t="s">
        <v>14</v>
      </c>
      <c r="C403" t="s">
        <v>104</v>
      </c>
      <c r="D403" t="s">
        <v>129</v>
      </c>
      <c r="E403" t="s">
        <v>17</v>
      </c>
      <c r="G403" t="s">
        <v>105</v>
      </c>
      <c r="H403" t="s">
        <v>45</v>
      </c>
      <c r="I403">
        <f t="shared" si="11"/>
        <v>34.591531755915319</v>
      </c>
      <c r="J403" s="1"/>
      <c r="K403" s="1"/>
      <c r="L403" s="1"/>
      <c r="M403" s="1"/>
      <c r="N403" s="1"/>
      <c r="O403" s="1"/>
      <c r="P403" s="1"/>
    </row>
    <row r="404" spans="1:16" x14ac:dyDescent="0.25">
      <c r="A404" t="s">
        <v>14</v>
      </c>
      <c r="C404" t="s">
        <v>104</v>
      </c>
      <c r="D404" t="s">
        <v>129</v>
      </c>
      <c r="E404" t="s">
        <v>17</v>
      </c>
      <c r="G404" t="s">
        <v>105</v>
      </c>
      <c r="H404" t="s">
        <v>44</v>
      </c>
      <c r="I404">
        <f t="shared" si="11"/>
        <v>34.591531755915319</v>
      </c>
      <c r="J404" s="1"/>
      <c r="K404" s="1"/>
      <c r="L404" s="1"/>
      <c r="M404" s="1"/>
      <c r="N404" s="1"/>
      <c r="O404" s="1"/>
      <c r="P404" s="1"/>
    </row>
    <row r="405" spans="1:16" x14ac:dyDescent="0.25">
      <c r="A405" t="s">
        <v>14</v>
      </c>
      <c r="C405" t="s">
        <v>104</v>
      </c>
      <c r="D405" t="s">
        <v>129</v>
      </c>
      <c r="E405" t="s">
        <v>17</v>
      </c>
      <c r="G405" t="s">
        <v>105</v>
      </c>
      <c r="H405" t="s">
        <v>43</v>
      </c>
      <c r="I405">
        <f t="shared" si="11"/>
        <v>34.591531755915319</v>
      </c>
      <c r="J405" s="1"/>
      <c r="K405" s="1"/>
      <c r="L405" s="1"/>
      <c r="M405" s="1"/>
      <c r="N405" s="1"/>
      <c r="O405" s="1"/>
      <c r="P405" s="1"/>
    </row>
    <row r="406" spans="1:16" x14ac:dyDescent="0.25">
      <c r="A406" t="s">
        <v>14</v>
      </c>
      <c r="C406" t="s">
        <v>104</v>
      </c>
      <c r="D406" t="s">
        <v>129</v>
      </c>
      <c r="E406" t="s">
        <v>17</v>
      </c>
      <c r="G406" t="s">
        <v>105</v>
      </c>
      <c r="H406" t="s">
        <v>42</v>
      </c>
      <c r="I406">
        <f t="shared" si="11"/>
        <v>34.591531755915319</v>
      </c>
      <c r="J406" s="1"/>
      <c r="K406" s="1"/>
      <c r="L406" s="1"/>
      <c r="M406" s="1"/>
      <c r="N406" s="1"/>
      <c r="O406" s="1"/>
      <c r="P406" s="1"/>
    </row>
    <row r="407" spans="1:16" x14ac:dyDescent="0.25">
      <c r="A407" t="s">
        <v>14</v>
      </c>
      <c r="C407" t="s">
        <v>104</v>
      </c>
      <c r="D407" t="s">
        <v>129</v>
      </c>
      <c r="E407" t="s">
        <v>17</v>
      </c>
      <c r="G407" t="s">
        <v>105</v>
      </c>
      <c r="H407" t="s">
        <v>41</v>
      </c>
      <c r="I407">
        <f t="shared" si="11"/>
        <v>34.591531755915319</v>
      </c>
      <c r="J407" s="1"/>
      <c r="K407" s="1"/>
      <c r="L407" s="1"/>
      <c r="M407" s="1"/>
      <c r="N407" s="1"/>
      <c r="O407" s="1"/>
      <c r="P407" s="1"/>
    </row>
    <row r="408" spans="1:16" x14ac:dyDescent="0.25">
      <c r="A408" t="s">
        <v>14</v>
      </c>
      <c r="C408" t="s">
        <v>104</v>
      </c>
      <c r="D408" t="s">
        <v>129</v>
      </c>
      <c r="E408" t="s">
        <v>17</v>
      </c>
      <c r="G408" t="s">
        <v>105</v>
      </c>
      <c r="H408" t="s">
        <v>40</v>
      </c>
      <c r="I408">
        <f t="shared" si="11"/>
        <v>34.591531755915319</v>
      </c>
      <c r="J408" s="1"/>
      <c r="K408" s="1"/>
      <c r="L408" s="1"/>
      <c r="M408" s="1"/>
      <c r="N408" s="1"/>
      <c r="O408" s="1"/>
      <c r="P408" s="1"/>
    </row>
    <row r="409" spans="1:16" x14ac:dyDescent="0.25">
      <c r="A409" t="s">
        <v>14</v>
      </c>
      <c r="C409" t="s">
        <v>104</v>
      </c>
      <c r="D409" t="s">
        <v>129</v>
      </c>
      <c r="E409" t="s">
        <v>17</v>
      </c>
      <c r="G409" t="s">
        <v>105</v>
      </c>
      <c r="H409" t="s">
        <v>39</v>
      </c>
      <c r="I409">
        <f t="shared" si="11"/>
        <v>34.591531755915319</v>
      </c>
      <c r="J409" s="1"/>
      <c r="K409" s="1"/>
      <c r="L409" s="1"/>
      <c r="M409" s="1"/>
      <c r="N409" s="1"/>
      <c r="O409" s="1"/>
      <c r="P409" s="1"/>
    </row>
    <row r="410" spans="1:16" x14ac:dyDescent="0.25">
      <c r="A410" t="s">
        <v>14</v>
      </c>
      <c r="C410" t="s">
        <v>104</v>
      </c>
      <c r="D410" t="s">
        <v>129</v>
      </c>
      <c r="E410" t="s">
        <v>17</v>
      </c>
      <c r="G410" t="s">
        <v>105</v>
      </c>
      <c r="H410" t="s">
        <v>46</v>
      </c>
      <c r="I410">
        <f t="shared" ref="I410:I441" si="12">$N$99/$M$99*1000</f>
        <v>34.591531755915319</v>
      </c>
      <c r="J410" s="1"/>
      <c r="K410" s="1"/>
      <c r="L410" s="1"/>
      <c r="M410" s="1"/>
      <c r="N410" s="1"/>
      <c r="O410" s="1"/>
      <c r="P410" s="1"/>
    </row>
    <row r="411" spans="1:16" x14ac:dyDescent="0.25">
      <c r="A411" t="s">
        <v>14</v>
      </c>
      <c r="C411" t="s">
        <v>104</v>
      </c>
      <c r="D411" t="s">
        <v>129</v>
      </c>
      <c r="E411" t="s">
        <v>17</v>
      </c>
      <c r="G411" t="s">
        <v>105</v>
      </c>
      <c r="H411" t="s">
        <v>47</v>
      </c>
      <c r="I411">
        <f t="shared" si="12"/>
        <v>34.591531755915319</v>
      </c>
      <c r="J411" s="1"/>
      <c r="K411" s="1"/>
      <c r="L411" s="1"/>
      <c r="M411" s="1"/>
      <c r="N411" s="1"/>
      <c r="O411" s="1"/>
      <c r="P411" s="1"/>
    </row>
    <row r="412" spans="1:16" x14ac:dyDescent="0.25">
      <c r="A412" t="s">
        <v>14</v>
      </c>
      <c r="C412" t="s">
        <v>104</v>
      </c>
      <c r="D412" t="s">
        <v>129</v>
      </c>
      <c r="E412" t="s">
        <v>17</v>
      </c>
      <c r="G412" t="s">
        <v>105</v>
      </c>
      <c r="H412" t="s">
        <v>48</v>
      </c>
      <c r="I412">
        <f t="shared" si="12"/>
        <v>34.591531755915319</v>
      </c>
      <c r="J412" s="1"/>
      <c r="K412" s="1"/>
      <c r="L412" s="1"/>
      <c r="M412" s="1"/>
      <c r="N412" s="1"/>
      <c r="O412" s="1"/>
      <c r="P412" s="1"/>
    </row>
    <row r="413" spans="1:16" x14ac:dyDescent="0.25">
      <c r="A413" t="s">
        <v>14</v>
      </c>
      <c r="C413" t="s">
        <v>104</v>
      </c>
      <c r="D413" t="s">
        <v>129</v>
      </c>
      <c r="E413" t="s">
        <v>17</v>
      </c>
      <c r="G413" t="s">
        <v>105</v>
      </c>
      <c r="H413" t="s">
        <v>49</v>
      </c>
      <c r="I413">
        <f t="shared" si="12"/>
        <v>34.591531755915319</v>
      </c>
      <c r="J413" s="1"/>
      <c r="K413" s="1"/>
      <c r="L413" s="1"/>
      <c r="M413" s="1"/>
      <c r="N413" s="1"/>
      <c r="O413" s="1"/>
      <c r="P413" s="1"/>
    </row>
    <row r="414" spans="1:16" x14ac:dyDescent="0.25">
      <c r="A414" t="s">
        <v>14</v>
      </c>
      <c r="C414" t="s">
        <v>104</v>
      </c>
      <c r="D414" t="s">
        <v>129</v>
      </c>
      <c r="E414" t="s">
        <v>17</v>
      </c>
      <c r="G414" t="s">
        <v>105</v>
      </c>
      <c r="H414" t="s">
        <v>50</v>
      </c>
      <c r="I414">
        <f t="shared" si="12"/>
        <v>34.591531755915319</v>
      </c>
      <c r="J414" s="1"/>
      <c r="K414" s="1"/>
      <c r="L414" s="1"/>
      <c r="M414" s="1"/>
      <c r="N414" s="1"/>
      <c r="O414" s="1"/>
      <c r="P414" s="1"/>
    </row>
    <row r="415" spans="1:16" x14ac:dyDescent="0.25">
      <c r="A415" t="s">
        <v>14</v>
      </c>
      <c r="C415" t="s">
        <v>104</v>
      </c>
      <c r="D415" t="s">
        <v>129</v>
      </c>
      <c r="E415" t="s">
        <v>17</v>
      </c>
      <c r="G415" t="s">
        <v>105</v>
      </c>
      <c r="H415" t="s">
        <v>51</v>
      </c>
      <c r="I415">
        <f t="shared" si="12"/>
        <v>34.591531755915319</v>
      </c>
      <c r="J415" s="1"/>
      <c r="K415" s="1"/>
      <c r="L415" s="1"/>
      <c r="M415" s="1"/>
      <c r="N415" s="1"/>
      <c r="O415" s="1"/>
      <c r="P415" s="1"/>
    </row>
    <row r="416" spans="1:16" x14ac:dyDescent="0.25">
      <c r="A416" t="s">
        <v>14</v>
      </c>
      <c r="C416" t="s">
        <v>104</v>
      </c>
      <c r="D416" t="s">
        <v>129</v>
      </c>
      <c r="E416" t="s">
        <v>17</v>
      </c>
      <c r="G416" t="s">
        <v>105</v>
      </c>
      <c r="H416" t="s">
        <v>52</v>
      </c>
      <c r="I416">
        <f t="shared" si="12"/>
        <v>34.591531755915319</v>
      </c>
      <c r="J416" s="1"/>
      <c r="K416" s="1"/>
      <c r="L416" s="1"/>
      <c r="M416" s="1"/>
      <c r="N416" s="1"/>
      <c r="O416" s="1"/>
      <c r="P416" s="1"/>
    </row>
    <row r="417" spans="1:16" x14ac:dyDescent="0.25">
      <c r="A417" t="s">
        <v>14</v>
      </c>
      <c r="C417" t="s">
        <v>104</v>
      </c>
      <c r="D417" t="s">
        <v>129</v>
      </c>
      <c r="E417" t="s">
        <v>17</v>
      </c>
      <c r="G417" t="s">
        <v>105</v>
      </c>
      <c r="H417" t="s">
        <v>98</v>
      </c>
      <c r="I417">
        <f t="shared" si="12"/>
        <v>34.591531755915319</v>
      </c>
      <c r="J417" s="1"/>
      <c r="K417" s="1"/>
      <c r="L417" s="1"/>
      <c r="M417" s="1"/>
      <c r="N417" s="1"/>
      <c r="O417" s="1"/>
      <c r="P417" s="1"/>
    </row>
    <row r="418" spans="1:16" x14ac:dyDescent="0.25">
      <c r="A418" t="s">
        <v>14</v>
      </c>
      <c r="C418" t="s">
        <v>104</v>
      </c>
      <c r="D418" t="s">
        <v>129</v>
      </c>
      <c r="E418" t="s">
        <v>17</v>
      </c>
      <c r="G418" t="s">
        <v>105</v>
      </c>
      <c r="H418" t="s">
        <v>99</v>
      </c>
      <c r="I418">
        <f t="shared" si="12"/>
        <v>34.591531755915319</v>
      </c>
      <c r="J418" s="1"/>
      <c r="K418" s="1"/>
      <c r="L418" s="1"/>
      <c r="M418" s="1"/>
      <c r="N418" s="1"/>
      <c r="O418" s="1"/>
      <c r="P418" s="1"/>
    </row>
    <row r="419" spans="1:16" x14ac:dyDescent="0.25">
      <c r="A419" t="s">
        <v>14</v>
      </c>
      <c r="C419" t="s">
        <v>104</v>
      </c>
      <c r="D419" t="s">
        <v>129</v>
      </c>
      <c r="E419" t="s">
        <v>17</v>
      </c>
      <c r="G419" t="s">
        <v>105</v>
      </c>
      <c r="H419" t="s">
        <v>59</v>
      </c>
      <c r="I419">
        <f t="shared" si="12"/>
        <v>34.591531755915319</v>
      </c>
      <c r="J419" s="1"/>
      <c r="K419" s="1"/>
      <c r="L419" s="1"/>
      <c r="M419" s="1"/>
      <c r="N419" s="1"/>
      <c r="O419" s="1"/>
      <c r="P419" s="1"/>
    </row>
    <row r="420" spans="1:16" x14ac:dyDescent="0.25">
      <c r="A420" t="s">
        <v>14</v>
      </c>
      <c r="C420" t="s">
        <v>104</v>
      </c>
      <c r="D420" t="s">
        <v>129</v>
      </c>
      <c r="E420" t="s">
        <v>17</v>
      </c>
      <c r="G420" t="s">
        <v>105</v>
      </c>
      <c r="H420" t="s">
        <v>58</v>
      </c>
      <c r="I420">
        <f t="shared" si="12"/>
        <v>34.591531755915319</v>
      </c>
      <c r="J420" s="1"/>
      <c r="K420" s="1"/>
      <c r="L420" s="1"/>
      <c r="M420" s="1"/>
      <c r="N420" s="1"/>
      <c r="O420" s="1"/>
      <c r="P420" s="1"/>
    </row>
    <row r="421" spans="1:16" x14ac:dyDescent="0.25">
      <c r="A421" t="s">
        <v>14</v>
      </c>
      <c r="C421" t="s">
        <v>104</v>
      </c>
      <c r="D421" t="s">
        <v>129</v>
      </c>
      <c r="E421" t="s">
        <v>17</v>
      </c>
      <c r="G421" t="s">
        <v>105</v>
      </c>
      <c r="H421" t="s">
        <v>57</v>
      </c>
      <c r="I421">
        <f t="shared" si="12"/>
        <v>34.591531755915319</v>
      </c>
      <c r="J421" s="1"/>
      <c r="K421" s="1"/>
      <c r="L421" s="2" t="s">
        <v>81</v>
      </c>
      <c r="M421" s="2" t="s">
        <v>11</v>
      </c>
      <c r="N421" s="1" t="s">
        <v>12</v>
      </c>
      <c r="O421" s="1"/>
      <c r="P421" s="1"/>
    </row>
    <row r="422" spans="1:16" x14ac:dyDescent="0.25">
      <c r="A422" t="s">
        <v>14</v>
      </c>
      <c r="C422" t="s">
        <v>104</v>
      </c>
      <c r="D422" t="s">
        <v>129</v>
      </c>
      <c r="E422" t="s">
        <v>17</v>
      </c>
      <c r="G422" t="s">
        <v>105</v>
      </c>
      <c r="H422" t="s">
        <v>56</v>
      </c>
      <c r="I422">
        <f t="shared" si="12"/>
        <v>34.591531755915319</v>
      </c>
      <c r="J422" s="1"/>
      <c r="K422" s="1"/>
      <c r="L422" s="1" t="str">
        <f>$L$101</f>
        <v>pBBR1 (Km)</v>
      </c>
      <c r="M422" s="1">
        <f>$M$101</f>
        <v>885000</v>
      </c>
      <c r="N422" s="8">
        <f>$N$317</f>
        <v>27777</v>
      </c>
      <c r="O422" s="1"/>
      <c r="P422" s="1"/>
    </row>
    <row r="423" spans="1:16" x14ac:dyDescent="0.25">
      <c r="A423" t="s">
        <v>14</v>
      </c>
      <c r="C423" t="s">
        <v>104</v>
      </c>
      <c r="D423" t="s">
        <v>129</v>
      </c>
      <c r="E423" t="s">
        <v>17</v>
      </c>
      <c r="G423" t="s">
        <v>105</v>
      </c>
      <c r="H423" t="s">
        <v>55</v>
      </c>
      <c r="I423">
        <f t="shared" si="12"/>
        <v>34.591531755915319</v>
      </c>
      <c r="J423" s="1"/>
      <c r="K423" s="1"/>
      <c r="L423" s="1"/>
      <c r="M423" s="1"/>
      <c r="N423" s="1"/>
      <c r="O423" s="1"/>
      <c r="P423" s="1"/>
    </row>
    <row r="424" spans="1:16" x14ac:dyDescent="0.25">
      <c r="A424" t="s">
        <v>14</v>
      </c>
      <c r="C424" t="s">
        <v>104</v>
      </c>
      <c r="D424" t="s">
        <v>129</v>
      </c>
      <c r="E424" t="s">
        <v>17</v>
      </c>
      <c r="G424" t="s">
        <v>105</v>
      </c>
      <c r="H424" t="s">
        <v>54</v>
      </c>
      <c r="I424">
        <f t="shared" si="12"/>
        <v>34.591531755915319</v>
      </c>
      <c r="J424" s="1"/>
      <c r="K424" s="1"/>
      <c r="L424" s="1"/>
      <c r="M424" s="1"/>
      <c r="N424" s="1"/>
      <c r="O424" s="1"/>
      <c r="P424" s="1"/>
    </row>
    <row r="425" spans="1:16" x14ac:dyDescent="0.25">
      <c r="A425" t="s">
        <v>14</v>
      </c>
      <c r="C425" t="s">
        <v>104</v>
      </c>
      <c r="D425" t="s">
        <v>129</v>
      </c>
      <c r="E425" t="s">
        <v>17</v>
      </c>
      <c r="G425" t="s">
        <v>105</v>
      </c>
      <c r="H425" t="s">
        <v>53</v>
      </c>
      <c r="I425">
        <f t="shared" si="12"/>
        <v>34.591531755915319</v>
      </c>
      <c r="J425" s="1"/>
      <c r="K425" s="1"/>
      <c r="L425" s="1"/>
      <c r="M425" s="1"/>
      <c r="N425" s="1"/>
      <c r="O425" s="1"/>
      <c r="P425" s="1"/>
    </row>
    <row r="426" spans="1:16" x14ac:dyDescent="0.25">
      <c r="A426" t="s">
        <v>14</v>
      </c>
      <c r="C426" t="s">
        <v>104</v>
      </c>
      <c r="D426" t="s">
        <v>129</v>
      </c>
      <c r="E426" t="s">
        <v>17</v>
      </c>
      <c r="G426" t="s">
        <v>105</v>
      </c>
      <c r="H426" t="s">
        <v>60</v>
      </c>
      <c r="I426">
        <f t="shared" si="12"/>
        <v>34.591531755915319</v>
      </c>
      <c r="J426" s="1"/>
      <c r="K426" s="1"/>
      <c r="L426" s="1"/>
      <c r="M426" s="1"/>
      <c r="N426" s="1"/>
      <c r="O426" s="1"/>
      <c r="P426" s="1"/>
    </row>
    <row r="427" spans="1:16" x14ac:dyDescent="0.25">
      <c r="A427" t="s">
        <v>14</v>
      </c>
      <c r="C427" t="s">
        <v>104</v>
      </c>
      <c r="D427" t="s">
        <v>129</v>
      </c>
      <c r="E427" t="s">
        <v>17</v>
      </c>
      <c r="G427" t="s">
        <v>105</v>
      </c>
      <c r="H427" t="s">
        <v>61</v>
      </c>
      <c r="I427">
        <f t="shared" si="12"/>
        <v>34.591531755915319</v>
      </c>
      <c r="J427" s="1"/>
      <c r="K427" s="1"/>
      <c r="L427" s="1"/>
      <c r="M427" s="1"/>
      <c r="N427" s="1"/>
      <c r="O427" s="1"/>
      <c r="P427" s="1"/>
    </row>
    <row r="428" spans="1:16" x14ac:dyDescent="0.25">
      <c r="A428" t="s">
        <v>14</v>
      </c>
      <c r="C428" t="s">
        <v>104</v>
      </c>
      <c r="D428" t="s">
        <v>129</v>
      </c>
      <c r="E428" t="s">
        <v>17</v>
      </c>
      <c r="G428" t="s">
        <v>105</v>
      </c>
      <c r="H428" t="s">
        <v>62</v>
      </c>
      <c r="I428">
        <f t="shared" si="12"/>
        <v>34.591531755915319</v>
      </c>
      <c r="J428" s="1"/>
      <c r="K428" s="1"/>
      <c r="L428" s="1"/>
      <c r="M428" s="1"/>
      <c r="N428" s="1"/>
      <c r="O428" s="1"/>
      <c r="P428" s="1"/>
    </row>
    <row r="429" spans="1:16" x14ac:dyDescent="0.25">
      <c r="A429" t="s">
        <v>14</v>
      </c>
      <c r="C429" t="s">
        <v>104</v>
      </c>
      <c r="D429" t="s">
        <v>129</v>
      </c>
      <c r="E429" t="s">
        <v>17</v>
      </c>
      <c r="G429" t="s">
        <v>105</v>
      </c>
      <c r="H429" t="s">
        <v>63</v>
      </c>
      <c r="I429">
        <f t="shared" si="12"/>
        <v>34.591531755915319</v>
      </c>
      <c r="J429" s="1"/>
      <c r="K429" s="1"/>
      <c r="L429" s="1"/>
      <c r="M429" s="1"/>
      <c r="N429" s="1"/>
      <c r="O429" s="1"/>
      <c r="P429" s="1"/>
    </row>
    <row r="430" spans="1:16" x14ac:dyDescent="0.25">
      <c r="A430" t="s">
        <v>14</v>
      </c>
      <c r="C430" t="s">
        <v>104</v>
      </c>
      <c r="D430" t="s">
        <v>129</v>
      </c>
      <c r="E430" t="s">
        <v>17</v>
      </c>
      <c r="G430" t="s">
        <v>105</v>
      </c>
      <c r="H430" t="s">
        <v>64</v>
      </c>
      <c r="I430">
        <f t="shared" si="12"/>
        <v>34.591531755915319</v>
      </c>
      <c r="J430" s="1"/>
      <c r="K430" s="1"/>
      <c r="L430" s="1"/>
      <c r="M430" s="1"/>
      <c r="N430" s="1"/>
      <c r="O430" s="1"/>
      <c r="P430" s="1"/>
    </row>
    <row r="431" spans="1:16" x14ac:dyDescent="0.25">
      <c r="A431" t="s">
        <v>14</v>
      </c>
      <c r="C431" t="s">
        <v>104</v>
      </c>
      <c r="D431" t="s">
        <v>129</v>
      </c>
      <c r="E431" t="s">
        <v>17</v>
      </c>
      <c r="G431" t="s">
        <v>105</v>
      </c>
      <c r="H431" t="s">
        <v>65</v>
      </c>
      <c r="I431">
        <f t="shared" si="12"/>
        <v>34.591531755915319</v>
      </c>
      <c r="J431" s="1"/>
      <c r="K431" s="1"/>
      <c r="L431" s="1"/>
      <c r="M431" s="1"/>
      <c r="N431" s="1"/>
      <c r="O431" s="1"/>
      <c r="P431" s="1"/>
    </row>
    <row r="432" spans="1:16" x14ac:dyDescent="0.25">
      <c r="A432" t="s">
        <v>14</v>
      </c>
      <c r="C432" t="s">
        <v>104</v>
      </c>
      <c r="D432" t="s">
        <v>129</v>
      </c>
      <c r="E432" t="s">
        <v>17</v>
      </c>
      <c r="G432" t="s">
        <v>105</v>
      </c>
      <c r="H432" t="s">
        <v>66</v>
      </c>
      <c r="I432">
        <f t="shared" si="12"/>
        <v>34.591531755915319</v>
      </c>
      <c r="J432" s="1"/>
      <c r="K432" s="1"/>
      <c r="L432" s="1"/>
      <c r="M432" s="1"/>
      <c r="N432" s="1"/>
      <c r="O432" s="1"/>
      <c r="P432" s="1"/>
    </row>
    <row r="433" spans="1:16" x14ac:dyDescent="0.25">
      <c r="A433" t="s">
        <v>14</v>
      </c>
      <c r="C433" t="s">
        <v>104</v>
      </c>
      <c r="D433" t="s">
        <v>129</v>
      </c>
      <c r="E433" t="s">
        <v>17</v>
      </c>
      <c r="G433" t="s">
        <v>105</v>
      </c>
      <c r="H433" t="s">
        <v>100</v>
      </c>
      <c r="I433">
        <f t="shared" si="12"/>
        <v>34.591531755915319</v>
      </c>
      <c r="J433" s="1"/>
      <c r="K433" s="1"/>
      <c r="L433" s="1"/>
      <c r="M433" s="1"/>
      <c r="N433" s="1"/>
      <c r="O433" s="1"/>
      <c r="P433" s="1"/>
    </row>
    <row r="434" spans="1:16" x14ac:dyDescent="0.25">
      <c r="A434" t="s">
        <v>14</v>
      </c>
      <c r="C434" t="s">
        <v>104</v>
      </c>
      <c r="D434" t="s">
        <v>129</v>
      </c>
      <c r="E434" t="s">
        <v>17</v>
      </c>
      <c r="G434" t="s">
        <v>105</v>
      </c>
      <c r="H434" t="s">
        <v>119</v>
      </c>
      <c r="I434">
        <f t="shared" si="12"/>
        <v>34.591531755915319</v>
      </c>
      <c r="J434" s="1"/>
      <c r="K434" s="1"/>
      <c r="L434" s="1"/>
      <c r="M434" s="1"/>
      <c r="N434" s="1"/>
      <c r="O434" s="1"/>
      <c r="P434" s="1"/>
    </row>
    <row r="435" spans="1:16" x14ac:dyDescent="0.25">
      <c r="A435" t="s">
        <v>14</v>
      </c>
      <c r="C435" t="s">
        <v>104</v>
      </c>
      <c r="D435" t="s">
        <v>129</v>
      </c>
      <c r="E435" t="s">
        <v>17</v>
      </c>
      <c r="G435" t="s">
        <v>105</v>
      </c>
      <c r="H435" t="s">
        <v>73</v>
      </c>
      <c r="I435">
        <f t="shared" si="12"/>
        <v>34.591531755915319</v>
      </c>
      <c r="J435" s="1"/>
      <c r="K435" s="1"/>
      <c r="L435" s="1"/>
      <c r="M435" s="1"/>
      <c r="N435" s="1"/>
      <c r="O435" s="1"/>
      <c r="P435" s="1"/>
    </row>
    <row r="436" spans="1:16" x14ac:dyDescent="0.25">
      <c r="A436" t="s">
        <v>14</v>
      </c>
      <c r="C436" t="s">
        <v>104</v>
      </c>
      <c r="D436" t="s">
        <v>129</v>
      </c>
      <c r="E436" t="s">
        <v>17</v>
      </c>
      <c r="G436" t="s">
        <v>105</v>
      </c>
      <c r="H436" t="s">
        <v>72</v>
      </c>
      <c r="I436">
        <f t="shared" si="12"/>
        <v>34.591531755915319</v>
      </c>
      <c r="J436" s="1"/>
      <c r="K436" s="1"/>
      <c r="L436" s="1"/>
      <c r="M436" s="1"/>
      <c r="N436" s="1"/>
      <c r="O436" s="1"/>
      <c r="P436" s="1"/>
    </row>
    <row r="437" spans="1:16" x14ac:dyDescent="0.25">
      <c r="A437" t="s">
        <v>14</v>
      </c>
      <c r="C437" t="s">
        <v>104</v>
      </c>
      <c r="D437" t="s">
        <v>129</v>
      </c>
      <c r="E437" t="s">
        <v>17</v>
      </c>
      <c r="G437" t="s">
        <v>105</v>
      </c>
      <c r="H437" t="s">
        <v>71</v>
      </c>
      <c r="I437">
        <f t="shared" si="12"/>
        <v>34.591531755915319</v>
      </c>
      <c r="J437" s="1"/>
      <c r="K437" s="1"/>
      <c r="L437" s="1"/>
      <c r="M437" s="1"/>
      <c r="N437" s="1"/>
      <c r="O437" s="1"/>
      <c r="P437" s="1"/>
    </row>
    <row r="438" spans="1:16" x14ac:dyDescent="0.25">
      <c r="A438" t="s">
        <v>14</v>
      </c>
      <c r="C438" t="s">
        <v>104</v>
      </c>
      <c r="D438" t="s">
        <v>129</v>
      </c>
      <c r="E438" t="s">
        <v>17</v>
      </c>
      <c r="G438" t="s">
        <v>105</v>
      </c>
      <c r="H438" t="s">
        <v>70</v>
      </c>
      <c r="I438">
        <f t="shared" si="12"/>
        <v>34.591531755915319</v>
      </c>
      <c r="J438" s="1"/>
      <c r="K438" s="1"/>
      <c r="L438" s="1"/>
      <c r="M438" s="1"/>
      <c r="N438" s="1"/>
      <c r="O438" s="1"/>
      <c r="P438" s="1"/>
    </row>
    <row r="439" spans="1:16" x14ac:dyDescent="0.25">
      <c r="A439" t="s">
        <v>14</v>
      </c>
      <c r="C439" t="s">
        <v>104</v>
      </c>
      <c r="D439" t="s">
        <v>129</v>
      </c>
      <c r="E439" t="s">
        <v>17</v>
      </c>
      <c r="G439" t="s">
        <v>105</v>
      </c>
      <c r="H439" t="s">
        <v>69</v>
      </c>
      <c r="I439">
        <f t="shared" si="12"/>
        <v>34.591531755915319</v>
      </c>
      <c r="J439" s="1"/>
      <c r="K439" s="1"/>
      <c r="L439" s="1"/>
      <c r="M439" s="1"/>
      <c r="N439" s="1"/>
      <c r="O439" s="1"/>
      <c r="P439" s="1"/>
    </row>
    <row r="440" spans="1:16" x14ac:dyDescent="0.25">
      <c r="A440" t="s">
        <v>14</v>
      </c>
      <c r="C440" t="s">
        <v>104</v>
      </c>
      <c r="D440" t="s">
        <v>129</v>
      </c>
      <c r="E440" t="s">
        <v>17</v>
      </c>
      <c r="G440" t="s">
        <v>105</v>
      </c>
      <c r="H440" t="s">
        <v>68</v>
      </c>
      <c r="I440">
        <f t="shared" si="12"/>
        <v>34.591531755915319</v>
      </c>
      <c r="J440" s="1"/>
      <c r="K440" s="1"/>
      <c r="L440" s="1"/>
      <c r="M440" s="1"/>
      <c r="N440" s="1"/>
      <c r="O440" s="1"/>
      <c r="P440" s="1"/>
    </row>
    <row r="441" spans="1:16" x14ac:dyDescent="0.25">
      <c r="A441" t="s">
        <v>14</v>
      </c>
      <c r="C441" t="s">
        <v>104</v>
      </c>
      <c r="D441" t="s">
        <v>129</v>
      </c>
      <c r="E441" t="s">
        <v>17</v>
      </c>
      <c r="G441" t="s">
        <v>105</v>
      </c>
      <c r="H441" t="s">
        <v>67</v>
      </c>
      <c r="I441">
        <f t="shared" si="12"/>
        <v>34.591531755915319</v>
      </c>
      <c r="J441" s="1"/>
      <c r="K441" s="1"/>
      <c r="L441" s="1"/>
      <c r="M441" s="1"/>
      <c r="N441" s="1"/>
      <c r="O441" s="1"/>
      <c r="P441" s="1"/>
    </row>
    <row r="442" spans="1:16" x14ac:dyDescent="0.25">
      <c r="A442" t="s">
        <v>14</v>
      </c>
      <c r="C442" t="s">
        <v>104</v>
      </c>
      <c r="D442" t="s">
        <v>129</v>
      </c>
      <c r="E442" t="s">
        <v>17</v>
      </c>
      <c r="G442" t="s">
        <v>105</v>
      </c>
      <c r="H442" t="s">
        <v>74</v>
      </c>
      <c r="I442">
        <f t="shared" ref="I442:I471" si="13">$N$99/$M$99*1000</f>
        <v>34.591531755915319</v>
      </c>
      <c r="J442" s="1"/>
      <c r="K442" s="1"/>
      <c r="L442" s="2" t="s">
        <v>81</v>
      </c>
      <c r="M442" s="2" t="s">
        <v>11</v>
      </c>
      <c r="N442" s="1" t="s">
        <v>12</v>
      </c>
      <c r="O442" s="1"/>
      <c r="P442" s="1"/>
    </row>
    <row r="443" spans="1:16" x14ac:dyDescent="0.25">
      <c r="A443" t="s">
        <v>14</v>
      </c>
      <c r="C443" t="s">
        <v>104</v>
      </c>
      <c r="D443" t="s">
        <v>129</v>
      </c>
      <c r="E443" t="s">
        <v>17</v>
      </c>
      <c r="G443" t="s">
        <v>105</v>
      </c>
      <c r="H443" t="s">
        <v>75</v>
      </c>
      <c r="I443">
        <f t="shared" si="13"/>
        <v>34.591531755915319</v>
      </c>
      <c r="J443" s="1"/>
      <c r="K443" s="1"/>
      <c r="L443" s="1" t="str">
        <f>$L$102</f>
        <v>RSF1010 (Km)</v>
      </c>
      <c r="M443" s="1">
        <f>$M$102</f>
        <v>825000</v>
      </c>
      <c r="N443" s="8">
        <f>$N$317</f>
        <v>27777</v>
      </c>
      <c r="O443" s="1"/>
      <c r="P443" s="1"/>
    </row>
    <row r="444" spans="1:16" x14ac:dyDescent="0.25">
      <c r="A444" t="s">
        <v>14</v>
      </c>
      <c r="C444" t="s">
        <v>104</v>
      </c>
      <c r="D444" t="s">
        <v>129</v>
      </c>
      <c r="E444" t="s">
        <v>17</v>
      </c>
      <c r="G444" t="s">
        <v>105</v>
      </c>
      <c r="H444" t="s">
        <v>76</v>
      </c>
      <c r="I444">
        <f t="shared" si="13"/>
        <v>34.591531755915319</v>
      </c>
      <c r="J444" s="1"/>
      <c r="K444" s="1"/>
      <c r="L444" s="1"/>
      <c r="M444" s="1"/>
      <c r="N444" s="1"/>
      <c r="O444" s="1"/>
      <c r="P444" s="1"/>
    </row>
    <row r="445" spans="1:16" x14ac:dyDescent="0.25">
      <c r="A445" t="s">
        <v>14</v>
      </c>
      <c r="C445" t="s">
        <v>104</v>
      </c>
      <c r="D445" t="s">
        <v>129</v>
      </c>
      <c r="E445" t="s">
        <v>17</v>
      </c>
      <c r="G445" t="s">
        <v>105</v>
      </c>
      <c r="H445" t="s">
        <v>77</v>
      </c>
      <c r="I445">
        <f t="shared" si="13"/>
        <v>34.591531755915319</v>
      </c>
      <c r="J445" s="1"/>
      <c r="K445" s="1"/>
      <c r="L445" s="1"/>
      <c r="M445" s="1"/>
      <c r="N445" s="1"/>
      <c r="O445" s="1"/>
      <c r="P445" s="1"/>
    </row>
    <row r="446" spans="1:16" x14ac:dyDescent="0.25">
      <c r="A446" t="s">
        <v>14</v>
      </c>
      <c r="C446" t="s">
        <v>104</v>
      </c>
      <c r="D446" t="s">
        <v>129</v>
      </c>
      <c r="E446" t="s">
        <v>17</v>
      </c>
      <c r="G446" t="s">
        <v>105</v>
      </c>
      <c r="H446" t="s">
        <v>78</v>
      </c>
      <c r="I446">
        <f t="shared" si="13"/>
        <v>34.591531755915319</v>
      </c>
      <c r="J446" s="1"/>
      <c r="K446" s="1"/>
      <c r="L446" s="1"/>
      <c r="M446" s="1"/>
      <c r="N446" s="1"/>
      <c r="O446" s="1"/>
      <c r="P446" s="1"/>
    </row>
    <row r="447" spans="1:16" x14ac:dyDescent="0.25">
      <c r="A447" t="s">
        <v>14</v>
      </c>
      <c r="C447" t="s">
        <v>104</v>
      </c>
      <c r="D447" t="s">
        <v>129</v>
      </c>
      <c r="E447" t="s">
        <v>17</v>
      </c>
      <c r="G447" t="s">
        <v>105</v>
      </c>
      <c r="H447" t="s">
        <v>79</v>
      </c>
      <c r="I447">
        <f t="shared" si="13"/>
        <v>34.591531755915319</v>
      </c>
      <c r="J447" s="1"/>
      <c r="K447" s="1"/>
      <c r="L447" s="1"/>
      <c r="M447" s="1"/>
      <c r="N447" s="1"/>
      <c r="O447" s="1"/>
      <c r="P447" s="1"/>
    </row>
    <row r="448" spans="1:16" x14ac:dyDescent="0.25">
      <c r="A448" t="s">
        <v>14</v>
      </c>
      <c r="C448" t="s">
        <v>104</v>
      </c>
      <c r="D448" t="s">
        <v>129</v>
      </c>
      <c r="E448" t="s">
        <v>17</v>
      </c>
      <c r="G448" t="s">
        <v>105</v>
      </c>
      <c r="H448" t="s">
        <v>80</v>
      </c>
      <c r="I448">
        <f t="shared" si="13"/>
        <v>34.591531755915319</v>
      </c>
      <c r="J448" s="1"/>
      <c r="K448" s="1"/>
      <c r="L448" s="1"/>
      <c r="M448" s="1"/>
      <c r="N448" s="1"/>
      <c r="O448" s="1"/>
      <c r="P448" s="1"/>
    </row>
    <row r="449" spans="1:16" x14ac:dyDescent="0.25">
      <c r="A449" t="s">
        <v>14</v>
      </c>
      <c r="C449" t="s">
        <v>104</v>
      </c>
      <c r="D449" t="s">
        <v>129</v>
      </c>
      <c r="E449" t="s">
        <v>17</v>
      </c>
      <c r="G449" t="s">
        <v>105</v>
      </c>
      <c r="H449" t="s">
        <v>120</v>
      </c>
      <c r="I449">
        <f t="shared" si="13"/>
        <v>34.591531755915319</v>
      </c>
      <c r="J449" s="1"/>
      <c r="K449" s="1"/>
      <c r="L449" s="1"/>
      <c r="M449" s="1"/>
      <c r="N449" s="1"/>
      <c r="O449" s="1"/>
      <c r="P449" s="1"/>
    </row>
    <row r="450" spans="1:16" x14ac:dyDescent="0.25">
      <c r="A450" t="s">
        <v>14</v>
      </c>
      <c r="C450" t="s">
        <v>104</v>
      </c>
      <c r="D450" t="s">
        <v>129</v>
      </c>
      <c r="E450" t="s">
        <v>17</v>
      </c>
      <c r="G450" t="s">
        <v>105</v>
      </c>
      <c r="H450" t="s">
        <v>121</v>
      </c>
      <c r="I450">
        <f t="shared" si="13"/>
        <v>34.591531755915319</v>
      </c>
      <c r="J450" s="1"/>
      <c r="K450" s="1"/>
      <c r="L450" s="1"/>
      <c r="M450" s="1"/>
      <c r="N450" s="1"/>
      <c r="O450" s="1"/>
      <c r="P450" s="1"/>
    </row>
    <row r="451" spans="1:16" x14ac:dyDescent="0.25">
      <c r="A451" t="s">
        <v>14</v>
      </c>
      <c r="C451" t="s">
        <v>104</v>
      </c>
      <c r="D451" t="s">
        <v>129</v>
      </c>
      <c r="E451" t="s">
        <v>17</v>
      </c>
      <c r="G451" t="s">
        <v>105</v>
      </c>
      <c r="H451" t="s">
        <v>117</v>
      </c>
      <c r="I451">
        <f t="shared" si="13"/>
        <v>34.591531755915319</v>
      </c>
      <c r="J451" s="1"/>
      <c r="K451" s="1"/>
      <c r="L451" s="1"/>
      <c r="M451" s="1"/>
      <c r="N451" s="1"/>
      <c r="O451" s="1"/>
      <c r="P451" s="1"/>
    </row>
    <row r="452" spans="1:16" x14ac:dyDescent="0.25">
      <c r="A452" t="s">
        <v>14</v>
      </c>
      <c r="C452" t="s">
        <v>104</v>
      </c>
      <c r="D452" t="s">
        <v>129</v>
      </c>
      <c r="E452" t="s">
        <v>17</v>
      </c>
      <c r="G452" t="s">
        <v>105</v>
      </c>
      <c r="H452" t="s">
        <v>115</v>
      </c>
      <c r="I452">
        <f t="shared" si="13"/>
        <v>34.591531755915319</v>
      </c>
      <c r="J452" s="1"/>
      <c r="K452" s="1"/>
      <c r="L452" s="1"/>
      <c r="M452" s="1"/>
      <c r="N452" s="1"/>
      <c r="O452" s="1"/>
      <c r="P452" s="1"/>
    </row>
    <row r="453" spans="1:16" x14ac:dyDescent="0.25">
      <c r="A453" t="s">
        <v>14</v>
      </c>
      <c r="C453" t="s">
        <v>104</v>
      </c>
      <c r="D453" t="s">
        <v>129</v>
      </c>
      <c r="E453" t="s">
        <v>17</v>
      </c>
      <c r="G453" t="s">
        <v>105</v>
      </c>
      <c r="H453" t="s">
        <v>113</v>
      </c>
      <c r="I453">
        <f t="shared" si="13"/>
        <v>34.591531755915319</v>
      </c>
      <c r="J453" s="1"/>
      <c r="K453" s="1"/>
      <c r="L453" s="1"/>
      <c r="M453" s="1"/>
      <c r="N453" s="1"/>
      <c r="O453" s="1"/>
      <c r="P453" s="1"/>
    </row>
    <row r="454" spans="1:16" x14ac:dyDescent="0.25">
      <c r="A454" t="s">
        <v>14</v>
      </c>
      <c r="C454" t="s">
        <v>104</v>
      </c>
      <c r="D454" t="s">
        <v>129</v>
      </c>
      <c r="E454" t="s">
        <v>17</v>
      </c>
      <c r="G454" t="s">
        <v>105</v>
      </c>
      <c r="H454" t="s">
        <v>111</v>
      </c>
      <c r="I454">
        <f t="shared" si="13"/>
        <v>34.591531755915319</v>
      </c>
      <c r="J454" s="1"/>
      <c r="K454" s="1"/>
      <c r="L454" s="1"/>
      <c r="M454" s="1"/>
      <c r="N454" s="1"/>
      <c r="O454" s="1"/>
      <c r="P454" s="1"/>
    </row>
    <row r="455" spans="1:16" x14ac:dyDescent="0.25">
      <c r="A455" t="s">
        <v>14</v>
      </c>
      <c r="C455" t="s">
        <v>104</v>
      </c>
      <c r="D455" t="s">
        <v>129</v>
      </c>
      <c r="E455" t="s">
        <v>17</v>
      </c>
      <c r="G455" t="s">
        <v>105</v>
      </c>
      <c r="H455" t="s">
        <v>109</v>
      </c>
      <c r="I455">
        <f t="shared" si="13"/>
        <v>34.591531755915319</v>
      </c>
      <c r="J455" s="1"/>
      <c r="K455" s="1"/>
      <c r="L455" s="1"/>
      <c r="M455" s="1"/>
      <c r="N455" s="1"/>
      <c r="O455" s="1"/>
      <c r="P455" s="1"/>
    </row>
    <row r="456" spans="1:16" x14ac:dyDescent="0.25">
      <c r="A456" t="s">
        <v>14</v>
      </c>
      <c r="C456" t="s">
        <v>104</v>
      </c>
      <c r="D456" t="s">
        <v>129</v>
      </c>
      <c r="E456" t="s">
        <v>17</v>
      </c>
      <c r="G456" t="s">
        <v>105</v>
      </c>
      <c r="H456" t="s">
        <v>107</v>
      </c>
      <c r="I456">
        <f t="shared" si="13"/>
        <v>34.591531755915319</v>
      </c>
      <c r="J456" s="1"/>
      <c r="K456" s="1"/>
      <c r="L456" s="1"/>
      <c r="M456" s="1"/>
      <c r="N456" s="1"/>
      <c r="O456" s="1"/>
      <c r="P456" s="1"/>
    </row>
    <row r="457" spans="1:16" x14ac:dyDescent="0.25">
      <c r="A457" t="s">
        <v>14</v>
      </c>
      <c r="C457" t="s">
        <v>104</v>
      </c>
      <c r="D457" t="s">
        <v>129</v>
      </c>
      <c r="E457" t="s">
        <v>17</v>
      </c>
      <c r="G457" t="s">
        <v>105</v>
      </c>
      <c r="H457" t="s">
        <v>106</v>
      </c>
      <c r="I457">
        <f t="shared" si="13"/>
        <v>34.591531755915319</v>
      </c>
      <c r="J457" s="1"/>
      <c r="K457" s="1"/>
      <c r="L457" s="1"/>
      <c r="M457" s="1"/>
      <c r="N457" s="1"/>
      <c r="O457" s="1"/>
      <c r="P457" s="1"/>
    </row>
    <row r="458" spans="1:16" x14ac:dyDescent="0.25">
      <c r="A458" t="s">
        <v>14</v>
      </c>
      <c r="C458" t="s">
        <v>104</v>
      </c>
      <c r="D458" t="s">
        <v>129</v>
      </c>
      <c r="E458" t="s">
        <v>17</v>
      </c>
      <c r="G458" t="s">
        <v>105</v>
      </c>
      <c r="H458" t="s">
        <v>101</v>
      </c>
      <c r="I458">
        <f t="shared" si="13"/>
        <v>34.591531755915319</v>
      </c>
      <c r="J458" s="1"/>
      <c r="K458" s="1"/>
      <c r="L458" s="1"/>
      <c r="M458" s="1"/>
      <c r="N458" s="1"/>
      <c r="O458" s="1"/>
      <c r="P458" s="1"/>
    </row>
    <row r="459" spans="1:16" x14ac:dyDescent="0.25">
      <c r="A459" t="s">
        <v>14</v>
      </c>
      <c r="C459" t="s">
        <v>104</v>
      </c>
      <c r="D459" t="s">
        <v>129</v>
      </c>
      <c r="E459" t="s">
        <v>17</v>
      </c>
      <c r="G459" t="s">
        <v>105</v>
      </c>
      <c r="H459" t="s">
        <v>108</v>
      </c>
      <c r="I459">
        <f t="shared" si="13"/>
        <v>34.591531755915319</v>
      </c>
      <c r="J459" s="1"/>
      <c r="K459" s="1"/>
      <c r="L459" s="1"/>
      <c r="M459" s="1"/>
      <c r="N459" s="1"/>
      <c r="O459" s="1"/>
      <c r="P459" s="1"/>
    </row>
    <row r="460" spans="1:16" x14ac:dyDescent="0.25">
      <c r="A460" t="s">
        <v>14</v>
      </c>
      <c r="C460" t="s">
        <v>104</v>
      </c>
      <c r="D460" t="s">
        <v>129</v>
      </c>
      <c r="E460" t="s">
        <v>17</v>
      </c>
      <c r="G460" t="s">
        <v>105</v>
      </c>
      <c r="H460" t="s">
        <v>110</v>
      </c>
      <c r="I460">
        <f t="shared" si="13"/>
        <v>34.591531755915319</v>
      </c>
      <c r="J460" s="1"/>
      <c r="K460" s="1"/>
      <c r="L460" s="1"/>
      <c r="M460" s="1"/>
      <c r="N460" s="1"/>
      <c r="O460" s="1"/>
      <c r="P460" s="1"/>
    </row>
    <row r="461" spans="1:16" x14ac:dyDescent="0.25">
      <c r="A461" t="s">
        <v>14</v>
      </c>
      <c r="C461" t="s">
        <v>104</v>
      </c>
      <c r="D461" t="s">
        <v>129</v>
      </c>
      <c r="E461" t="s">
        <v>17</v>
      </c>
      <c r="G461" t="s">
        <v>105</v>
      </c>
      <c r="H461" t="s">
        <v>112</v>
      </c>
      <c r="I461">
        <f t="shared" si="13"/>
        <v>34.591531755915319</v>
      </c>
      <c r="J461" s="1"/>
      <c r="K461" s="1"/>
      <c r="L461" s="1"/>
      <c r="M461" s="1"/>
      <c r="N461" s="1"/>
      <c r="O461" s="1"/>
      <c r="P461" s="1"/>
    </row>
    <row r="462" spans="1:16" x14ac:dyDescent="0.25">
      <c r="A462" t="s">
        <v>14</v>
      </c>
      <c r="C462" t="s">
        <v>104</v>
      </c>
      <c r="D462" t="s">
        <v>129</v>
      </c>
      <c r="E462" t="s">
        <v>17</v>
      </c>
      <c r="G462" t="s">
        <v>105</v>
      </c>
      <c r="H462" t="s">
        <v>114</v>
      </c>
      <c r="I462">
        <f t="shared" si="13"/>
        <v>34.591531755915319</v>
      </c>
      <c r="J462" s="1"/>
      <c r="K462" s="1"/>
      <c r="L462" s="1"/>
      <c r="M462" s="1"/>
      <c r="N462" s="1"/>
      <c r="O462" s="1"/>
      <c r="P462" s="1"/>
    </row>
    <row r="463" spans="1:16" x14ac:dyDescent="0.25">
      <c r="A463" t="s">
        <v>14</v>
      </c>
      <c r="C463" t="s">
        <v>104</v>
      </c>
      <c r="D463" t="s">
        <v>129</v>
      </c>
      <c r="E463" t="s">
        <v>17</v>
      </c>
      <c r="G463" t="s">
        <v>105</v>
      </c>
      <c r="H463" t="s">
        <v>116</v>
      </c>
      <c r="I463">
        <f t="shared" si="13"/>
        <v>34.591531755915319</v>
      </c>
      <c r="J463" s="1"/>
      <c r="K463" s="1"/>
      <c r="L463" s="2" t="s">
        <v>81</v>
      </c>
      <c r="M463" s="2" t="s">
        <v>11</v>
      </c>
      <c r="N463" s="1" t="s">
        <v>12</v>
      </c>
      <c r="O463" s="1"/>
      <c r="P463" s="1"/>
    </row>
    <row r="464" spans="1:16" x14ac:dyDescent="0.25">
      <c r="A464" t="s">
        <v>14</v>
      </c>
      <c r="C464" t="s">
        <v>104</v>
      </c>
      <c r="D464" t="s">
        <v>129</v>
      </c>
      <c r="E464" t="s">
        <v>17</v>
      </c>
      <c r="G464" t="s">
        <v>105</v>
      </c>
      <c r="H464" t="s">
        <v>118</v>
      </c>
      <c r="I464">
        <f t="shared" si="13"/>
        <v>34.591531755915319</v>
      </c>
      <c r="J464" s="1"/>
      <c r="K464" s="1"/>
      <c r="L464" s="1" t="str">
        <f>$L$103</f>
        <v>pMarC9-R6K (Km)</v>
      </c>
      <c r="M464" s="1">
        <f>$M$103</f>
        <v>848000</v>
      </c>
      <c r="N464" s="8">
        <f>$N$317</f>
        <v>27777</v>
      </c>
      <c r="O464" s="1"/>
      <c r="P464" s="1"/>
    </row>
    <row r="465" spans="1:16" x14ac:dyDescent="0.25">
      <c r="A465" t="s">
        <v>14</v>
      </c>
      <c r="C465" t="s">
        <v>104</v>
      </c>
      <c r="D465" t="s">
        <v>129</v>
      </c>
      <c r="E465" t="s">
        <v>17</v>
      </c>
      <c r="G465" t="s">
        <v>105</v>
      </c>
      <c r="H465" t="s">
        <v>122</v>
      </c>
      <c r="I465">
        <f t="shared" si="13"/>
        <v>34.591531755915319</v>
      </c>
      <c r="J465" s="1"/>
      <c r="K465" s="1"/>
      <c r="L465" s="1"/>
      <c r="M465" s="1"/>
      <c r="N465" s="1"/>
      <c r="O465" s="1"/>
      <c r="P465" s="1"/>
    </row>
    <row r="466" spans="1:16" x14ac:dyDescent="0.25">
      <c r="A466" t="s">
        <v>14</v>
      </c>
      <c r="C466" t="s">
        <v>104</v>
      </c>
      <c r="D466" t="s">
        <v>129</v>
      </c>
      <c r="E466" t="s">
        <v>17</v>
      </c>
      <c r="G466" t="s">
        <v>105</v>
      </c>
      <c r="H466" t="s">
        <v>123</v>
      </c>
      <c r="I466">
        <f t="shared" si="13"/>
        <v>34.591531755915319</v>
      </c>
      <c r="J466" s="1"/>
      <c r="K466" s="1"/>
      <c r="L466" s="1"/>
      <c r="M466" s="1"/>
      <c r="N466" s="1"/>
      <c r="O466" s="1"/>
      <c r="P466" s="1"/>
    </row>
    <row r="467" spans="1:16" x14ac:dyDescent="0.25">
      <c r="A467" t="s">
        <v>14</v>
      </c>
      <c r="C467" t="s">
        <v>104</v>
      </c>
      <c r="D467" t="s">
        <v>129</v>
      </c>
      <c r="E467" t="s">
        <v>17</v>
      </c>
      <c r="G467" t="s">
        <v>105</v>
      </c>
      <c r="H467" t="s">
        <v>124</v>
      </c>
      <c r="I467">
        <f t="shared" si="13"/>
        <v>34.591531755915319</v>
      </c>
      <c r="J467" s="1"/>
      <c r="K467" s="1"/>
      <c r="L467" s="1"/>
      <c r="M467" s="1"/>
      <c r="N467" s="1"/>
      <c r="O467" s="1"/>
      <c r="P467" s="1"/>
    </row>
    <row r="468" spans="1:16" x14ac:dyDescent="0.25">
      <c r="A468" t="s">
        <v>14</v>
      </c>
      <c r="C468" t="s">
        <v>104</v>
      </c>
      <c r="D468" t="s">
        <v>129</v>
      </c>
      <c r="E468" t="s">
        <v>17</v>
      </c>
      <c r="G468" t="s">
        <v>105</v>
      </c>
      <c r="H468" t="s">
        <v>125</v>
      </c>
      <c r="I468">
        <f t="shared" si="13"/>
        <v>34.591531755915319</v>
      </c>
      <c r="J468" s="1"/>
      <c r="K468" s="1"/>
      <c r="L468" s="1"/>
      <c r="M468" s="1"/>
      <c r="N468" s="1"/>
      <c r="O468" s="1"/>
      <c r="P468" s="1"/>
    </row>
    <row r="469" spans="1:16" x14ac:dyDescent="0.25">
      <c r="A469" t="s">
        <v>14</v>
      </c>
      <c r="C469" t="s">
        <v>104</v>
      </c>
      <c r="D469" t="s">
        <v>129</v>
      </c>
      <c r="E469" t="s">
        <v>17</v>
      </c>
      <c r="G469" t="s">
        <v>105</v>
      </c>
      <c r="H469" t="s">
        <v>159</v>
      </c>
      <c r="I469">
        <f t="shared" si="13"/>
        <v>34.591531755915319</v>
      </c>
      <c r="J469" s="1"/>
      <c r="K469" s="1"/>
      <c r="L469" s="1"/>
      <c r="M469" s="1"/>
      <c r="N469" s="1"/>
      <c r="O469" s="1"/>
      <c r="P469" s="1"/>
    </row>
    <row r="470" spans="1:16" x14ac:dyDescent="0.25">
      <c r="A470" t="s">
        <v>14</v>
      </c>
      <c r="C470" t="s">
        <v>104</v>
      </c>
      <c r="D470" t="s">
        <v>129</v>
      </c>
      <c r="E470" t="s">
        <v>17</v>
      </c>
      <c r="G470" t="s">
        <v>105</v>
      </c>
      <c r="H470" t="s">
        <v>138</v>
      </c>
      <c r="I470">
        <f t="shared" si="13"/>
        <v>34.591531755915319</v>
      </c>
      <c r="J470" s="1"/>
      <c r="K470" s="1"/>
      <c r="L470" s="1"/>
      <c r="M470" s="1"/>
      <c r="N470" s="1"/>
      <c r="O470" s="1"/>
      <c r="P470" s="1"/>
    </row>
    <row r="471" spans="1:16" x14ac:dyDescent="0.25">
      <c r="A471" t="s">
        <v>14</v>
      </c>
      <c r="C471" t="s">
        <v>104</v>
      </c>
      <c r="D471" t="s">
        <v>129</v>
      </c>
      <c r="E471" t="s">
        <v>17</v>
      </c>
      <c r="G471" t="s">
        <v>105</v>
      </c>
      <c r="H471" t="s">
        <v>160</v>
      </c>
      <c r="I471">
        <f t="shared" si="13"/>
        <v>34.591531755915319</v>
      </c>
      <c r="J471" s="1"/>
      <c r="K471" s="1"/>
      <c r="L471" s="1"/>
      <c r="M471" s="1"/>
      <c r="N471" s="1"/>
      <c r="O471" s="1"/>
      <c r="P471" s="1"/>
    </row>
    <row r="472" spans="1:16" x14ac:dyDescent="0.25">
      <c r="A472" t="s">
        <v>14</v>
      </c>
      <c r="C472" t="s">
        <v>104</v>
      </c>
      <c r="D472" t="s">
        <v>130</v>
      </c>
      <c r="E472" t="s">
        <v>17</v>
      </c>
      <c r="G472" t="s">
        <v>105</v>
      </c>
      <c r="H472" t="s">
        <v>16</v>
      </c>
      <c r="I472">
        <f t="shared" ref="I472:I503" si="14">$N$100/$M$100*1000</f>
        <v>31.49319727891157</v>
      </c>
      <c r="J472" s="1"/>
      <c r="K472" s="1"/>
      <c r="L472" s="1"/>
      <c r="M472" s="1"/>
      <c r="N472" s="1"/>
      <c r="O472" s="1"/>
      <c r="P472" s="1"/>
    </row>
    <row r="473" spans="1:16" x14ac:dyDescent="0.25">
      <c r="A473" t="s">
        <v>14</v>
      </c>
      <c r="C473" t="s">
        <v>104</v>
      </c>
      <c r="D473" t="s">
        <v>130</v>
      </c>
      <c r="E473" t="s">
        <v>17</v>
      </c>
      <c r="G473" t="s">
        <v>105</v>
      </c>
      <c r="H473" t="s">
        <v>19</v>
      </c>
      <c r="I473">
        <f t="shared" si="14"/>
        <v>31.49319727891157</v>
      </c>
      <c r="J473" s="1"/>
      <c r="K473" s="1"/>
      <c r="L473" s="1"/>
      <c r="M473" s="1"/>
      <c r="N473" s="1"/>
      <c r="O473" s="1"/>
      <c r="P473" s="1"/>
    </row>
    <row r="474" spans="1:16" x14ac:dyDescent="0.25">
      <c r="A474" t="s">
        <v>14</v>
      </c>
      <c r="C474" t="s">
        <v>104</v>
      </c>
      <c r="D474" t="s">
        <v>130</v>
      </c>
      <c r="E474" t="s">
        <v>17</v>
      </c>
      <c r="G474" t="s">
        <v>105</v>
      </c>
      <c r="H474" t="s">
        <v>20</v>
      </c>
      <c r="I474">
        <f t="shared" si="14"/>
        <v>31.49319727891157</v>
      </c>
      <c r="J474" s="1"/>
      <c r="K474" s="1"/>
      <c r="L474" s="1"/>
      <c r="M474" s="1"/>
      <c r="N474" s="1"/>
      <c r="O474" s="1"/>
      <c r="P474" s="1"/>
    </row>
    <row r="475" spans="1:16" x14ac:dyDescent="0.25">
      <c r="A475" t="s">
        <v>14</v>
      </c>
      <c r="C475" t="s">
        <v>104</v>
      </c>
      <c r="D475" t="s">
        <v>130</v>
      </c>
      <c r="E475" t="s">
        <v>17</v>
      </c>
      <c r="G475" t="s">
        <v>105</v>
      </c>
      <c r="H475" t="s">
        <v>21</v>
      </c>
      <c r="I475">
        <f t="shared" si="14"/>
        <v>31.49319727891157</v>
      </c>
      <c r="J475" s="1"/>
      <c r="K475" s="1"/>
      <c r="L475" s="1"/>
      <c r="M475" s="1"/>
      <c r="N475" s="1"/>
      <c r="O475" s="1"/>
      <c r="P475" s="1"/>
    </row>
    <row r="476" spans="1:16" x14ac:dyDescent="0.25">
      <c r="A476" t="s">
        <v>14</v>
      </c>
      <c r="C476" t="s">
        <v>104</v>
      </c>
      <c r="D476" t="s">
        <v>130</v>
      </c>
      <c r="E476" t="s">
        <v>17</v>
      </c>
      <c r="G476" t="s">
        <v>105</v>
      </c>
      <c r="H476" t="s">
        <v>22</v>
      </c>
      <c r="I476">
        <f t="shared" si="14"/>
        <v>31.49319727891157</v>
      </c>
      <c r="J476" s="1"/>
      <c r="K476" s="1"/>
      <c r="L476" s="1"/>
      <c r="M476" s="1"/>
      <c r="N476" s="1"/>
      <c r="O476" s="1"/>
      <c r="P476" s="1"/>
    </row>
    <row r="477" spans="1:16" x14ac:dyDescent="0.25">
      <c r="A477" t="s">
        <v>14</v>
      </c>
      <c r="C477" t="s">
        <v>104</v>
      </c>
      <c r="D477" t="s">
        <v>130</v>
      </c>
      <c r="E477" t="s">
        <v>17</v>
      </c>
      <c r="G477" t="s">
        <v>105</v>
      </c>
      <c r="H477" t="s">
        <v>23</v>
      </c>
      <c r="I477">
        <f t="shared" si="14"/>
        <v>31.49319727891157</v>
      </c>
      <c r="J477" s="1"/>
      <c r="K477" s="1"/>
      <c r="L477" s="1"/>
      <c r="M477" s="1"/>
      <c r="N477" s="1"/>
      <c r="O477" s="1"/>
      <c r="P477" s="1"/>
    </row>
    <row r="478" spans="1:16" x14ac:dyDescent="0.25">
      <c r="A478" t="s">
        <v>14</v>
      </c>
      <c r="C478" t="s">
        <v>104</v>
      </c>
      <c r="D478" t="s">
        <v>130</v>
      </c>
      <c r="E478" t="s">
        <v>17</v>
      </c>
      <c r="G478" t="s">
        <v>105</v>
      </c>
      <c r="H478" t="s">
        <v>24</v>
      </c>
      <c r="I478">
        <f t="shared" si="14"/>
        <v>31.49319727891157</v>
      </c>
      <c r="J478" s="1"/>
      <c r="K478" s="1"/>
      <c r="L478" s="1"/>
      <c r="M478" s="1"/>
      <c r="N478" s="1"/>
      <c r="O478" s="1"/>
      <c r="P478" s="1"/>
    </row>
    <row r="479" spans="1:16" x14ac:dyDescent="0.25">
      <c r="A479" t="s">
        <v>14</v>
      </c>
      <c r="C479" t="s">
        <v>104</v>
      </c>
      <c r="D479" t="s">
        <v>130</v>
      </c>
      <c r="E479" t="s">
        <v>17</v>
      </c>
      <c r="G479" t="s">
        <v>105</v>
      </c>
      <c r="H479" t="s">
        <v>96</v>
      </c>
      <c r="I479">
        <f t="shared" si="14"/>
        <v>31.49319727891157</v>
      </c>
      <c r="J479" s="1"/>
      <c r="K479" s="1"/>
      <c r="L479" s="1"/>
      <c r="M479" s="1"/>
      <c r="N479" s="1"/>
      <c r="O479" s="1"/>
      <c r="P479" s="1"/>
    </row>
    <row r="480" spans="1:16" x14ac:dyDescent="0.25">
      <c r="A480" t="s">
        <v>14</v>
      </c>
      <c r="C480" t="s">
        <v>104</v>
      </c>
      <c r="D480" t="s">
        <v>130</v>
      </c>
      <c r="E480" t="s">
        <v>17</v>
      </c>
      <c r="G480" t="s">
        <v>105</v>
      </c>
      <c r="H480" t="s">
        <v>97</v>
      </c>
      <c r="I480">
        <f t="shared" si="14"/>
        <v>31.49319727891157</v>
      </c>
      <c r="J480" s="1"/>
      <c r="K480" s="1"/>
      <c r="L480" s="1"/>
      <c r="M480" s="1"/>
      <c r="N480" s="1"/>
      <c r="O480" s="1"/>
      <c r="P480" s="1"/>
    </row>
    <row r="481" spans="1:16" x14ac:dyDescent="0.25">
      <c r="A481" t="s">
        <v>14</v>
      </c>
      <c r="C481" t="s">
        <v>104</v>
      </c>
      <c r="D481" t="s">
        <v>130</v>
      </c>
      <c r="E481" t="s">
        <v>17</v>
      </c>
      <c r="G481" t="s">
        <v>105</v>
      </c>
      <c r="H481" t="s">
        <v>31</v>
      </c>
      <c r="I481">
        <f t="shared" si="14"/>
        <v>31.49319727891157</v>
      </c>
      <c r="J481" s="1"/>
      <c r="K481" s="1"/>
      <c r="L481" s="1"/>
      <c r="M481" s="1"/>
      <c r="N481" s="1"/>
      <c r="O481" s="1"/>
      <c r="P481" s="1"/>
    </row>
    <row r="482" spans="1:16" x14ac:dyDescent="0.25">
      <c r="A482" t="s">
        <v>14</v>
      </c>
      <c r="C482" t="s">
        <v>104</v>
      </c>
      <c r="D482" t="s">
        <v>130</v>
      </c>
      <c r="E482" t="s">
        <v>17</v>
      </c>
      <c r="G482" t="s">
        <v>105</v>
      </c>
      <c r="H482" t="s">
        <v>30</v>
      </c>
      <c r="I482">
        <f t="shared" si="14"/>
        <v>31.49319727891157</v>
      </c>
      <c r="J482" s="1"/>
      <c r="K482" s="1"/>
      <c r="L482" s="1"/>
      <c r="M482" s="1"/>
      <c r="N482" s="1"/>
      <c r="O482" s="1"/>
      <c r="P482" s="1"/>
    </row>
    <row r="483" spans="1:16" x14ac:dyDescent="0.25">
      <c r="A483" t="s">
        <v>14</v>
      </c>
      <c r="C483" t="s">
        <v>104</v>
      </c>
      <c r="D483" t="s">
        <v>130</v>
      </c>
      <c r="E483" t="s">
        <v>17</v>
      </c>
      <c r="G483" t="s">
        <v>105</v>
      </c>
      <c r="H483" t="s">
        <v>29</v>
      </c>
      <c r="I483">
        <f t="shared" si="14"/>
        <v>31.49319727891157</v>
      </c>
      <c r="J483" s="1"/>
      <c r="K483" s="1"/>
      <c r="L483" s="1"/>
      <c r="M483" s="1"/>
      <c r="N483" s="1"/>
      <c r="O483" s="1"/>
      <c r="P483" s="1"/>
    </row>
    <row r="484" spans="1:16" x14ac:dyDescent="0.25">
      <c r="A484" t="s">
        <v>14</v>
      </c>
      <c r="C484" t="s">
        <v>104</v>
      </c>
      <c r="D484" t="s">
        <v>130</v>
      </c>
      <c r="E484" t="s">
        <v>17</v>
      </c>
      <c r="G484" t="s">
        <v>105</v>
      </c>
      <c r="H484" t="s">
        <v>28</v>
      </c>
      <c r="I484">
        <f t="shared" si="14"/>
        <v>31.49319727891157</v>
      </c>
      <c r="J484" s="1"/>
      <c r="K484" s="1"/>
      <c r="L484" s="2" t="s">
        <v>81</v>
      </c>
      <c r="M484" s="2" t="s">
        <v>11</v>
      </c>
      <c r="N484" s="1" t="s">
        <v>12</v>
      </c>
      <c r="O484" s="1"/>
      <c r="P484" s="1"/>
    </row>
    <row r="485" spans="1:16" x14ac:dyDescent="0.25">
      <c r="A485" t="s">
        <v>14</v>
      </c>
      <c r="C485" t="s">
        <v>104</v>
      </c>
      <c r="D485" t="s">
        <v>130</v>
      </c>
      <c r="E485" t="s">
        <v>17</v>
      </c>
      <c r="G485" t="s">
        <v>105</v>
      </c>
      <c r="H485" t="s">
        <v>27</v>
      </c>
      <c r="I485">
        <f t="shared" si="14"/>
        <v>31.49319727891157</v>
      </c>
      <c r="J485" s="1"/>
      <c r="K485" s="1"/>
      <c r="L485" s="1" t="str">
        <f>$L$104</f>
        <v>RK2 (Tc)</v>
      </c>
      <c r="M485" s="1">
        <f>$M$104</f>
        <v>82000</v>
      </c>
      <c r="N485" s="8">
        <f>$N$317</f>
        <v>27777</v>
      </c>
      <c r="O485" s="1"/>
      <c r="P485" s="1"/>
    </row>
    <row r="486" spans="1:16" x14ac:dyDescent="0.25">
      <c r="A486" t="s">
        <v>14</v>
      </c>
      <c r="C486" t="s">
        <v>104</v>
      </c>
      <c r="D486" t="s">
        <v>130</v>
      </c>
      <c r="E486" t="s">
        <v>17</v>
      </c>
      <c r="G486" t="s">
        <v>105</v>
      </c>
      <c r="H486" t="s">
        <v>26</v>
      </c>
      <c r="I486">
        <f t="shared" si="14"/>
        <v>31.49319727891157</v>
      </c>
      <c r="J486" s="1"/>
      <c r="K486" s="1"/>
      <c r="L486" s="1"/>
      <c r="M486" s="1"/>
      <c r="N486" s="1"/>
      <c r="O486" s="1"/>
      <c r="P486" s="1"/>
    </row>
    <row r="487" spans="1:16" x14ac:dyDescent="0.25">
      <c r="A487" t="s">
        <v>14</v>
      </c>
      <c r="C487" t="s">
        <v>104</v>
      </c>
      <c r="D487" t="s">
        <v>130</v>
      </c>
      <c r="E487" t="s">
        <v>17</v>
      </c>
      <c r="G487" t="s">
        <v>105</v>
      </c>
      <c r="H487" t="s">
        <v>25</v>
      </c>
      <c r="I487">
        <f t="shared" si="14"/>
        <v>31.49319727891157</v>
      </c>
      <c r="J487" s="1"/>
      <c r="K487" s="1"/>
      <c r="L487" s="1"/>
      <c r="M487" s="1"/>
      <c r="N487" s="1"/>
      <c r="O487" s="1"/>
      <c r="P487" s="1"/>
    </row>
    <row r="488" spans="1:16" x14ac:dyDescent="0.25">
      <c r="A488" t="s">
        <v>14</v>
      </c>
      <c r="C488" t="s">
        <v>104</v>
      </c>
      <c r="D488" t="s">
        <v>130</v>
      </c>
      <c r="E488" t="s">
        <v>17</v>
      </c>
      <c r="G488" t="s">
        <v>105</v>
      </c>
      <c r="H488" t="s">
        <v>32</v>
      </c>
      <c r="I488">
        <f t="shared" si="14"/>
        <v>31.49319727891157</v>
      </c>
      <c r="J488" s="1"/>
      <c r="K488" s="1"/>
      <c r="L488" s="1"/>
      <c r="M488" s="1"/>
      <c r="N488" s="1"/>
      <c r="O488" s="1"/>
      <c r="P488" s="1"/>
    </row>
    <row r="489" spans="1:16" x14ac:dyDescent="0.25">
      <c r="A489" t="s">
        <v>14</v>
      </c>
      <c r="C489" t="s">
        <v>104</v>
      </c>
      <c r="D489" t="s">
        <v>130</v>
      </c>
      <c r="E489" t="s">
        <v>17</v>
      </c>
      <c r="G489" t="s">
        <v>105</v>
      </c>
      <c r="H489" t="s">
        <v>33</v>
      </c>
      <c r="I489">
        <f t="shared" si="14"/>
        <v>31.49319727891157</v>
      </c>
      <c r="J489" s="1"/>
      <c r="K489" s="1"/>
      <c r="L489" s="1"/>
      <c r="M489" s="1"/>
      <c r="N489" s="1"/>
      <c r="O489" s="1"/>
      <c r="P489" s="1"/>
    </row>
    <row r="490" spans="1:16" x14ac:dyDescent="0.25">
      <c r="A490" t="s">
        <v>14</v>
      </c>
      <c r="C490" t="s">
        <v>104</v>
      </c>
      <c r="D490" t="s">
        <v>130</v>
      </c>
      <c r="E490" t="s">
        <v>17</v>
      </c>
      <c r="G490" t="s">
        <v>105</v>
      </c>
      <c r="H490" t="s">
        <v>34</v>
      </c>
      <c r="I490">
        <f t="shared" si="14"/>
        <v>31.49319727891157</v>
      </c>
      <c r="J490" s="1"/>
      <c r="K490" s="1"/>
      <c r="L490" s="1"/>
      <c r="M490" s="1"/>
      <c r="N490" s="1"/>
      <c r="O490" s="1"/>
      <c r="P490" s="1"/>
    </row>
    <row r="491" spans="1:16" x14ac:dyDescent="0.25">
      <c r="A491" t="s">
        <v>14</v>
      </c>
      <c r="C491" t="s">
        <v>104</v>
      </c>
      <c r="D491" t="s">
        <v>130</v>
      </c>
      <c r="E491" t="s">
        <v>17</v>
      </c>
      <c r="G491" t="s">
        <v>105</v>
      </c>
      <c r="H491" t="s">
        <v>35</v>
      </c>
      <c r="I491">
        <f t="shared" si="14"/>
        <v>31.49319727891157</v>
      </c>
      <c r="J491" s="1"/>
      <c r="K491" s="1"/>
      <c r="L491" s="1"/>
      <c r="M491" s="1"/>
      <c r="N491" s="1"/>
      <c r="O491" s="1"/>
      <c r="P491" s="1"/>
    </row>
    <row r="492" spans="1:16" x14ac:dyDescent="0.25">
      <c r="A492" t="s">
        <v>14</v>
      </c>
      <c r="C492" t="s">
        <v>104</v>
      </c>
      <c r="D492" t="s">
        <v>130</v>
      </c>
      <c r="E492" t="s">
        <v>17</v>
      </c>
      <c r="G492" t="s">
        <v>105</v>
      </c>
      <c r="H492" t="s">
        <v>36</v>
      </c>
      <c r="I492">
        <f t="shared" si="14"/>
        <v>31.49319727891157</v>
      </c>
      <c r="J492" s="1"/>
      <c r="K492" s="1"/>
      <c r="L492" s="1"/>
      <c r="M492" s="1"/>
      <c r="N492" s="1"/>
      <c r="O492" s="1"/>
      <c r="P492" s="1"/>
    </row>
    <row r="493" spans="1:16" x14ac:dyDescent="0.25">
      <c r="A493" t="s">
        <v>14</v>
      </c>
      <c r="C493" t="s">
        <v>104</v>
      </c>
      <c r="D493" t="s">
        <v>130</v>
      </c>
      <c r="E493" t="s">
        <v>17</v>
      </c>
      <c r="G493" t="s">
        <v>105</v>
      </c>
      <c r="H493" t="s">
        <v>37</v>
      </c>
      <c r="I493">
        <f t="shared" si="14"/>
        <v>31.49319727891157</v>
      </c>
      <c r="J493" s="1"/>
      <c r="K493" s="1"/>
      <c r="L493" s="1"/>
      <c r="M493" s="1"/>
      <c r="N493" s="1"/>
      <c r="O493" s="1"/>
      <c r="P493" s="1"/>
    </row>
    <row r="494" spans="1:16" x14ac:dyDescent="0.25">
      <c r="A494" t="s">
        <v>14</v>
      </c>
      <c r="C494" t="s">
        <v>104</v>
      </c>
      <c r="D494" t="s">
        <v>130</v>
      </c>
      <c r="E494" t="s">
        <v>17</v>
      </c>
      <c r="G494" t="s">
        <v>105</v>
      </c>
      <c r="H494" t="s">
        <v>38</v>
      </c>
      <c r="I494">
        <f t="shared" si="14"/>
        <v>31.49319727891157</v>
      </c>
      <c r="J494" s="1"/>
      <c r="K494" s="1"/>
      <c r="L494" s="1"/>
      <c r="M494" s="1"/>
      <c r="N494" s="1"/>
      <c r="O494" s="1"/>
      <c r="P494" s="1"/>
    </row>
    <row r="495" spans="1:16" x14ac:dyDescent="0.25">
      <c r="A495" t="s">
        <v>14</v>
      </c>
      <c r="C495" t="s">
        <v>104</v>
      </c>
      <c r="D495" t="s">
        <v>130</v>
      </c>
      <c r="E495" t="s">
        <v>17</v>
      </c>
      <c r="G495" t="s">
        <v>105</v>
      </c>
      <c r="H495" t="s">
        <v>89</v>
      </c>
      <c r="I495">
        <f t="shared" si="14"/>
        <v>31.49319727891157</v>
      </c>
      <c r="J495" s="1"/>
      <c r="K495" s="1"/>
      <c r="L495" s="1"/>
      <c r="M495" s="1"/>
      <c r="N495" s="1"/>
      <c r="O495" s="1"/>
      <c r="P495" s="1"/>
    </row>
    <row r="496" spans="1:16" x14ac:dyDescent="0.25">
      <c r="A496" t="s">
        <v>14</v>
      </c>
      <c r="C496" t="s">
        <v>104</v>
      </c>
      <c r="D496" t="s">
        <v>130</v>
      </c>
      <c r="E496" t="s">
        <v>17</v>
      </c>
      <c r="G496" t="s">
        <v>105</v>
      </c>
      <c r="H496" t="s">
        <v>94</v>
      </c>
      <c r="I496">
        <f t="shared" si="14"/>
        <v>31.49319727891157</v>
      </c>
      <c r="J496" s="1"/>
      <c r="K496" s="1"/>
      <c r="L496" s="1"/>
      <c r="M496" s="1"/>
      <c r="N496" s="1"/>
      <c r="O496" s="1"/>
      <c r="P496" s="1"/>
    </row>
    <row r="497" spans="1:16" x14ac:dyDescent="0.25">
      <c r="A497" t="s">
        <v>14</v>
      </c>
      <c r="C497" t="s">
        <v>104</v>
      </c>
      <c r="D497" t="s">
        <v>130</v>
      </c>
      <c r="E497" t="s">
        <v>17</v>
      </c>
      <c r="G497" t="s">
        <v>105</v>
      </c>
      <c r="H497" t="s">
        <v>45</v>
      </c>
      <c r="I497">
        <f t="shared" si="14"/>
        <v>31.49319727891157</v>
      </c>
      <c r="J497" s="1"/>
      <c r="K497" s="1"/>
      <c r="L497" s="1"/>
      <c r="M497" s="1"/>
      <c r="N497" s="1"/>
      <c r="O497" s="1"/>
      <c r="P497" s="1"/>
    </row>
    <row r="498" spans="1:16" x14ac:dyDescent="0.25">
      <c r="A498" t="s">
        <v>14</v>
      </c>
      <c r="C498" t="s">
        <v>104</v>
      </c>
      <c r="D498" t="s">
        <v>130</v>
      </c>
      <c r="E498" t="s">
        <v>17</v>
      </c>
      <c r="G498" t="s">
        <v>105</v>
      </c>
      <c r="H498" t="s">
        <v>44</v>
      </c>
      <c r="I498">
        <f t="shared" si="14"/>
        <v>31.49319727891157</v>
      </c>
      <c r="J498" s="1"/>
      <c r="K498" s="1"/>
      <c r="L498" s="1"/>
      <c r="M498" s="1"/>
      <c r="N498" s="1"/>
      <c r="O498" s="1"/>
      <c r="P498" s="1"/>
    </row>
    <row r="499" spans="1:16" x14ac:dyDescent="0.25">
      <c r="A499" t="s">
        <v>14</v>
      </c>
      <c r="C499" t="s">
        <v>104</v>
      </c>
      <c r="D499" t="s">
        <v>130</v>
      </c>
      <c r="E499" t="s">
        <v>17</v>
      </c>
      <c r="G499" t="s">
        <v>105</v>
      </c>
      <c r="H499" t="s">
        <v>43</v>
      </c>
      <c r="I499">
        <f t="shared" si="14"/>
        <v>31.49319727891157</v>
      </c>
      <c r="J499" s="1"/>
      <c r="K499" s="1"/>
      <c r="L499" s="1"/>
      <c r="M499" s="1"/>
      <c r="N499" s="1"/>
      <c r="O499" s="1"/>
      <c r="P499" s="1"/>
    </row>
    <row r="500" spans="1:16" x14ac:dyDescent="0.25">
      <c r="A500" t="s">
        <v>14</v>
      </c>
      <c r="C500" t="s">
        <v>104</v>
      </c>
      <c r="D500" t="s">
        <v>130</v>
      </c>
      <c r="E500" t="s">
        <v>17</v>
      </c>
      <c r="G500" t="s">
        <v>105</v>
      </c>
      <c r="H500" t="s">
        <v>42</v>
      </c>
      <c r="I500">
        <f t="shared" si="14"/>
        <v>31.49319727891157</v>
      </c>
      <c r="J500" s="1"/>
      <c r="K500" s="1"/>
      <c r="L500" s="1"/>
      <c r="M500" s="1"/>
      <c r="N500" s="1"/>
      <c r="O500" s="1"/>
      <c r="P500" s="1"/>
    </row>
    <row r="501" spans="1:16" x14ac:dyDescent="0.25">
      <c r="A501" t="s">
        <v>14</v>
      </c>
      <c r="C501" t="s">
        <v>104</v>
      </c>
      <c r="D501" t="s">
        <v>130</v>
      </c>
      <c r="E501" t="s">
        <v>17</v>
      </c>
      <c r="G501" t="s">
        <v>105</v>
      </c>
      <c r="H501" t="s">
        <v>41</v>
      </c>
      <c r="I501">
        <f t="shared" si="14"/>
        <v>31.49319727891157</v>
      </c>
      <c r="J501" s="1"/>
      <c r="K501" s="1"/>
      <c r="L501" s="1"/>
      <c r="M501" s="1"/>
      <c r="N501" s="1"/>
      <c r="O501" s="1"/>
      <c r="P501" s="1"/>
    </row>
    <row r="502" spans="1:16" x14ac:dyDescent="0.25">
      <c r="A502" t="s">
        <v>14</v>
      </c>
      <c r="C502" t="s">
        <v>104</v>
      </c>
      <c r="D502" t="s">
        <v>130</v>
      </c>
      <c r="E502" t="s">
        <v>17</v>
      </c>
      <c r="G502" t="s">
        <v>105</v>
      </c>
      <c r="H502" t="s">
        <v>40</v>
      </c>
      <c r="I502">
        <f t="shared" si="14"/>
        <v>31.49319727891157</v>
      </c>
      <c r="J502" s="1"/>
      <c r="K502" s="1"/>
      <c r="L502" s="1"/>
      <c r="M502" s="1"/>
      <c r="N502" s="1"/>
      <c r="O502" s="1"/>
      <c r="P502" s="1"/>
    </row>
    <row r="503" spans="1:16" x14ac:dyDescent="0.25">
      <c r="A503" t="s">
        <v>14</v>
      </c>
      <c r="C503" t="s">
        <v>104</v>
      </c>
      <c r="D503" t="s">
        <v>130</v>
      </c>
      <c r="E503" t="s">
        <v>17</v>
      </c>
      <c r="G503" t="s">
        <v>105</v>
      </c>
      <c r="H503" t="s">
        <v>39</v>
      </c>
      <c r="I503">
        <f t="shared" si="14"/>
        <v>31.49319727891157</v>
      </c>
      <c r="J503" s="1"/>
      <c r="K503" s="1"/>
      <c r="L503" s="1"/>
      <c r="M503" s="1"/>
      <c r="N503" s="1"/>
      <c r="O503" s="1"/>
      <c r="P503" s="1"/>
    </row>
    <row r="504" spans="1:16" x14ac:dyDescent="0.25">
      <c r="A504" t="s">
        <v>14</v>
      </c>
      <c r="C504" t="s">
        <v>104</v>
      </c>
      <c r="D504" t="s">
        <v>130</v>
      </c>
      <c r="E504" t="s">
        <v>17</v>
      </c>
      <c r="G504" t="s">
        <v>105</v>
      </c>
      <c r="H504" t="s">
        <v>46</v>
      </c>
      <c r="I504">
        <f t="shared" ref="I504:I535" si="15">$N$100/$M$100*1000</f>
        <v>31.49319727891157</v>
      </c>
      <c r="J504" s="1"/>
      <c r="K504" s="1"/>
      <c r="L504" s="1"/>
      <c r="M504" s="1"/>
      <c r="N504" s="1"/>
      <c r="O504" s="1"/>
      <c r="P504" s="1"/>
    </row>
    <row r="505" spans="1:16" x14ac:dyDescent="0.25">
      <c r="A505" t="s">
        <v>14</v>
      </c>
      <c r="C505" t="s">
        <v>104</v>
      </c>
      <c r="D505" t="s">
        <v>130</v>
      </c>
      <c r="E505" t="s">
        <v>17</v>
      </c>
      <c r="G505" t="s">
        <v>105</v>
      </c>
      <c r="H505" t="s">
        <v>47</v>
      </c>
      <c r="I505">
        <f t="shared" si="15"/>
        <v>31.49319727891157</v>
      </c>
      <c r="J505" s="1"/>
      <c r="K505" s="1"/>
      <c r="L505" s="2" t="s">
        <v>81</v>
      </c>
      <c r="M505" s="2" t="s">
        <v>11</v>
      </c>
      <c r="N505" s="1" t="s">
        <v>12</v>
      </c>
      <c r="O505" s="1"/>
      <c r="P505" s="1"/>
    </row>
    <row r="506" spans="1:16" x14ac:dyDescent="0.25">
      <c r="A506" t="s">
        <v>14</v>
      </c>
      <c r="C506" t="s">
        <v>104</v>
      </c>
      <c r="D506" t="s">
        <v>130</v>
      </c>
      <c r="E506" t="s">
        <v>17</v>
      </c>
      <c r="G506" t="s">
        <v>105</v>
      </c>
      <c r="H506" t="s">
        <v>48</v>
      </c>
      <c r="I506">
        <f t="shared" si="15"/>
        <v>31.49319727891157</v>
      </c>
      <c r="J506" s="1"/>
      <c r="K506" s="1"/>
      <c r="L506" s="1" t="str">
        <f>$L$105</f>
        <v>pBBR1 (Tc)</v>
      </c>
      <c r="M506" s="1">
        <f>$M$105</f>
        <v>900000</v>
      </c>
      <c r="N506" s="8">
        <f>$N$317</f>
        <v>27777</v>
      </c>
      <c r="O506" s="1"/>
      <c r="P506" s="1"/>
    </row>
    <row r="507" spans="1:16" x14ac:dyDescent="0.25">
      <c r="A507" t="s">
        <v>14</v>
      </c>
      <c r="C507" t="s">
        <v>104</v>
      </c>
      <c r="D507" t="s">
        <v>130</v>
      </c>
      <c r="E507" t="s">
        <v>17</v>
      </c>
      <c r="G507" t="s">
        <v>105</v>
      </c>
      <c r="H507" t="s">
        <v>49</v>
      </c>
      <c r="I507">
        <f t="shared" si="15"/>
        <v>31.49319727891157</v>
      </c>
      <c r="J507" s="1"/>
      <c r="K507" s="1"/>
      <c r="L507" s="1"/>
      <c r="M507" s="1"/>
      <c r="N507" s="1"/>
      <c r="O507" s="1"/>
      <c r="P507" s="1"/>
    </row>
    <row r="508" spans="1:16" x14ac:dyDescent="0.25">
      <c r="A508" t="s">
        <v>14</v>
      </c>
      <c r="C508" t="s">
        <v>104</v>
      </c>
      <c r="D508" t="s">
        <v>130</v>
      </c>
      <c r="E508" t="s">
        <v>17</v>
      </c>
      <c r="G508" t="s">
        <v>105</v>
      </c>
      <c r="H508" t="s">
        <v>50</v>
      </c>
      <c r="I508">
        <f t="shared" si="15"/>
        <v>31.49319727891157</v>
      </c>
      <c r="J508" s="1"/>
      <c r="K508" s="1"/>
      <c r="L508" s="1"/>
      <c r="M508" s="1"/>
      <c r="N508" s="1"/>
      <c r="O508" s="1"/>
      <c r="P508" s="1"/>
    </row>
    <row r="509" spans="1:16" x14ac:dyDescent="0.25">
      <c r="A509" t="s">
        <v>14</v>
      </c>
      <c r="C509" t="s">
        <v>104</v>
      </c>
      <c r="D509" t="s">
        <v>130</v>
      </c>
      <c r="E509" t="s">
        <v>17</v>
      </c>
      <c r="G509" t="s">
        <v>105</v>
      </c>
      <c r="H509" t="s">
        <v>51</v>
      </c>
      <c r="I509">
        <f t="shared" si="15"/>
        <v>31.49319727891157</v>
      </c>
      <c r="J509" s="1"/>
      <c r="K509" s="1"/>
      <c r="L509" s="1"/>
      <c r="M509" s="1"/>
      <c r="N509" s="1"/>
      <c r="O509" s="1"/>
      <c r="P509" s="1"/>
    </row>
    <row r="510" spans="1:16" x14ac:dyDescent="0.25">
      <c r="A510" t="s">
        <v>14</v>
      </c>
      <c r="C510" t="s">
        <v>104</v>
      </c>
      <c r="D510" t="s">
        <v>130</v>
      </c>
      <c r="E510" t="s">
        <v>17</v>
      </c>
      <c r="G510" t="s">
        <v>105</v>
      </c>
      <c r="H510" t="s">
        <v>52</v>
      </c>
      <c r="I510">
        <f t="shared" si="15"/>
        <v>31.49319727891157</v>
      </c>
      <c r="J510" s="1"/>
      <c r="K510" s="1"/>
      <c r="L510" s="1"/>
      <c r="M510" s="1"/>
      <c r="N510" s="1"/>
      <c r="O510" s="1"/>
      <c r="P510" s="1"/>
    </row>
    <row r="511" spans="1:16" x14ac:dyDescent="0.25">
      <c r="A511" t="s">
        <v>14</v>
      </c>
      <c r="C511" t="s">
        <v>104</v>
      </c>
      <c r="D511" t="s">
        <v>130</v>
      </c>
      <c r="E511" t="s">
        <v>17</v>
      </c>
      <c r="G511" t="s">
        <v>105</v>
      </c>
      <c r="H511" t="s">
        <v>98</v>
      </c>
      <c r="I511">
        <f t="shared" si="15"/>
        <v>31.49319727891157</v>
      </c>
      <c r="J511" s="1"/>
      <c r="K511" s="1"/>
      <c r="L511" s="1"/>
      <c r="M511" s="1"/>
      <c r="N511" s="1"/>
      <c r="O511" s="1"/>
      <c r="P511" s="1"/>
    </row>
    <row r="512" spans="1:16" x14ac:dyDescent="0.25">
      <c r="A512" t="s">
        <v>14</v>
      </c>
      <c r="C512" t="s">
        <v>104</v>
      </c>
      <c r="D512" t="s">
        <v>130</v>
      </c>
      <c r="E512" t="s">
        <v>17</v>
      </c>
      <c r="G512" t="s">
        <v>105</v>
      </c>
      <c r="H512" t="s">
        <v>99</v>
      </c>
      <c r="I512">
        <f t="shared" si="15"/>
        <v>31.49319727891157</v>
      </c>
      <c r="J512" s="1"/>
      <c r="K512" s="1"/>
      <c r="L512" s="1"/>
      <c r="M512" s="1"/>
      <c r="N512" s="1"/>
      <c r="O512" s="1"/>
      <c r="P512" s="1"/>
    </row>
    <row r="513" spans="1:16" x14ac:dyDescent="0.25">
      <c r="A513" t="s">
        <v>14</v>
      </c>
      <c r="C513" t="s">
        <v>104</v>
      </c>
      <c r="D513" t="s">
        <v>130</v>
      </c>
      <c r="E513" t="s">
        <v>17</v>
      </c>
      <c r="G513" t="s">
        <v>105</v>
      </c>
      <c r="H513" t="s">
        <v>59</v>
      </c>
      <c r="I513">
        <f t="shared" si="15"/>
        <v>31.49319727891157</v>
      </c>
      <c r="J513" s="1"/>
      <c r="K513" s="1"/>
      <c r="L513" s="1"/>
      <c r="M513" s="1"/>
      <c r="N513" s="1"/>
      <c r="O513" s="1"/>
      <c r="P513" s="1"/>
    </row>
    <row r="514" spans="1:16" x14ac:dyDescent="0.25">
      <c r="A514" t="s">
        <v>14</v>
      </c>
      <c r="C514" t="s">
        <v>104</v>
      </c>
      <c r="D514" t="s">
        <v>130</v>
      </c>
      <c r="E514" t="s">
        <v>17</v>
      </c>
      <c r="G514" t="s">
        <v>105</v>
      </c>
      <c r="H514" t="s">
        <v>58</v>
      </c>
      <c r="I514">
        <f t="shared" si="15"/>
        <v>31.49319727891157</v>
      </c>
      <c r="J514" s="1"/>
      <c r="K514" s="1"/>
      <c r="L514" s="1"/>
      <c r="M514" s="1"/>
      <c r="N514" s="1"/>
      <c r="O514" s="1"/>
      <c r="P514" s="1"/>
    </row>
    <row r="515" spans="1:16" x14ac:dyDescent="0.25">
      <c r="A515" t="s">
        <v>14</v>
      </c>
      <c r="C515" t="s">
        <v>104</v>
      </c>
      <c r="D515" t="s">
        <v>130</v>
      </c>
      <c r="E515" t="s">
        <v>17</v>
      </c>
      <c r="G515" t="s">
        <v>105</v>
      </c>
      <c r="H515" t="s">
        <v>57</v>
      </c>
      <c r="I515">
        <f t="shared" si="15"/>
        <v>31.49319727891157</v>
      </c>
      <c r="J515" s="1"/>
      <c r="K515" s="1"/>
      <c r="L515" s="1"/>
      <c r="M515" s="1"/>
      <c r="N515" s="1"/>
      <c r="O515" s="1"/>
      <c r="P515" s="1"/>
    </row>
    <row r="516" spans="1:16" x14ac:dyDescent="0.25">
      <c r="A516" t="s">
        <v>14</v>
      </c>
      <c r="C516" t="s">
        <v>104</v>
      </c>
      <c r="D516" t="s">
        <v>130</v>
      </c>
      <c r="E516" t="s">
        <v>17</v>
      </c>
      <c r="G516" t="s">
        <v>105</v>
      </c>
      <c r="H516" t="s">
        <v>56</v>
      </c>
      <c r="I516">
        <f t="shared" si="15"/>
        <v>31.49319727891157</v>
      </c>
      <c r="J516" s="1"/>
      <c r="K516" s="1"/>
      <c r="L516" s="1"/>
      <c r="M516" s="1"/>
      <c r="N516" s="1"/>
      <c r="O516" s="1"/>
      <c r="P516" s="1"/>
    </row>
    <row r="517" spans="1:16" x14ac:dyDescent="0.25">
      <c r="A517" t="s">
        <v>14</v>
      </c>
      <c r="C517" t="s">
        <v>104</v>
      </c>
      <c r="D517" t="s">
        <v>130</v>
      </c>
      <c r="E517" t="s">
        <v>17</v>
      </c>
      <c r="G517" t="s">
        <v>105</v>
      </c>
      <c r="H517" t="s">
        <v>55</v>
      </c>
      <c r="I517">
        <f t="shared" si="15"/>
        <v>31.49319727891157</v>
      </c>
      <c r="J517" s="1"/>
      <c r="K517" s="1"/>
      <c r="L517" s="1"/>
      <c r="M517" s="1"/>
      <c r="N517" s="1"/>
      <c r="O517" s="1"/>
      <c r="P517" s="1"/>
    </row>
    <row r="518" spans="1:16" x14ac:dyDescent="0.25">
      <c r="A518" t="s">
        <v>14</v>
      </c>
      <c r="C518" t="s">
        <v>104</v>
      </c>
      <c r="D518" t="s">
        <v>130</v>
      </c>
      <c r="E518" t="s">
        <v>17</v>
      </c>
      <c r="G518" t="s">
        <v>105</v>
      </c>
      <c r="H518" t="s">
        <v>54</v>
      </c>
      <c r="I518">
        <f t="shared" si="15"/>
        <v>31.49319727891157</v>
      </c>
      <c r="J518" s="1"/>
      <c r="K518" s="1"/>
      <c r="L518" s="1"/>
      <c r="M518" s="1"/>
      <c r="N518" s="1"/>
      <c r="O518" s="1"/>
      <c r="P518" s="1"/>
    </row>
    <row r="519" spans="1:16" x14ac:dyDescent="0.25">
      <c r="A519" t="s">
        <v>14</v>
      </c>
      <c r="C519" t="s">
        <v>104</v>
      </c>
      <c r="D519" t="s">
        <v>130</v>
      </c>
      <c r="E519" t="s">
        <v>17</v>
      </c>
      <c r="G519" t="s">
        <v>105</v>
      </c>
      <c r="H519" t="s">
        <v>53</v>
      </c>
      <c r="I519">
        <f t="shared" si="15"/>
        <v>31.49319727891157</v>
      </c>
      <c r="J519" s="1"/>
      <c r="K519" s="1"/>
      <c r="L519" s="1"/>
      <c r="M519" s="1"/>
      <c r="N519" s="1"/>
      <c r="O519" s="1"/>
      <c r="P519" s="1"/>
    </row>
    <row r="520" spans="1:16" x14ac:dyDescent="0.25">
      <c r="A520" t="s">
        <v>14</v>
      </c>
      <c r="C520" t="s">
        <v>104</v>
      </c>
      <c r="D520" t="s">
        <v>130</v>
      </c>
      <c r="E520" t="s">
        <v>17</v>
      </c>
      <c r="G520" t="s">
        <v>105</v>
      </c>
      <c r="H520" t="s">
        <v>60</v>
      </c>
      <c r="I520">
        <f t="shared" si="15"/>
        <v>31.49319727891157</v>
      </c>
      <c r="J520" s="1"/>
      <c r="K520" s="1"/>
      <c r="L520" s="1"/>
      <c r="M520" s="1"/>
      <c r="N520" s="1"/>
      <c r="O520" s="1"/>
      <c r="P520" s="1"/>
    </row>
    <row r="521" spans="1:16" x14ac:dyDescent="0.25">
      <c r="A521" t="s">
        <v>14</v>
      </c>
      <c r="C521" t="s">
        <v>104</v>
      </c>
      <c r="D521" t="s">
        <v>130</v>
      </c>
      <c r="E521" t="s">
        <v>17</v>
      </c>
      <c r="G521" t="s">
        <v>105</v>
      </c>
      <c r="H521" t="s">
        <v>61</v>
      </c>
      <c r="I521">
        <f t="shared" si="15"/>
        <v>31.49319727891157</v>
      </c>
      <c r="J521" s="1"/>
      <c r="K521" s="1"/>
      <c r="L521" s="1"/>
      <c r="M521" s="1"/>
      <c r="N521" s="1"/>
      <c r="O521" s="1"/>
      <c r="P521" s="1"/>
    </row>
    <row r="522" spans="1:16" x14ac:dyDescent="0.25">
      <c r="A522" t="s">
        <v>14</v>
      </c>
      <c r="C522" t="s">
        <v>104</v>
      </c>
      <c r="D522" t="s">
        <v>130</v>
      </c>
      <c r="E522" t="s">
        <v>17</v>
      </c>
      <c r="G522" t="s">
        <v>105</v>
      </c>
      <c r="H522" t="s">
        <v>62</v>
      </c>
      <c r="I522">
        <f t="shared" si="15"/>
        <v>31.49319727891157</v>
      </c>
      <c r="J522" s="1"/>
      <c r="K522" s="1"/>
      <c r="L522" s="1"/>
      <c r="M522" s="1"/>
      <c r="N522" s="1"/>
      <c r="O522" s="1"/>
      <c r="P522" s="1"/>
    </row>
    <row r="523" spans="1:16" x14ac:dyDescent="0.25">
      <c r="A523" t="s">
        <v>14</v>
      </c>
      <c r="C523" t="s">
        <v>104</v>
      </c>
      <c r="D523" t="s">
        <v>130</v>
      </c>
      <c r="E523" t="s">
        <v>17</v>
      </c>
      <c r="G523" t="s">
        <v>105</v>
      </c>
      <c r="H523" t="s">
        <v>63</v>
      </c>
      <c r="I523">
        <f t="shared" si="15"/>
        <v>31.49319727891157</v>
      </c>
      <c r="J523" s="1"/>
      <c r="K523" s="1"/>
      <c r="L523" s="1"/>
      <c r="M523" s="1"/>
      <c r="N523" s="1"/>
      <c r="O523" s="1"/>
      <c r="P523" s="1"/>
    </row>
    <row r="524" spans="1:16" x14ac:dyDescent="0.25">
      <c r="A524" t="s">
        <v>14</v>
      </c>
      <c r="C524" t="s">
        <v>104</v>
      </c>
      <c r="D524" t="s">
        <v>130</v>
      </c>
      <c r="E524" t="s">
        <v>17</v>
      </c>
      <c r="G524" t="s">
        <v>105</v>
      </c>
      <c r="H524" t="s">
        <v>64</v>
      </c>
      <c r="I524">
        <f t="shared" si="15"/>
        <v>31.49319727891157</v>
      </c>
      <c r="J524" s="1"/>
      <c r="K524" s="1"/>
      <c r="L524" s="1"/>
      <c r="M524" s="1"/>
      <c r="N524" s="1"/>
      <c r="O524" s="1"/>
      <c r="P524" s="1"/>
    </row>
    <row r="525" spans="1:16" x14ac:dyDescent="0.25">
      <c r="A525" t="s">
        <v>14</v>
      </c>
      <c r="C525" t="s">
        <v>104</v>
      </c>
      <c r="D525" t="s">
        <v>130</v>
      </c>
      <c r="E525" t="s">
        <v>17</v>
      </c>
      <c r="G525" t="s">
        <v>105</v>
      </c>
      <c r="H525" t="s">
        <v>65</v>
      </c>
      <c r="I525">
        <f t="shared" si="15"/>
        <v>31.49319727891157</v>
      </c>
      <c r="J525" s="1"/>
      <c r="K525" s="1"/>
      <c r="L525" s="1"/>
      <c r="M525" s="1"/>
      <c r="N525" s="1"/>
      <c r="O525" s="1"/>
      <c r="P525" s="1"/>
    </row>
    <row r="526" spans="1:16" x14ac:dyDescent="0.25">
      <c r="A526" t="s">
        <v>14</v>
      </c>
      <c r="C526" t="s">
        <v>104</v>
      </c>
      <c r="D526" t="s">
        <v>130</v>
      </c>
      <c r="E526" t="s">
        <v>17</v>
      </c>
      <c r="G526" t="s">
        <v>105</v>
      </c>
      <c r="H526" t="s">
        <v>66</v>
      </c>
      <c r="I526">
        <f t="shared" si="15"/>
        <v>31.49319727891157</v>
      </c>
      <c r="J526" s="1"/>
      <c r="K526" s="1"/>
      <c r="L526" s="2" t="s">
        <v>81</v>
      </c>
      <c r="M526" s="2" t="s">
        <v>11</v>
      </c>
      <c r="N526" s="1" t="s">
        <v>12</v>
      </c>
      <c r="O526" s="1"/>
      <c r="P526" s="1"/>
    </row>
    <row r="527" spans="1:16" x14ac:dyDescent="0.25">
      <c r="A527" t="s">
        <v>14</v>
      </c>
      <c r="C527" t="s">
        <v>104</v>
      </c>
      <c r="D527" t="s">
        <v>130</v>
      </c>
      <c r="E527" t="s">
        <v>17</v>
      </c>
      <c r="G527" t="s">
        <v>105</v>
      </c>
      <c r="H527" t="s">
        <v>100</v>
      </c>
      <c r="I527">
        <f t="shared" si="15"/>
        <v>31.49319727891157</v>
      </c>
      <c r="J527" s="1"/>
      <c r="K527" s="1"/>
      <c r="L527" s="1" t="str">
        <f>$L$106</f>
        <v>RSF1010 (Tc)</v>
      </c>
      <c r="M527" s="1">
        <f>$M$106</f>
        <v>810000</v>
      </c>
      <c r="N527" s="8">
        <f>$N$317</f>
        <v>27777</v>
      </c>
      <c r="O527" s="1"/>
      <c r="P527" s="1"/>
    </row>
    <row r="528" spans="1:16" x14ac:dyDescent="0.25">
      <c r="A528" t="s">
        <v>14</v>
      </c>
      <c r="C528" t="s">
        <v>104</v>
      </c>
      <c r="D528" t="s">
        <v>130</v>
      </c>
      <c r="E528" t="s">
        <v>17</v>
      </c>
      <c r="G528" t="s">
        <v>105</v>
      </c>
      <c r="H528" t="s">
        <v>119</v>
      </c>
      <c r="I528">
        <f t="shared" si="15"/>
        <v>31.49319727891157</v>
      </c>
      <c r="J528" s="1"/>
      <c r="K528" s="1"/>
      <c r="L528" s="1"/>
      <c r="M528" s="1"/>
      <c r="N528" s="1"/>
      <c r="O528" s="1"/>
      <c r="P528" s="1"/>
    </row>
    <row r="529" spans="1:16" x14ac:dyDescent="0.25">
      <c r="A529" t="s">
        <v>14</v>
      </c>
      <c r="C529" t="s">
        <v>104</v>
      </c>
      <c r="D529" t="s">
        <v>130</v>
      </c>
      <c r="E529" t="s">
        <v>17</v>
      </c>
      <c r="G529" t="s">
        <v>105</v>
      </c>
      <c r="H529" t="s">
        <v>73</v>
      </c>
      <c r="I529">
        <f t="shared" si="15"/>
        <v>31.49319727891157</v>
      </c>
      <c r="J529" s="1"/>
      <c r="K529" s="1"/>
      <c r="L529" s="1"/>
      <c r="M529" s="1"/>
      <c r="N529" s="1"/>
      <c r="O529" s="1"/>
      <c r="P529" s="1"/>
    </row>
    <row r="530" spans="1:16" x14ac:dyDescent="0.25">
      <c r="A530" t="s">
        <v>14</v>
      </c>
      <c r="C530" t="s">
        <v>104</v>
      </c>
      <c r="D530" t="s">
        <v>130</v>
      </c>
      <c r="E530" t="s">
        <v>17</v>
      </c>
      <c r="G530" t="s">
        <v>105</v>
      </c>
      <c r="H530" t="s">
        <v>72</v>
      </c>
      <c r="I530">
        <f t="shared" si="15"/>
        <v>31.49319727891157</v>
      </c>
      <c r="J530" s="1"/>
      <c r="K530" s="1"/>
      <c r="L530" s="1"/>
      <c r="M530" s="1"/>
      <c r="N530" s="1"/>
      <c r="O530" s="1"/>
      <c r="P530" s="1"/>
    </row>
    <row r="531" spans="1:16" x14ac:dyDescent="0.25">
      <c r="A531" t="s">
        <v>14</v>
      </c>
      <c r="C531" t="s">
        <v>104</v>
      </c>
      <c r="D531" t="s">
        <v>130</v>
      </c>
      <c r="E531" t="s">
        <v>17</v>
      </c>
      <c r="G531" t="s">
        <v>105</v>
      </c>
      <c r="H531" t="s">
        <v>71</v>
      </c>
      <c r="I531">
        <f t="shared" si="15"/>
        <v>31.49319727891157</v>
      </c>
      <c r="J531" s="1"/>
      <c r="K531" s="1"/>
      <c r="L531" s="1"/>
      <c r="M531" s="1"/>
      <c r="N531" s="1"/>
      <c r="O531" s="1"/>
      <c r="P531" s="1"/>
    </row>
    <row r="532" spans="1:16" x14ac:dyDescent="0.25">
      <c r="A532" t="s">
        <v>14</v>
      </c>
      <c r="C532" t="s">
        <v>104</v>
      </c>
      <c r="D532" t="s">
        <v>130</v>
      </c>
      <c r="E532" t="s">
        <v>17</v>
      </c>
      <c r="G532" t="s">
        <v>105</v>
      </c>
      <c r="H532" t="s">
        <v>70</v>
      </c>
      <c r="I532">
        <f t="shared" si="15"/>
        <v>31.49319727891157</v>
      </c>
      <c r="J532" s="1"/>
      <c r="K532" s="1"/>
      <c r="L532" s="1"/>
      <c r="M532" s="1"/>
      <c r="N532" s="1"/>
      <c r="O532" s="1"/>
      <c r="P532" s="1"/>
    </row>
    <row r="533" spans="1:16" x14ac:dyDescent="0.25">
      <c r="A533" t="s">
        <v>14</v>
      </c>
      <c r="C533" t="s">
        <v>104</v>
      </c>
      <c r="D533" t="s">
        <v>130</v>
      </c>
      <c r="E533" t="s">
        <v>17</v>
      </c>
      <c r="G533" t="s">
        <v>105</v>
      </c>
      <c r="H533" t="s">
        <v>69</v>
      </c>
      <c r="I533">
        <f t="shared" si="15"/>
        <v>31.49319727891157</v>
      </c>
      <c r="J533" s="1"/>
      <c r="K533" s="1"/>
      <c r="L533" s="1"/>
      <c r="M533" s="1"/>
      <c r="N533" s="1"/>
      <c r="O533" s="1"/>
      <c r="P533" s="1"/>
    </row>
    <row r="534" spans="1:16" x14ac:dyDescent="0.25">
      <c r="A534" t="s">
        <v>14</v>
      </c>
      <c r="C534" t="s">
        <v>104</v>
      </c>
      <c r="D534" t="s">
        <v>130</v>
      </c>
      <c r="E534" t="s">
        <v>17</v>
      </c>
      <c r="G534" t="s">
        <v>105</v>
      </c>
      <c r="H534" t="s">
        <v>68</v>
      </c>
      <c r="I534">
        <f t="shared" si="15"/>
        <v>31.49319727891157</v>
      </c>
      <c r="J534" s="1"/>
      <c r="K534" s="1"/>
      <c r="L534" s="1"/>
      <c r="M534" s="1"/>
      <c r="N534" s="1"/>
      <c r="O534" s="1"/>
      <c r="P534" s="1"/>
    </row>
    <row r="535" spans="1:16" x14ac:dyDescent="0.25">
      <c r="A535" t="s">
        <v>14</v>
      </c>
      <c r="C535" t="s">
        <v>104</v>
      </c>
      <c r="D535" t="s">
        <v>130</v>
      </c>
      <c r="E535" t="s">
        <v>17</v>
      </c>
      <c r="G535" t="s">
        <v>105</v>
      </c>
      <c r="H535" t="s">
        <v>67</v>
      </c>
      <c r="I535">
        <f t="shared" si="15"/>
        <v>31.49319727891157</v>
      </c>
      <c r="J535" s="1"/>
      <c r="K535" s="1"/>
      <c r="L535" s="1"/>
      <c r="M535" s="1"/>
      <c r="N535" s="1"/>
      <c r="O535" s="1"/>
      <c r="P535" s="1"/>
    </row>
    <row r="536" spans="1:16" x14ac:dyDescent="0.25">
      <c r="A536" t="s">
        <v>14</v>
      </c>
      <c r="C536" t="s">
        <v>104</v>
      </c>
      <c r="D536" t="s">
        <v>130</v>
      </c>
      <c r="E536" t="s">
        <v>17</v>
      </c>
      <c r="G536" t="s">
        <v>105</v>
      </c>
      <c r="H536" t="s">
        <v>74</v>
      </c>
      <c r="I536">
        <f t="shared" ref="I536:I565" si="16">$N$100/$M$100*1000</f>
        <v>31.49319727891157</v>
      </c>
      <c r="J536" s="1"/>
      <c r="K536" s="1"/>
      <c r="L536" s="1"/>
      <c r="M536" s="1"/>
      <c r="N536" s="1"/>
      <c r="O536" s="1"/>
      <c r="P536" s="1"/>
    </row>
    <row r="537" spans="1:16" x14ac:dyDescent="0.25">
      <c r="A537" t="s">
        <v>14</v>
      </c>
      <c r="C537" t="s">
        <v>104</v>
      </c>
      <c r="D537" t="s">
        <v>130</v>
      </c>
      <c r="E537" t="s">
        <v>17</v>
      </c>
      <c r="G537" t="s">
        <v>105</v>
      </c>
      <c r="H537" t="s">
        <v>75</v>
      </c>
      <c r="I537">
        <f t="shared" si="16"/>
        <v>31.49319727891157</v>
      </c>
      <c r="J537" s="1"/>
      <c r="K537" s="1"/>
      <c r="L537" s="1"/>
      <c r="M537" s="1"/>
      <c r="N537" s="1"/>
      <c r="O537" s="1"/>
      <c r="P537" s="1"/>
    </row>
    <row r="538" spans="1:16" x14ac:dyDescent="0.25">
      <c r="A538" t="s">
        <v>14</v>
      </c>
      <c r="C538" t="s">
        <v>104</v>
      </c>
      <c r="D538" t="s">
        <v>130</v>
      </c>
      <c r="E538" t="s">
        <v>17</v>
      </c>
      <c r="G538" t="s">
        <v>105</v>
      </c>
      <c r="H538" t="s">
        <v>76</v>
      </c>
      <c r="I538">
        <f t="shared" si="16"/>
        <v>31.49319727891157</v>
      </c>
      <c r="J538" s="1"/>
      <c r="K538" s="1"/>
      <c r="L538" s="1"/>
      <c r="M538" s="1"/>
      <c r="N538" s="1"/>
      <c r="O538" s="1"/>
      <c r="P538" s="1"/>
    </row>
    <row r="539" spans="1:16" x14ac:dyDescent="0.25">
      <c r="A539" t="s">
        <v>14</v>
      </c>
      <c r="C539" t="s">
        <v>104</v>
      </c>
      <c r="D539" t="s">
        <v>130</v>
      </c>
      <c r="E539" t="s">
        <v>17</v>
      </c>
      <c r="G539" t="s">
        <v>105</v>
      </c>
      <c r="H539" t="s">
        <v>77</v>
      </c>
      <c r="I539">
        <f t="shared" si="16"/>
        <v>31.49319727891157</v>
      </c>
      <c r="J539" s="1"/>
      <c r="K539" s="1"/>
      <c r="L539" s="1"/>
      <c r="M539" s="1"/>
      <c r="N539" s="1"/>
      <c r="O539" s="1"/>
      <c r="P539" s="1"/>
    </row>
    <row r="540" spans="1:16" x14ac:dyDescent="0.25">
      <c r="A540" t="s">
        <v>14</v>
      </c>
      <c r="C540" t="s">
        <v>104</v>
      </c>
      <c r="D540" t="s">
        <v>130</v>
      </c>
      <c r="E540" t="s">
        <v>17</v>
      </c>
      <c r="G540" t="s">
        <v>105</v>
      </c>
      <c r="H540" t="s">
        <v>78</v>
      </c>
      <c r="I540">
        <f t="shared" si="16"/>
        <v>31.49319727891157</v>
      </c>
      <c r="J540" s="1"/>
      <c r="K540" s="1"/>
      <c r="L540" s="1"/>
      <c r="M540" s="1"/>
      <c r="N540" s="1"/>
      <c r="O540" s="1"/>
      <c r="P540" s="1"/>
    </row>
    <row r="541" spans="1:16" x14ac:dyDescent="0.25">
      <c r="A541" t="s">
        <v>14</v>
      </c>
      <c r="C541" t="s">
        <v>104</v>
      </c>
      <c r="D541" t="s">
        <v>130</v>
      </c>
      <c r="E541" t="s">
        <v>17</v>
      </c>
      <c r="G541" t="s">
        <v>105</v>
      </c>
      <c r="H541" t="s">
        <v>79</v>
      </c>
      <c r="I541">
        <f t="shared" si="16"/>
        <v>31.49319727891157</v>
      </c>
      <c r="J541" s="1"/>
      <c r="K541" s="1"/>
      <c r="L541" s="1"/>
      <c r="M541" s="1"/>
      <c r="N541" s="1"/>
      <c r="O541" s="1"/>
      <c r="P541" s="1"/>
    </row>
    <row r="542" spans="1:16" x14ac:dyDescent="0.25">
      <c r="A542" t="s">
        <v>14</v>
      </c>
      <c r="C542" t="s">
        <v>104</v>
      </c>
      <c r="D542" t="s">
        <v>130</v>
      </c>
      <c r="E542" t="s">
        <v>17</v>
      </c>
      <c r="G542" t="s">
        <v>105</v>
      </c>
      <c r="H542" t="s">
        <v>80</v>
      </c>
      <c r="I542">
        <f t="shared" si="16"/>
        <v>31.49319727891157</v>
      </c>
      <c r="J542" s="1"/>
      <c r="K542" s="1"/>
      <c r="L542" s="1"/>
      <c r="M542" s="1"/>
      <c r="N542" s="1"/>
      <c r="O542" s="1"/>
      <c r="P542" s="1"/>
    </row>
    <row r="543" spans="1:16" x14ac:dyDescent="0.25">
      <c r="A543" t="s">
        <v>14</v>
      </c>
      <c r="C543" t="s">
        <v>104</v>
      </c>
      <c r="D543" t="s">
        <v>130</v>
      </c>
      <c r="E543" t="s">
        <v>17</v>
      </c>
      <c r="G543" t="s">
        <v>105</v>
      </c>
      <c r="H543" t="s">
        <v>120</v>
      </c>
      <c r="I543">
        <f t="shared" si="16"/>
        <v>31.49319727891157</v>
      </c>
      <c r="J543" s="1"/>
      <c r="K543" s="1"/>
      <c r="L543" s="1"/>
      <c r="M543" s="1"/>
      <c r="N543" s="1"/>
      <c r="O543" s="1"/>
      <c r="P543" s="1"/>
    </row>
    <row r="544" spans="1:16" x14ac:dyDescent="0.25">
      <c r="A544" t="s">
        <v>14</v>
      </c>
      <c r="C544" t="s">
        <v>104</v>
      </c>
      <c r="D544" t="s">
        <v>130</v>
      </c>
      <c r="E544" t="s">
        <v>17</v>
      </c>
      <c r="G544" t="s">
        <v>105</v>
      </c>
      <c r="H544" t="s">
        <v>121</v>
      </c>
      <c r="I544">
        <f t="shared" si="16"/>
        <v>31.49319727891157</v>
      </c>
      <c r="J544" s="1"/>
      <c r="K544" s="1"/>
      <c r="L544" s="1"/>
      <c r="M544" s="1"/>
      <c r="N544" s="1"/>
      <c r="O544" s="1"/>
      <c r="P544" s="1"/>
    </row>
    <row r="545" spans="1:16" x14ac:dyDescent="0.25">
      <c r="A545" t="s">
        <v>14</v>
      </c>
      <c r="C545" t="s">
        <v>104</v>
      </c>
      <c r="D545" t="s">
        <v>130</v>
      </c>
      <c r="E545" t="s">
        <v>17</v>
      </c>
      <c r="G545" t="s">
        <v>105</v>
      </c>
      <c r="H545" t="s">
        <v>117</v>
      </c>
      <c r="I545">
        <f t="shared" si="16"/>
        <v>31.49319727891157</v>
      </c>
      <c r="J545" s="1"/>
      <c r="K545" s="1"/>
      <c r="L545" s="1"/>
      <c r="M545" s="1"/>
      <c r="N545" s="1"/>
      <c r="O545" s="1"/>
      <c r="P545" s="1"/>
    </row>
    <row r="546" spans="1:16" x14ac:dyDescent="0.25">
      <c r="A546" t="s">
        <v>14</v>
      </c>
      <c r="C546" t="s">
        <v>104</v>
      </c>
      <c r="D546" t="s">
        <v>130</v>
      </c>
      <c r="E546" t="s">
        <v>17</v>
      </c>
      <c r="G546" t="s">
        <v>105</v>
      </c>
      <c r="H546" t="s">
        <v>115</v>
      </c>
      <c r="I546">
        <f t="shared" si="16"/>
        <v>31.49319727891157</v>
      </c>
      <c r="J546" s="1"/>
      <c r="K546" s="1"/>
      <c r="L546" s="1"/>
      <c r="M546" s="1"/>
      <c r="N546" s="1"/>
      <c r="O546" s="1"/>
      <c r="P546" s="1"/>
    </row>
    <row r="547" spans="1:16" x14ac:dyDescent="0.25">
      <c r="A547" t="s">
        <v>14</v>
      </c>
      <c r="C547" t="s">
        <v>104</v>
      </c>
      <c r="D547" t="s">
        <v>130</v>
      </c>
      <c r="E547" t="s">
        <v>17</v>
      </c>
      <c r="G547" t="s">
        <v>105</v>
      </c>
      <c r="H547" t="s">
        <v>113</v>
      </c>
      <c r="I547">
        <f t="shared" si="16"/>
        <v>31.49319727891157</v>
      </c>
      <c r="J547" s="1"/>
      <c r="K547" s="1"/>
      <c r="L547" s="2" t="s">
        <v>81</v>
      </c>
      <c r="M547" s="2" t="s">
        <v>11</v>
      </c>
      <c r="N547" s="1" t="s">
        <v>12</v>
      </c>
      <c r="O547" s="1"/>
      <c r="P547" s="1"/>
    </row>
    <row r="548" spans="1:16" x14ac:dyDescent="0.25">
      <c r="A548" t="s">
        <v>14</v>
      </c>
      <c r="C548" t="s">
        <v>104</v>
      </c>
      <c r="D548" t="s">
        <v>130</v>
      </c>
      <c r="E548" t="s">
        <v>17</v>
      </c>
      <c r="G548" t="s">
        <v>105</v>
      </c>
      <c r="H548" t="s">
        <v>111</v>
      </c>
      <c r="I548">
        <f t="shared" si="16"/>
        <v>31.49319727891157</v>
      </c>
      <c r="J548" s="1"/>
      <c r="K548" s="1"/>
      <c r="L548" s="1" t="str">
        <f>$L$107</f>
        <v>pMarC9-R6K (Tc)</v>
      </c>
      <c r="M548" s="1">
        <f>$M$107</f>
        <v>814000</v>
      </c>
      <c r="N548" s="8">
        <f>$N$317</f>
        <v>27777</v>
      </c>
      <c r="O548" s="1"/>
      <c r="P548" s="1"/>
    </row>
    <row r="549" spans="1:16" x14ac:dyDescent="0.25">
      <c r="A549" t="s">
        <v>14</v>
      </c>
      <c r="C549" t="s">
        <v>104</v>
      </c>
      <c r="D549" t="s">
        <v>130</v>
      </c>
      <c r="E549" t="s">
        <v>17</v>
      </c>
      <c r="G549" t="s">
        <v>105</v>
      </c>
      <c r="H549" t="s">
        <v>109</v>
      </c>
      <c r="I549">
        <f t="shared" si="16"/>
        <v>31.49319727891157</v>
      </c>
      <c r="J549" s="1"/>
      <c r="K549" s="1"/>
      <c r="L549" s="1"/>
      <c r="M549" s="1"/>
      <c r="N549" s="1"/>
      <c r="O549" s="1"/>
      <c r="P549" s="1"/>
    </row>
    <row r="550" spans="1:16" x14ac:dyDescent="0.25">
      <c r="A550" t="s">
        <v>14</v>
      </c>
      <c r="C550" t="s">
        <v>104</v>
      </c>
      <c r="D550" t="s">
        <v>130</v>
      </c>
      <c r="E550" t="s">
        <v>17</v>
      </c>
      <c r="G550" t="s">
        <v>105</v>
      </c>
      <c r="H550" t="s">
        <v>107</v>
      </c>
      <c r="I550">
        <f t="shared" si="16"/>
        <v>31.49319727891157</v>
      </c>
      <c r="J550" s="1"/>
      <c r="K550" s="1"/>
      <c r="L550" s="1"/>
      <c r="M550" s="1"/>
      <c r="N550" s="1"/>
      <c r="O550" s="1"/>
      <c r="P550" s="1"/>
    </row>
    <row r="551" spans="1:16" x14ac:dyDescent="0.25">
      <c r="A551" t="s">
        <v>14</v>
      </c>
      <c r="C551" t="s">
        <v>104</v>
      </c>
      <c r="D551" t="s">
        <v>130</v>
      </c>
      <c r="E551" t="s">
        <v>17</v>
      </c>
      <c r="G551" t="s">
        <v>105</v>
      </c>
      <c r="H551" t="s">
        <v>106</v>
      </c>
      <c r="I551">
        <f t="shared" si="16"/>
        <v>31.49319727891157</v>
      </c>
      <c r="J551" s="1"/>
      <c r="K551" s="1"/>
      <c r="L551" s="1"/>
      <c r="M551" s="1"/>
      <c r="N551" s="1"/>
      <c r="O551" s="1"/>
      <c r="P551" s="1"/>
    </row>
    <row r="552" spans="1:16" x14ac:dyDescent="0.25">
      <c r="A552" t="s">
        <v>14</v>
      </c>
      <c r="C552" t="s">
        <v>104</v>
      </c>
      <c r="D552" t="s">
        <v>130</v>
      </c>
      <c r="E552" t="s">
        <v>17</v>
      </c>
      <c r="G552" t="s">
        <v>105</v>
      </c>
      <c r="H552" t="s">
        <v>101</v>
      </c>
      <c r="I552">
        <f t="shared" si="16"/>
        <v>31.49319727891157</v>
      </c>
      <c r="J552" s="1"/>
      <c r="K552" s="1"/>
      <c r="L552" s="1"/>
      <c r="M552" s="1"/>
      <c r="N552" s="1"/>
      <c r="O552" s="1"/>
      <c r="P552" s="1"/>
    </row>
    <row r="553" spans="1:16" x14ac:dyDescent="0.25">
      <c r="A553" t="s">
        <v>14</v>
      </c>
      <c r="C553" t="s">
        <v>104</v>
      </c>
      <c r="D553" t="s">
        <v>130</v>
      </c>
      <c r="E553" t="s">
        <v>17</v>
      </c>
      <c r="G553" t="s">
        <v>105</v>
      </c>
      <c r="H553" t="s">
        <v>108</v>
      </c>
      <c r="I553">
        <f t="shared" si="16"/>
        <v>31.49319727891157</v>
      </c>
      <c r="J553" s="1"/>
      <c r="K553" s="1"/>
      <c r="L553" s="1"/>
      <c r="M553" s="1"/>
      <c r="N553" s="1"/>
      <c r="O553" s="1"/>
      <c r="P553" s="1"/>
    </row>
    <row r="554" spans="1:16" x14ac:dyDescent="0.25">
      <c r="A554" t="s">
        <v>14</v>
      </c>
      <c r="C554" t="s">
        <v>104</v>
      </c>
      <c r="D554" t="s">
        <v>130</v>
      </c>
      <c r="E554" t="s">
        <v>17</v>
      </c>
      <c r="G554" t="s">
        <v>105</v>
      </c>
      <c r="H554" t="s">
        <v>110</v>
      </c>
      <c r="I554">
        <f t="shared" si="16"/>
        <v>31.49319727891157</v>
      </c>
      <c r="J554" s="1"/>
      <c r="K554" s="1"/>
      <c r="L554" s="1"/>
      <c r="M554" s="1"/>
      <c r="N554" s="1"/>
      <c r="O554" s="1"/>
      <c r="P554" s="1"/>
    </row>
    <row r="555" spans="1:16" x14ac:dyDescent="0.25">
      <c r="A555" t="s">
        <v>14</v>
      </c>
      <c r="C555" t="s">
        <v>104</v>
      </c>
      <c r="D555" t="s">
        <v>130</v>
      </c>
      <c r="E555" t="s">
        <v>17</v>
      </c>
      <c r="G555" t="s">
        <v>105</v>
      </c>
      <c r="H555" t="s">
        <v>112</v>
      </c>
      <c r="I555">
        <f t="shared" si="16"/>
        <v>31.49319727891157</v>
      </c>
      <c r="J555" s="1"/>
      <c r="K555" s="1"/>
      <c r="L555" s="1"/>
      <c r="M555" s="1"/>
      <c r="N555" s="1"/>
      <c r="O555" s="1"/>
      <c r="P555" s="1"/>
    </row>
    <row r="556" spans="1:16" x14ac:dyDescent="0.25">
      <c r="A556" t="s">
        <v>14</v>
      </c>
      <c r="C556" t="s">
        <v>104</v>
      </c>
      <c r="D556" t="s">
        <v>130</v>
      </c>
      <c r="E556" t="s">
        <v>17</v>
      </c>
      <c r="G556" t="s">
        <v>105</v>
      </c>
      <c r="H556" t="s">
        <v>114</v>
      </c>
      <c r="I556">
        <f t="shared" si="16"/>
        <v>31.49319727891157</v>
      </c>
      <c r="J556" s="1"/>
      <c r="K556" s="1"/>
      <c r="L556" s="1"/>
      <c r="M556" s="1"/>
      <c r="N556" s="1"/>
      <c r="O556" s="1"/>
      <c r="P556" s="1"/>
    </row>
    <row r="557" spans="1:16" x14ac:dyDescent="0.25">
      <c r="A557" t="s">
        <v>14</v>
      </c>
      <c r="C557" t="s">
        <v>104</v>
      </c>
      <c r="D557" t="s">
        <v>130</v>
      </c>
      <c r="E557" t="s">
        <v>17</v>
      </c>
      <c r="G557" t="s">
        <v>105</v>
      </c>
      <c r="H557" t="s">
        <v>116</v>
      </c>
      <c r="I557">
        <f t="shared" si="16"/>
        <v>31.49319727891157</v>
      </c>
      <c r="J557" s="1"/>
      <c r="K557" s="1"/>
      <c r="L557" s="1"/>
      <c r="M557" s="1"/>
      <c r="N557" s="1"/>
      <c r="O557" s="1"/>
      <c r="P557" s="1"/>
    </row>
    <row r="558" spans="1:16" x14ac:dyDescent="0.25">
      <c r="A558" t="s">
        <v>14</v>
      </c>
      <c r="C558" t="s">
        <v>104</v>
      </c>
      <c r="D558" t="s">
        <v>130</v>
      </c>
      <c r="E558" t="s">
        <v>17</v>
      </c>
      <c r="G558" t="s">
        <v>105</v>
      </c>
      <c r="H558" t="s">
        <v>118</v>
      </c>
      <c r="I558">
        <f t="shared" si="16"/>
        <v>31.49319727891157</v>
      </c>
      <c r="J558" s="1"/>
      <c r="K558" s="1"/>
      <c r="L558" s="1"/>
      <c r="M558" s="1"/>
      <c r="N558" s="1"/>
      <c r="O558" s="1"/>
      <c r="P558" s="1"/>
    </row>
    <row r="559" spans="1:16" x14ac:dyDescent="0.25">
      <c r="A559" t="s">
        <v>14</v>
      </c>
      <c r="C559" t="s">
        <v>104</v>
      </c>
      <c r="D559" t="s">
        <v>130</v>
      </c>
      <c r="E559" t="s">
        <v>17</v>
      </c>
      <c r="G559" t="s">
        <v>105</v>
      </c>
      <c r="H559" t="s">
        <v>122</v>
      </c>
      <c r="I559">
        <f t="shared" si="16"/>
        <v>31.49319727891157</v>
      </c>
      <c r="J559" s="1"/>
      <c r="K559" s="1"/>
      <c r="L559" s="1"/>
      <c r="M559" s="1"/>
      <c r="N559" s="1"/>
      <c r="O559" s="1"/>
      <c r="P559" s="1"/>
    </row>
    <row r="560" spans="1:16" x14ac:dyDescent="0.25">
      <c r="A560" t="s">
        <v>14</v>
      </c>
      <c r="C560" t="s">
        <v>104</v>
      </c>
      <c r="D560" t="s">
        <v>130</v>
      </c>
      <c r="E560" t="s">
        <v>17</v>
      </c>
      <c r="G560" t="s">
        <v>105</v>
      </c>
      <c r="H560" t="s">
        <v>123</v>
      </c>
      <c r="I560">
        <f t="shared" si="16"/>
        <v>31.49319727891157</v>
      </c>
      <c r="J560" s="1"/>
      <c r="K560" s="1"/>
      <c r="L560" s="1"/>
      <c r="M560" s="1"/>
      <c r="N560" s="1"/>
      <c r="O560" s="1"/>
      <c r="P560" s="1"/>
    </row>
    <row r="561" spans="1:16" x14ac:dyDescent="0.25">
      <c r="A561" t="s">
        <v>14</v>
      </c>
      <c r="C561" t="s">
        <v>104</v>
      </c>
      <c r="D561" t="s">
        <v>130</v>
      </c>
      <c r="E561" t="s">
        <v>17</v>
      </c>
      <c r="G561" t="s">
        <v>105</v>
      </c>
      <c r="H561" t="s">
        <v>124</v>
      </c>
      <c r="I561">
        <f t="shared" si="16"/>
        <v>31.49319727891157</v>
      </c>
      <c r="J561" s="1"/>
      <c r="K561" s="1"/>
      <c r="L561" s="1"/>
      <c r="M561" s="1"/>
      <c r="N561" s="1"/>
      <c r="O561" s="1"/>
      <c r="P561" s="1"/>
    </row>
    <row r="562" spans="1:16" x14ac:dyDescent="0.25">
      <c r="A562" t="s">
        <v>14</v>
      </c>
      <c r="C562" t="s">
        <v>104</v>
      </c>
      <c r="D562" t="s">
        <v>130</v>
      </c>
      <c r="E562" t="s">
        <v>17</v>
      </c>
      <c r="G562" t="s">
        <v>105</v>
      </c>
      <c r="H562" t="s">
        <v>125</v>
      </c>
      <c r="I562">
        <f t="shared" si="16"/>
        <v>31.49319727891157</v>
      </c>
      <c r="J562" s="1"/>
      <c r="K562" s="1"/>
      <c r="L562" s="1"/>
      <c r="M562" s="1"/>
      <c r="N562" s="1"/>
      <c r="O562" s="1"/>
      <c r="P562" s="1"/>
    </row>
    <row r="563" spans="1:16" x14ac:dyDescent="0.25">
      <c r="A563" t="s">
        <v>14</v>
      </c>
      <c r="C563" t="s">
        <v>104</v>
      </c>
      <c r="D563" t="s">
        <v>130</v>
      </c>
      <c r="E563" t="s">
        <v>17</v>
      </c>
      <c r="G563" t="s">
        <v>105</v>
      </c>
      <c r="H563" t="s">
        <v>159</v>
      </c>
      <c r="I563">
        <f t="shared" si="16"/>
        <v>31.49319727891157</v>
      </c>
      <c r="J563" s="1"/>
      <c r="K563" s="1"/>
      <c r="L563" s="1"/>
      <c r="M563" s="1"/>
      <c r="N563" s="1"/>
      <c r="O563" s="1"/>
      <c r="P563" s="1"/>
    </row>
    <row r="564" spans="1:16" x14ac:dyDescent="0.25">
      <c r="A564" t="s">
        <v>14</v>
      </c>
      <c r="C564" t="s">
        <v>104</v>
      </c>
      <c r="D564" t="s">
        <v>130</v>
      </c>
      <c r="E564" t="s">
        <v>17</v>
      </c>
      <c r="G564" t="s">
        <v>105</v>
      </c>
      <c r="H564" t="s">
        <v>138</v>
      </c>
      <c r="I564">
        <f t="shared" si="16"/>
        <v>31.49319727891157</v>
      </c>
      <c r="J564" s="1"/>
      <c r="K564" s="1"/>
      <c r="L564" s="1"/>
      <c r="M564" s="1"/>
      <c r="N564" s="1"/>
      <c r="O564" s="1"/>
      <c r="P564" s="1"/>
    </row>
    <row r="565" spans="1:16" x14ac:dyDescent="0.25">
      <c r="A565" t="s">
        <v>14</v>
      </c>
      <c r="C565" t="s">
        <v>104</v>
      </c>
      <c r="D565" t="s">
        <v>130</v>
      </c>
      <c r="E565" t="s">
        <v>17</v>
      </c>
      <c r="G565" t="s">
        <v>105</v>
      </c>
      <c r="H565" t="s">
        <v>160</v>
      </c>
      <c r="I565">
        <f t="shared" si="16"/>
        <v>31.49319727891157</v>
      </c>
      <c r="J565" s="1"/>
      <c r="K565" s="1"/>
      <c r="L565" s="1"/>
      <c r="M565" s="1"/>
      <c r="N565" s="1"/>
      <c r="O565" s="1"/>
      <c r="P565" s="1"/>
    </row>
    <row r="566" spans="1:16" x14ac:dyDescent="0.25">
      <c r="A566" t="s">
        <v>14</v>
      </c>
      <c r="C566" t="s">
        <v>104</v>
      </c>
      <c r="D566" t="s">
        <v>131</v>
      </c>
      <c r="E566" t="s">
        <v>17</v>
      </c>
      <c r="G566" t="s">
        <v>105</v>
      </c>
      <c r="H566" t="s">
        <v>16</v>
      </c>
      <c r="I566">
        <f t="shared" ref="I566:I597" si="17">$N$101/$M$101*1000</f>
        <v>31.386440677966103</v>
      </c>
      <c r="J566" s="1"/>
      <c r="K566" s="1"/>
      <c r="L566" s="1"/>
      <c r="M566" s="1"/>
      <c r="N566" s="1"/>
      <c r="O566" s="1"/>
      <c r="P566" s="1"/>
    </row>
    <row r="567" spans="1:16" x14ac:dyDescent="0.25">
      <c r="A567" t="s">
        <v>14</v>
      </c>
      <c r="C567" t="s">
        <v>104</v>
      </c>
      <c r="D567" t="s">
        <v>131</v>
      </c>
      <c r="E567" t="s">
        <v>17</v>
      </c>
      <c r="G567" t="s">
        <v>105</v>
      </c>
      <c r="H567" t="s">
        <v>19</v>
      </c>
      <c r="I567">
        <f t="shared" si="17"/>
        <v>31.386440677966103</v>
      </c>
      <c r="J567" s="1"/>
      <c r="K567" s="1"/>
      <c r="L567" s="1"/>
      <c r="M567" s="1"/>
      <c r="N567" s="1"/>
      <c r="O567" s="1"/>
      <c r="P567" s="1"/>
    </row>
    <row r="568" spans="1:16" x14ac:dyDescent="0.25">
      <c r="A568" t="s">
        <v>14</v>
      </c>
      <c r="C568" t="s">
        <v>104</v>
      </c>
      <c r="D568" t="s">
        <v>131</v>
      </c>
      <c r="E568" t="s">
        <v>17</v>
      </c>
      <c r="G568" t="s">
        <v>105</v>
      </c>
      <c r="H568" t="s">
        <v>20</v>
      </c>
      <c r="I568">
        <f t="shared" si="17"/>
        <v>31.386440677966103</v>
      </c>
      <c r="J568" s="1"/>
      <c r="K568" s="1"/>
      <c r="L568" s="2" t="s">
        <v>81</v>
      </c>
      <c r="M568" s="2" t="s">
        <v>11</v>
      </c>
      <c r="N568" s="1" t="s">
        <v>12</v>
      </c>
      <c r="O568" s="1"/>
      <c r="P568" s="1"/>
    </row>
    <row r="569" spans="1:16" x14ac:dyDescent="0.25">
      <c r="A569" t="s">
        <v>14</v>
      </c>
      <c r="C569" t="s">
        <v>104</v>
      </c>
      <c r="D569" t="s">
        <v>131</v>
      </c>
      <c r="E569" t="s">
        <v>17</v>
      </c>
      <c r="G569" t="s">
        <v>105</v>
      </c>
      <c r="H569" t="s">
        <v>21</v>
      </c>
      <c r="I569">
        <f t="shared" si="17"/>
        <v>31.386440677966103</v>
      </c>
      <c r="J569" s="1"/>
      <c r="K569" s="1"/>
      <c r="L569" s="1" t="str">
        <f>$L$96</f>
        <v>RK2 (Gm)</v>
      </c>
      <c r="M569" s="1">
        <f>$M$96</f>
        <v>844000</v>
      </c>
      <c r="N569" s="4">
        <v>13888</v>
      </c>
      <c r="O569" s="1"/>
      <c r="P569" s="1"/>
    </row>
    <row r="570" spans="1:16" x14ac:dyDescent="0.25">
      <c r="A570" t="s">
        <v>14</v>
      </c>
      <c r="C570" t="s">
        <v>104</v>
      </c>
      <c r="D570" t="s">
        <v>131</v>
      </c>
      <c r="E570" t="s">
        <v>17</v>
      </c>
      <c r="G570" t="s">
        <v>105</v>
      </c>
      <c r="H570" t="s">
        <v>22</v>
      </c>
      <c r="I570">
        <f t="shared" si="17"/>
        <v>31.386440677966103</v>
      </c>
      <c r="J570" s="1"/>
      <c r="K570" s="1"/>
      <c r="L570" s="1"/>
      <c r="M570" s="1"/>
      <c r="N570" s="1"/>
      <c r="O570" s="1"/>
      <c r="P570" s="1"/>
    </row>
    <row r="571" spans="1:16" x14ac:dyDescent="0.25">
      <c r="A571" t="s">
        <v>14</v>
      </c>
      <c r="C571" t="s">
        <v>104</v>
      </c>
      <c r="D571" t="s">
        <v>131</v>
      </c>
      <c r="E571" t="s">
        <v>17</v>
      </c>
      <c r="G571" t="s">
        <v>105</v>
      </c>
      <c r="H571" t="s">
        <v>23</v>
      </c>
      <c r="I571">
        <f t="shared" si="17"/>
        <v>31.386440677966103</v>
      </c>
      <c r="J571" s="1"/>
      <c r="K571" s="1"/>
      <c r="L571" s="1"/>
      <c r="M571" s="1"/>
      <c r="N571" s="1"/>
      <c r="O571" s="1"/>
      <c r="P571" s="1"/>
    </row>
    <row r="572" spans="1:16" x14ac:dyDescent="0.25">
      <c r="A572" t="s">
        <v>14</v>
      </c>
      <c r="C572" t="s">
        <v>104</v>
      </c>
      <c r="D572" t="s">
        <v>131</v>
      </c>
      <c r="E572" t="s">
        <v>17</v>
      </c>
      <c r="G572" t="s">
        <v>105</v>
      </c>
      <c r="H572" t="s">
        <v>24</v>
      </c>
      <c r="I572">
        <f t="shared" si="17"/>
        <v>31.386440677966103</v>
      </c>
      <c r="J572" s="1"/>
      <c r="K572" s="1"/>
      <c r="L572" s="1"/>
      <c r="M572" s="1"/>
      <c r="N572" s="1"/>
      <c r="O572" s="1"/>
      <c r="P572" s="1"/>
    </row>
    <row r="573" spans="1:16" x14ac:dyDescent="0.25">
      <c r="A573" t="s">
        <v>14</v>
      </c>
      <c r="C573" t="s">
        <v>104</v>
      </c>
      <c r="D573" t="s">
        <v>131</v>
      </c>
      <c r="E573" t="s">
        <v>17</v>
      </c>
      <c r="G573" t="s">
        <v>105</v>
      </c>
      <c r="H573" t="s">
        <v>96</v>
      </c>
      <c r="I573">
        <f t="shared" si="17"/>
        <v>31.386440677966103</v>
      </c>
      <c r="J573" s="1"/>
      <c r="K573" s="1"/>
      <c r="L573" s="1"/>
      <c r="M573" s="1"/>
      <c r="N573" s="1"/>
      <c r="O573" s="1"/>
      <c r="P573" s="1"/>
    </row>
    <row r="574" spans="1:16" x14ac:dyDescent="0.25">
      <c r="A574" t="s">
        <v>14</v>
      </c>
      <c r="C574" t="s">
        <v>104</v>
      </c>
      <c r="D574" t="s">
        <v>131</v>
      </c>
      <c r="E574" t="s">
        <v>17</v>
      </c>
      <c r="G574" t="s">
        <v>105</v>
      </c>
      <c r="H574" t="s">
        <v>97</v>
      </c>
      <c r="I574">
        <f t="shared" si="17"/>
        <v>31.386440677966103</v>
      </c>
      <c r="J574" s="1"/>
      <c r="K574" s="1"/>
      <c r="L574" s="1"/>
      <c r="M574" s="1"/>
      <c r="N574" s="1"/>
      <c r="O574" s="1"/>
      <c r="P574" s="1"/>
    </row>
    <row r="575" spans="1:16" x14ac:dyDescent="0.25">
      <c r="A575" t="s">
        <v>14</v>
      </c>
      <c r="C575" t="s">
        <v>104</v>
      </c>
      <c r="D575" t="s">
        <v>131</v>
      </c>
      <c r="E575" t="s">
        <v>17</v>
      </c>
      <c r="G575" t="s">
        <v>105</v>
      </c>
      <c r="H575" t="s">
        <v>31</v>
      </c>
      <c r="I575">
        <f t="shared" si="17"/>
        <v>31.386440677966103</v>
      </c>
      <c r="J575" s="1"/>
      <c r="K575" s="1"/>
      <c r="L575" s="1"/>
      <c r="M575" s="1"/>
      <c r="N575" s="1"/>
      <c r="O575" s="1"/>
      <c r="P575" s="1"/>
    </row>
    <row r="576" spans="1:16" x14ac:dyDescent="0.25">
      <c r="A576" t="s">
        <v>14</v>
      </c>
      <c r="C576" t="s">
        <v>104</v>
      </c>
      <c r="D576" t="s">
        <v>131</v>
      </c>
      <c r="E576" t="s">
        <v>17</v>
      </c>
      <c r="G576" t="s">
        <v>105</v>
      </c>
      <c r="H576" t="s">
        <v>30</v>
      </c>
      <c r="I576">
        <f t="shared" si="17"/>
        <v>31.386440677966103</v>
      </c>
      <c r="J576" s="1"/>
      <c r="K576" s="1"/>
      <c r="L576" s="1"/>
      <c r="M576" s="1"/>
      <c r="N576" s="1"/>
      <c r="O576" s="1"/>
      <c r="P576" s="1"/>
    </row>
    <row r="577" spans="1:16" x14ac:dyDescent="0.25">
      <c r="A577" t="s">
        <v>14</v>
      </c>
      <c r="C577" t="s">
        <v>104</v>
      </c>
      <c r="D577" t="s">
        <v>131</v>
      </c>
      <c r="E577" t="s">
        <v>17</v>
      </c>
      <c r="G577" t="s">
        <v>105</v>
      </c>
      <c r="H577" t="s">
        <v>29</v>
      </c>
      <c r="I577">
        <f t="shared" si="17"/>
        <v>31.386440677966103</v>
      </c>
      <c r="J577" s="1"/>
      <c r="K577" s="1"/>
      <c r="L577" s="1"/>
      <c r="M577" s="1"/>
      <c r="N577" s="1"/>
      <c r="O577" s="1"/>
      <c r="P577" s="1"/>
    </row>
    <row r="578" spans="1:16" x14ac:dyDescent="0.25">
      <c r="A578" t="s">
        <v>14</v>
      </c>
      <c r="C578" t="s">
        <v>104</v>
      </c>
      <c r="D578" t="s">
        <v>131</v>
      </c>
      <c r="E578" t="s">
        <v>17</v>
      </c>
      <c r="G578" t="s">
        <v>105</v>
      </c>
      <c r="H578" t="s">
        <v>28</v>
      </c>
      <c r="I578">
        <f t="shared" si="17"/>
        <v>31.386440677966103</v>
      </c>
      <c r="J578" s="1"/>
      <c r="K578" s="1"/>
      <c r="L578" s="1"/>
      <c r="M578" s="1"/>
      <c r="N578" s="1"/>
      <c r="O578" s="1"/>
      <c r="P578" s="1"/>
    </row>
    <row r="579" spans="1:16" x14ac:dyDescent="0.25">
      <c r="A579" t="s">
        <v>14</v>
      </c>
      <c r="C579" t="s">
        <v>104</v>
      </c>
      <c r="D579" t="s">
        <v>131</v>
      </c>
      <c r="E579" t="s">
        <v>17</v>
      </c>
      <c r="G579" t="s">
        <v>105</v>
      </c>
      <c r="H579" t="s">
        <v>27</v>
      </c>
      <c r="I579">
        <f t="shared" si="17"/>
        <v>31.386440677966103</v>
      </c>
      <c r="J579" s="1"/>
      <c r="K579" s="1"/>
      <c r="L579" s="1"/>
      <c r="M579" s="1"/>
      <c r="N579" s="1"/>
      <c r="O579" s="1"/>
      <c r="P579" s="1"/>
    </row>
    <row r="580" spans="1:16" x14ac:dyDescent="0.25">
      <c r="A580" t="s">
        <v>14</v>
      </c>
      <c r="C580" t="s">
        <v>104</v>
      </c>
      <c r="D580" t="s">
        <v>131</v>
      </c>
      <c r="E580" t="s">
        <v>17</v>
      </c>
      <c r="G580" t="s">
        <v>105</v>
      </c>
      <c r="H580" t="s">
        <v>26</v>
      </c>
      <c r="I580">
        <f t="shared" si="17"/>
        <v>31.386440677966103</v>
      </c>
      <c r="J580" s="1"/>
      <c r="K580" s="1"/>
      <c r="L580" s="1"/>
      <c r="M580" s="1"/>
      <c r="N580" s="1"/>
      <c r="O580" s="1"/>
      <c r="P580" s="1"/>
    </row>
    <row r="581" spans="1:16" x14ac:dyDescent="0.25">
      <c r="A581" t="s">
        <v>14</v>
      </c>
      <c r="C581" t="s">
        <v>104</v>
      </c>
      <c r="D581" t="s">
        <v>131</v>
      </c>
      <c r="E581" t="s">
        <v>17</v>
      </c>
      <c r="G581" t="s">
        <v>105</v>
      </c>
      <c r="H581" t="s">
        <v>25</v>
      </c>
      <c r="I581">
        <f t="shared" si="17"/>
        <v>31.386440677966103</v>
      </c>
      <c r="J581" s="1"/>
      <c r="K581" s="1"/>
      <c r="L581" s="1"/>
      <c r="M581" s="1"/>
      <c r="N581" s="1"/>
      <c r="O581" s="1"/>
      <c r="P581" s="1"/>
    </row>
    <row r="582" spans="1:16" x14ac:dyDescent="0.25">
      <c r="A582" t="s">
        <v>14</v>
      </c>
      <c r="C582" t="s">
        <v>104</v>
      </c>
      <c r="D582" t="s">
        <v>131</v>
      </c>
      <c r="E582" t="s">
        <v>17</v>
      </c>
      <c r="G582" t="s">
        <v>105</v>
      </c>
      <c r="H582" t="s">
        <v>32</v>
      </c>
      <c r="I582">
        <f t="shared" si="17"/>
        <v>31.386440677966103</v>
      </c>
      <c r="J582" s="1"/>
      <c r="K582" s="1"/>
      <c r="L582" s="1"/>
      <c r="M582" s="1"/>
      <c r="N582" s="1"/>
      <c r="O582" s="1"/>
      <c r="P582" s="1"/>
    </row>
    <row r="583" spans="1:16" x14ac:dyDescent="0.25">
      <c r="A583" t="s">
        <v>14</v>
      </c>
      <c r="C583" t="s">
        <v>104</v>
      </c>
      <c r="D583" t="s">
        <v>131</v>
      </c>
      <c r="E583" t="s">
        <v>17</v>
      </c>
      <c r="G583" t="s">
        <v>105</v>
      </c>
      <c r="H583" t="s">
        <v>33</v>
      </c>
      <c r="I583">
        <f t="shared" si="17"/>
        <v>31.386440677966103</v>
      </c>
      <c r="J583" s="1"/>
      <c r="K583" s="1"/>
      <c r="L583" s="1"/>
      <c r="M583" s="1"/>
      <c r="N583" s="1"/>
      <c r="O583" s="1"/>
      <c r="P583" s="1"/>
    </row>
    <row r="584" spans="1:16" x14ac:dyDescent="0.25">
      <c r="A584" t="s">
        <v>14</v>
      </c>
      <c r="C584" t="s">
        <v>104</v>
      </c>
      <c r="D584" t="s">
        <v>131</v>
      </c>
      <c r="E584" t="s">
        <v>17</v>
      </c>
      <c r="G584" t="s">
        <v>105</v>
      </c>
      <c r="H584" t="s">
        <v>34</v>
      </c>
      <c r="I584">
        <f t="shared" si="17"/>
        <v>31.386440677966103</v>
      </c>
      <c r="J584" s="1"/>
      <c r="K584" s="1"/>
      <c r="L584" s="1"/>
      <c r="M584" s="1"/>
      <c r="N584" s="1"/>
      <c r="O584" s="1"/>
      <c r="P584" s="1"/>
    </row>
    <row r="585" spans="1:16" x14ac:dyDescent="0.25">
      <c r="A585" t="s">
        <v>14</v>
      </c>
      <c r="C585" t="s">
        <v>104</v>
      </c>
      <c r="D585" t="s">
        <v>131</v>
      </c>
      <c r="E585" t="s">
        <v>17</v>
      </c>
      <c r="G585" t="s">
        <v>105</v>
      </c>
      <c r="H585" t="s">
        <v>35</v>
      </c>
      <c r="I585">
        <f t="shared" si="17"/>
        <v>31.386440677966103</v>
      </c>
      <c r="J585" s="1"/>
      <c r="K585" s="1"/>
      <c r="L585" s="1"/>
      <c r="M585" s="1"/>
      <c r="N585" s="1"/>
      <c r="O585" s="1"/>
      <c r="P585" s="1"/>
    </row>
    <row r="586" spans="1:16" x14ac:dyDescent="0.25">
      <c r="A586" t="s">
        <v>14</v>
      </c>
      <c r="C586" t="s">
        <v>104</v>
      </c>
      <c r="D586" t="s">
        <v>131</v>
      </c>
      <c r="E586" t="s">
        <v>17</v>
      </c>
      <c r="G586" t="s">
        <v>105</v>
      </c>
      <c r="H586" t="s">
        <v>36</v>
      </c>
      <c r="I586">
        <f t="shared" si="17"/>
        <v>31.386440677966103</v>
      </c>
      <c r="J586" s="1"/>
      <c r="K586" s="1"/>
      <c r="L586" s="1"/>
      <c r="M586" s="1"/>
      <c r="N586" s="1"/>
      <c r="O586" s="1"/>
      <c r="P586" s="1"/>
    </row>
    <row r="587" spans="1:16" x14ac:dyDescent="0.25">
      <c r="A587" t="s">
        <v>14</v>
      </c>
      <c r="C587" t="s">
        <v>104</v>
      </c>
      <c r="D587" t="s">
        <v>131</v>
      </c>
      <c r="E587" t="s">
        <v>17</v>
      </c>
      <c r="G587" t="s">
        <v>105</v>
      </c>
      <c r="H587" t="s">
        <v>37</v>
      </c>
      <c r="I587">
        <f t="shared" si="17"/>
        <v>31.386440677966103</v>
      </c>
      <c r="J587" s="1"/>
      <c r="K587" s="1"/>
      <c r="L587" s="1"/>
      <c r="M587" s="1"/>
      <c r="N587" s="1"/>
      <c r="O587" s="1"/>
      <c r="P587" s="1"/>
    </row>
    <row r="588" spans="1:16" x14ac:dyDescent="0.25">
      <c r="A588" t="s">
        <v>14</v>
      </c>
      <c r="C588" t="s">
        <v>104</v>
      </c>
      <c r="D588" t="s">
        <v>131</v>
      </c>
      <c r="E588" t="s">
        <v>17</v>
      </c>
      <c r="G588" t="s">
        <v>105</v>
      </c>
      <c r="H588" t="s">
        <v>38</v>
      </c>
      <c r="I588">
        <f t="shared" si="17"/>
        <v>31.386440677966103</v>
      </c>
      <c r="J588" s="1"/>
      <c r="K588" s="1"/>
      <c r="L588" s="1"/>
      <c r="M588" s="1"/>
      <c r="N588" s="1"/>
      <c r="O588" s="1"/>
      <c r="P588" s="1"/>
    </row>
    <row r="589" spans="1:16" x14ac:dyDescent="0.25">
      <c r="A589" t="s">
        <v>14</v>
      </c>
      <c r="C589" t="s">
        <v>104</v>
      </c>
      <c r="D589" t="s">
        <v>131</v>
      </c>
      <c r="E589" t="s">
        <v>17</v>
      </c>
      <c r="G589" t="s">
        <v>105</v>
      </c>
      <c r="H589" t="s">
        <v>89</v>
      </c>
      <c r="I589">
        <f t="shared" si="17"/>
        <v>31.386440677966103</v>
      </c>
      <c r="J589" s="1"/>
      <c r="K589" s="1"/>
      <c r="L589" s="2" t="s">
        <v>81</v>
      </c>
      <c r="M589" s="2" t="s">
        <v>11</v>
      </c>
      <c r="N589" s="1" t="s">
        <v>12</v>
      </c>
      <c r="O589" s="1"/>
      <c r="P589" s="1"/>
    </row>
    <row r="590" spans="1:16" x14ac:dyDescent="0.25">
      <c r="A590" t="s">
        <v>14</v>
      </c>
      <c r="C590" t="s">
        <v>104</v>
      </c>
      <c r="D590" t="s">
        <v>131</v>
      </c>
      <c r="E590" t="s">
        <v>17</v>
      </c>
      <c r="G590" t="s">
        <v>105</v>
      </c>
      <c r="H590" t="s">
        <v>94</v>
      </c>
      <c r="I590">
        <f t="shared" si="17"/>
        <v>31.386440677966103</v>
      </c>
      <c r="J590" s="1"/>
      <c r="K590" s="1"/>
      <c r="L590" s="1" t="str">
        <f>$L$97</f>
        <v>pBBR1 (Gm)</v>
      </c>
      <c r="M590" s="1">
        <f>$M$97</f>
        <v>986000</v>
      </c>
      <c r="N590" s="1">
        <f>$N$569</f>
        <v>13888</v>
      </c>
      <c r="O590" s="1"/>
      <c r="P590" s="1"/>
    </row>
    <row r="591" spans="1:16" x14ac:dyDescent="0.25">
      <c r="A591" t="s">
        <v>14</v>
      </c>
      <c r="C591" t="s">
        <v>104</v>
      </c>
      <c r="D591" t="s">
        <v>131</v>
      </c>
      <c r="E591" t="s">
        <v>17</v>
      </c>
      <c r="G591" t="s">
        <v>105</v>
      </c>
      <c r="H591" t="s">
        <v>45</v>
      </c>
      <c r="I591">
        <f t="shared" si="17"/>
        <v>31.386440677966103</v>
      </c>
      <c r="J591" s="1"/>
      <c r="K591" s="1"/>
      <c r="L591" s="1"/>
      <c r="M591" s="1"/>
      <c r="N591" s="1"/>
      <c r="O591" s="1"/>
      <c r="P591" s="1"/>
    </row>
    <row r="592" spans="1:16" x14ac:dyDescent="0.25">
      <c r="A592" t="s">
        <v>14</v>
      </c>
      <c r="C592" t="s">
        <v>104</v>
      </c>
      <c r="D592" t="s">
        <v>131</v>
      </c>
      <c r="E592" t="s">
        <v>17</v>
      </c>
      <c r="G592" t="s">
        <v>105</v>
      </c>
      <c r="H592" t="s">
        <v>44</v>
      </c>
      <c r="I592">
        <f t="shared" si="17"/>
        <v>31.386440677966103</v>
      </c>
      <c r="J592" s="1"/>
      <c r="K592" s="1"/>
      <c r="L592" s="1"/>
      <c r="M592" s="1"/>
      <c r="N592" s="1"/>
      <c r="O592" s="1"/>
      <c r="P592" s="1"/>
    </row>
    <row r="593" spans="1:16" x14ac:dyDescent="0.25">
      <c r="A593" t="s">
        <v>14</v>
      </c>
      <c r="C593" t="s">
        <v>104</v>
      </c>
      <c r="D593" t="s">
        <v>131</v>
      </c>
      <c r="E593" t="s">
        <v>17</v>
      </c>
      <c r="G593" t="s">
        <v>105</v>
      </c>
      <c r="H593" t="s">
        <v>43</v>
      </c>
      <c r="I593">
        <f t="shared" si="17"/>
        <v>31.386440677966103</v>
      </c>
      <c r="J593" s="1"/>
      <c r="K593" s="1"/>
      <c r="L593" s="1"/>
      <c r="M593" s="1"/>
      <c r="N593" s="1"/>
      <c r="O593" s="1"/>
      <c r="P593" s="1"/>
    </row>
    <row r="594" spans="1:16" x14ac:dyDescent="0.25">
      <c r="A594" t="s">
        <v>14</v>
      </c>
      <c r="C594" t="s">
        <v>104</v>
      </c>
      <c r="D594" t="s">
        <v>131</v>
      </c>
      <c r="E594" t="s">
        <v>17</v>
      </c>
      <c r="G594" t="s">
        <v>105</v>
      </c>
      <c r="H594" t="s">
        <v>42</v>
      </c>
      <c r="I594">
        <f t="shared" si="17"/>
        <v>31.386440677966103</v>
      </c>
      <c r="J594" s="1"/>
      <c r="K594" s="1"/>
      <c r="L594" s="1"/>
      <c r="M594" s="1"/>
      <c r="N594" s="1"/>
      <c r="O594" s="1"/>
      <c r="P594" s="1"/>
    </row>
    <row r="595" spans="1:16" x14ac:dyDescent="0.25">
      <c r="A595" t="s">
        <v>14</v>
      </c>
      <c r="C595" t="s">
        <v>104</v>
      </c>
      <c r="D595" t="s">
        <v>131</v>
      </c>
      <c r="E595" t="s">
        <v>17</v>
      </c>
      <c r="G595" t="s">
        <v>105</v>
      </c>
      <c r="H595" t="s">
        <v>41</v>
      </c>
      <c r="I595">
        <f t="shared" si="17"/>
        <v>31.386440677966103</v>
      </c>
      <c r="J595" s="1"/>
      <c r="K595" s="1"/>
      <c r="L595" s="1"/>
      <c r="M595" s="1"/>
      <c r="N595" s="1"/>
      <c r="O595" s="1"/>
      <c r="P595" s="1"/>
    </row>
    <row r="596" spans="1:16" x14ac:dyDescent="0.25">
      <c r="A596" t="s">
        <v>14</v>
      </c>
      <c r="C596" t="s">
        <v>104</v>
      </c>
      <c r="D596" t="s">
        <v>131</v>
      </c>
      <c r="E596" t="s">
        <v>17</v>
      </c>
      <c r="G596" t="s">
        <v>105</v>
      </c>
      <c r="H596" t="s">
        <v>40</v>
      </c>
      <c r="I596">
        <f t="shared" si="17"/>
        <v>31.386440677966103</v>
      </c>
      <c r="J596" s="1"/>
      <c r="K596" s="1"/>
      <c r="L596" s="1"/>
      <c r="M596" s="1"/>
      <c r="N596" s="1"/>
      <c r="O596" s="1"/>
      <c r="P596" s="1"/>
    </row>
    <row r="597" spans="1:16" x14ac:dyDescent="0.25">
      <c r="A597" t="s">
        <v>14</v>
      </c>
      <c r="C597" t="s">
        <v>104</v>
      </c>
      <c r="D597" t="s">
        <v>131</v>
      </c>
      <c r="E597" t="s">
        <v>17</v>
      </c>
      <c r="G597" t="s">
        <v>105</v>
      </c>
      <c r="H597" t="s">
        <v>39</v>
      </c>
      <c r="I597">
        <f t="shared" si="17"/>
        <v>31.386440677966103</v>
      </c>
      <c r="J597" s="1"/>
      <c r="K597" s="1"/>
      <c r="L597" s="1"/>
      <c r="M597" s="1"/>
      <c r="N597" s="1"/>
      <c r="O597" s="1"/>
      <c r="P597" s="1"/>
    </row>
    <row r="598" spans="1:16" x14ac:dyDescent="0.25">
      <c r="A598" t="s">
        <v>14</v>
      </c>
      <c r="C598" t="s">
        <v>104</v>
      </c>
      <c r="D598" t="s">
        <v>131</v>
      </c>
      <c r="E598" t="s">
        <v>17</v>
      </c>
      <c r="G598" t="s">
        <v>105</v>
      </c>
      <c r="H598" t="s">
        <v>46</v>
      </c>
      <c r="I598">
        <f t="shared" ref="I598:I629" si="18">$N$101/$M$101*1000</f>
        <v>31.386440677966103</v>
      </c>
      <c r="J598" s="1"/>
      <c r="K598" s="1"/>
      <c r="L598" s="1"/>
      <c r="M598" s="1"/>
      <c r="N598" s="1"/>
      <c r="O598" s="1"/>
      <c r="P598" s="1"/>
    </row>
    <row r="599" spans="1:16" x14ac:dyDescent="0.25">
      <c r="A599" t="s">
        <v>14</v>
      </c>
      <c r="C599" t="s">
        <v>104</v>
      </c>
      <c r="D599" t="s">
        <v>131</v>
      </c>
      <c r="E599" t="s">
        <v>17</v>
      </c>
      <c r="G599" t="s">
        <v>105</v>
      </c>
      <c r="H599" t="s">
        <v>47</v>
      </c>
      <c r="I599">
        <f t="shared" si="18"/>
        <v>31.386440677966103</v>
      </c>
      <c r="J599" s="1"/>
      <c r="K599" s="1"/>
      <c r="L599" s="1"/>
      <c r="M599" s="1"/>
      <c r="N599" s="1"/>
      <c r="O599" s="1"/>
      <c r="P599" s="1"/>
    </row>
    <row r="600" spans="1:16" x14ac:dyDescent="0.25">
      <c r="A600" t="s">
        <v>14</v>
      </c>
      <c r="C600" t="s">
        <v>104</v>
      </c>
      <c r="D600" t="s">
        <v>131</v>
      </c>
      <c r="E600" t="s">
        <v>17</v>
      </c>
      <c r="G600" t="s">
        <v>105</v>
      </c>
      <c r="H600" t="s">
        <v>48</v>
      </c>
      <c r="I600">
        <f t="shared" si="18"/>
        <v>31.386440677966103</v>
      </c>
      <c r="J600" s="1"/>
      <c r="K600" s="1"/>
      <c r="L600" s="1"/>
      <c r="M600" s="1"/>
      <c r="N600" s="1"/>
      <c r="O600" s="1"/>
      <c r="P600" s="1"/>
    </row>
    <row r="601" spans="1:16" x14ac:dyDescent="0.25">
      <c r="A601" t="s">
        <v>14</v>
      </c>
      <c r="C601" t="s">
        <v>104</v>
      </c>
      <c r="D601" t="s">
        <v>131</v>
      </c>
      <c r="E601" t="s">
        <v>17</v>
      </c>
      <c r="G601" t="s">
        <v>105</v>
      </c>
      <c r="H601" t="s">
        <v>49</v>
      </c>
      <c r="I601">
        <f t="shared" si="18"/>
        <v>31.386440677966103</v>
      </c>
      <c r="J601" s="1"/>
      <c r="K601" s="1"/>
      <c r="L601" s="1"/>
      <c r="M601" s="1"/>
      <c r="N601" s="1"/>
      <c r="O601" s="1"/>
      <c r="P601" s="1"/>
    </row>
    <row r="602" spans="1:16" x14ac:dyDescent="0.25">
      <c r="A602" t="s">
        <v>14</v>
      </c>
      <c r="C602" t="s">
        <v>104</v>
      </c>
      <c r="D602" t="s">
        <v>131</v>
      </c>
      <c r="E602" t="s">
        <v>17</v>
      </c>
      <c r="G602" t="s">
        <v>105</v>
      </c>
      <c r="H602" t="s">
        <v>50</v>
      </c>
      <c r="I602">
        <f t="shared" si="18"/>
        <v>31.386440677966103</v>
      </c>
      <c r="J602" s="1"/>
      <c r="K602" s="1"/>
      <c r="L602" s="1"/>
      <c r="M602" s="1"/>
      <c r="N602" s="1"/>
      <c r="O602" s="1"/>
      <c r="P602" s="1"/>
    </row>
    <row r="603" spans="1:16" x14ac:dyDescent="0.25">
      <c r="A603" t="s">
        <v>14</v>
      </c>
      <c r="C603" t="s">
        <v>104</v>
      </c>
      <c r="D603" t="s">
        <v>131</v>
      </c>
      <c r="E603" t="s">
        <v>17</v>
      </c>
      <c r="G603" t="s">
        <v>105</v>
      </c>
      <c r="H603" t="s">
        <v>51</v>
      </c>
      <c r="I603">
        <f t="shared" si="18"/>
        <v>31.386440677966103</v>
      </c>
      <c r="J603" s="1"/>
      <c r="K603" s="1"/>
      <c r="L603" s="1"/>
      <c r="M603" s="1"/>
      <c r="N603" s="1"/>
      <c r="O603" s="1"/>
      <c r="P603" s="1"/>
    </row>
    <row r="604" spans="1:16" x14ac:dyDescent="0.25">
      <c r="A604" t="s">
        <v>14</v>
      </c>
      <c r="C604" t="s">
        <v>104</v>
      </c>
      <c r="D604" t="s">
        <v>131</v>
      </c>
      <c r="E604" t="s">
        <v>17</v>
      </c>
      <c r="G604" t="s">
        <v>105</v>
      </c>
      <c r="H604" t="s">
        <v>52</v>
      </c>
      <c r="I604">
        <f t="shared" si="18"/>
        <v>31.386440677966103</v>
      </c>
      <c r="J604" s="1"/>
      <c r="K604" s="1"/>
      <c r="L604" s="1"/>
      <c r="M604" s="1"/>
      <c r="N604" s="1"/>
      <c r="O604" s="1"/>
      <c r="P604" s="1"/>
    </row>
    <row r="605" spans="1:16" x14ac:dyDescent="0.25">
      <c r="A605" t="s">
        <v>14</v>
      </c>
      <c r="C605" t="s">
        <v>104</v>
      </c>
      <c r="D605" t="s">
        <v>131</v>
      </c>
      <c r="E605" t="s">
        <v>17</v>
      </c>
      <c r="G605" t="s">
        <v>105</v>
      </c>
      <c r="H605" t="s">
        <v>98</v>
      </c>
      <c r="I605">
        <f t="shared" si="18"/>
        <v>31.386440677966103</v>
      </c>
      <c r="J605" s="1"/>
      <c r="K605" s="1"/>
      <c r="L605" s="1"/>
      <c r="M605" s="1"/>
      <c r="N605" s="1"/>
      <c r="O605" s="1"/>
      <c r="P605" s="1"/>
    </row>
    <row r="606" spans="1:16" x14ac:dyDescent="0.25">
      <c r="A606" t="s">
        <v>14</v>
      </c>
      <c r="C606" t="s">
        <v>104</v>
      </c>
      <c r="D606" t="s">
        <v>131</v>
      </c>
      <c r="E606" t="s">
        <v>17</v>
      </c>
      <c r="G606" t="s">
        <v>105</v>
      </c>
      <c r="H606" t="s">
        <v>99</v>
      </c>
      <c r="I606">
        <f t="shared" si="18"/>
        <v>31.386440677966103</v>
      </c>
      <c r="J606" s="1"/>
      <c r="K606" s="1"/>
      <c r="L606" s="1"/>
      <c r="M606" s="1"/>
      <c r="N606" s="1"/>
      <c r="O606" s="1"/>
      <c r="P606" s="1"/>
    </row>
    <row r="607" spans="1:16" x14ac:dyDescent="0.25">
      <c r="A607" t="s">
        <v>14</v>
      </c>
      <c r="C607" t="s">
        <v>104</v>
      </c>
      <c r="D607" t="s">
        <v>131</v>
      </c>
      <c r="E607" t="s">
        <v>17</v>
      </c>
      <c r="G607" t="s">
        <v>105</v>
      </c>
      <c r="H607" t="s">
        <v>59</v>
      </c>
      <c r="I607">
        <f t="shared" si="18"/>
        <v>31.386440677966103</v>
      </c>
      <c r="J607" s="1"/>
      <c r="K607" s="1"/>
      <c r="L607" s="1"/>
      <c r="M607" s="1"/>
      <c r="N607" s="1"/>
      <c r="O607" s="1"/>
      <c r="P607" s="1"/>
    </row>
    <row r="608" spans="1:16" x14ac:dyDescent="0.25">
      <c r="A608" t="s">
        <v>14</v>
      </c>
      <c r="C608" t="s">
        <v>104</v>
      </c>
      <c r="D608" t="s">
        <v>131</v>
      </c>
      <c r="E608" t="s">
        <v>17</v>
      </c>
      <c r="G608" t="s">
        <v>105</v>
      </c>
      <c r="H608" t="s">
        <v>58</v>
      </c>
      <c r="I608">
        <f t="shared" si="18"/>
        <v>31.386440677966103</v>
      </c>
      <c r="J608" s="1"/>
      <c r="K608" s="1"/>
      <c r="L608" s="1"/>
      <c r="M608" s="1"/>
      <c r="N608" s="1"/>
      <c r="O608" s="1"/>
      <c r="P608" s="1"/>
    </row>
    <row r="609" spans="1:16" x14ac:dyDescent="0.25">
      <c r="A609" t="s">
        <v>14</v>
      </c>
      <c r="C609" t="s">
        <v>104</v>
      </c>
      <c r="D609" t="s">
        <v>131</v>
      </c>
      <c r="E609" t="s">
        <v>17</v>
      </c>
      <c r="G609" t="s">
        <v>105</v>
      </c>
      <c r="H609" t="s">
        <v>57</v>
      </c>
      <c r="I609">
        <f t="shared" si="18"/>
        <v>31.386440677966103</v>
      </c>
      <c r="J609" s="1"/>
      <c r="K609" s="1"/>
      <c r="L609" s="1"/>
      <c r="M609" s="1"/>
      <c r="N609" s="1"/>
      <c r="O609" s="1"/>
      <c r="P609" s="1"/>
    </row>
    <row r="610" spans="1:16" x14ac:dyDescent="0.25">
      <c r="A610" t="s">
        <v>14</v>
      </c>
      <c r="C610" t="s">
        <v>104</v>
      </c>
      <c r="D610" t="s">
        <v>131</v>
      </c>
      <c r="E610" t="s">
        <v>17</v>
      </c>
      <c r="G610" t="s">
        <v>105</v>
      </c>
      <c r="H610" t="s">
        <v>56</v>
      </c>
      <c r="I610">
        <f t="shared" si="18"/>
        <v>31.386440677966103</v>
      </c>
      <c r="J610" s="1"/>
      <c r="K610" s="1"/>
      <c r="L610" s="2" t="s">
        <v>81</v>
      </c>
      <c r="M610" s="2" t="s">
        <v>11</v>
      </c>
      <c r="N610" s="1" t="s">
        <v>12</v>
      </c>
      <c r="O610" s="1"/>
      <c r="P610" s="1"/>
    </row>
    <row r="611" spans="1:16" x14ac:dyDescent="0.25">
      <c r="A611" t="s">
        <v>14</v>
      </c>
      <c r="C611" t="s">
        <v>104</v>
      </c>
      <c r="D611" t="s">
        <v>131</v>
      </c>
      <c r="E611" t="s">
        <v>17</v>
      </c>
      <c r="G611" t="s">
        <v>105</v>
      </c>
      <c r="H611" t="s">
        <v>55</v>
      </c>
      <c r="I611">
        <f t="shared" si="18"/>
        <v>31.386440677966103</v>
      </c>
      <c r="J611" s="1"/>
      <c r="K611" s="1"/>
      <c r="L611" s="1" t="str">
        <f>$L$98</f>
        <v>RSF1010 (Gm)</v>
      </c>
      <c r="M611" s="1">
        <f>$M$98</f>
        <v>808000</v>
      </c>
      <c r="N611" s="1">
        <f>$N$569</f>
        <v>13888</v>
      </c>
      <c r="O611" s="1"/>
      <c r="P611" s="1"/>
    </row>
    <row r="612" spans="1:16" x14ac:dyDescent="0.25">
      <c r="A612" t="s">
        <v>14</v>
      </c>
      <c r="C612" t="s">
        <v>104</v>
      </c>
      <c r="D612" t="s">
        <v>131</v>
      </c>
      <c r="E612" t="s">
        <v>17</v>
      </c>
      <c r="G612" t="s">
        <v>105</v>
      </c>
      <c r="H612" t="s">
        <v>54</v>
      </c>
      <c r="I612">
        <f t="shared" si="18"/>
        <v>31.386440677966103</v>
      </c>
      <c r="J612" s="1"/>
      <c r="K612" s="1"/>
      <c r="L612" s="1"/>
      <c r="M612" s="1"/>
      <c r="N612" s="1"/>
      <c r="O612" s="1"/>
      <c r="P612" s="1"/>
    </row>
    <row r="613" spans="1:16" x14ac:dyDescent="0.25">
      <c r="A613" t="s">
        <v>14</v>
      </c>
      <c r="C613" t="s">
        <v>104</v>
      </c>
      <c r="D613" t="s">
        <v>131</v>
      </c>
      <c r="E613" t="s">
        <v>17</v>
      </c>
      <c r="G613" t="s">
        <v>105</v>
      </c>
      <c r="H613" t="s">
        <v>53</v>
      </c>
      <c r="I613">
        <f t="shared" si="18"/>
        <v>31.386440677966103</v>
      </c>
      <c r="J613" s="1"/>
      <c r="K613" s="1"/>
      <c r="L613" s="1"/>
      <c r="M613" s="1"/>
      <c r="N613" s="1"/>
      <c r="O613" s="1"/>
      <c r="P613" s="1"/>
    </row>
    <row r="614" spans="1:16" x14ac:dyDescent="0.25">
      <c r="A614" t="s">
        <v>14</v>
      </c>
      <c r="C614" t="s">
        <v>104</v>
      </c>
      <c r="D614" t="s">
        <v>131</v>
      </c>
      <c r="E614" t="s">
        <v>17</v>
      </c>
      <c r="G614" t="s">
        <v>105</v>
      </c>
      <c r="H614" t="s">
        <v>60</v>
      </c>
      <c r="I614">
        <f t="shared" si="18"/>
        <v>31.386440677966103</v>
      </c>
      <c r="J614" s="1"/>
      <c r="K614" s="1"/>
      <c r="L614" s="1"/>
      <c r="M614" s="1"/>
      <c r="N614" s="1"/>
      <c r="O614" s="1"/>
      <c r="P614" s="1"/>
    </row>
    <row r="615" spans="1:16" x14ac:dyDescent="0.25">
      <c r="A615" t="s">
        <v>14</v>
      </c>
      <c r="C615" t="s">
        <v>104</v>
      </c>
      <c r="D615" t="s">
        <v>131</v>
      </c>
      <c r="E615" t="s">
        <v>17</v>
      </c>
      <c r="G615" t="s">
        <v>105</v>
      </c>
      <c r="H615" t="s">
        <v>61</v>
      </c>
      <c r="I615">
        <f t="shared" si="18"/>
        <v>31.386440677966103</v>
      </c>
      <c r="J615" s="1"/>
      <c r="K615" s="1"/>
      <c r="L615" s="1"/>
      <c r="M615" s="1"/>
      <c r="N615" s="1"/>
      <c r="O615" s="1"/>
      <c r="P615" s="1"/>
    </row>
    <row r="616" spans="1:16" x14ac:dyDescent="0.25">
      <c r="A616" t="s">
        <v>14</v>
      </c>
      <c r="C616" t="s">
        <v>104</v>
      </c>
      <c r="D616" t="s">
        <v>131</v>
      </c>
      <c r="E616" t="s">
        <v>17</v>
      </c>
      <c r="G616" t="s">
        <v>105</v>
      </c>
      <c r="H616" t="s">
        <v>62</v>
      </c>
      <c r="I616">
        <f t="shared" si="18"/>
        <v>31.386440677966103</v>
      </c>
      <c r="J616" s="1"/>
      <c r="K616" s="1"/>
      <c r="L616" s="1"/>
      <c r="M616" s="1"/>
      <c r="N616" s="1"/>
      <c r="O616" s="1"/>
      <c r="P616" s="1"/>
    </row>
    <row r="617" spans="1:16" x14ac:dyDescent="0.25">
      <c r="A617" t="s">
        <v>14</v>
      </c>
      <c r="C617" t="s">
        <v>104</v>
      </c>
      <c r="D617" t="s">
        <v>131</v>
      </c>
      <c r="E617" t="s">
        <v>17</v>
      </c>
      <c r="G617" t="s">
        <v>105</v>
      </c>
      <c r="H617" t="s">
        <v>63</v>
      </c>
      <c r="I617">
        <f t="shared" si="18"/>
        <v>31.386440677966103</v>
      </c>
      <c r="J617" s="1"/>
      <c r="K617" s="1"/>
      <c r="L617" s="1"/>
      <c r="M617" s="1"/>
      <c r="N617" s="1"/>
      <c r="O617" s="1"/>
      <c r="P617" s="1"/>
    </row>
    <row r="618" spans="1:16" x14ac:dyDescent="0.25">
      <c r="A618" t="s">
        <v>14</v>
      </c>
      <c r="C618" t="s">
        <v>104</v>
      </c>
      <c r="D618" t="s">
        <v>131</v>
      </c>
      <c r="E618" t="s">
        <v>17</v>
      </c>
      <c r="G618" t="s">
        <v>105</v>
      </c>
      <c r="H618" t="s">
        <v>64</v>
      </c>
      <c r="I618">
        <f t="shared" si="18"/>
        <v>31.386440677966103</v>
      </c>
      <c r="J618" s="1"/>
      <c r="K618" s="1"/>
      <c r="L618" s="1"/>
      <c r="M618" s="1"/>
      <c r="N618" s="1"/>
      <c r="O618" s="1"/>
      <c r="P618" s="1"/>
    </row>
    <row r="619" spans="1:16" x14ac:dyDescent="0.25">
      <c r="A619" t="s">
        <v>14</v>
      </c>
      <c r="C619" t="s">
        <v>104</v>
      </c>
      <c r="D619" t="s">
        <v>131</v>
      </c>
      <c r="E619" t="s">
        <v>17</v>
      </c>
      <c r="G619" t="s">
        <v>105</v>
      </c>
      <c r="H619" t="s">
        <v>65</v>
      </c>
      <c r="I619">
        <f t="shared" si="18"/>
        <v>31.386440677966103</v>
      </c>
      <c r="J619" s="1"/>
      <c r="K619" s="1"/>
      <c r="L619" s="1"/>
      <c r="M619" s="1"/>
      <c r="N619" s="1"/>
      <c r="O619" s="1"/>
      <c r="P619" s="1"/>
    </row>
    <row r="620" spans="1:16" x14ac:dyDescent="0.25">
      <c r="A620" t="s">
        <v>14</v>
      </c>
      <c r="C620" t="s">
        <v>104</v>
      </c>
      <c r="D620" t="s">
        <v>131</v>
      </c>
      <c r="E620" t="s">
        <v>17</v>
      </c>
      <c r="G620" t="s">
        <v>105</v>
      </c>
      <c r="H620" t="s">
        <v>66</v>
      </c>
      <c r="I620">
        <f t="shared" si="18"/>
        <v>31.386440677966103</v>
      </c>
      <c r="J620" s="1"/>
      <c r="K620" s="1"/>
      <c r="L620" s="1"/>
      <c r="M620" s="1"/>
      <c r="N620" s="1"/>
      <c r="O620" s="1"/>
      <c r="P620" s="1"/>
    </row>
    <row r="621" spans="1:16" x14ac:dyDescent="0.25">
      <c r="A621" t="s">
        <v>14</v>
      </c>
      <c r="C621" t="s">
        <v>104</v>
      </c>
      <c r="D621" t="s">
        <v>131</v>
      </c>
      <c r="E621" t="s">
        <v>17</v>
      </c>
      <c r="G621" t="s">
        <v>105</v>
      </c>
      <c r="H621" t="s">
        <v>100</v>
      </c>
      <c r="I621">
        <f t="shared" si="18"/>
        <v>31.386440677966103</v>
      </c>
      <c r="J621" s="1"/>
      <c r="K621" s="1"/>
      <c r="L621" s="1"/>
      <c r="M621" s="1"/>
      <c r="N621" s="1"/>
      <c r="O621" s="1"/>
      <c r="P621" s="1"/>
    </row>
    <row r="622" spans="1:16" x14ac:dyDescent="0.25">
      <c r="A622" t="s">
        <v>14</v>
      </c>
      <c r="C622" t="s">
        <v>104</v>
      </c>
      <c r="D622" t="s">
        <v>131</v>
      </c>
      <c r="E622" t="s">
        <v>17</v>
      </c>
      <c r="G622" t="s">
        <v>105</v>
      </c>
      <c r="H622" t="s">
        <v>119</v>
      </c>
      <c r="I622">
        <f t="shared" si="18"/>
        <v>31.386440677966103</v>
      </c>
      <c r="J622" s="1"/>
      <c r="K622" s="1"/>
      <c r="L622" s="1"/>
      <c r="M622" s="1"/>
      <c r="N622" s="1"/>
      <c r="O622" s="1"/>
      <c r="P622" s="1"/>
    </row>
    <row r="623" spans="1:16" x14ac:dyDescent="0.25">
      <c r="A623" t="s">
        <v>14</v>
      </c>
      <c r="C623" t="s">
        <v>104</v>
      </c>
      <c r="D623" t="s">
        <v>131</v>
      </c>
      <c r="E623" t="s">
        <v>17</v>
      </c>
      <c r="G623" t="s">
        <v>105</v>
      </c>
      <c r="H623" t="s">
        <v>73</v>
      </c>
      <c r="I623">
        <f t="shared" si="18"/>
        <v>31.386440677966103</v>
      </c>
      <c r="J623" s="1"/>
      <c r="K623" s="1"/>
      <c r="L623" s="1"/>
      <c r="M623" s="1"/>
      <c r="N623" s="1"/>
      <c r="O623" s="1"/>
      <c r="P623" s="1"/>
    </row>
    <row r="624" spans="1:16" x14ac:dyDescent="0.25">
      <c r="A624" t="s">
        <v>14</v>
      </c>
      <c r="C624" t="s">
        <v>104</v>
      </c>
      <c r="D624" t="s">
        <v>131</v>
      </c>
      <c r="E624" t="s">
        <v>17</v>
      </c>
      <c r="G624" t="s">
        <v>105</v>
      </c>
      <c r="H624" t="s">
        <v>72</v>
      </c>
      <c r="I624">
        <f t="shared" si="18"/>
        <v>31.386440677966103</v>
      </c>
      <c r="J624" s="1"/>
      <c r="K624" s="1"/>
      <c r="L624" s="1"/>
      <c r="M624" s="1"/>
      <c r="N624" s="1"/>
      <c r="O624" s="1"/>
      <c r="P624" s="1"/>
    </row>
    <row r="625" spans="1:16" x14ac:dyDescent="0.25">
      <c r="A625" t="s">
        <v>14</v>
      </c>
      <c r="C625" t="s">
        <v>104</v>
      </c>
      <c r="D625" t="s">
        <v>131</v>
      </c>
      <c r="E625" t="s">
        <v>17</v>
      </c>
      <c r="G625" t="s">
        <v>105</v>
      </c>
      <c r="H625" t="s">
        <v>71</v>
      </c>
      <c r="I625">
        <f t="shared" si="18"/>
        <v>31.386440677966103</v>
      </c>
      <c r="J625" s="1"/>
      <c r="K625" s="1"/>
      <c r="L625" s="1"/>
      <c r="M625" s="1"/>
      <c r="N625" s="1"/>
      <c r="O625" s="1"/>
      <c r="P625" s="1"/>
    </row>
    <row r="626" spans="1:16" x14ac:dyDescent="0.25">
      <c r="A626" t="s">
        <v>14</v>
      </c>
      <c r="C626" t="s">
        <v>104</v>
      </c>
      <c r="D626" t="s">
        <v>131</v>
      </c>
      <c r="E626" t="s">
        <v>17</v>
      </c>
      <c r="G626" t="s">
        <v>105</v>
      </c>
      <c r="H626" t="s">
        <v>70</v>
      </c>
      <c r="I626">
        <f t="shared" si="18"/>
        <v>31.386440677966103</v>
      </c>
      <c r="J626" s="1"/>
      <c r="K626" s="1"/>
      <c r="L626" s="1"/>
      <c r="M626" s="1"/>
      <c r="N626" s="1"/>
      <c r="O626" s="1"/>
      <c r="P626" s="1"/>
    </row>
    <row r="627" spans="1:16" x14ac:dyDescent="0.25">
      <c r="A627" t="s">
        <v>14</v>
      </c>
      <c r="C627" t="s">
        <v>104</v>
      </c>
      <c r="D627" t="s">
        <v>131</v>
      </c>
      <c r="E627" t="s">
        <v>17</v>
      </c>
      <c r="G627" t="s">
        <v>105</v>
      </c>
      <c r="H627" t="s">
        <v>69</v>
      </c>
      <c r="I627">
        <f t="shared" si="18"/>
        <v>31.386440677966103</v>
      </c>
      <c r="J627" s="1"/>
      <c r="K627" s="1"/>
      <c r="L627" s="1"/>
      <c r="M627" s="1"/>
      <c r="N627" s="1"/>
      <c r="O627" s="1"/>
      <c r="P627" s="1"/>
    </row>
    <row r="628" spans="1:16" x14ac:dyDescent="0.25">
      <c r="A628" t="s">
        <v>14</v>
      </c>
      <c r="C628" t="s">
        <v>104</v>
      </c>
      <c r="D628" t="s">
        <v>131</v>
      </c>
      <c r="E628" t="s">
        <v>17</v>
      </c>
      <c r="G628" t="s">
        <v>105</v>
      </c>
      <c r="H628" t="s">
        <v>68</v>
      </c>
      <c r="I628">
        <f t="shared" si="18"/>
        <v>31.386440677966103</v>
      </c>
      <c r="J628" s="1"/>
      <c r="K628" s="1"/>
      <c r="L628" s="1"/>
      <c r="M628" s="1"/>
      <c r="N628" s="1"/>
      <c r="O628" s="1"/>
      <c r="P628" s="1"/>
    </row>
    <row r="629" spans="1:16" x14ac:dyDescent="0.25">
      <c r="A629" t="s">
        <v>14</v>
      </c>
      <c r="C629" t="s">
        <v>104</v>
      </c>
      <c r="D629" t="s">
        <v>131</v>
      </c>
      <c r="E629" t="s">
        <v>17</v>
      </c>
      <c r="G629" t="s">
        <v>105</v>
      </c>
      <c r="H629" t="s">
        <v>67</v>
      </c>
      <c r="I629">
        <f t="shared" si="18"/>
        <v>31.386440677966103</v>
      </c>
      <c r="J629" s="1"/>
      <c r="K629" s="1"/>
      <c r="L629" s="1"/>
      <c r="M629" s="1"/>
      <c r="N629" s="1"/>
      <c r="O629" s="1"/>
      <c r="P629" s="1"/>
    </row>
    <row r="630" spans="1:16" x14ac:dyDescent="0.25">
      <c r="A630" t="s">
        <v>14</v>
      </c>
      <c r="C630" t="s">
        <v>104</v>
      </c>
      <c r="D630" t="s">
        <v>131</v>
      </c>
      <c r="E630" t="s">
        <v>17</v>
      </c>
      <c r="G630" t="s">
        <v>105</v>
      </c>
      <c r="H630" t="s">
        <v>74</v>
      </c>
      <c r="I630">
        <f t="shared" ref="I630:I659" si="19">$N$101/$M$101*1000</f>
        <v>31.386440677966103</v>
      </c>
      <c r="J630" s="1"/>
      <c r="K630" s="1"/>
      <c r="L630" s="1"/>
      <c r="M630" s="1"/>
      <c r="N630" s="1"/>
      <c r="O630" s="1"/>
      <c r="P630" s="1"/>
    </row>
    <row r="631" spans="1:16" x14ac:dyDescent="0.25">
      <c r="A631" t="s">
        <v>14</v>
      </c>
      <c r="C631" t="s">
        <v>104</v>
      </c>
      <c r="D631" t="s">
        <v>131</v>
      </c>
      <c r="E631" t="s">
        <v>17</v>
      </c>
      <c r="G631" t="s">
        <v>105</v>
      </c>
      <c r="H631" t="s">
        <v>75</v>
      </c>
      <c r="I631">
        <f t="shared" si="19"/>
        <v>31.386440677966103</v>
      </c>
      <c r="J631" s="1"/>
      <c r="K631" s="1"/>
      <c r="L631" s="2" t="s">
        <v>81</v>
      </c>
      <c r="M631" s="2" t="s">
        <v>11</v>
      </c>
      <c r="N631" s="1" t="s">
        <v>12</v>
      </c>
      <c r="O631" s="1"/>
      <c r="P631" s="1"/>
    </row>
    <row r="632" spans="1:16" x14ac:dyDescent="0.25">
      <c r="A632" t="s">
        <v>14</v>
      </c>
      <c r="C632" t="s">
        <v>104</v>
      </c>
      <c r="D632" t="s">
        <v>131</v>
      </c>
      <c r="E632" t="s">
        <v>17</v>
      </c>
      <c r="G632" t="s">
        <v>105</v>
      </c>
      <c r="H632" t="s">
        <v>76</v>
      </c>
      <c r="I632">
        <f t="shared" si="19"/>
        <v>31.386440677966103</v>
      </c>
      <c r="J632" s="1"/>
      <c r="K632" s="1"/>
      <c r="L632" s="1" t="str">
        <f>$L$99</f>
        <v>pMarC9-R6K (Gm)</v>
      </c>
      <c r="M632" s="1">
        <f>$M$99</f>
        <v>803000</v>
      </c>
      <c r="N632" s="1">
        <f>$N$569</f>
        <v>13888</v>
      </c>
      <c r="O632" s="1"/>
      <c r="P632" s="1"/>
    </row>
    <row r="633" spans="1:16" x14ac:dyDescent="0.25">
      <c r="A633" t="s">
        <v>14</v>
      </c>
      <c r="C633" t="s">
        <v>104</v>
      </c>
      <c r="D633" t="s">
        <v>131</v>
      </c>
      <c r="E633" t="s">
        <v>17</v>
      </c>
      <c r="G633" t="s">
        <v>105</v>
      </c>
      <c r="H633" t="s">
        <v>77</v>
      </c>
      <c r="I633">
        <f t="shared" si="19"/>
        <v>31.386440677966103</v>
      </c>
      <c r="J633" s="1"/>
      <c r="K633" s="1"/>
      <c r="L633" s="1"/>
      <c r="M633" s="1"/>
      <c r="N633" s="1"/>
      <c r="O633" s="1"/>
      <c r="P633" s="1"/>
    </row>
    <row r="634" spans="1:16" x14ac:dyDescent="0.25">
      <c r="A634" t="s">
        <v>14</v>
      </c>
      <c r="C634" t="s">
        <v>104</v>
      </c>
      <c r="D634" t="s">
        <v>131</v>
      </c>
      <c r="E634" t="s">
        <v>17</v>
      </c>
      <c r="G634" t="s">
        <v>105</v>
      </c>
      <c r="H634" t="s">
        <v>78</v>
      </c>
      <c r="I634">
        <f t="shared" si="19"/>
        <v>31.386440677966103</v>
      </c>
      <c r="J634" s="1"/>
      <c r="K634" s="1"/>
      <c r="L634" s="1"/>
      <c r="M634" s="1"/>
      <c r="N634" s="1"/>
      <c r="O634" s="1"/>
      <c r="P634" s="1"/>
    </row>
    <row r="635" spans="1:16" x14ac:dyDescent="0.25">
      <c r="A635" t="s">
        <v>14</v>
      </c>
      <c r="C635" t="s">
        <v>104</v>
      </c>
      <c r="D635" t="s">
        <v>131</v>
      </c>
      <c r="E635" t="s">
        <v>17</v>
      </c>
      <c r="G635" t="s">
        <v>105</v>
      </c>
      <c r="H635" t="s">
        <v>79</v>
      </c>
      <c r="I635">
        <f t="shared" si="19"/>
        <v>31.386440677966103</v>
      </c>
      <c r="J635" s="1"/>
      <c r="K635" s="1"/>
      <c r="L635" s="1"/>
      <c r="M635" s="1"/>
      <c r="N635" s="1"/>
      <c r="O635" s="1"/>
      <c r="P635" s="1"/>
    </row>
    <row r="636" spans="1:16" x14ac:dyDescent="0.25">
      <c r="A636" t="s">
        <v>14</v>
      </c>
      <c r="C636" t="s">
        <v>104</v>
      </c>
      <c r="D636" t="s">
        <v>131</v>
      </c>
      <c r="E636" t="s">
        <v>17</v>
      </c>
      <c r="G636" t="s">
        <v>105</v>
      </c>
      <c r="H636" t="s">
        <v>80</v>
      </c>
      <c r="I636">
        <f t="shared" si="19"/>
        <v>31.386440677966103</v>
      </c>
      <c r="J636" s="1"/>
      <c r="K636" s="1"/>
      <c r="L636" s="1"/>
      <c r="M636" s="1"/>
      <c r="N636" s="1"/>
      <c r="O636" s="1"/>
      <c r="P636" s="1"/>
    </row>
    <row r="637" spans="1:16" x14ac:dyDescent="0.25">
      <c r="A637" t="s">
        <v>14</v>
      </c>
      <c r="C637" t="s">
        <v>104</v>
      </c>
      <c r="D637" t="s">
        <v>131</v>
      </c>
      <c r="E637" t="s">
        <v>17</v>
      </c>
      <c r="G637" t="s">
        <v>105</v>
      </c>
      <c r="H637" t="s">
        <v>120</v>
      </c>
      <c r="I637">
        <f t="shared" si="19"/>
        <v>31.386440677966103</v>
      </c>
      <c r="J637" s="1"/>
      <c r="K637" s="1"/>
      <c r="L637" s="1"/>
      <c r="M637" s="1"/>
      <c r="N637" s="1"/>
      <c r="O637" s="1"/>
      <c r="P637" s="1"/>
    </row>
    <row r="638" spans="1:16" x14ac:dyDescent="0.25">
      <c r="A638" t="s">
        <v>14</v>
      </c>
      <c r="C638" t="s">
        <v>104</v>
      </c>
      <c r="D638" t="s">
        <v>131</v>
      </c>
      <c r="E638" t="s">
        <v>17</v>
      </c>
      <c r="G638" t="s">
        <v>105</v>
      </c>
      <c r="H638" t="s">
        <v>121</v>
      </c>
      <c r="I638">
        <f t="shared" si="19"/>
        <v>31.386440677966103</v>
      </c>
      <c r="J638" s="1"/>
      <c r="K638" s="1"/>
      <c r="L638" s="1"/>
      <c r="M638" s="1"/>
      <c r="N638" s="1"/>
      <c r="O638" s="1"/>
      <c r="P638" s="1"/>
    </row>
    <row r="639" spans="1:16" x14ac:dyDescent="0.25">
      <c r="A639" t="s">
        <v>14</v>
      </c>
      <c r="C639" t="s">
        <v>104</v>
      </c>
      <c r="D639" t="s">
        <v>131</v>
      </c>
      <c r="E639" t="s">
        <v>17</v>
      </c>
      <c r="G639" t="s">
        <v>105</v>
      </c>
      <c r="H639" t="s">
        <v>117</v>
      </c>
      <c r="I639">
        <f t="shared" si="19"/>
        <v>31.386440677966103</v>
      </c>
      <c r="J639" s="1"/>
      <c r="K639" s="1"/>
      <c r="L639" s="1"/>
      <c r="M639" s="1"/>
      <c r="N639" s="1"/>
      <c r="O639" s="1"/>
      <c r="P639" s="1"/>
    </row>
    <row r="640" spans="1:16" x14ac:dyDescent="0.25">
      <c r="A640" t="s">
        <v>14</v>
      </c>
      <c r="C640" t="s">
        <v>104</v>
      </c>
      <c r="D640" t="s">
        <v>131</v>
      </c>
      <c r="E640" t="s">
        <v>17</v>
      </c>
      <c r="G640" t="s">
        <v>105</v>
      </c>
      <c r="H640" t="s">
        <v>115</v>
      </c>
      <c r="I640">
        <f t="shared" si="19"/>
        <v>31.386440677966103</v>
      </c>
      <c r="J640" s="1"/>
      <c r="K640" s="1"/>
      <c r="L640" s="1"/>
      <c r="M640" s="1"/>
      <c r="N640" s="1"/>
      <c r="O640" s="1"/>
      <c r="P640" s="1"/>
    </row>
    <row r="641" spans="1:16" x14ac:dyDescent="0.25">
      <c r="A641" t="s">
        <v>14</v>
      </c>
      <c r="C641" t="s">
        <v>104</v>
      </c>
      <c r="D641" t="s">
        <v>131</v>
      </c>
      <c r="E641" t="s">
        <v>17</v>
      </c>
      <c r="G641" t="s">
        <v>105</v>
      </c>
      <c r="H641" t="s">
        <v>113</v>
      </c>
      <c r="I641">
        <f t="shared" si="19"/>
        <v>31.386440677966103</v>
      </c>
      <c r="J641" s="1"/>
      <c r="K641" s="1"/>
      <c r="L641" s="1"/>
      <c r="M641" s="1"/>
      <c r="N641" s="1"/>
      <c r="O641" s="1"/>
      <c r="P641" s="1"/>
    </row>
    <row r="642" spans="1:16" x14ac:dyDescent="0.25">
      <c r="A642" t="s">
        <v>14</v>
      </c>
      <c r="C642" t="s">
        <v>104</v>
      </c>
      <c r="D642" t="s">
        <v>131</v>
      </c>
      <c r="E642" t="s">
        <v>17</v>
      </c>
      <c r="G642" t="s">
        <v>105</v>
      </c>
      <c r="H642" t="s">
        <v>111</v>
      </c>
      <c r="I642">
        <f t="shared" si="19"/>
        <v>31.386440677966103</v>
      </c>
      <c r="J642" s="1"/>
      <c r="K642" s="1"/>
      <c r="L642" s="1"/>
      <c r="M642" s="1"/>
      <c r="N642" s="1"/>
      <c r="O642" s="1"/>
      <c r="P642" s="1"/>
    </row>
    <row r="643" spans="1:16" x14ac:dyDescent="0.25">
      <c r="A643" t="s">
        <v>14</v>
      </c>
      <c r="C643" t="s">
        <v>104</v>
      </c>
      <c r="D643" t="s">
        <v>131</v>
      </c>
      <c r="E643" t="s">
        <v>17</v>
      </c>
      <c r="G643" t="s">
        <v>105</v>
      </c>
      <c r="H643" t="s">
        <v>109</v>
      </c>
      <c r="I643">
        <f t="shared" si="19"/>
        <v>31.386440677966103</v>
      </c>
      <c r="J643" s="1"/>
      <c r="K643" s="1"/>
      <c r="L643" s="1"/>
      <c r="M643" s="1"/>
      <c r="N643" s="1"/>
      <c r="O643" s="1"/>
      <c r="P643" s="1"/>
    </row>
    <row r="644" spans="1:16" x14ac:dyDescent="0.25">
      <c r="A644" t="s">
        <v>14</v>
      </c>
      <c r="C644" t="s">
        <v>104</v>
      </c>
      <c r="D644" t="s">
        <v>131</v>
      </c>
      <c r="E644" t="s">
        <v>17</v>
      </c>
      <c r="G644" t="s">
        <v>105</v>
      </c>
      <c r="H644" t="s">
        <v>107</v>
      </c>
      <c r="I644">
        <f t="shared" si="19"/>
        <v>31.386440677966103</v>
      </c>
      <c r="J644" s="1"/>
      <c r="K644" s="1"/>
      <c r="L644" s="1"/>
      <c r="M644" s="1"/>
      <c r="N644" s="1"/>
      <c r="O644" s="1"/>
      <c r="P644" s="1"/>
    </row>
    <row r="645" spans="1:16" x14ac:dyDescent="0.25">
      <c r="A645" t="s">
        <v>14</v>
      </c>
      <c r="C645" t="s">
        <v>104</v>
      </c>
      <c r="D645" t="s">
        <v>131</v>
      </c>
      <c r="E645" t="s">
        <v>17</v>
      </c>
      <c r="G645" t="s">
        <v>105</v>
      </c>
      <c r="H645" t="s">
        <v>106</v>
      </c>
      <c r="I645">
        <f t="shared" si="19"/>
        <v>31.386440677966103</v>
      </c>
      <c r="J645" s="1"/>
      <c r="K645" s="1"/>
      <c r="L645" s="1"/>
      <c r="M645" s="1"/>
      <c r="N645" s="1"/>
      <c r="O645" s="1"/>
      <c r="P645" s="1"/>
    </row>
    <row r="646" spans="1:16" x14ac:dyDescent="0.25">
      <c r="A646" t="s">
        <v>14</v>
      </c>
      <c r="C646" t="s">
        <v>104</v>
      </c>
      <c r="D646" t="s">
        <v>131</v>
      </c>
      <c r="E646" t="s">
        <v>17</v>
      </c>
      <c r="G646" t="s">
        <v>105</v>
      </c>
      <c r="H646" t="s">
        <v>101</v>
      </c>
      <c r="I646">
        <f t="shared" si="19"/>
        <v>31.386440677966103</v>
      </c>
      <c r="J646" s="1"/>
      <c r="K646" s="1"/>
      <c r="L646" s="1"/>
      <c r="M646" s="1"/>
      <c r="N646" s="1"/>
      <c r="O646" s="1"/>
      <c r="P646" s="1"/>
    </row>
    <row r="647" spans="1:16" x14ac:dyDescent="0.25">
      <c r="A647" t="s">
        <v>14</v>
      </c>
      <c r="C647" t="s">
        <v>104</v>
      </c>
      <c r="D647" t="s">
        <v>131</v>
      </c>
      <c r="E647" t="s">
        <v>17</v>
      </c>
      <c r="G647" t="s">
        <v>105</v>
      </c>
      <c r="H647" t="s">
        <v>108</v>
      </c>
      <c r="I647">
        <f t="shared" si="19"/>
        <v>31.386440677966103</v>
      </c>
      <c r="J647" s="1"/>
      <c r="K647" s="1"/>
      <c r="L647" s="1"/>
      <c r="M647" s="1"/>
      <c r="N647" s="1"/>
      <c r="O647" s="1"/>
      <c r="P647" s="1"/>
    </row>
    <row r="648" spans="1:16" x14ac:dyDescent="0.25">
      <c r="A648" t="s">
        <v>14</v>
      </c>
      <c r="C648" t="s">
        <v>104</v>
      </c>
      <c r="D648" t="s">
        <v>131</v>
      </c>
      <c r="E648" t="s">
        <v>17</v>
      </c>
      <c r="G648" t="s">
        <v>105</v>
      </c>
      <c r="H648" t="s">
        <v>110</v>
      </c>
      <c r="I648">
        <f t="shared" si="19"/>
        <v>31.386440677966103</v>
      </c>
      <c r="J648" s="1"/>
      <c r="K648" s="1"/>
      <c r="L648" s="1"/>
      <c r="M648" s="1"/>
      <c r="N648" s="1"/>
      <c r="O648" s="1"/>
      <c r="P648" s="1"/>
    </row>
    <row r="649" spans="1:16" x14ac:dyDescent="0.25">
      <c r="A649" t="s">
        <v>14</v>
      </c>
      <c r="C649" t="s">
        <v>104</v>
      </c>
      <c r="D649" t="s">
        <v>131</v>
      </c>
      <c r="E649" t="s">
        <v>17</v>
      </c>
      <c r="G649" t="s">
        <v>105</v>
      </c>
      <c r="H649" t="s">
        <v>112</v>
      </c>
      <c r="I649">
        <f t="shared" si="19"/>
        <v>31.386440677966103</v>
      </c>
      <c r="J649" s="1"/>
      <c r="K649" s="1"/>
      <c r="L649" s="1"/>
      <c r="M649" s="1"/>
      <c r="N649" s="1"/>
      <c r="O649" s="1"/>
      <c r="P649" s="1"/>
    </row>
    <row r="650" spans="1:16" x14ac:dyDescent="0.25">
      <c r="A650" t="s">
        <v>14</v>
      </c>
      <c r="C650" t="s">
        <v>104</v>
      </c>
      <c r="D650" t="s">
        <v>131</v>
      </c>
      <c r="E650" t="s">
        <v>17</v>
      </c>
      <c r="G650" t="s">
        <v>105</v>
      </c>
      <c r="H650" t="s">
        <v>114</v>
      </c>
      <c r="I650">
        <f t="shared" si="19"/>
        <v>31.386440677966103</v>
      </c>
      <c r="J650" s="1"/>
      <c r="K650" s="1"/>
      <c r="L650" s="1"/>
      <c r="M650" s="1"/>
      <c r="N650" s="1"/>
      <c r="O650" s="1"/>
      <c r="P650" s="1"/>
    </row>
    <row r="651" spans="1:16" x14ac:dyDescent="0.25">
      <c r="A651" t="s">
        <v>14</v>
      </c>
      <c r="C651" t="s">
        <v>104</v>
      </c>
      <c r="D651" t="s">
        <v>131</v>
      </c>
      <c r="E651" t="s">
        <v>17</v>
      </c>
      <c r="G651" t="s">
        <v>105</v>
      </c>
      <c r="H651" t="s">
        <v>116</v>
      </c>
      <c r="I651">
        <f t="shared" si="19"/>
        <v>31.386440677966103</v>
      </c>
      <c r="J651" s="1"/>
      <c r="K651" s="1"/>
      <c r="L651" s="1"/>
      <c r="M651" s="1"/>
      <c r="N651" s="1"/>
      <c r="O651" s="1"/>
      <c r="P651" s="1"/>
    </row>
    <row r="652" spans="1:16" x14ac:dyDescent="0.25">
      <c r="A652" t="s">
        <v>14</v>
      </c>
      <c r="C652" t="s">
        <v>104</v>
      </c>
      <c r="D652" t="s">
        <v>131</v>
      </c>
      <c r="E652" t="s">
        <v>17</v>
      </c>
      <c r="G652" t="s">
        <v>105</v>
      </c>
      <c r="H652" t="s">
        <v>118</v>
      </c>
      <c r="I652">
        <f t="shared" si="19"/>
        <v>31.386440677966103</v>
      </c>
      <c r="J652" s="1"/>
      <c r="K652" s="1"/>
      <c r="L652" s="2" t="s">
        <v>81</v>
      </c>
      <c r="M652" s="2" t="s">
        <v>11</v>
      </c>
      <c r="N652" s="1" t="s">
        <v>12</v>
      </c>
      <c r="O652" s="1"/>
      <c r="P652" s="1"/>
    </row>
    <row r="653" spans="1:16" x14ac:dyDescent="0.25">
      <c r="A653" t="s">
        <v>14</v>
      </c>
      <c r="C653" t="s">
        <v>104</v>
      </c>
      <c r="D653" t="s">
        <v>131</v>
      </c>
      <c r="E653" t="s">
        <v>17</v>
      </c>
      <c r="G653" t="s">
        <v>105</v>
      </c>
      <c r="H653" t="s">
        <v>122</v>
      </c>
      <c r="I653">
        <f t="shared" si="19"/>
        <v>31.386440677966103</v>
      </c>
      <c r="J653" s="1"/>
      <c r="K653" s="1"/>
      <c r="L653" s="1" t="str">
        <f>$L$100</f>
        <v>RK2 (Km)</v>
      </c>
      <c r="M653" s="1">
        <f>$M$100</f>
        <v>882000</v>
      </c>
      <c r="N653" s="1">
        <f>$N$569</f>
        <v>13888</v>
      </c>
      <c r="O653" s="1"/>
      <c r="P653" s="1"/>
    </row>
    <row r="654" spans="1:16" x14ac:dyDescent="0.25">
      <c r="A654" t="s">
        <v>14</v>
      </c>
      <c r="C654" t="s">
        <v>104</v>
      </c>
      <c r="D654" t="s">
        <v>131</v>
      </c>
      <c r="E654" t="s">
        <v>17</v>
      </c>
      <c r="G654" t="s">
        <v>105</v>
      </c>
      <c r="H654" t="s">
        <v>123</v>
      </c>
      <c r="I654">
        <f t="shared" si="19"/>
        <v>31.386440677966103</v>
      </c>
      <c r="J654" s="1"/>
      <c r="K654" s="1"/>
      <c r="L654" s="1"/>
      <c r="M654" s="1"/>
      <c r="N654" s="1"/>
      <c r="O654" s="1"/>
      <c r="P654" s="1"/>
    </row>
    <row r="655" spans="1:16" x14ac:dyDescent="0.25">
      <c r="A655" t="s">
        <v>14</v>
      </c>
      <c r="C655" t="s">
        <v>104</v>
      </c>
      <c r="D655" t="s">
        <v>131</v>
      </c>
      <c r="E655" t="s">
        <v>17</v>
      </c>
      <c r="G655" t="s">
        <v>105</v>
      </c>
      <c r="H655" t="s">
        <v>124</v>
      </c>
      <c r="I655">
        <f t="shared" si="19"/>
        <v>31.386440677966103</v>
      </c>
      <c r="J655" s="1"/>
      <c r="K655" s="1"/>
      <c r="L655" s="1"/>
      <c r="M655" s="1"/>
      <c r="N655" s="1"/>
      <c r="O655" s="1"/>
      <c r="P655" s="1"/>
    </row>
    <row r="656" spans="1:16" x14ac:dyDescent="0.25">
      <c r="A656" t="s">
        <v>14</v>
      </c>
      <c r="C656" t="s">
        <v>104</v>
      </c>
      <c r="D656" t="s">
        <v>131</v>
      </c>
      <c r="E656" t="s">
        <v>17</v>
      </c>
      <c r="G656" t="s">
        <v>105</v>
      </c>
      <c r="H656" t="s">
        <v>125</v>
      </c>
      <c r="I656">
        <f t="shared" si="19"/>
        <v>31.386440677966103</v>
      </c>
      <c r="J656" s="1"/>
      <c r="K656" s="1"/>
      <c r="L656" s="1"/>
      <c r="M656" s="1"/>
      <c r="N656" s="1"/>
      <c r="O656" s="1"/>
      <c r="P656" s="1"/>
    </row>
    <row r="657" spans="1:16" x14ac:dyDescent="0.25">
      <c r="A657" t="s">
        <v>14</v>
      </c>
      <c r="C657" t="s">
        <v>104</v>
      </c>
      <c r="D657" t="s">
        <v>131</v>
      </c>
      <c r="E657" t="s">
        <v>17</v>
      </c>
      <c r="G657" t="s">
        <v>105</v>
      </c>
      <c r="H657" t="s">
        <v>159</v>
      </c>
      <c r="I657">
        <f t="shared" si="19"/>
        <v>31.386440677966103</v>
      </c>
      <c r="J657" s="1"/>
      <c r="K657" s="1"/>
      <c r="L657" s="1"/>
      <c r="M657" s="1"/>
      <c r="N657" s="1"/>
      <c r="O657" s="1"/>
      <c r="P657" s="1"/>
    </row>
    <row r="658" spans="1:16" x14ac:dyDescent="0.25">
      <c r="A658" t="s">
        <v>14</v>
      </c>
      <c r="C658" t="s">
        <v>104</v>
      </c>
      <c r="D658" t="s">
        <v>131</v>
      </c>
      <c r="E658" t="s">
        <v>17</v>
      </c>
      <c r="G658" t="s">
        <v>105</v>
      </c>
      <c r="H658" t="s">
        <v>138</v>
      </c>
      <c r="I658">
        <f t="shared" si="19"/>
        <v>31.386440677966103</v>
      </c>
      <c r="J658" s="1"/>
      <c r="K658" s="1"/>
      <c r="L658" s="1"/>
      <c r="M658" s="1"/>
      <c r="N658" s="1"/>
      <c r="O658" s="1"/>
      <c r="P658" s="1"/>
    </row>
    <row r="659" spans="1:16" x14ac:dyDescent="0.25">
      <c r="A659" t="s">
        <v>14</v>
      </c>
      <c r="C659" t="s">
        <v>104</v>
      </c>
      <c r="D659" t="s">
        <v>131</v>
      </c>
      <c r="E659" t="s">
        <v>17</v>
      </c>
      <c r="G659" t="s">
        <v>105</v>
      </c>
      <c r="H659" t="s">
        <v>160</v>
      </c>
      <c r="I659">
        <f t="shared" si="19"/>
        <v>31.386440677966103</v>
      </c>
      <c r="J659" s="1"/>
      <c r="K659" s="1"/>
      <c r="L659" s="1"/>
      <c r="M659" s="1"/>
      <c r="N659" s="1"/>
      <c r="O659" s="1"/>
      <c r="P659" s="1"/>
    </row>
    <row r="660" spans="1:16" x14ac:dyDescent="0.25">
      <c r="A660" t="s">
        <v>14</v>
      </c>
      <c r="C660" t="s">
        <v>104</v>
      </c>
      <c r="D660" t="s">
        <v>132</v>
      </c>
      <c r="E660" t="s">
        <v>17</v>
      </c>
      <c r="G660" t="s">
        <v>105</v>
      </c>
      <c r="H660" t="s">
        <v>16</v>
      </c>
      <c r="I660">
        <f t="shared" ref="I660:I691" si="20">$N$102/$M$102*1000</f>
        <v>33.669090909090912</v>
      </c>
      <c r="J660" s="1"/>
      <c r="K660" s="1"/>
      <c r="L660" s="1"/>
      <c r="M660" s="1"/>
      <c r="N660" s="1"/>
      <c r="O660" s="1"/>
      <c r="P660" s="1"/>
    </row>
    <row r="661" spans="1:16" x14ac:dyDescent="0.25">
      <c r="A661" t="s">
        <v>14</v>
      </c>
      <c r="C661" t="s">
        <v>104</v>
      </c>
      <c r="D661" t="s">
        <v>132</v>
      </c>
      <c r="E661" t="s">
        <v>17</v>
      </c>
      <c r="G661" t="s">
        <v>105</v>
      </c>
      <c r="H661" t="s">
        <v>19</v>
      </c>
      <c r="I661">
        <f t="shared" si="20"/>
        <v>33.669090909090912</v>
      </c>
      <c r="J661" s="1"/>
      <c r="K661" s="1"/>
      <c r="L661" s="1"/>
      <c r="M661" s="1"/>
      <c r="N661" s="1"/>
      <c r="O661" s="1"/>
      <c r="P661" s="1"/>
    </row>
    <row r="662" spans="1:16" x14ac:dyDescent="0.25">
      <c r="A662" t="s">
        <v>14</v>
      </c>
      <c r="C662" t="s">
        <v>104</v>
      </c>
      <c r="D662" t="s">
        <v>132</v>
      </c>
      <c r="E662" t="s">
        <v>17</v>
      </c>
      <c r="G662" t="s">
        <v>105</v>
      </c>
      <c r="H662" t="s">
        <v>20</v>
      </c>
      <c r="I662">
        <f t="shared" si="20"/>
        <v>33.669090909090912</v>
      </c>
      <c r="J662" s="1"/>
      <c r="K662" s="1"/>
      <c r="L662" s="1"/>
      <c r="M662" s="1"/>
      <c r="N662" s="1"/>
      <c r="O662" s="1"/>
      <c r="P662" s="1"/>
    </row>
    <row r="663" spans="1:16" x14ac:dyDescent="0.25">
      <c r="A663" t="s">
        <v>14</v>
      </c>
      <c r="C663" t="s">
        <v>104</v>
      </c>
      <c r="D663" t="s">
        <v>132</v>
      </c>
      <c r="E663" t="s">
        <v>17</v>
      </c>
      <c r="G663" t="s">
        <v>105</v>
      </c>
      <c r="H663" t="s">
        <v>21</v>
      </c>
      <c r="I663">
        <f t="shared" si="20"/>
        <v>33.669090909090912</v>
      </c>
      <c r="J663" s="1"/>
      <c r="K663" s="1"/>
      <c r="L663" s="1"/>
      <c r="M663" s="1"/>
      <c r="N663" s="1"/>
      <c r="O663" s="1"/>
      <c r="P663" s="1"/>
    </row>
    <row r="664" spans="1:16" x14ac:dyDescent="0.25">
      <c r="A664" t="s">
        <v>14</v>
      </c>
      <c r="C664" t="s">
        <v>104</v>
      </c>
      <c r="D664" t="s">
        <v>132</v>
      </c>
      <c r="E664" t="s">
        <v>17</v>
      </c>
      <c r="G664" t="s">
        <v>105</v>
      </c>
      <c r="H664" t="s">
        <v>22</v>
      </c>
      <c r="I664">
        <f t="shared" si="20"/>
        <v>33.669090909090912</v>
      </c>
      <c r="J664" s="1"/>
      <c r="K664" s="1"/>
      <c r="L664" s="1"/>
      <c r="M664" s="1"/>
      <c r="N664" s="1"/>
      <c r="O664" s="1"/>
      <c r="P664" s="1"/>
    </row>
    <row r="665" spans="1:16" x14ac:dyDescent="0.25">
      <c r="A665" t="s">
        <v>14</v>
      </c>
      <c r="C665" t="s">
        <v>104</v>
      </c>
      <c r="D665" t="s">
        <v>132</v>
      </c>
      <c r="E665" t="s">
        <v>17</v>
      </c>
      <c r="G665" t="s">
        <v>105</v>
      </c>
      <c r="H665" t="s">
        <v>23</v>
      </c>
      <c r="I665">
        <f t="shared" si="20"/>
        <v>33.669090909090912</v>
      </c>
      <c r="J665" s="1"/>
      <c r="K665" s="1"/>
      <c r="L665" s="1"/>
      <c r="M665" s="1"/>
      <c r="N665" s="1"/>
      <c r="O665" s="1"/>
      <c r="P665" s="1"/>
    </row>
    <row r="666" spans="1:16" x14ac:dyDescent="0.25">
      <c r="A666" t="s">
        <v>14</v>
      </c>
      <c r="C666" t="s">
        <v>104</v>
      </c>
      <c r="D666" t="s">
        <v>132</v>
      </c>
      <c r="E666" t="s">
        <v>17</v>
      </c>
      <c r="G666" t="s">
        <v>105</v>
      </c>
      <c r="H666" t="s">
        <v>24</v>
      </c>
      <c r="I666">
        <f t="shared" si="20"/>
        <v>33.669090909090912</v>
      </c>
      <c r="J666" s="1"/>
      <c r="K666" s="1"/>
      <c r="L666" s="1"/>
      <c r="M666" s="1"/>
      <c r="N666" s="1"/>
      <c r="O666" s="1"/>
      <c r="P666" s="1"/>
    </row>
    <row r="667" spans="1:16" x14ac:dyDescent="0.25">
      <c r="A667" t="s">
        <v>14</v>
      </c>
      <c r="C667" t="s">
        <v>104</v>
      </c>
      <c r="D667" t="s">
        <v>132</v>
      </c>
      <c r="E667" t="s">
        <v>17</v>
      </c>
      <c r="G667" t="s">
        <v>105</v>
      </c>
      <c r="H667" t="s">
        <v>96</v>
      </c>
      <c r="I667">
        <f t="shared" si="20"/>
        <v>33.669090909090912</v>
      </c>
      <c r="J667" s="1"/>
      <c r="K667" s="1"/>
      <c r="L667" s="1"/>
      <c r="M667" s="1"/>
      <c r="N667" s="1"/>
      <c r="O667" s="1"/>
      <c r="P667" s="1"/>
    </row>
    <row r="668" spans="1:16" x14ac:dyDescent="0.25">
      <c r="A668" t="s">
        <v>14</v>
      </c>
      <c r="C668" t="s">
        <v>104</v>
      </c>
      <c r="D668" t="s">
        <v>132</v>
      </c>
      <c r="E668" t="s">
        <v>17</v>
      </c>
      <c r="G668" t="s">
        <v>105</v>
      </c>
      <c r="H668" t="s">
        <v>97</v>
      </c>
      <c r="I668">
        <f t="shared" si="20"/>
        <v>33.669090909090912</v>
      </c>
      <c r="J668" s="1"/>
      <c r="K668" s="1"/>
      <c r="L668" s="1"/>
      <c r="M668" s="1"/>
      <c r="N668" s="1"/>
      <c r="O668" s="1"/>
      <c r="P668" s="1"/>
    </row>
    <row r="669" spans="1:16" x14ac:dyDescent="0.25">
      <c r="A669" t="s">
        <v>14</v>
      </c>
      <c r="C669" t="s">
        <v>104</v>
      </c>
      <c r="D669" t="s">
        <v>132</v>
      </c>
      <c r="E669" t="s">
        <v>17</v>
      </c>
      <c r="G669" t="s">
        <v>105</v>
      </c>
      <c r="H669" t="s">
        <v>31</v>
      </c>
      <c r="I669">
        <f t="shared" si="20"/>
        <v>33.669090909090912</v>
      </c>
      <c r="J669" s="1"/>
      <c r="K669" s="1"/>
      <c r="L669" s="1"/>
      <c r="M669" s="1"/>
      <c r="N669" s="1"/>
      <c r="O669" s="1"/>
      <c r="P669" s="1"/>
    </row>
    <row r="670" spans="1:16" x14ac:dyDescent="0.25">
      <c r="A670" t="s">
        <v>14</v>
      </c>
      <c r="C670" t="s">
        <v>104</v>
      </c>
      <c r="D670" t="s">
        <v>132</v>
      </c>
      <c r="E670" t="s">
        <v>17</v>
      </c>
      <c r="G670" t="s">
        <v>105</v>
      </c>
      <c r="H670" t="s">
        <v>30</v>
      </c>
      <c r="I670">
        <f t="shared" si="20"/>
        <v>33.669090909090912</v>
      </c>
      <c r="J670" s="1"/>
      <c r="K670" s="1"/>
      <c r="L670" s="1"/>
      <c r="M670" s="1"/>
      <c r="N670" s="1"/>
      <c r="O670" s="1"/>
      <c r="P670" s="1"/>
    </row>
    <row r="671" spans="1:16" x14ac:dyDescent="0.25">
      <c r="A671" t="s">
        <v>14</v>
      </c>
      <c r="C671" t="s">
        <v>104</v>
      </c>
      <c r="D671" t="s">
        <v>132</v>
      </c>
      <c r="E671" t="s">
        <v>17</v>
      </c>
      <c r="G671" t="s">
        <v>105</v>
      </c>
      <c r="H671" t="s">
        <v>29</v>
      </c>
      <c r="I671">
        <f t="shared" si="20"/>
        <v>33.669090909090912</v>
      </c>
      <c r="J671" s="1"/>
      <c r="K671" s="1"/>
      <c r="L671" s="1"/>
      <c r="M671" s="1"/>
      <c r="N671" s="1"/>
      <c r="O671" s="1"/>
      <c r="P671" s="1"/>
    </row>
    <row r="672" spans="1:16" x14ac:dyDescent="0.25">
      <c r="A672" t="s">
        <v>14</v>
      </c>
      <c r="C672" t="s">
        <v>104</v>
      </c>
      <c r="D672" t="s">
        <v>132</v>
      </c>
      <c r="E672" t="s">
        <v>17</v>
      </c>
      <c r="G672" t="s">
        <v>105</v>
      </c>
      <c r="H672" t="s">
        <v>28</v>
      </c>
      <c r="I672">
        <f t="shared" si="20"/>
        <v>33.669090909090912</v>
      </c>
      <c r="J672" s="1"/>
      <c r="K672" s="1"/>
      <c r="L672" s="1"/>
      <c r="M672" s="1"/>
      <c r="N672" s="1"/>
      <c r="O672" s="1"/>
      <c r="P672" s="1"/>
    </row>
    <row r="673" spans="1:16" x14ac:dyDescent="0.25">
      <c r="A673" t="s">
        <v>14</v>
      </c>
      <c r="C673" t="s">
        <v>104</v>
      </c>
      <c r="D673" t="s">
        <v>132</v>
      </c>
      <c r="E673" t="s">
        <v>17</v>
      </c>
      <c r="G673" t="s">
        <v>105</v>
      </c>
      <c r="H673" t="s">
        <v>27</v>
      </c>
      <c r="I673">
        <f t="shared" si="20"/>
        <v>33.669090909090912</v>
      </c>
      <c r="J673" s="1"/>
      <c r="K673" s="1"/>
      <c r="L673" s="2" t="s">
        <v>81</v>
      </c>
      <c r="M673" s="2" t="s">
        <v>11</v>
      </c>
      <c r="N673" s="1" t="s">
        <v>12</v>
      </c>
      <c r="O673" s="1"/>
      <c r="P673" s="1"/>
    </row>
    <row r="674" spans="1:16" x14ac:dyDescent="0.25">
      <c r="A674" t="s">
        <v>14</v>
      </c>
      <c r="C674" t="s">
        <v>104</v>
      </c>
      <c r="D674" t="s">
        <v>132</v>
      </c>
      <c r="E674" t="s">
        <v>17</v>
      </c>
      <c r="G674" t="s">
        <v>105</v>
      </c>
      <c r="H674" t="s">
        <v>26</v>
      </c>
      <c r="I674">
        <f t="shared" si="20"/>
        <v>33.669090909090912</v>
      </c>
      <c r="J674" s="1"/>
      <c r="K674" s="1"/>
      <c r="L674" s="1" t="str">
        <f>$L$101</f>
        <v>pBBR1 (Km)</v>
      </c>
      <c r="M674" s="1">
        <f>$M$101</f>
        <v>885000</v>
      </c>
      <c r="N674" s="1">
        <f>$N$569</f>
        <v>13888</v>
      </c>
      <c r="O674" s="1"/>
      <c r="P674" s="1"/>
    </row>
    <row r="675" spans="1:16" x14ac:dyDescent="0.25">
      <c r="A675" t="s">
        <v>14</v>
      </c>
      <c r="C675" t="s">
        <v>104</v>
      </c>
      <c r="D675" t="s">
        <v>132</v>
      </c>
      <c r="E675" t="s">
        <v>17</v>
      </c>
      <c r="G675" t="s">
        <v>105</v>
      </c>
      <c r="H675" t="s">
        <v>25</v>
      </c>
      <c r="I675">
        <f t="shared" si="20"/>
        <v>33.669090909090912</v>
      </c>
      <c r="J675" s="1"/>
      <c r="K675" s="1"/>
      <c r="L675" s="1"/>
      <c r="M675" s="1"/>
      <c r="N675" s="1"/>
      <c r="O675" s="1"/>
      <c r="P675" s="1"/>
    </row>
    <row r="676" spans="1:16" x14ac:dyDescent="0.25">
      <c r="A676" t="s">
        <v>14</v>
      </c>
      <c r="C676" t="s">
        <v>104</v>
      </c>
      <c r="D676" t="s">
        <v>132</v>
      </c>
      <c r="E676" t="s">
        <v>17</v>
      </c>
      <c r="G676" t="s">
        <v>105</v>
      </c>
      <c r="H676" t="s">
        <v>32</v>
      </c>
      <c r="I676">
        <f t="shared" si="20"/>
        <v>33.669090909090912</v>
      </c>
      <c r="J676" s="1"/>
      <c r="K676" s="1"/>
      <c r="L676" s="1"/>
      <c r="M676" s="1"/>
      <c r="N676" s="1"/>
      <c r="O676" s="1"/>
      <c r="P676" s="1"/>
    </row>
    <row r="677" spans="1:16" x14ac:dyDescent="0.25">
      <c r="A677" t="s">
        <v>14</v>
      </c>
      <c r="C677" t="s">
        <v>104</v>
      </c>
      <c r="D677" t="s">
        <v>132</v>
      </c>
      <c r="E677" t="s">
        <v>17</v>
      </c>
      <c r="G677" t="s">
        <v>105</v>
      </c>
      <c r="H677" t="s">
        <v>33</v>
      </c>
      <c r="I677">
        <f t="shared" si="20"/>
        <v>33.669090909090912</v>
      </c>
      <c r="J677" s="1"/>
      <c r="K677" s="1"/>
      <c r="L677" s="1"/>
      <c r="M677" s="1"/>
      <c r="N677" s="1"/>
      <c r="O677" s="1"/>
      <c r="P677" s="1"/>
    </row>
    <row r="678" spans="1:16" x14ac:dyDescent="0.25">
      <c r="A678" t="s">
        <v>14</v>
      </c>
      <c r="C678" t="s">
        <v>104</v>
      </c>
      <c r="D678" t="s">
        <v>132</v>
      </c>
      <c r="E678" t="s">
        <v>17</v>
      </c>
      <c r="G678" t="s">
        <v>105</v>
      </c>
      <c r="H678" t="s">
        <v>34</v>
      </c>
      <c r="I678">
        <f t="shared" si="20"/>
        <v>33.669090909090912</v>
      </c>
      <c r="J678" s="1"/>
      <c r="K678" s="1"/>
      <c r="L678" s="1"/>
      <c r="M678" s="1"/>
      <c r="N678" s="1"/>
      <c r="O678" s="1"/>
      <c r="P678" s="1"/>
    </row>
    <row r="679" spans="1:16" x14ac:dyDescent="0.25">
      <c r="A679" t="s">
        <v>14</v>
      </c>
      <c r="C679" t="s">
        <v>104</v>
      </c>
      <c r="D679" t="s">
        <v>132</v>
      </c>
      <c r="E679" t="s">
        <v>17</v>
      </c>
      <c r="G679" t="s">
        <v>105</v>
      </c>
      <c r="H679" t="s">
        <v>35</v>
      </c>
      <c r="I679">
        <f t="shared" si="20"/>
        <v>33.669090909090912</v>
      </c>
      <c r="J679" s="1"/>
      <c r="K679" s="1"/>
      <c r="L679" s="1"/>
      <c r="M679" s="1"/>
      <c r="N679" s="1"/>
      <c r="O679" s="1"/>
      <c r="P679" s="1"/>
    </row>
    <row r="680" spans="1:16" x14ac:dyDescent="0.25">
      <c r="A680" t="s">
        <v>14</v>
      </c>
      <c r="C680" t="s">
        <v>104</v>
      </c>
      <c r="D680" t="s">
        <v>132</v>
      </c>
      <c r="E680" t="s">
        <v>17</v>
      </c>
      <c r="G680" t="s">
        <v>105</v>
      </c>
      <c r="H680" t="s">
        <v>36</v>
      </c>
      <c r="I680">
        <f t="shared" si="20"/>
        <v>33.669090909090912</v>
      </c>
      <c r="J680" s="1"/>
      <c r="K680" s="1"/>
      <c r="L680" s="1"/>
      <c r="M680" s="1"/>
      <c r="N680" s="1"/>
      <c r="O680" s="1"/>
      <c r="P680" s="1"/>
    </row>
    <row r="681" spans="1:16" x14ac:dyDescent="0.25">
      <c r="A681" t="s">
        <v>14</v>
      </c>
      <c r="C681" t="s">
        <v>104</v>
      </c>
      <c r="D681" t="s">
        <v>132</v>
      </c>
      <c r="E681" t="s">
        <v>17</v>
      </c>
      <c r="G681" t="s">
        <v>105</v>
      </c>
      <c r="H681" t="s">
        <v>37</v>
      </c>
      <c r="I681">
        <f t="shared" si="20"/>
        <v>33.669090909090912</v>
      </c>
      <c r="J681" s="1"/>
      <c r="K681" s="1"/>
      <c r="L681" s="1"/>
      <c r="M681" s="1"/>
      <c r="N681" s="1"/>
      <c r="O681" s="1"/>
      <c r="P681" s="1"/>
    </row>
    <row r="682" spans="1:16" x14ac:dyDescent="0.25">
      <c r="A682" t="s">
        <v>14</v>
      </c>
      <c r="C682" t="s">
        <v>104</v>
      </c>
      <c r="D682" t="s">
        <v>132</v>
      </c>
      <c r="E682" t="s">
        <v>17</v>
      </c>
      <c r="G682" t="s">
        <v>105</v>
      </c>
      <c r="H682" t="s">
        <v>38</v>
      </c>
      <c r="I682">
        <f t="shared" si="20"/>
        <v>33.669090909090912</v>
      </c>
      <c r="J682" s="1"/>
      <c r="K682" s="1"/>
      <c r="L682" s="1"/>
      <c r="M682" s="1"/>
      <c r="N682" s="1"/>
      <c r="O682" s="1"/>
      <c r="P682" s="1"/>
    </row>
    <row r="683" spans="1:16" x14ac:dyDescent="0.25">
      <c r="A683" t="s">
        <v>14</v>
      </c>
      <c r="C683" t="s">
        <v>104</v>
      </c>
      <c r="D683" t="s">
        <v>132</v>
      </c>
      <c r="E683" t="s">
        <v>17</v>
      </c>
      <c r="G683" t="s">
        <v>105</v>
      </c>
      <c r="H683" t="s">
        <v>89</v>
      </c>
      <c r="I683">
        <f t="shared" si="20"/>
        <v>33.669090909090912</v>
      </c>
      <c r="J683" s="1"/>
      <c r="K683" s="1"/>
      <c r="L683" s="1"/>
      <c r="M683" s="1"/>
      <c r="N683" s="1"/>
      <c r="O683" s="1"/>
      <c r="P683" s="1"/>
    </row>
    <row r="684" spans="1:16" x14ac:dyDescent="0.25">
      <c r="A684" t="s">
        <v>14</v>
      </c>
      <c r="C684" t="s">
        <v>104</v>
      </c>
      <c r="D684" t="s">
        <v>132</v>
      </c>
      <c r="E684" t="s">
        <v>17</v>
      </c>
      <c r="G684" t="s">
        <v>105</v>
      </c>
      <c r="H684" t="s">
        <v>94</v>
      </c>
      <c r="I684">
        <f t="shared" si="20"/>
        <v>33.669090909090912</v>
      </c>
      <c r="J684" s="1"/>
      <c r="K684" s="1"/>
      <c r="L684" s="1"/>
      <c r="M684" s="1"/>
      <c r="N684" s="1"/>
      <c r="O684" s="1"/>
      <c r="P684" s="1"/>
    </row>
    <row r="685" spans="1:16" x14ac:dyDescent="0.25">
      <c r="A685" t="s">
        <v>14</v>
      </c>
      <c r="C685" t="s">
        <v>104</v>
      </c>
      <c r="D685" t="s">
        <v>132</v>
      </c>
      <c r="E685" t="s">
        <v>17</v>
      </c>
      <c r="G685" t="s">
        <v>105</v>
      </c>
      <c r="H685" t="s">
        <v>45</v>
      </c>
      <c r="I685">
        <f t="shared" si="20"/>
        <v>33.669090909090912</v>
      </c>
      <c r="J685" s="1"/>
      <c r="K685" s="1"/>
      <c r="L685" s="1"/>
      <c r="M685" s="1"/>
      <c r="N685" s="1"/>
      <c r="O685" s="1"/>
      <c r="P685" s="1"/>
    </row>
    <row r="686" spans="1:16" x14ac:dyDescent="0.25">
      <c r="A686" t="s">
        <v>14</v>
      </c>
      <c r="C686" t="s">
        <v>104</v>
      </c>
      <c r="D686" t="s">
        <v>132</v>
      </c>
      <c r="E686" t="s">
        <v>17</v>
      </c>
      <c r="G686" t="s">
        <v>105</v>
      </c>
      <c r="H686" t="s">
        <v>44</v>
      </c>
      <c r="I686">
        <f t="shared" si="20"/>
        <v>33.669090909090912</v>
      </c>
      <c r="J686" s="1"/>
      <c r="K686" s="1"/>
      <c r="L686" s="1"/>
      <c r="M686" s="1"/>
      <c r="N686" s="1"/>
      <c r="O686" s="1"/>
      <c r="P686" s="1"/>
    </row>
    <row r="687" spans="1:16" x14ac:dyDescent="0.25">
      <c r="A687" t="s">
        <v>14</v>
      </c>
      <c r="C687" t="s">
        <v>104</v>
      </c>
      <c r="D687" t="s">
        <v>132</v>
      </c>
      <c r="E687" t="s">
        <v>17</v>
      </c>
      <c r="G687" t="s">
        <v>105</v>
      </c>
      <c r="H687" t="s">
        <v>43</v>
      </c>
      <c r="I687">
        <f t="shared" si="20"/>
        <v>33.669090909090912</v>
      </c>
      <c r="J687" s="1"/>
      <c r="K687" s="1"/>
      <c r="L687" s="1"/>
      <c r="M687" s="1"/>
      <c r="N687" s="1"/>
      <c r="O687" s="1"/>
      <c r="P687" s="1"/>
    </row>
    <row r="688" spans="1:16" x14ac:dyDescent="0.25">
      <c r="A688" t="s">
        <v>14</v>
      </c>
      <c r="C688" t="s">
        <v>104</v>
      </c>
      <c r="D688" t="s">
        <v>132</v>
      </c>
      <c r="E688" t="s">
        <v>17</v>
      </c>
      <c r="G688" t="s">
        <v>105</v>
      </c>
      <c r="H688" t="s">
        <v>42</v>
      </c>
      <c r="I688">
        <f t="shared" si="20"/>
        <v>33.669090909090912</v>
      </c>
      <c r="J688" s="1"/>
      <c r="K688" s="1"/>
      <c r="L688" s="1"/>
      <c r="M688" s="1"/>
      <c r="N688" s="1"/>
      <c r="O688" s="1"/>
      <c r="P688" s="1"/>
    </row>
    <row r="689" spans="1:16" x14ac:dyDescent="0.25">
      <c r="A689" t="s">
        <v>14</v>
      </c>
      <c r="C689" t="s">
        <v>104</v>
      </c>
      <c r="D689" t="s">
        <v>132</v>
      </c>
      <c r="E689" t="s">
        <v>17</v>
      </c>
      <c r="G689" t="s">
        <v>105</v>
      </c>
      <c r="H689" t="s">
        <v>41</v>
      </c>
      <c r="I689">
        <f t="shared" si="20"/>
        <v>33.669090909090912</v>
      </c>
      <c r="J689" s="1"/>
      <c r="K689" s="1"/>
      <c r="L689" s="1"/>
      <c r="M689" s="1"/>
      <c r="N689" s="1"/>
      <c r="O689" s="1"/>
      <c r="P689" s="1"/>
    </row>
    <row r="690" spans="1:16" x14ac:dyDescent="0.25">
      <c r="A690" t="s">
        <v>14</v>
      </c>
      <c r="C690" t="s">
        <v>104</v>
      </c>
      <c r="D690" t="s">
        <v>132</v>
      </c>
      <c r="E690" t="s">
        <v>17</v>
      </c>
      <c r="G690" t="s">
        <v>105</v>
      </c>
      <c r="H690" t="s">
        <v>40</v>
      </c>
      <c r="I690">
        <f t="shared" si="20"/>
        <v>33.669090909090912</v>
      </c>
      <c r="J690" s="1"/>
      <c r="K690" s="1"/>
      <c r="L690" s="1"/>
      <c r="M690" s="1"/>
      <c r="N690" s="1"/>
      <c r="O690" s="1"/>
      <c r="P690" s="1"/>
    </row>
    <row r="691" spans="1:16" x14ac:dyDescent="0.25">
      <c r="A691" t="s">
        <v>14</v>
      </c>
      <c r="C691" t="s">
        <v>104</v>
      </c>
      <c r="D691" t="s">
        <v>132</v>
      </c>
      <c r="E691" t="s">
        <v>17</v>
      </c>
      <c r="G691" t="s">
        <v>105</v>
      </c>
      <c r="H691" t="s">
        <v>39</v>
      </c>
      <c r="I691">
        <f t="shared" si="20"/>
        <v>33.669090909090912</v>
      </c>
      <c r="J691" s="1"/>
      <c r="K691" s="1"/>
      <c r="L691" s="1"/>
      <c r="M691" s="1"/>
      <c r="N691" s="1"/>
      <c r="O691" s="1"/>
      <c r="P691" s="1"/>
    </row>
    <row r="692" spans="1:16" x14ac:dyDescent="0.25">
      <c r="A692" t="s">
        <v>14</v>
      </c>
      <c r="C692" t="s">
        <v>104</v>
      </c>
      <c r="D692" t="s">
        <v>132</v>
      </c>
      <c r="E692" t="s">
        <v>17</v>
      </c>
      <c r="G692" t="s">
        <v>105</v>
      </c>
      <c r="H692" t="s">
        <v>46</v>
      </c>
      <c r="I692">
        <f t="shared" ref="I692:I723" si="21">$N$102/$M$102*1000</f>
        <v>33.669090909090912</v>
      </c>
      <c r="J692" s="1"/>
      <c r="K692" s="1"/>
      <c r="L692" s="1"/>
      <c r="M692" s="1"/>
      <c r="N692" s="1"/>
      <c r="O692" s="1"/>
      <c r="P692" s="1"/>
    </row>
    <row r="693" spans="1:16" x14ac:dyDescent="0.25">
      <c r="A693" t="s">
        <v>14</v>
      </c>
      <c r="C693" t="s">
        <v>104</v>
      </c>
      <c r="D693" t="s">
        <v>132</v>
      </c>
      <c r="E693" t="s">
        <v>17</v>
      </c>
      <c r="G693" t="s">
        <v>105</v>
      </c>
      <c r="H693" t="s">
        <v>47</v>
      </c>
      <c r="I693">
        <f t="shared" si="21"/>
        <v>33.669090909090912</v>
      </c>
      <c r="J693" s="1"/>
      <c r="K693" s="1"/>
      <c r="L693" s="1"/>
      <c r="M693" s="1"/>
      <c r="N693" s="1"/>
      <c r="O693" s="1"/>
      <c r="P693" s="1"/>
    </row>
    <row r="694" spans="1:16" x14ac:dyDescent="0.25">
      <c r="A694" t="s">
        <v>14</v>
      </c>
      <c r="C694" t="s">
        <v>104</v>
      </c>
      <c r="D694" t="s">
        <v>132</v>
      </c>
      <c r="E694" t="s">
        <v>17</v>
      </c>
      <c r="G694" t="s">
        <v>105</v>
      </c>
      <c r="H694" t="s">
        <v>48</v>
      </c>
      <c r="I694">
        <f t="shared" si="21"/>
        <v>33.669090909090912</v>
      </c>
      <c r="J694" s="1"/>
      <c r="K694" s="1"/>
      <c r="L694" s="2" t="s">
        <v>81</v>
      </c>
      <c r="M694" s="2" t="s">
        <v>11</v>
      </c>
      <c r="N694" s="1" t="s">
        <v>12</v>
      </c>
      <c r="O694" s="1"/>
      <c r="P694" s="1"/>
    </row>
    <row r="695" spans="1:16" x14ac:dyDescent="0.25">
      <c r="A695" t="s">
        <v>14</v>
      </c>
      <c r="C695" t="s">
        <v>104</v>
      </c>
      <c r="D695" t="s">
        <v>132</v>
      </c>
      <c r="E695" t="s">
        <v>17</v>
      </c>
      <c r="G695" t="s">
        <v>105</v>
      </c>
      <c r="H695" t="s">
        <v>49</v>
      </c>
      <c r="I695">
        <f t="shared" si="21"/>
        <v>33.669090909090912</v>
      </c>
      <c r="J695" s="1"/>
      <c r="K695" s="1"/>
      <c r="L695" s="1" t="str">
        <f>$L$102</f>
        <v>RSF1010 (Km)</v>
      </c>
      <c r="M695" s="1">
        <f>$M$102</f>
        <v>825000</v>
      </c>
      <c r="N695" s="1">
        <f>$N$569</f>
        <v>13888</v>
      </c>
      <c r="O695" s="1"/>
      <c r="P695" s="1"/>
    </row>
    <row r="696" spans="1:16" x14ac:dyDescent="0.25">
      <c r="A696" t="s">
        <v>14</v>
      </c>
      <c r="C696" t="s">
        <v>104</v>
      </c>
      <c r="D696" t="s">
        <v>132</v>
      </c>
      <c r="E696" t="s">
        <v>17</v>
      </c>
      <c r="G696" t="s">
        <v>105</v>
      </c>
      <c r="H696" t="s">
        <v>50</v>
      </c>
      <c r="I696">
        <f t="shared" si="21"/>
        <v>33.669090909090912</v>
      </c>
      <c r="J696" s="1"/>
      <c r="K696" s="1"/>
      <c r="L696" s="1"/>
      <c r="M696" s="1"/>
      <c r="N696" s="1"/>
      <c r="O696" s="1"/>
      <c r="P696" s="1"/>
    </row>
    <row r="697" spans="1:16" x14ac:dyDescent="0.25">
      <c r="A697" t="s">
        <v>14</v>
      </c>
      <c r="C697" t="s">
        <v>104</v>
      </c>
      <c r="D697" t="s">
        <v>132</v>
      </c>
      <c r="E697" t="s">
        <v>17</v>
      </c>
      <c r="G697" t="s">
        <v>105</v>
      </c>
      <c r="H697" t="s">
        <v>51</v>
      </c>
      <c r="I697">
        <f t="shared" si="21"/>
        <v>33.669090909090912</v>
      </c>
      <c r="J697" s="1"/>
      <c r="K697" s="1"/>
      <c r="L697" s="1"/>
      <c r="M697" s="1"/>
      <c r="N697" s="1"/>
      <c r="O697" s="1"/>
      <c r="P697" s="1"/>
    </row>
    <row r="698" spans="1:16" x14ac:dyDescent="0.25">
      <c r="A698" t="s">
        <v>14</v>
      </c>
      <c r="C698" t="s">
        <v>104</v>
      </c>
      <c r="D698" t="s">
        <v>132</v>
      </c>
      <c r="E698" t="s">
        <v>17</v>
      </c>
      <c r="G698" t="s">
        <v>105</v>
      </c>
      <c r="H698" t="s">
        <v>52</v>
      </c>
      <c r="I698">
        <f t="shared" si="21"/>
        <v>33.669090909090912</v>
      </c>
      <c r="J698" s="1"/>
      <c r="K698" s="1"/>
      <c r="L698" s="1"/>
      <c r="M698" s="1"/>
      <c r="N698" s="1"/>
      <c r="O698" s="1"/>
      <c r="P698" s="1"/>
    </row>
    <row r="699" spans="1:16" x14ac:dyDescent="0.25">
      <c r="A699" t="s">
        <v>14</v>
      </c>
      <c r="C699" t="s">
        <v>104</v>
      </c>
      <c r="D699" t="s">
        <v>132</v>
      </c>
      <c r="E699" t="s">
        <v>17</v>
      </c>
      <c r="G699" t="s">
        <v>105</v>
      </c>
      <c r="H699" t="s">
        <v>98</v>
      </c>
      <c r="I699">
        <f t="shared" si="21"/>
        <v>33.669090909090912</v>
      </c>
      <c r="J699" s="1"/>
      <c r="K699" s="1"/>
      <c r="L699" s="1"/>
      <c r="M699" s="1"/>
      <c r="N699" s="1"/>
      <c r="O699" s="1"/>
      <c r="P699" s="1"/>
    </row>
    <row r="700" spans="1:16" x14ac:dyDescent="0.25">
      <c r="A700" t="s">
        <v>14</v>
      </c>
      <c r="C700" t="s">
        <v>104</v>
      </c>
      <c r="D700" t="s">
        <v>132</v>
      </c>
      <c r="E700" t="s">
        <v>17</v>
      </c>
      <c r="G700" t="s">
        <v>105</v>
      </c>
      <c r="H700" t="s">
        <v>99</v>
      </c>
      <c r="I700">
        <f t="shared" si="21"/>
        <v>33.669090909090912</v>
      </c>
      <c r="J700" s="1"/>
      <c r="K700" s="1"/>
      <c r="L700" s="1"/>
      <c r="M700" s="1"/>
      <c r="N700" s="1"/>
      <c r="O700" s="1"/>
      <c r="P700" s="1"/>
    </row>
    <row r="701" spans="1:16" x14ac:dyDescent="0.25">
      <c r="A701" t="s">
        <v>14</v>
      </c>
      <c r="C701" t="s">
        <v>104</v>
      </c>
      <c r="D701" t="s">
        <v>132</v>
      </c>
      <c r="E701" t="s">
        <v>17</v>
      </c>
      <c r="G701" t="s">
        <v>105</v>
      </c>
      <c r="H701" t="s">
        <v>59</v>
      </c>
      <c r="I701">
        <f t="shared" si="21"/>
        <v>33.669090909090912</v>
      </c>
      <c r="J701" s="1"/>
      <c r="K701" s="1"/>
      <c r="L701" s="1"/>
      <c r="M701" s="1"/>
      <c r="N701" s="1"/>
      <c r="O701" s="1"/>
      <c r="P701" s="1"/>
    </row>
    <row r="702" spans="1:16" x14ac:dyDescent="0.25">
      <c r="A702" t="s">
        <v>14</v>
      </c>
      <c r="C702" t="s">
        <v>104</v>
      </c>
      <c r="D702" t="s">
        <v>132</v>
      </c>
      <c r="E702" t="s">
        <v>17</v>
      </c>
      <c r="G702" t="s">
        <v>105</v>
      </c>
      <c r="H702" t="s">
        <v>58</v>
      </c>
      <c r="I702">
        <f t="shared" si="21"/>
        <v>33.669090909090912</v>
      </c>
      <c r="J702" s="1"/>
      <c r="K702" s="1"/>
      <c r="L702" s="1"/>
      <c r="M702" s="1"/>
      <c r="N702" s="1"/>
      <c r="O702" s="1"/>
      <c r="P702" s="1"/>
    </row>
    <row r="703" spans="1:16" x14ac:dyDescent="0.25">
      <c r="A703" t="s">
        <v>14</v>
      </c>
      <c r="C703" t="s">
        <v>104</v>
      </c>
      <c r="D703" t="s">
        <v>132</v>
      </c>
      <c r="E703" t="s">
        <v>17</v>
      </c>
      <c r="G703" t="s">
        <v>105</v>
      </c>
      <c r="H703" t="s">
        <v>57</v>
      </c>
      <c r="I703">
        <f t="shared" si="21"/>
        <v>33.669090909090912</v>
      </c>
      <c r="J703" s="1"/>
      <c r="K703" s="1"/>
      <c r="L703" s="1"/>
      <c r="M703" s="1"/>
      <c r="N703" s="1"/>
      <c r="O703" s="1"/>
      <c r="P703" s="1"/>
    </row>
    <row r="704" spans="1:16" x14ac:dyDescent="0.25">
      <c r="A704" t="s">
        <v>14</v>
      </c>
      <c r="C704" t="s">
        <v>104</v>
      </c>
      <c r="D704" t="s">
        <v>132</v>
      </c>
      <c r="E704" t="s">
        <v>17</v>
      </c>
      <c r="G704" t="s">
        <v>105</v>
      </c>
      <c r="H704" t="s">
        <v>56</v>
      </c>
      <c r="I704">
        <f t="shared" si="21"/>
        <v>33.669090909090912</v>
      </c>
      <c r="J704" s="1"/>
      <c r="K704" s="1"/>
      <c r="L704" s="1"/>
      <c r="M704" s="1"/>
      <c r="N704" s="1"/>
      <c r="O704" s="1"/>
      <c r="P704" s="1"/>
    </row>
    <row r="705" spans="1:16" x14ac:dyDescent="0.25">
      <c r="A705" t="s">
        <v>14</v>
      </c>
      <c r="C705" t="s">
        <v>104</v>
      </c>
      <c r="D705" t="s">
        <v>132</v>
      </c>
      <c r="E705" t="s">
        <v>17</v>
      </c>
      <c r="G705" t="s">
        <v>105</v>
      </c>
      <c r="H705" t="s">
        <v>55</v>
      </c>
      <c r="I705">
        <f t="shared" si="21"/>
        <v>33.669090909090912</v>
      </c>
      <c r="J705" s="1"/>
      <c r="K705" s="1"/>
      <c r="L705" s="1"/>
      <c r="M705" s="1"/>
      <c r="N705" s="1"/>
      <c r="O705" s="1"/>
      <c r="P705" s="1"/>
    </row>
    <row r="706" spans="1:16" x14ac:dyDescent="0.25">
      <c r="A706" t="s">
        <v>14</v>
      </c>
      <c r="C706" t="s">
        <v>104</v>
      </c>
      <c r="D706" t="s">
        <v>132</v>
      </c>
      <c r="E706" t="s">
        <v>17</v>
      </c>
      <c r="G706" t="s">
        <v>105</v>
      </c>
      <c r="H706" t="s">
        <v>54</v>
      </c>
      <c r="I706">
        <f t="shared" si="21"/>
        <v>33.669090909090912</v>
      </c>
      <c r="J706" s="1"/>
      <c r="K706" s="1"/>
      <c r="L706" s="1"/>
      <c r="M706" s="1"/>
      <c r="N706" s="1"/>
      <c r="O706" s="1"/>
      <c r="P706" s="1"/>
    </row>
    <row r="707" spans="1:16" x14ac:dyDescent="0.25">
      <c r="A707" t="s">
        <v>14</v>
      </c>
      <c r="C707" t="s">
        <v>104</v>
      </c>
      <c r="D707" t="s">
        <v>132</v>
      </c>
      <c r="E707" t="s">
        <v>17</v>
      </c>
      <c r="G707" t="s">
        <v>105</v>
      </c>
      <c r="H707" t="s">
        <v>53</v>
      </c>
      <c r="I707">
        <f t="shared" si="21"/>
        <v>33.669090909090912</v>
      </c>
      <c r="J707" s="1"/>
      <c r="K707" s="1"/>
      <c r="L707" s="1"/>
      <c r="M707" s="1"/>
      <c r="N707" s="1"/>
      <c r="O707" s="1"/>
      <c r="P707" s="1"/>
    </row>
    <row r="708" spans="1:16" x14ac:dyDescent="0.25">
      <c r="A708" t="s">
        <v>14</v>
      </c>
      <c r="C708" t="s">
        <v>104</v>
      </c>
      <c r="D708" t="s">
        <v>132</v>
      </c>
      <c r="E708" t="s">
        <v>17</v>
      </c>
      <c r="G708" t="s">
        <v>105</v>
      </c>
      <c r="H708" t="s">
        <v>60</v>
      </c>
      <c r="I708">
        <f t="shared" si="21"/>
        <v>33.669090909090912</v>
      </c>
      <c r="J708" s="1"/>
      <c r="K708" s="1"/>
      <c r="L708" s="1"/>
      <c r="M708" s="1"/>
      <c r="N708" s="1"/>
      <c r="O708" s="1"/>
      <c r="P708" s="1"/>
    </row>
    <row r="709" spans="1:16" x14ac:dyDescent="0.25">
      <c r="A709" t="s">
        <v>14</v>
      </c>
      <c r="C709" t="s">
        <v>104</v>
      </c>
      <c r="D709" t="s">
        <v>132</v>
      </c>
      <c r="E709" t="s">
        <v>17</v>
      </c>
      <c r="G709" t="s">
        <v>105</v>
      </c>
      <c r="H709" t="s">
        <v>61</v>
      </c>
      <c r="I709">
        <f t="shared" si="21"/>
        <v>33.669090909090912</v>
      </c>
      <c r="J709" s="1"/>
      <c r="K709" s="1"/>
      <c r="L709" s="1"/>
      <c r="M709" s="1"/>
      <c r="N709" s="1"/>
      <c r="O709" s="1"/>
      <c r="P709" s="1"/>
    </row>
    <row r="710" spans="1:16" x14ac:dyDescent="0.25">
      <c r="A710" t="s">
        <v>14</v>
      </c>
      <c r="C710" t="s">
        <v>104</v>
      </c>
      <c r="D710" t="s">
        <v>132</v>
      </c>
      <c r="E710" t="s">
        <v>17</v>
      </c>
      <c r="G710" t="s">
        <v>105</v>
      </c>
      <c r="H710" t="s">
        <v>62</v>
      </c>
      <c r="I710">
        <f t="shared" si="21"/>
        <v>33.669090909090912</v>
      </c>
      <c r="J710" s="1"/>
      <c r="K710" s="1"/>
      <c r="L710" s="1"/>
      <c r="M710" s="1"/>
      <c r="N710" s="1"/>
      <c r="O710" s="1"/>
      <c r="P710" s="1"/>
    </row>
    <row r="711" spans="1:16" x14ac:dyDescent="0.25">
      <c r="A711" t="s">
        <v>14</v>
      </c>
      <c r="C711" t="s">
        <v>104</v>
      </c>
      <c r="D711" t="s">
        <v>132</v>
      </c>
      <c r="E711" t="s">
        <v>17</v>
      </c>
      <c r="G711" t="s">
        <v>105</v>
      </c>
      <c r="H711" t="s">
        <v>63</v>
      </c>
      <c r="I711">
        <f t="shared" si="21"/>
        <v>33.669090909090912</v>
      </c>
      <c r="J711" s="1"/>
      <c r="K711" s="1"/>
      <c r="L711" s="1"/>
      <c r="M711" s="1"/>
      <c r="N711" s="1"/>
      <c r="O711" s="1"/>
      <c r="P711" s="1"/>
    </row>
    <row r="712" spans="1:16" x14ac:dyDescent="0.25">
      <c r="A712" t="s">
        <v>14</v>
      </c>
      <c r="C712" t="s">
        <v>104</v>
      </c>
      <c r="D712" t="s">
        <v>132</v>
      </c>
      <c r="E712" t="s">
        <v>17</v>
      </c>
      <c r="G712" t="s">
        <v>105</v>
      </c>
      <c r="H712" t="s">
        <v>64</v>
      </c>
      <c r="I712">
        <f t="shared" si="21"/>
        <v>33.669090909090912</v>
      </c>
      <c r="J712" s="1"/>
      <c r="K712" s="1"/>
      <c r="L712" s="1"/>
      <c r="M712" s="1"/>
      <c r="N712" s="1"/>
      <c r="O712" s="1"/>
      <c r="P712" s="1"/>
    </row>
    <row r="713" spans="1:16" x14ac:dyDescent="0.25">
      <c r="A713" t="s">
        <v>14</v>
      </c>
      <c r="C713" t="s">
        <v>104</v>
      </c>
      <c r="D713" t="s">
        <v>132</v>
      </c>
      <c r="E713" t="s">
        <v>17</v>
      </c>
      <c r="G713" t="s">
        <v>105</v>
      </c>
      <c r="H713" t="s">
        <v>65</v>
      </c>
      <c r="I713">
        <f t="shared" si="21"/>
        <v>33.669090909090912</v>
      </c>
      <c r="J713" s="1"/>
      <c r="K713" s="1"/>
      <c r="L713" s="1"/>
      <c r="M713" s="1"/>
      <c r="N713" s="1"/>
      <c r="O713" s="1"/>
      <c r="P713" s="1"/>
    </row>
    <row r="714" spans="1:16" x14ac:dyDescent="0.25">
      <c r="A714" t="s">
        <v>14</v>
      </c>
      <c r="C714" t="s">
        <v>104</v>
      </c>
      <c r="D714" t="s">
        <v>132</v>
      </c>
      <c r="E714" t="s">
        <v>17</v>
      </c>
      <c r="G714" t="s">
        <v>105</v>
      </c>
      <c r="H714" t="s">
        <v>66</v>
      </c>
      <c r="I714">
        <f t="shared" si="21"/>
        <v>33.669090909090912</v>
      </c>
      <c r="J714" s="1"/>
      <c r="K714" s="1"/>
      <c r="L714" s="1"/>
      <c r="M714" s="1"/>
      <c r="N714" s="1"/>
      <c r="O714" s="1"/>
      <c r="P714" s="1"/>
    </row>
    <row r="715" spans="1:16" x14ac:dyDescent="0.25">
      <c r="A715" t="s">
        <v>14</v>
      </c>
      <c r="C715" t="s">
        <v>104</v>
      </c>
      <c r="D715" t="s">
        <v>132</v>
      </c>
      <c r="E715" t="s">
        <v>17</v>
      </c>
      <c r="G715" t="s">
        <v>105</v>
      </c>
      <c r="H715" t="s">
        <v>100</v>
      </c>
      <c r="I715">
        <f t="shared" si="21"/>
        <v>33.669090909090912</v>
      </c>
      <c r="J715" s="1"/>
      <c r="K715" s="1"/>
      <c r="L715" s="2" t="s">
        <v>81</v>
      </c>
      <c r="M715" s="2" t="s">
        <v>11</v>
      </c>
      <c r="N715" s="1" t="s">
        <v>12</v>
      </c>
      <c r="O715" s="1"/>
      <c r="P715" s="1"/>
    </row>
    <row r="716" spans="1:16" x14ac:dyDescent="0.25">
      <c r="A716" t="s">
        <v>14</v>
      </c>
      <c r="C716" t="s">
        <v>104</v>
      </c>
      <c r="D716" t="s">
        <v>132</v>
      </c>
      <c r="E716" t="s">
        <v>17</v>
      </c>
      <c r="G716" t="s">
        <v>105</v>
      </c>
      <c r="H716" t="s">
        <v>119</v>
      </c>
      <c r="I716">
        <f t="shared" si="21"/>
        <v>33.669090909090912</v>
      </c>
      <c r="J716" s="1"/>
      <c r="K716" s="1"/>
      <c r="L716" s="1" t="str">
        <f>$L$103</f>
        <v>pMarC9-R6K (Km)</v>
      </c>
      <c r="M716" s="1">
        <f>$M$103</f>
        <v>848000</v>
      </c>
      <c r="N716" s="1">
        <f>$N$569</f>
        <v>13888</v>
      </c>
      <c r="O716" s="1"/>
      <c r="P716" s="1"/>
    </row>
    <row r="717" spans="1:16" x14ac:dyDescent="0.25">
      <c r="A717" t="s">
        <v>14</v>
      </c>
      <c r="C717" t="s">
        <v>104</v>
      </c>
      <c r="D717" t="s">
        <v>132</v>
      </c>
      <c r="E717" t="s">
        <v>17</v>
      </c>
      <c r="G717" t="s">
        <v>105</v>
      </c>
      <c r="H717" t="s">
        <v>73</v>
      </c>
      <c r="I717">
        <f t="shared" si="21"/>
        <v>33.669090909090912</v>
      </c>
      <c r="J717" s="1"/>
      <c r="K717" s="1"/>
      <c r="L717" s="1"/>
      <c r="M717" s="1"/>
      <c r="N717" s="1"/>
      <c r="O717" s="1"/>
      <c r="P717" s="1"/>
    </row>
    <row r="718" spans="1:16" x14ac:dyDescent="0.25">
      <c r="A718" t="s">
        <v>14</v>
      </c>
      <c r="C718" t="s">
        <v>104</v>
      </c>
      <c r="D718" t="s">
        <v>132</v>
      </c>
      <c r="E718" t="s">
        <v>17</v>
      </c>
      <c r="G718" t="s">
        <v>105</v>
      </c>
      <c r="H718" t="s">
        <v>72</v>
      </c>
      <c r="I718">
        <f t="shared" si="21"/>
        <v>33.669090909090912</v>
      </c>
      <c r="J718" s="1"/>
      <c r="K718" s="1"/>
      <c r="L718" s="1"/>
      <c r="M718" s="1"/>
      <c r="N718" s="1"/>
      <c r="O718" s="1"/>
      <c r="P718" s="1"/>
    </row>
    <row r="719" spans="1:16" x14ac:dyDescent="0.25">
      <c r="A719" t="s">
        <v>14</v>
      </c>
      <c r="C719" t="s">
        <v>104</v>
      </c>
      <c r="D719" t="s">
        <v>132</v>
      </c>
      <c r="E719" t="s">
        <v>17</v>
      </c>
      <c r="G719" t="s">
        <v>105</v>
      </c>
      <c r="H719" t="s">
        <v>71</v>
      </c>
      <c r="I719">
        <f t="shared" si="21"/>
        <v>33.669090909090912</v>
      </c>
      <c r="J719" s="1"/>
      <c r="K719" s="1"/>
      <c r="L719" s="1"/>
      <c r="M719" s="1"/>
      <c r="N719" s="1"/>
      <c r="O719" s="1"/>
      <c r="P719" s="1"/>
    </row>
    <row r="720" spans="1:16" x14ac:dyDescent="0.25">
      <c r="A720" t="s">
        <v>14</v>
      </c>
      <c r="C720" t="s">
        <v>104</v>
      </c>
      <c r="D720" t="s">
        <v>132</v>
      </c>
      <c r="E720" t="s">
        <v>17</v>
      </c>
      <c r="G720" t="s">
        <v>105</v>
      </c>
      <c r="H720" t="s">
        <v>70</v>
      </c>
      <c r="I720">
        <f t="shared" si="21"/>
        <v>33.669090909090912</v>
      </c>
      <c r="J720" s="1"/>
      <c r="K720" s="1"/>
      <c r="L720" s="1"/>
      <c r="M720" s="1"/>
      <c r="N720" s="1"/>
      <c r="O720" s="1"/>
      <c r="P720" s="1"/>
    </row>
    <row r="721" spans="1:16" x14ac:dyDescent="0.25">
      <c r="A721" t="s">
        <v>14</v>
      </c>
      <c r="C721" t="s">
        <v>104</v>
      </c>
      <c r="D721" t="s">
        <v>132</v>
      </c>
      <c r="E721" t="s">
        <v>17</v>
      </c>
      <c r="G721" t="s">
        <v>105</v>
      </c>
      <c r="H721" t="s">
        <v>69</v>
      </c>
      <c r="I721">
        <f t="shared" si="21"/>
        <v>33.669090909090912</v>
      </c>
      <c r="J721" s="1"/>
      <c r="K721" s="1"/>
      <c r="L721" s="1"/>
      <c r="M721" s="1"/>
      <c r="N721" s="1"/>
      <c r="O721" s="1"/>
      <c r="P721" s="1"/>
    </row>
    <row r="722" spans="1:16" x14ac:dyDescent="0.25">
      <c r="A722" t="s">
        <v>14</v>
      </c>
      <c r="C722" t="s">
        <v>104</v>
      </c>
      <c r="D722" t="s">
        <v>132</v>
      </c>
      <c r="E722" t="s">
        <v>17</v>
      </c>
      <c r="G722" t="s">
        <v>105</v>
      </c>
      <c r="H722" t="s">
        <v>68</v>
      </c>
      <c r="I722">
        <f t="shared" si="21"/>
        <v>33.669090909090912</v>
      </c>
      <c r="J722" s="1"/>
      <c r="K722" s="1"/>
      <c r="L722" s="1"/>
      <c r="M722" s="1"/>
      <c r="N722" s="1"/>
      <c r="O722" s="1"/>
      <c r="P722" s="1"/>
    </row>
    <row r="723" spans="1:16" x14ac:dyDescent="0.25">
      <c r="A723" t="s">
        <v>14</v>
      </c>
      <c r="C723" t="s">
        <v>104</v>
      </c>
      <c r="D723" t="s">
        <v>132</v>
      </c>
      <c r="E723" t="s">
        <v>17</v>
      </c>
      <c r="G723" t="s">
        <v>105</v>
      </c>
      <c r="H723" t="s">
        <v>67</v>
      </c>
      <c r="I723">
        <f t="shared" si="21"/>
        <v>33.669090909090912</v>
      </c>
      <c r="J723" s="1"/>
      <c r="K723" s="1"/>
      <c r="L723" s="1"/>
      <c r="M723" s="1"/>
      <c r="N723" s="1"/>
      <c r="O723" s="1"/>
      <c r="P723" s="1"/>
    </row>
    <row r="724" spans="1:16" x14ac:dyDescent="0.25">
      <c r="A724" t="s">
        <v>14</v>
      </c>
      <c r="C724" t="s">
        <v>104</v>
      </c>
      <c r="D724" t="s">
        <v>132</v>
      </c>
      <c r="E724" t="s">
        <v>17</v>
      </c>
      <c r="G724" t="s">
        <v>105</v>
      </c>
      <c r="H724" t="s">
        <v>74</v>
      </c>
      <c r="I724">
        <f t="shared" ref="I724:I753" si="22">$N$102/$M$102*1000</f>
        <v>33.669090909090912</v>
      </c>
      <c r="J724" s="1"/>
      <c r="K724" s="1"/>
      <c r="L724" s="1"/>
      <c r="M724" s="1"/>
      <c r="N724" s="1"/>
      <c r="O724" s="1"/>
      <c r="P724" s="1"/>
    </row>
    <row r="725" spans="1:16" x14ac:dyDescent="0.25">
      <c r="A725" t="s">
        <v>14</v>
      </c>
      <c r="C725" t="s">
        <v>104</v>
      </c>
      <c r="D725" t="s">
        <v>132</v>
      </c>
      <c r="E725" t="s">
        <v>17</v>
      </c>
      <c r="G725" t="s">
        <v>105</v>
      </c>
      <c r="H725" t="s">
        <v>75</v>
      </c>
      <c r="I725">
        <f t="shared" si="22"/>
        <v>33.669090909090912</v>
      </c>
      <c r="J725" s="1"/>
      <c r="K725" s="1"/>
      <c r="L725" s="1"/>
      <c r="M725" s="1"/>
      <c r="N725" s="1"/>
      <c r="O725" s="1"/>
      <c r="P725" s="1"/>
    </row>
    <row r="726" spans="1:16" x14ac:dyDescent="0.25">
      <c r="A726" t="s">
        <v>14</v>
      </c>
      <c r="C726" t="s">
        <v>104</v>
      </c>
      <c r="D726" t="s">
        <v>132</v>
      </c>
      <c r="E726" t="s">
        <v>17</v>
      </c>
      <c r="G726" t="s">
        <v>105</v>
      </c>
      <c r="H726" t="s">
        <v>76</v>
      </c>
      <c r="I726">
        <f t="shared" si="22"/>
        <v>33.669090909090912</v>
      </c>
      <c r="J726" s="1"/>
      <c r="K726" s="1"/>
      <c r="L726" s="1"/>
      <c r="M726" s="1"/>
      <c r="N726" s="1"/>
      <c r="O726" s="1"/>
      <c r="P726" s="1"/>
    </row>
    <row r="727" spans="1:16" x14ac:dyDescent="0.25">
      <c r="A727" t="s">
        <v>14</v>
      </c>
      <c r="C727" t="s">
        <v>104</v>
      </c>
      <c r="D727" t="s">
        <v>132</v>
      </c>
      <c r="E727" t="s">
        <v>17</v>
      </c>
      <c r="G727" t="s">
        <v>105</v>
      </c>
      <c r="H727" t="s">
        <v>77</v>
      </c>
      <c r="I727">
        <f t="shared" si="22"/>
        <v>33.669090909090912</v>
      </c>
      <c r="J727" s="1"/>
      <c r="K727" s="1"/>
      <c r="L727" s="1"/>
      <c r="M727" s="1"/>
      <c r="N727" s="1"/>
      <c r="O727" s="1"/>
      <c r="P727" s="1"/>
    </row>
    <row r="728" spans="1:16" x14ac:dyDescent="0.25">
      <c r="A728" t="s">
        <v>14</v>
      </c>
      <c r="C728" t="s">
        <v>104</v>
      </c>
      <c r="D728" t="s">
        <v>132</v>
      </c>
      <c r="E728" t="s">
        <v>17</v>
      </c>
      <c r="G728" t="s">
        <v>105</v>
      </c>
      <c r="H728" t="s">
        <v>78</v>
      </c>
      <c r="I728">
        <f t="shared" si="22"/>
        <v>33.669090909090912</v>
      </c>
      <c r="J728" s="1"/>
      <c r="K728" s="1"/>
      <c r="L728" s="1"/>
      <c r="M728" s="1"/>
      <c r="N728" s="1"/>
      <c r="O728" s="1"/>
      <c r="P728" s="1"/>
    </row>
    <row r="729" spans="1:16" x14ac:dyDescent="0.25">
      <c r="A729" t="s">
        <v>14</v>
      </c>
      <c r="C729" t="s">
        <v>104</v>
      </c>
      <c r="D729" t="s">
        <v>132</v>
      </c>
      <c r="E729" t="s">
        <v>17</v>
      </c>
      <c r="G729" t="s">
        <v>105</v>
      </c>
      <c r="H729" t="s">
        <v>79</v>
      </c>
      <c r="I729">
        <f t="shared" si="22"/>
        <v>33.669090909090912</v>
      </c>
      <c r="J729" s="1"/>
      <c r="K729" s="1"/>
      <c r="L729" s="1"/>
      <c r="M729" s="1"/>
      <c r="N729" s="1"/>
      <c r="O729" s="1"/>
      <c r="P729" s="1"/>
    </row>
    <row r="730" spans="1:16" x14ac:dyDescent="0.25">
      <c r="A730" t="s">
        <v>14</v>
      </c>
      <c r="C730" t="s">
        <v>104</v>
      </c>
      <c r="D730" t="s">
        <v>132</v>
      </c>
      <c r="E730" t="s">
        <v>17</v>
      </c>
      <c r="G730" t="s">
        <v>105</v>
      </c>
      <c r="H730" t="s">
        <v>80</v>
      </c>
      <c r="I730">
        <f t="shared" si="22"/>
        <v>33.669090909090912</v>
      </c>
      <c r="J730" s="1"/>
      <c r="K730" s="1"/>
      <c r="L730" s="1"/>
      <c r="M730" s="1"/>
      <c r="N730" s="1"/>
      <c r="O730" s="1"/>
      <c r="P730" s="1"/>
    </row>
    <row r="731" spans="1:16" x14ac:dyDescent="0.25">
      <c r="A731" t="s">
        <v>14</v>
      </c>
      <c r="C731" t="s">
        <v>104</v>
      </c>
      <c r="D731" t="s">
        <v>132</v>
      </c>
      <c r="E731" t="s">
        <v>17</v>
      </c>
      <c r="G731" t="s">
        <v>105</v>
      </c>
      <c r="H731" t="s">
        <v>120</v>
      </c>
      <c r="I731">
        <f t="shared" si="22"/>
        <v>33.669090909090912</v>
      </c>
      <c r="J731" s="1"/>
      <c r="K731" s="1"/>
      <c r="L731" s="1"/>
      <c r="M731" s="1"/>
      <c r="N731" s="1"/>
      <c r="O731" s="1"/>
      <c r="P731" s="1"/>
    </row>
    <row r="732" spans="1:16" x14ac:dyDescent="0.25">
      <c r="A732" t="s">
        <v>14</v>
      </c>
      <c r="C732" t="s">
        <v>104</v>
      </c>
      <c r="D732" t="s">
        <v>132</v>
      </c>
      <c r="E732" t="s">
        <v>17</v>
      </c>
      <c r="G732" t="s">
        <v>105</v>
      </c>
      <c r="H732" t="s">
        <v>121</v>
      </c>
      <c r="I732">
        <f t="shared" si="22"/>
        <v>33.669090909090912</v>
      </c>
      <c r="J732" s="1"/>
      <c r="K732" s="1"/>
      <c r="L732" s="1"/>
      <c r="M732" s="1"/>
      <c r="N732" s="1"/>
      <c r="O732" s="1"/>
      <c r="P732" s="1"/>
    </row>
    <row r="733" spans="1:16" x14ac:dyDescent="0.25">
      <c r="A733" t="s">
        <v>14</v>
      </c>
      <c r="C733" t="s">
        <v>104</v>
      </c>
      <c r="D733" t="s">
        <v>132</v>
      </c>
      <c r="E733" t="s">
        <v>17</v>
      </c>
      <c r="G733" t="s">
        <v>105</v>
      </c>
      <c r="H733" t="s">
        <v>117</v>
      </c>
      <c r="I733">
        <f t="shared" si="22"/>
        <v>33.669090909090912</v>
      </c>
      <c r="J733" s="1"/>
      <c r="K733" s="1"/>
      <c r="L733" s="1"/>
      <c r="M733" s="1"/>
      <c r="N733" s="1"/>
      <c r="O733" s="1"/>
      <c r="P733" s="1"/>
    </row>
    <row r="734" spans="1:16" x14ac:dyDescent="0.25">
      <c r="A734" t="s">
        <v>14</v>
      </c>
      <c r="C734" t="s">
        <v>104</v>
      </c>
      <c r="D734" t="s">
        <v>132</v>
      </c>
      <c r="E734" t="s">
        <v>17</v>
      </c>
      <c r="G734" t="s">
        <v>105</v>
      </c>
      <c r="H734" t="s">
        <v>115</v>
      </c>
      <c r="I734">
        <f t="shared" si="22"/>
        <v>33.669090909090912</v>
      </c>
      <c r="J734" s="1"/>
      <c r="K734" s="1"/>
      <c r="L734" s="1"/>
      <c r="M734" s="1"/>
      <c r="N734" s="1"/>
      <c r="O734" s="1"/>
      <c r="P734" s="1"/>
    </row>
    <row r="735" spans="1:16" x14ac:dyDescent="0.25">
      <c r="A735" t="s">
        <v>14</v>
      </c>
      <c r="C735" t="s">
        <v>104</v>
      </c>
      <c r="D735" t="s">
        <v>132</v>
      </c>
      <c r="E735" t="s">
        <v>17</v>
      </c>
      <c r="G735" t="s">
        <v>105</v>
      </c>
      <c r="H735" t="s">
        <v>113</v>
      </c>
      <c r="I735">
        <f t="shared" si="22"/>
        <v>33.669090909090912</v>
      </c>
      <c r="J735" s="1"/>
      <c r="K735" s="1"/>
      <c r="L735" s="1"/>
      <c r="M735" s="1"/>
      <c r="N735" s="1"/>
      <c r="O735" s="1"/>
      <c r="P735" s="1"/>
    </row>
    <row r="736" spans="1:16" x14ac:dyDescent="0.25">
      <c r="A736" t="s">
        <v>14</v>
      </c>
      <c r="C736" t="s">
        <v>104</v>
      </c>
      <c r="D736" t="s">
        <v>132</v>
      </c>
      <c r="E736" t="s">
        <v>17</v>
      </c>
      <c r="G736" t="s">
        <v>105</v>
      </c>
      <c r="H736" t="s">
        <v>111</v>
      </c>
      <c r="I736">
        <f t="shared" si="22"/>
        <v>33.669090909090912</v>
      </c>
      <c r="J736" s="1"/>
      <c r="K736" s="1"/>
      <c r="L736" s="2" t="s">
        <v>81</v>
      </c>
      <c r="M736" s="2" t="s">
        <v>11</v>
      </c>
      <c r="N736" s="1" t="s">
        <v>12</v>
      </c>
      <c r="O736" s="1"/>
      <c r="P736" s="1"/>
    </row>
    <row r="737" spans="1:16" x14ac:dyDescent="0.25">
      <c r="A737" t="s">
        <v>14</v>
      </c>
      <c r="C737" t="s">
        <v>104</v>
      </c>
      <c r="D737" t="s">
        <v>132</v>
      </c>
      <c r="E737" t="s">
        <v>17</v>
      </c>
      <c r="G737" t="s">
        <v>105</v>
      </c>
      <c r="H737" t="s">
        <v>109</v>
      </c>
      <c r="I737">
        <f t="shared" si="22"/>
        <v>33.669090909090912</v>
      </c>
      <c r="J737" s="1"/>
      <c r="K737" s="1"/>
      <c r="L737" s="1" t="str">
        <f>$L$104</f>
        <v>RK2 (Tc)</v>
      </c>
      <c r="M737" s="1">
        <f>$M$104</f>
        <v>82000</v>
      </c>
      <c r="N737" s="1">
        <f>$N$569</f>
        <v>13888</v>
      </c>
      <c r="O737" s="1"/>
      <c r="P737" s="1"/>
    </row>
    <row r="738" spans="1:16" x14ac:dyDescent="0.25">
      <c r="A738" t="s">
        <v>14</v>
      </c>
      <c r="C738" t="s">
        <v>104</v>
      </c>
      <c r="D738" t="s">
        <v>132</v>
      </c>
      <c r="E738" t="s">
        <v>17</v>
      </c>
      <c r="G738" t="s">
        <v>105</v>
      </c>
      <c r="H738" t="s">
        <v>107</v>
      </c>
      <c r="I738">
        <f t="shared" si="22"/>
        <v>33.669090909090912</v>
      </c>
      <c r="J738" s="1"/>
      <c r="K738" s="1"/>
      <c r="L738" s="1"/>
      <c r="M738" s="1"/>
      <c r="N738" s="1"/>
      <c r="O738" s="1"/>
      <c r="P738" s="1"/>
    </row>
    <row r="739" spans="1:16" x14ac:dyDescent="0.25">
      <c r="A739" t="s">
        <v>14</v>
      </c>
      <c r="C739" t="s">
        <v>104</v>
      </c>
      <c r="D739" t="s">
        <v>132</v>
      </c>
      <c r="E739" t="s">
        <v>17</v>
      </c>
      <c r="G739" t="s">
        <v>105</v>
      </c>
      <c r="H739" t="s">
        <v>106</v>
      </c>
      <c r="I739">
        <f t="shared" si="22"/>
        <v>33.669090909090912</v>
      </c>
      <c r="J739" s="1"/>
      <c r="K739" s="1"/>
      <c r="L739" s="1"/>
      <c r="M739" s="1"/>
      <c r="N739" s="1"/>
      <c r="O739" s="1"/>
      <c r="P739" s="1"/>
    </row>
    <row r="740" spans="1:16" x14ac:dyDescent="0.25">
      <c r="A740" t="s">
        <v>14</v>
      </c>
      <c r="C740" t="s">
        <v>104</v>
      </c>
      <c r="D740" t="s">
        <v>132</v>
      </c>
      <c r="E740" t="s">
        <v>17</v>
      </c>
      <c r="G740" t="s">
        <v>105</v>
      </c>
      <c r="H740" t="s">
        <v>101</v>
      </c>
      <c r="I740">
        <f t="shared" si="22"/>
        <v>33.669090909090912</v>
      </c>
      <c r="J740" s="1"/>
      <c r="K740" s="1"/>
      <c r="L740" s="1"/>
      <c r="M740" s="1"/>
      <c r="N740" s="1"/>
      <c r="O740" s="1"/>
      <c r="P740" s="1"/>
    </row>
    <row r="741" spans="1:16" x14ac:dyDescent="0.25">
      <c r="A741" t="s">
        <v>14</v>
      </c>
      <c r="C741" t="s">
        <v>104</v>
      </c>
      <c r="D741" t="s">
        <v>132</v>
      </c>
      <c r="E741" t="s">
        <v>17</v>
      </c>
      <c r="G741" t="s">
        <v>105</v>
      </c>
      <c r="H741" t="s">
        <v>108</v>
      </c>
      <c r="I741">
        <f t="shared" si="22"/>
        <v>33.669090909090912</v>
      </c>
      <c r="J741" s="1"/>
      <c r="K741" s="1"/>
      <c r="L741" s="1"/>
      <c r="M741" s="1"/>
      <c r="N741" s="1"/>
      <c r="O741" s="1"/>
      <c r="P741" s="1"/>
    </row>
    <row r="742" spans="1:16" x14ac:dyDescent="0.25">
      <c r="A742" t="s">
        <v>14</v>
      </c>
      <c r="C742" t="s">
        <v>104</v>
      </c>
      <c r="D742" t="s">
        <v>132</v>
      </c>
      <c r="E742" t="s">
        <v>17</v>
      </c>
      <c r="G742" t="s">
        <v>105</v>
      </c>
      <c r="H742" t="s">
        <v>110</v>
      </c>
      <c r="I742">
        <f t="shared" si="22"/>
        <v>33.669090909090912</v>
      </c>
      <c r="J742" s="1"/>
      <c r="K742" s="1"/>
      <c r="L742" s="1"/>
      <c r="M742" s="1"/>
      <c r="N742" s="1"/>
      <c r="O742" s="1"/>
      <c r="P742" s="1"/>
    </row>
    <row r="743" spans="1:16" x14ac:dyDescent="0.25">
      <c r="A743" t="s">
        <v>14</v>
      </c>
      <c r="C743" t="s">
        <v>104</v>
      </c>
      <c r="D743" t="s">
        <v>132</v>
      </c>
      <c r="E743" t="s">
        <v>17</v>
      </c>
      <c r="G743" t="s">
        <v>105</v>
      </c>
      <c r="H743" t="s">
        <v>112</v>
      </c>
      <c r="I743">
        <f t="shared" si="22"/>
        <v>33.669090909090912</v>
      </c>
      <c r="J743" s="1"/>
      <c r="K743" s="1"/>
      <c r="L743" s="1"/>
      <c r="M743" s="1"/>
      <c r="N743" s="1"/>
      <c r="O743" s="1"/>
      <c r="P743" s="1"/>
    </row>
    <row r="744" spans="1:16" x14ac:dyDescent="0.25">
      <c r="A744" t="s">
        <v>14</v>
      </c>
      <c r="C744" t="s">
        <v>104</v>
      </c>
      <c r="D744" t="s">
        <v>132</v>
      </c>
      <c r="E744" t="s">
        <v>17</v>
      </c>
      <c r="G744" t="s">
        <v>105</v>
      </c>
      <c r="H744" t="s">
        <v>114</v>
      </c>
      <c r="I744">
        <f t="shared" si="22"/>
        <v>33.669090909090912</v>
      </c>
      <c r="J744" s="1"/>
      <c r="K744" s="1"/>
      <c r="L744" s="1"/>
      <c r="M744" s="1"/>
      <c r="N744" s="1"/>
      <c r="O744" s="1"/>
      <c r="P744" s="1"/>
    </row>
    <row r="745" spans="1:16" x14ac:dyDescent="0.25">
      <c r="A745" t="s">
        <v>14</v>
      </c>
      <c r="C745" t="s">
        <v>104</v>
      </c>
      <c r="D745" t="s">
        <v>132</v>
      </c>
      <c r="E745" t="s">
        <v>17</v>
      </c>
      <c r="G745" t="s">
        <v>105</v>
      </c>
      <c r="H745" t="s">
        <v>116</v>
      </c>
      <c r="I745">
        <f t="shared" si="22"/>
        <v>33.669090909090912</v>
      </c>
      <c r="J745" s="1"/>
      <c r="K745" s="1"/>
      <c r="L745" s="1"/>
      <c r="M745" s="1"/>
      <c r="N745" s="1"/>
      <c r="O745" s="1"/>
      <c r="P745" s="1"/>
    </row>
    <row r="746" spans="1:16" x14ac:dyDescent="0.25">
      <c r="A746" t="s">
        <v>14</v>
      </c>
      <c r="C746" t="s">
        <v>104</v>
      </c>
      <c r="D746" t="s">
        <v>132</v>
      </c>
      <c r="E746" t="s">
        <v>17</v>
      </c>
      <c r="G746" t="s">
        <v>105</v>
      </c>
      <c r="H746" t="s">
        <v>118</v>
      </c>
      <c r="I746">
        <f t="shared" si="22"/>
        <v>33.669090909090912</v>
      </c>
      <c r="J746" s="1"/>
      <c r="K746" s="1"/>
      <c r="L746" s="1"/>
      <c r="M746" s="1"/>
      <c r="N746" s="1"/>
      <c r="O746" s="1"/>
      <c r="P746" s="1"/>
    </row>
    <row r="747" spans="1:16" x14ac:dyDescent="0.25">
      <c r="A747" t="s">
        <v>14</v>
      </c>
      <c r="C747" t="s">
        <v>104</v>
      </c>
      <c r="D747" t="s">
        <v>132</v>
      </c>
      <c r="E747" t="s">
        <v>17</v>
      </c>
      <c r="G747" t="s">
        <v>105</v>
      </c>
      <c r="H747" t="s">
        <v>122</v>
      </c>
      <c r="I747">
        <f t="shared" si="22"/>
        <v>33.669090909090912</v>
      </c>
      <c r="J747" s="1"/>
      <c r="K747" s="1"/>
      <c r="L747" s="1"/>
      <c r="M747" s="1"/>
      <c r="N747" s="1"/>
      <c r="O747" s="1"/>
      <c r="P747" s="1"/>
    </row>
    <row r="748" spans="1:16" x14ac:dyDescent="0.25">
      <c r="A748" t="s">
        <v>14</v>
      </c>
      <c r="C748" t="s">
        <v>104</v>
      </c>
      <c r="D748" t="s">
        <v>132</v>
      </c>
      <c r="E748" t="s">
        <v>17</v>
      </c>
      <c r="G748" t="s">
        <v>105</v>
      </c>
      <c r="H748" t="s">
        <v>123</v>
      </c>
      <c r="I748">
        <f t="shared" si="22"/>
        <v>33.669090909090912</v>
      </c>
      <c r="J748" s="1"/>
      <c r="K748" s="1"/>
      <c r="L748" s="1"/>
      <c r="M748" s="1"/>
      <c r="N748" s="1"/>
      <c r="O748" s="1"/>
      <c r="P748" s="1"/>
    </row>
    <row r="749" spans="1:16" x14ac:dyDescent="0.25">
      <c r="A749" t="s">
        <v>14</v>
      </c>
      <c r="C749" t="s">
        <v>104</v>
      </c>
      <c r="D749" t="s">
        <v>132</v>
      </c>
      <c r="E749" t="s">
        <v>17</v>
      </c>
      <c r="G749" t="s">
        <v>105</v>
      </c>
      <c r="H749" t="s">
        <v>124</v>
      </c>
      <c r="I749">
        <f t="shared" si="22"/>
        <v>33.669090909090912</v>
      </c>
      <c r="J749" s="1"/>
      <c r="K749" s="1"/>
      <c r="L749" s="1"/>
      <c r="M749" s="1"/>
      <c r="N749" s="1"/>
      <c r="O749" s="1"/>
      <c r="P749" s="1"/>
    </row>
    <row r="750" spans="1:16" x14ac:dyDescent="0.25">
      <c r="A750" t="s">
        <v>14</v>
      </c>
      <c r="C750" t="s">
        <v>104</v>
      </c>
      <c r="D750" t="s">
        <v>132</v>
      </c>
      <c r="E750" t="s">
        <v>17</v>
      </c>
      <c r="G750" t="s">
        <v>105</v>
      </c>
      <c r="H750" t="s">
        <v>125</v>
      </c>
      <c r="I750">
        <f t="shared" si="22"/>
        <v>33.669090909090912</v>
      </c>
      <c r="J750" s="1"/>
      <c r="K750" s="1"/>
      <c r="L750" s="1"/>
      <c r="M750" s="1"/>
      <c r="N750" s="1"/>
      <c r="O750" s="1"/>
      <c r="P750" s="1"/>
    </row>
    <row r="751" spans="1:16" x14ac:dyDescent="0.25">
      <c r="A751" t="s">
        <v>14</v>
      </c>
      <c r="C751" t="s">
        <v>104</v>
      </c>
      <c r="D751" t="s">
        <v>132</v>
      </c>
      <c r="E751" t="s">
        <v>17</v>
      </c>
      <c r="G751" t="s">
        <v>105</v>
      </c>
      <c r="H751" t="s">
        <v>159</v>
      </c>
      <c r="I751">
        <f t="shared" si="22"/>
        <v>33.669090909090912</v>
      </c>
      <c r="J751" s="1"/>
      <c r="K751" s="1"/>
      <c r="L751" s="1"/>
      <c r="M751" s="1"/>
      <c r="N751" s="1"/>
      <c r="O751" s="1"/>
      <c r="P751" s="1"/>
    </row>
    <row r="752" spans="1:16" x14ac:dyDescent="0.25">
      <c r="A752" t="s">
        <v>14</v>
      </c>
      <c r="C752" t="s">
        <v>104</v>
      </c>
      <c r="D752" t="s">
        <v>132</v>
      </c>
      <c r="E752" t="s">
        <v>17</v>
      </c>
      <c r="G752" t="s">
        <v>105</v>
      </c>
      <c r="H752" t="s">
        <v>138</v>
      </c>
      <c r="I752">
        <f t="shared" si="22"/>
        <v>33.669090909090912</v>
      </c>
      <c r="J752" s="1"/>
      <c r="K752" s="1"/>
      <c r="L752" s="1"/>
      <c r="M752" s="1"/>
      <c r="N752" s="1"/>
      <c r="O752" s="1"/>
      <c r="P752" s="1"/>
    </row>
    <row r="753" spans="1:16" x14ac:dyDescent="0.25">
      <c r="A753" t="s">
        <v>14</v>
      </c>
      <c r="C753" t="s">
        <v>104</v>
      </c>
      <c r="D753" t="s">
        <v>132</v>
      </c>
      <c r="E753" t="s">
        <v>17</v>
      </c>
      <c r="G753" t="s">
        <v>105</v>
      </c>
      <c r="H753" t="s">
        <v>160</v>
      </c>
      <c r="I753">
        <f t="shared" si="22"/>
        <v>33.669090909090912</v>
      </c>
      <c r="J753" s="1"/>
      <c r="K753" s="1"/>
      <c r="L753" s="1"/>
      <c r="M753" s="1"/>
      <c r="N753" s="1"/>
      <c r="O753" s="1"/>
      <c r="P753" s="1"/>
    </row>
    <row r="754" spans="1:16" x14ac:dyDescent="0.25">
      <c r="A754" t="s">
        <v>14</v>
      </c>
      <c r="C754" t="s">
        <v>104</v>
      </c>
      <c r="D754" t="s">
        <v>133</v>
      </c>
      <c r="E754" t="s">
        <v>17</v>
      </c>
      <c r="G754" t="s">
        <v>105</v>
      </c>
      <c r="H754" t="s">
        <v>16</v>
      </c>
      <c r="I754">
        <f t="shared" ref="I754:I785" si="23">$N$103/$M$103*1000</f>
        <v>32.755896226415096</v>
      </c>
      <c r="J754" s="1"/>
      <c r="K754" s="1"/>
      <c r="L754" s="1"/>
      <c r="M754" s="1"/>
      <c r="N754" s="1"/>
      <c r="O754" s="1"/>
      <c r="P754" s="1"/>
    </row>
    <row r="755" spans="1:16" x14ac:dyDescent="0.25">
      <c r="A755" t="s">
        <v>14</v>
      </c>
      <c r="C755" t="s">
        <v>104</v>
      </c>
      <c r="D755" t="s">
        <v>133</v>
      </c>
      <c r="E755" t="s">
        <v>17</v>
      </c>
      <c r="G755" t="s">
        <v>105</v>
      </c>
      <c r="H755" t="s">
        <v>19</v>
      </c>
      <c r="I755">
        <f t="shared" si="23"/>
        <v>32.755896226415096</v>
      </c>
      <c r="J755" s="1"/>
      <c r="K755" s="1"/>
      <c r="L755" s="1"/>
      <c r="M755" s="1"/>
      <c r="N755" s="1"/>
      <c r="O755" s="1"/>
      <c r="P755" s="1"/>
    </row>
    <row r="756" spans="1:16" x14ac:dyDescent="0.25">
      <c r="A756" t="s">
        <v>14</v>
      </c>
      <c r="C756" t="s">
        <v>104</v>
      </c>
      <c r="D756" t="s">
        <v>133</v>
      </c>
      <c r="E756" t="s">
        <v>17</v>
      </c>
      <c r="G756" t="s">
        <v>105</v>
      </c>
      <c r="H756" t="s">
        <v>20</v>
      </c>
      <c r="I756">
        <f t="shared" si="23"/>
        <v>32.755896226415096</v>
      </c>
      <c r="J756" s="1"/>
      <c r="K756" s="1"/>
      <c r="L756" s="1"/>
      <c r="M756" s="1"/>
      <c r="N756" s="1"/>
      <c r="O756" s="1"/>
      <c r="P756" s="1"/>
    </row>
    <row r="757" spans="1:16" x14ac:dyDescent="0.25">
      <c r="A757" t="s">
        <v>14</v>
      </c>
      <c r="C757" t="s">
        <v>104</v>
      </c>
      <c r="D757" t="s">
        <v>133</v>
      </c>
      <c r="E757" t="s">
        <v>17</v>
      </c>
      <c r="G757" t="s">
        <v>105</v>
      </c>
      <c r="H757" t="s">
        <v>21</v>
      </c>
      <c r="I757">
        <f t="shared" si="23"/>
        <v>32.755896226415096</v>
      </c>
      <c r="J757" s="1"/>
      <c r="K757" s="1"/>
      <c r="L757" s="2" t="s">
        <v>81</v>
      </c>
      <c r="M757" s="2" t="s">
        <v>11</v>
      </c>
      <c r="N757" s="1" t="s">
        <v>12</v>
      </c>
      <c r="O757" s="1"/>
      <c r="P757" s="1"/>
    </row>
    <row r="758" spans="1:16" x14ac:dyDescent="0.25">
      <c r="A758" t="s">
        <v>14</v>
      </c>
      <c r="C758" t="s">
        <v>104</v>
      </c>
      <c r="D758" t="s">
        <v>133</v>
      </c>
      <c r="E758" t="s">
        <v>17</v>
      </c>
      <c r="G758" t="s">
        <v>105</v>
      </c>
      <c r="H758" t="s">
        <v>22</v>
      </c>
      <c r="I758">
        <f t="shared" si="23"/>
        <v>32.755896226415096</v>
      </c>
      <c r="J758" s="1"/>
      <c r="K758" s="1"/>
      <c r="L758" s="1" t="str">
        <f>$L$105</f>
        <v>pBBR1 (Tc)</v>
      </c>
      <c r="M758" s="1">
        <f>$M$105</f>
        <v>900000</v>
      </c>
      <c r="N758" s="1">
        <f>$N$569</f>
        <v>13888</v>
      </c>
      <c r="O758" s="1"/>
      <c r="P758" s="1"/>
    </row>
    <row r="759" spans="1:16" x14ac:dyDescent="0.25">
      <c r="A759" t="s">
        <v>14</v>
      </c>
      <c r="C759" t="s">
        <v>104</v>
      </c>
      <c r="D759" t="s">
        <v>133</v>
      </c>
      <c r="E759" t="s">
        <v>17</v>
      </c>
      <c r="G759" t="s">
        <v>105</v>
      </c>
      <c r="H759" t="s">
        <v>23</v>
      </c>
      <c r="I759">
        <f t="shared" si="23"/>
        <v>32.755896226415096</v>
      </c>
      <c r="J759" s="1"/>
      <c r="K759" s="1"/>
      <c r="L759" s="1"/>
      <c r="M759" s="1"/>
      <c r="N759" s="1"/>
      <c r="O759" s="1"/>
      <c r="P759" s="1"/>
    </row>
    <row r="760" spans="1:16" x14ac:dyDescent="0.25">
      <c r="A760" t="s">
        <v>14</v>
      </c>
      <c r="C760" t="s">
        <v>104</v>
      </c>
      <c r="D760" t="s">
        <v>133</v>
      </c>
      <c r="E760" t="s">
        <v>17</v>
      </c>
      <c r="G760" t="s">
        <v>105</v>
      </c>
      <c r="H760" t="s">
        <v>24</v>
      </c>
      <c r="I760">
        <f t="shared" si="23"/>
        <v>32.755896226415096</v>
      </c>
      <c r="J760" s="1"/>
      <c r="K760" s="1"/>
      <c r="L760" s="1"/>
      <c r="M760" s="1"/>
      <c r="N760" s="1"/>
      <c r="O760" s="1"/>
      <c r="P760" s="1"/>
    </row>
    <row r="761" spans="1:16" x14ac:dyDescent="0.25">
      <c r="A761" t="s">
        <v>14</v>
      </c>
      <c r="C761" t="s">
        <v>104</v>
      </c>
      <c r="D761" t="s">
        <v>133</v>
      </c>
      <c r="E761" t="s">
        <v>17</v>
      </c>
      <c r="G761" t="s">
        <v>105</v>
      </c>
      <c r="H761" t="s">
        <v>96</v>
      </c>
      <c r="I761">
        <f t="shared" si="23"/>
        <v>32.755896226415096</v>
      </c>
      <c r="J761" s="1"/>
      <c r="K761" s="1"/>
      <c r="L761" s="1"/>
      <c r="M761" s="1"/>
      <c r="N761" s="1"/>
      <c r="O761" s="1"/>
      <c r="P761" s="1"/>
    </row>
    <row r="762" spans="1:16" x14ac:dyDescent="0.25">
      <c r="A762" t="s">
        <v>14</v>
      </c>
      <c r="C762" t="s">
        <v>104</v>
      </c>
      <c r="D762" t="s">
        <v>133</v>
      </c>
      <c r="E762" t="s">
        <v>17</v>
      </c>
      <c r="G762" t="s">
        <v>105</v>
      </c>
      <c r="H762" t="s">
        <v>97</v>
      </c>
      <c r="I762">
        <f t="shared" si="23"/>
        <v>32.755896226415096</v>
      </c>
      <c r="J762" s="1"/>
      <c r="K762" s="1"/>
      <c r="L762" s="1"/>
      <c r="M762" s="1"/>
      <c r="N762" s="1"/>
      <c r="O762" s="1"/>
      <c r="P762" s="1"/>
    </row>
    <row r="763" spans="1:16" x14ac:dyDescent="0.25">
      <c r="A763" t="s">
        <v>14</v>
      </c>
      <c r="C763" t="s">
        <v>104</v>
      </c>
      <c r="D763" t="s">
        <v>133</v>
      </c>
      <c r="E763" t="s">
        <v>17</v>
      </c>
      <c r="G763" t="s">
        <v>105</v>
      </c>
      <c r="H763" t="s">
        <v>31</v>
      </c>
      <c r="I763">
        <f t="shared" si="23"/>
        <v>32.755896226415096</v>
      </c>
      <c r="J763" s="1"/>
      <c r="K763" s="1"/>
      <c r="L763" s="1"/>
      <c r="M763" s="1"/>
      <c r="N763" s="1"/>
      <c r="O763" s="1"/>
      <c r="P763" s="1"/>
    </row>
    <row r="764" spans="1:16" x14ac:dyDescent="0.25">
      <c r="A764" t="s">
        <v>14</v>
      </c>
      <c r="C764" t="s">
        <v>104</v>
      </c>
      <c r="D764" t="s">
        <v>133</v>
      </c>
      <c r="E764" t="s">
        <v>17</v>
      </c>
      <c r="G764" t="s">
        <v>105</v>
      </c>
      <c r="H764" t="s">
        <v>30</v>
      </c>
      <c r="I764">
        <f t="shared" si="23"/>
        <v>32.755896226415096</v>
      </c>
      <c r="J764" s="1"/>
      <c r="K764" s="1"/>
      <c r="L764" s="1"/>
      <c r="M764" s="1"/>
      <c r="N764" s="1"/>
      <c r="O764" s="1"/>
      <c r="P764" s="1"/>
    </row>
    <row r="765" spans="1:16" x14ac:dyDescent="0.25">
      <c r="A765" t="s">
        <v>14</v>
      </c>
      <c r="C765" t="s">
        <v>104</v>
      </c>
      <c r="D765" t="s">
        <v>133</v>
      </c>
      <c r="E765" t="s">
        <v>17</v>
      </c>
      <c r="G765" t="s">
        <v>105</v>
      </c>
      <c r="H765" t="s">
        <v>29</v>
      </c>
      <c r="I765">
        <f t="shared" si="23"/>
        <v>32.755896226415096</v>
      </c>
      <c r="J765" s="1"/>
      <c r="K765" s="1"/>
      <c r="L765" s="1"/>
      <c r="M765" s="1"/>
      <c r="N765" s="1"/>
      <c r="O765" s="1"/>
      <c r="P765" s="1"/>
    </row>
    <row r="766" spans="1:16" x14ac:dyDescent="0.25">
      <c r="A766" t="s">
        <v>14</v>
      </c>
      <c r="C766" t="s">
        <v>104</v>
      </c>
      <c r="D766" t="s">
        <v>133</v>
      </c>
      <c r="E766" t="s">
        <v>17</v>
      </c>
      <c r="G766" t="s">
        <v>105</v>
      </c>
      <c r="H766" t="s">
        <v>28</v>
      </c>
      <c r="I766">
        <f t="shared" si="23"/>
        <v>32.755896226415096</v>
      </c>
      <c r="J766" s="1"/>
      <c r="K766" s="1"/>
      <c r="L766" s="1"/>
      <c r="M766" s="1"/>
      <c r="N766" s="1"/>
      <c r="O766" s="1"/>
      <c r="P766" s="1"/>
    </row>
    <row r="767" spans="1:16" x14ac:dyDescent="0.25">
      <c r="A767" t="s">
        <v>14</v>
      </c>
      <c r="C767" t="s">
        <v>104</v>
      </c>
      <c r="D767" t="s">
        <v>133</v>
      </c>
      <c r="E767" t="s">
        <v>17</v>
      </c>
      <c r="G767" t="s">
        <v>105</v>
      </c>
      <c r="H767" t="s">
        <v>27</v>
      </c>
      <c r="I767">
        <f t="shared" si="23"/>
        <v>32.755896226415096</v>
      </c>
      <c r="J767" s="1"/>
      <c r="K767" s="1"/>
      <c r="L767" s="1"/>
      <c r="M767" s="1"/>
      <c r="N767" s="1"/>
      <c r="O767" s="1"/>
      <c r="P767" s="1"/>
    </row>
    <row r="768" spans="1:16" x14ac:dyDescent="0.25">
      <c r="A768" t="s">
        <v>14</v>
      </c>
      <c r="C768" t="s">
        <v>104</v>
      </c>
      <c r="D768" t="s">
        <v>133</v>
      </c>
      <c r="E768" t="s">
        <v>17</v>
      </c>
      <c r="G768" t="s">
        <v>105</v>
      </c>
      <c r="H768" t="s">
        <v>26</v>
      </c>
      <c r="I768">
        <f t="shared" si="23"/>
        <v>32.755896226415096</v>
      </c>
      <c r="J768" s="1"/>
      <c r="K768" s="1"/>
      <c r="L768" s="1"/>
      <c r="M768" s="1"/>
      <c r="N768" s="1"/>
      <c r="O768" s="1"/>
      <c r="P768" s="1"/>
    </row>
    <row r="769" spans="1:16" x14ac:dyDescent="0.25">
      <c r="A769" t="s">
        <v>14</v>
      </c>
      <c r="C769" t="s">
        <v>104</v>
      </c>
      <c r="D769" t="s">
        <v>133</v>
      </c>
      <c r="E769" t="s">
        <v>17</v>
      </c>
      <c r="G769" t="s">
        <v>105</v>
      </c>
      <c r="H769" t="s">
        <v>25</v>
      </c>
      <c r="I769">
        <f t="shared" si="23"/>
        <v>32.755896226415096</v>
      </c>
      <c r="J769" s="1"/>
      <c r="K769" s="1"/>
      <c r="L769" s="1"/>
      <c r="M769" s="1"/>
      <c r="N769" s="1"/>
      <c r="O769" s="1"/>
      <c r="P769" s="1"/>
    </row>
    <row r="770" spans="1:16" x14ac:dyDescent="0.25">
      <c r="A770" t="s">
        <v>14</v>
      </c>
      <c r="C770" t="s">
        <v>104</v>
      </c>
      <c r="D770" t="s">
        <v>133</v>
      </c>
      <c r="E770" t="s">
        <v>17</v>
      </c>
      <c r="G770" t="s">
        <v>105</v>
      </c>
      <c r="H770" t="s">
        <v>32</v>
      </c>
      <c r="I770">
        <f t="shared" si="23"/>
        <v>32.755896226415096</v>
      </c>
      <c r="J770" s="1"/>
      <c r="K770" s="1"/>
      <c r="L770" s="1"/>
      <c r="M770" s="1"/>
      <c r="N770" s="1"/>
      <c r="O770" s="1"/>
      <c r="P770" s="1"/>
    </row>
    <row r="771" spans="1:16" x14ac:dyDescent="0.25">
      <c r="A771" t="s">
        <v>14</v>
      </c>
      <c r="C771" t="s">
        <v>104</v>
      </c>
      <c r="D771" t="s">
        <v>133</v>
      </c>
      <c r="E771" t="s">
        <v>17</v>
      </c>
      <c r="G771" t="s">
        <v>105</v>
      </c>
      <c r="H771" t="s">
        <v>33</v>
      </c>
      <c r="I771">
        <f t="shared" si="23"/>
        <v>32.755896226415096</v>
      </c>
      <c r="J771" s="1"/>
      <c r="K771" s="1"/>
      <c r="L771" s="1"/>
      <c r="M771" s="1"/>
      <c r="N771" s="1"/>
      <c r="O771" s="1"/>
      <c r="P771" s="1"/>
    </row>
    <row r="772" spans="1:16" x14ac:dyDescent="0.25">
      <c r="A772" t="s">
        <v>14</v>
      </c>
      <c r="C772" t="s">
        <v>104</v>
      </c>
      <c r="D772" t="s">
        <v>133</v>
      </c>
      <c r="E772" t="s">
        <v>17</v>
      </c>
      <c r="G772" t="s">
        <v>105</v>
      </c>
      <c r="H772" t="s">
        <v>34</v>
      </c>
      <c r="I772">
        <f t="shared" si="23"/>
        <v>32.755896226415096</v>
      </c>
      <c r="J772" s="1"/>
      <c r="K772" s="1"/>
      <c r="L772" s="1"/>
      <c r="M772" s="1"/>
      <c r="N772" s="1"/>
      <c r="O772" s="1"/>
      <c r="P772" s="1"/>
    </row>
    <row r="773" spans="1:16" x14ac:dyDescent="0.25">
      <c r="A773" t="s">
        <v>14</v>
      </c>
      <c r="C773" t="s">
        <v>104</v>
      </c>
      <c r="D773" t="s">
        <v>133</v>
      </c>
      <c r="E773" t="s">
        <v>17</v>
      </c>
      <c r="G773" t="s">
        <v>105</v>
      </c>
      <c r="H773" t="s">
        <v>35</v>
      </c>
      <c r="I773">
        <f t="shared" si="23"/>
        <v>32.755896226415096</v>
      </c>
      <c r="J773" s="1"/>
      <c r="K773" s="1"/>
      <c r="L773" s="1"/>
      <c r="M773" s="1"/>
      <c r="N773" s="1"/>
      <c r="O773" s="1"/>
      <c r="P773" s="1"/>
    </row>
    <row r="774" spans="1:16" x14ac:dyDescent="0.25">
      <c r="A774" t="s">
        <v>14</v>
      </c>
      <c r="C774" t="s">
        <v>104</v>
      </c>
      <c r="D774" t="s">
        <v>133</v>
      </c>
      <c r="E774" t="s">
        <v>17</v>
      </c>
      <c r="G774" t="s">
        <v>105</v>
      </c>
      <c r="H774" t="s">
        <v>36</v>
      </c>
      <c r="I774">
        <f t="shared" si="23"/>
        <v>32.755896226415096</v>
      </c>
      <c r="J774" s="1"/>
      <c r="K774" s="1"/>
      <c r="L774" s="1"/>
      <c r="M774" s="1"/>
      <c r="N774" s="1"/>
      <c r="O774" s="1"/>
      <c r="P774" s="1"/>
    </row>
    <row r="775" spans="1:16" x14ac:dyDescent="0.25">
      <c r="A775" t="s">
        <v>14</v>
      </c>
      <c r="C775" t="s">
        <v>104</v>
      </c>
      <c r="D775" t="s">
        <v>133</v>
      </c>
      <c r="E775" t="s">
        <v>17</v>
      </c>
      <c r="G775" t="s">
        <v>105</v>
      </c>
      <c r="H775" t="s">
        <v>37</v>
      </c>
      <c r="I775">
        <f t="shared" si="23"/>
        <v>32.755896226415096</v>
      </c>
      <c r="J775" s="1"/>
      <c r="K775" s="1"/>
      <c r="L775" s="1"/>
      <c r="M775" s="1"/>
      <c r="N775" s="1"/>
      <c r="O775" s="1"/>
      <c r="P775" s="1"/>
    </row>
    <row r="776" spans="1:16" x14ac:dyDescent="0.25">
      <c r="A776" t="s">
        <v>14</v>
      </c>
      <c r="C776" t="s">
        <v>104</v>
      </c>
      <c r="D776" t="s">
        <v>133</v>
      </c>
      <c r="E776" t="s">
        <v>17</v>
      </c>
      <c r="G776" t="s">
        <v>105</v>
      </c>
      <c r="H776" t="s">
        <v>38</v>
      </c>
      <c r="I776">
        <f t="shared" si="23"/>
        <v>32.755896226415096</v>
      </c>
      <c r="J776" s="1"/>
      <c r="K776" s="1"/>
      <c r="L776" s="1"/>
      <c r="M776" s="1"/>
      <c r="N776" s="1"/>
      <c r="O776" s="1"/>
      <c r="P776" s="1"/>
    </row>
    <row r="777" spans="1:16" x14ac:dyDescent="0.25">
      <c r="A777" t="s">
        <v>14</v>
      </c>
      <c r="C777" t="s">
        <v>104</v>
      </c>
      <c r="D777" t="s">
        <v>133</v>
      </c>
      <c r="E777" t="s">
        <v>17</v>
      </c>
      <c r="G777" t="s">
        <v>105</v>
      </c>
      <c r="H777" t="s">
        <v>89</v>
      </c>
      <c r="I777">
        <f t="shared" si="23"/>
        <v>32.755896226415096</v>
      </c>
      <c r="J777" s="1"/>
      <c r="K777" s="1"/>
      <c r="L777" s="1"/>
      <c r="M777" s="1"/>
      <c r="N777" s="1"/>
      <c r="O777" s="1"/>
      <c r="P777" s="1"/>
    </row>
    <row r="778" spans="1:16" x14ac:dyDescent="0.25">
      <c r="A778" t="s">
        <v>14</v>
      </c>
      <c r="C778" t="s">
        <v>104</v>
      </c>
      <c r="D778" t="s">
        <v>133</v>
      </c>
      <c r="E778" t="s">
        <v>17</v>
      </c>
      <c r="G778" t="s">
        <v>105</v>
      </c>
      <c r="H778" t="s">
        <v>94</v>
      </c>
      <c r="I778">
        <f t="shared" si="23"/>
        <v>32.755896226415096</v>
      </c>
      <c r="J778" s="1"/>
      <c r="K778" s="1"/>
      <c r="L778" s="2" t="s">
        <v>81</v>
      </c>
      <c r="M778" s="2" t="s">
        <v>11</v>
      </c>
      <c r="N778" s="1" t="s">
        <v>12</v>
      </c>
      <c r="O778" s="1"/>
      <c r="P778" s="1"/>
    </row>
    <row r="779" spans="1:16" x14ac:dyDescent="0.25">
      <c r="A779" t="s">
        <v>14</v>
      </c>
      <c r="C779" t="s">
        <v>104</v>
      </c>
      <c r="D779" t="s">
        <v>133</v>
      </c>
      <c r="E779" t="s">
        <v>17</v>
      </c>
      <c r="G779" t="s">
        <v>105</v>
      </c>
      <c r="H779" t="s">
        <v>45</v>
      </c>
      <c r="I779">
        <f t="shared" si="23"/>
        <v>32.755896226415096</v>
      </c>
      <c r="J779" s="1"/>
      <c r="K779" s="1"/>
      <c r="L779" s="1" t="str">
        <f>$L$106</f>
        <v>RSF1010 (Tc)</v>
      </c>
      <c r="M779" s="1">
        <f>$M$106</f>
        <v>810000</v>
      </c>
      <c r="N779" s="1">
        <f>$N$569</f>
        <v>13888</v>
      </c>
      <c r="O779" s="1"/>
      <c r="P779" s="1"/>
    </row>
    <row r="780" spans="1:16" x14ac:dyDescent="0.25">
      <c r="A780" t="s">
        <v>14</v>
      </c>
      <c r="C780" t="s">
        <v>104</v>
      </c>
      <c r="D780" t="s">
        <v>133</v>
      </c>
      <c r="E780" t="s">
        <v>17</v>
      </c>
      <c r="G780" t="s">
        <v>105</v>
      </c>
      <c r="H780" t="s">
        <v>44</v>
      </c>
      <c r="I780">
        <f t="shared" si="23"/>
        <v>32.755896226415096</v>
      </c>
      <c r="J780" s="1"/>
      <c r="K780" s="1"/>
      <c r="L780" s="1"/>
      <c r="M780" s="1"/>
      <c r="N780" s="1"/>
      <c r="O780" s="1"/>
      <c r="P780" s="1"/>
    </row>
    <row r="781" spans="1:16" x14ac:dyDescent="0.25">
      <c r="A781" t="s">
        <v>14</v>
      </c>
      <c r="C781" t="s">
        <v>104</v>
      </c>
      <c r="D781" t="s">
        <v>133</v>
      </c>
      <c r="E781" t="s">
        <v>17</v>
      </c>
      <c r="G781" t="s">
        <v>105</v>
      </c>
      <c r="H781" t="s">
        <v>43</v>
      </c>
      <c r="I781">
        <f t="shared" si="23"/>
        <v>32.755896226415096</v>
      </c>
      <c r="J781" s="1"/>
      <c r="K781" s="1"/>
      <c r="L781" s="1"/>
      <c r="M781" s="1"/>
      <c r="N781" s="1"/>
      <c r="O781" s="1"/>
      <c r="P781" s="1"/>
    </row>
    <row r="782" spans="1:16" x14ac:dyDescent="0.25">
      <c r="A782" t="s">
        <v>14</v>
      </c>
      <c r="C782" t="s">
        <v>104</v>
      </c>
      <c r="D782" t="s">
        <v>133</v>
      </c>
      <c r="E782" t="s">
        <v>17</v>
      </c>
      <c r="G782" t="s">
        <v>105</v>
      </c>
      <c r="H782" t="s">
        <v>42</v>
      </c>
      <c r="I782">
        <f t="shared" si="23"/>
        <v>32.755896226415096</v>
      </c>
      <c r="J782" s="1"/>
      <c r="K782" s="1"/>
      <c r="L782" s="1"/>
      <c r="M782" s="1"/>
      <c r="N782" s="1"/>
      <c r="O782" s="1"/>
      <c r="P782" s="1"/>
    </row>
    <row r="783" spans="1:16" x14ac:dyDescent="0.25">
      <c r="A783" t="s">
        <v>14</v>
      </c>
      <c r="C783" t="s">
        <v>104</v>
      </c>
      <c r="D783" t="s">
        <v>133</v>
      </c>
      <c r="E783" t="s">
        <v>17</v>
      </c>
      <c r="G783" t="s">
        <v>105</v>
      </c>
      <c r="H783" t="s">
        <v>41</v>
      </c>
      <c r="I783">
        <f t="shared" si="23"/>
        <v>32.755896226415096</v>
      </c>
      <c r="J783" s="1"/>
      <c r="K783" s="1"/>
      <c r="L783" s="1"/>
      <c r="M783" s="1"/>
      <c r="N783" s="1"/>
      <c r="O783" s="1"/>
      <c r="P783" s="1"/>
    </row>
    <row r="784" spans="1:16" x14ac:dyDescent="0.25">
      <c r="A784" t="s">
        <v>14</v>
      </c>
      <c r="C784" t="s">
        <v>104</v>
      </c>
      <c r="D784" t="s">
        <v>133</v>
      </c>
      <c r="E784" t="s">
        <v>17</v>
      </c>
      <c r="G784" t="s">
        <v>105</v>
      </c>
      <c r="H784" t="s">
        <v>40</v>
      </c>
      <c r="I784">
        <f t="shared" si="23"/>
        <v>32.755896226415096</v>
      </c>
      <c r="J784" s="1"/>
      <c r="K784" s="1"/>
      <c r="L784" s="1"/>
      <c r="M784" s="1"/>
      <c r="N784" s="1"/>
      <c r="O784" s="1"/>
      <c r="P784" s="1"/>
    </row>
    <row r="785" spans="1:16" x14ac:dyDescent="0.25">
      <c r="A785" t="s">
        <v>14</v>
      </c>
      <c r="C785" t="s">
        <v>104</v>
      </c>
      <c r="D785" t="s">
        <v>133</v>
      </c>
      <c r="E785" t="s">
        <v>17</v>
      </c>
      <c r="G785" t="s">
        <v>105</v>
      </c>
      <c r="H785" t="s">
        <v>39</v>
      </c>
      <c r="I785">
        <f t="shared" si="23"/>
        <v>32.755896226415096</v>
      </c>
      <c r="J785" s="1"/>
      <c r="K785" s="1"/>
      <c r="L785" s="1"/>
      <c r="M785" s="1"/>
      <c r="N785" s="1"/>
      <c r="O785" s="1"/>
      <c r="P785" s="1"/>
    </row>
    <row r="786" spans="1:16" x14ac:dyDescent="0.25">
      <c r="A786" t="s">
        <v>14</v>
      </c>
      <c r="C786" t="s">
        <v>104</v>
      </c>
      <c r="D786" t="s">
        <v>133</v>
      </c>
      <c r="E786" t="s">
        <v>17</v>
      </c>
      <c r="G786" t="s">
        <v>105</v>
      </c>
      <c r="H786" t="s">
        <v>46</v>
      </c>
      <c r="I786">
        <f t="shared" ref="I786:I817" si="24">$N$103/$M$103*1000</f>
        <v>32.755896226415096</v>
      </c>
      <c r="J786" s="1"/>
      <c r="K786" s="1"/>
      <c r="L786" s="1"/>
      <c r="M786" s="1"/>
      <c r="N786" s="1"/>
      <c r="O786" s="1"/>
      <c r="P786" s="1"/>
    </row>
    <row r="787" spans="1:16" x14ac:dyDescent="0.25">
      <c r="A787" t="s">
        <v>14</v>
      </c>
      <c r="C787" t="s">
        <v>104</v>
      </c>
      <c r="D787" t="s">
        <v>133</v>
      </c>
      <c r="E787" t="s">
        <v>17</v>
      </c>
      <c r="G787" t="s">
        <v>105</v>
      </c>
      <c r="H787" t="s">
        <v>47</v>
      </c>
      <c r="I787">
        <f t="shared" si="24"/>
        <v>32.755896226415096</v>
      </c>
      <c r="J787" s="1"/>
      <c r="K787" s="1"/>
      <c r="L787" s="1"/>
      <c r="M787" s="1"/>
      <c r="N787" s="1"/>
      <c r="O787" s="1"/>
      <c r="P787" s="1"/>
    </row>
    <row r="788" spans="1:16" x14ac:dyDescent="0.25">
      <c r="A788" t="s">
        <v>14</v>
      </c>
      <c r="C788" t="s">
        <v>104</v>
      </c>
      <c r="D788" t="s">
        <v>133</v>
      </c>
      <c r="E788" t="s">
        <v>17</v>
      </c>
      <c r="G788" t="s">
        <v>105</v>
      </c>
      <c r="H788" t="s">
        <v>48</v>
      </c>
      <c r="I788">
        <f t="shared" si="24"/>
        <v>32.755896226415096</v>
      </c>
      <c r="J788" s="1"/>
      <c r="K788" s="1"/>
      <c r="L788" s="1"/>
      <c r="M788" s="1"/>
      <c r="N788" s="1"/>
      <c r="O788" s="1"/>
      <c r="P788" s="1"/>
    </row>
    <row r="789" spans="1:16" x14ac:dyDescent="0.25">
      <c r="A789" t="s">
        <v>14</v>
      </c>
      <c r="C789" t="s">
        <v>104</v>
      </c>
      <c r="D789" t="s">
        <v>133</v>
      </c>
      <c r="E789" t="s">
        <v>17</v>
      </c>
      <c r="G789" t="s">
        <v>105</v>
      </c>
      <c r="H789" t="s">
        <v>49</v>
      </c>
      <c r="I789">
        <f t="shared" si="24"/>
        <v>32.755896226415096</v>
      </c>
      <c r="J789" s="1"/>
      <c r="K789" s="1"/>
      <c r="L789" s="1"/>
      <c r="M789" s="1"/>
      <c r="N789" s="1"/>
      <c r="O789" s="1"/>
      <c r="P789" s="1"/>
    </row>
    <row r="790" spans="1:16" x14ac:dyDescent="0.25">
      <c r="A790" t="s">
        <v>14</v>
      </c>
      <c r="C790" t="s">
        <v>104</v>
      </c>
      <c r="D790" t="s">
        <v>133</v>
      </c>
      <c r="E790" t="s">
        <v>17</v>
      </c>
      <c r="G790" t="s">
        <v>105</v>
      </c>
      <c r="H790" t="s">
        <v>50</v>
      </c>
      <c r="I790">
        <f t="shared" si="24"/>
        <v>32.755896226415096</v>
      </c>
      <c r="J790" s="1"/>
      <c r="K790" s="1"/>
      <c r="L790" s="1"/>
      <c r="M790" s="1"/>
      <c r="N790" s="1"/>
      <c r="O790" s="1"/>
      <c r="P790" s="1"/>
    </row>
    <row r="791" spans="1:16" x14ac:dyDescent="0.25">
      <c r="A791" t="s">
        <v>14</v>
      </c>
      <c r="C791" t="s">
        <v>104</v>
      </c>
      <c r="D791" t="s">
        <v>133</v>
      </c>
      <c r="E791" t="s">
        <v>17</v>
      </c>
      <c r="G791" t="s">
        <v>105</v>
      </c>
      <c r="H791" t="s">
        <v>51</v>
      </c>
      <c r="I791">
        <f t="shared" si="24"/>
        <v>32.755896226415096</v>
      </c>
      <c r="J791" s="1"/>
      <c r="K791" s="1"/>
      <c r="L791" s="1"/>
      <c r="M791" s="1"/>
      <c r="N791" s="1"/>
      <c r="O791" s="1"/>
      <c r="P791" s="1"/>
    </row>
    <row r="792" spans="1:16" x14ac:dyDescent="0.25">
      <c r="A792" t="s">
        <v>14</v>
      </c>
      <c r="C792" t="s">
        <v>104</v>
      </c>
      <c r="D792" t="s">
        <v>133</v>
      </c>
      <c r="E792" t="s">
        <v>17</v>
      </c>
      <c r="G792" t="s">
        <v>105</v>
      </c>
      <c r="H792" t="s">
        <v>52</v>
      </c>
      <c r="I792">
        <f t="shared" si="24"/>
        <v>32.755896226415096</v>
      </c>
      <c r="J792" s="1"/>
      <c r="K792" s="1"/>
      <c r="L792" s="1"/>
      <c r="M792" s="1"/>
      <c r="N792" s="1"/>
      <c r="O792" s="1"/>
      <c r="P792" s="1"/>
    </row>
    <row r="793" spans="1:16" x14ac:dyDescent="0.25">
      <c r="A793" t="s">
        <v>14</v>
      </c>
      <c r="C793" t="s">
        <v>104</v>
      </c>
      <c r="D793" t="s">
        <v>133</v>
      </c>
      <c r="E793" t="s">
        <v>17</v>
      </c>
      <c r="G793" t="s">
        <v>105</v>
      </c>
      <c r="H793" t="s">
        <v>98</v>
      </c>
      <c r="I793">
        <f t="shared" si="24"/>
        <v>32.755896226415096</v>
      </c>
      <c r="J793" s="1"/>
      <c r="K793" s="1"/>
      <c r="L793" s="1"/>
      <c r="M793" s="1"/>
      <c r="N793" s="1"/>
      <c r="O793" s="1"/>
      <c r="P793" s="1"/>
    </row>
    <row r="794" spans="1:16" x14ac:dyDescent="0.25">
      <c r="A794" t="s">
        <v>14</v>
      </c>
      <c r="C794" t="s">
        <v>104</v>
      </c>
      <c r="D794" t="s">
        <v>133</v>
      </c>
      <c r="E794" t="s">
        <v>17</v>
      </c>
      <c r="G794" t="s">
        <v>105</v>
      </c>
      <c r="H794" t="s">
        <v>99</v>
      </c>
      <c r="I794">
        <f t="shared" si="24"/>
        <v>32.755896226415096</v>
      </c>
      <c r="J794" s="1"/>
      <c r="K794" s="1"/>
      <c r="L794" s="1"/>
      <c r="M794" s="1"/>
      <c r="N794" s="1"/>
      <c r="O794" s="1"/>
      <c r="P794" s="1"/>
    </row>
    <row r="795" spans="1:16" x14ac:dyDescent="0.25">
      <c r="A795" t="s">
        <v>14</v>
      </c>
      <c r="C795" t="s">
        <v>104</v>
      </c>
      <c r="D795" t="s">
        <v>133</v>
      </c>
      <c r="E795" t="s">
        <v>17</v>
      </c>
      <c r="G795" t="s">
        <v>105</v>
      </c>
      <c r="H795" t="s">
        <v>59</v>
      </c>
      <c r="I795">
        <f t="shared" si="24"/>
        <v>32.755896226415096</v>
      </c>
      <c r="J795" s="1"/>
      <c r="K795" s="1"/>
      <c r="L795" s="1"/>
      <c r="M795" s="1"/>
      <c r="N795" s="1"/>
      <c r="O795" s="1"/>
      <c r="P795" s="1"/>
    </row>
    <row r="796" spans="1:16" x14ac:dyDescent="0.25">
      <c r="A796" t="s">
        <v>14</v>
      </c>
      <c r="C796" t="s">
        <v>104</v>
      </c>
      <c r="D796" t="s">
        <v>133</v>
      </c>
      <c r="E796" t="s">
        <v>17</v>
      </c>
      <c r="G796" t="s">
        <v>105</v>
      </c>
      <c r="H796" t="s">
        <v>58</v>
      </c>
      <c r="I796">
        <f t="shared" si="24"/>
        <v>32.755896226415096</v>
      </c>
      <c r="J796" s="1"/>
      <c r="K796" s="1"/>
      <c r="L796" s="1"/>
      <c r="M796" s="1"/>
      <c r="N796" s="1"/>
      <c r="O796" s="1"/>
      <c r="P796" s="1"/>
    </row>
    <row r="797" spans="1:16" x14ac:dyDescent="0.25">
      <c r="A797" t="s">
        <v>14</v>
      </c>
      <c r="C797" t="s">
        <v>104</v>
      </c>
      <c r="D797" t="s">
        <v>133</v>
      </c>
      <c r="E797" t="s">
        <v>17</v>
      </c>
      <c r="G797" t="s">
        <v>105</v>
      </c>
      <c r="H797" t="s">
        <v>57</v>
      </c>
      <c r="I797">
        <f t="shared" si="24"/>
        <v>32.755896226415096</v>
      </c>
      <c r="J797" s="1"/>
      <c r="K797" s="1"/>
      <c r="L797" s="1"/>
      <c r="M797" s="1"/>
      <c r="N797" s="1"/>
      <c r="O797" s="1"/>
      <c r="P797" s="1"/>
    </row>
    <row r="798" spans="1:16" x14ac:dyDescent="0.25">
      <c r="A798" t="s">
        <v>14</v>
      </c>
      <c r="C798" t="s">
        <v>104</v>
      </c>
      <c r="D798" t="s">
        <v>133</v>
      </c>
      <c r="E798" t="s">
        <v>17</v>
      </c>
      <c r="G798" t="s">
        <v>105</v>
      </c>
      <c r="H798" t="s">
        <v>56</v>
      </c>
      <c r="I798">
        <f t="shared" si="24"/>
        <v>32.755896226415096</v>
      </c>
      <c r="J798" s="1"/>
      <c r="K798" s="1"/>
      <c r="L798" s="1"/>
      <c r="M798" s="1"/>
      <c r="N798" s="1"/>
      <c r="O798" s="1"/>
      <c r="P798" s="1"/>
    </row>
    <row r="799" spans="1:16" x14ac:dyDescent="0.25">
      <c r="A799" t="s">
        <v>14</v>
      </c>
      <c r="C799" t="s">
        <v>104</v>
      </c>
      <c r="D799" t="s">
        <v>133</v>
      </c>
      <c r="E799" t="s">
        <v>17</v>
      </c>
      <c r="G799" t="s">
        <v>105</v>
      </c>
      <c r="H799" t="s">
        <v>55</v>
      </c>
      <c r="I799">
        <f t="shared" si="24"/>
        <v>32.755896226415096</v>
      </c>
      <c r="J799" s="1"/>
      <c r="K799" s="1"/>
      <c r="L799" s="2" t="s">
        <v>81</v>
      </c>
      <c r="M799" s="2" t="s">
        <v>11</v>
      </c>
      <c r="N799" s="1" t="s">
        <v>12</v>
      </c>
      <c r="O799" s="1"/>
      <c r="P799" s="1"/>
    </row>
    <row r="800" spans="1:16" x14ac:dyDescent="0.25">
      <c r="A800" t="s">
        <v>14</v>
      </c>
      <c r="C800" t="s">
        <v>104</v>
      </c>
      <c r="D800" t="s">
        <v>133</v>
      </c>
      <c r="E800" t="s">
        <v>17</v>
      </c>
      <c r="G800" t="s">
        <v>105</v>
      </c>
      <c r="H800" t="s">
        <v>54</v>
      </c>
      <c r="I800">
        <f t="shared" si="24"/>
        <v>32.755896226415096</v>
      </c>
      <c r="J800" s="1"/>
      <c r="K800" s="1"/>
      <c r="L800" s="1" t="str">
        <f>$L$107</f>
        <v>pMarC9-R6K (Tc)</v>
      </c>
      <c r="M800" s="1">
        <f>$M$107</f>
        <v>814000</v>
      </c>
      <c r="N800" s="1">
        <f>$N$569</f>
        <v>13888</v>
      </c>
      <c r="O800" s="1"/>
      <c r="P800" s="1"/>
    </row>
    <row r="801" spans="1:16" x14ac:dyDescent="0.25">
      <c r="A801" t="s">
        <v>14</v>
      </c>
      <c r="C801" t="s">
        <v>104</v>
      </c>
      <c r="D801" t="s">
        <v>133</v>
      </c>
      <c r="E801" t="s">
        <v>17</v>
      </c>
      <c r="G801" t="s">
        <v>105</v>
      </c>
      <c r="H801" t="s">
        <v>53</v>
      </c>
      <c r="I801">
        <f t="shared" si="24"/>
        <v>32.755896226415096</v>
      </c>
      <c r="J801" s="1"/>
      <c r="K801" s="1"/>
      <c r="L801" s="1"/>
      <c r="M801" s="1"/>
      <c r="N801" s="1"/>
      <c r="O801" s="1"/>
      <c r="P801" s="1"/>
    </row>
    <row r="802" spans="1:16" x14ac:dyDescent="0.25">
      <c r="A802" t="s">
        <v>14</v>
      </c>
      <c r="C802" t="s">
        <v>104</v>
      </c>
      <c r="D802" t="s">
        <v>133</v>
      </c>
      <c r="E802" t="s">
        <v>17</v>
      </c>
      <c r="G802" t="s">
        <v>105</v>
      </c>
      <c r="H802" t="s">
        <v>60</v>
      </c>
      <c r="I802">
        <f t="shared" si="24"/>
        <v>32.755896226415096</v>
      </c>
      <c r="J802" s="1"/>
      <c r="K802" s="1"/>
      <c r="L802" s="1"/>
      <c r="M802" s="1"/>
      <c r="N802" s="1"/>
      <c r="O802" s="1"/>
      <c r="P802" s="1"/>
    </row>
    <row r="803" spans="1:16" x14ac:dyDescent="0.25">
      <c r="A803" t="s">
        <v>14</v>
      </c>
      <c r="C803" t="s">
        <v>104</v>
      </c>
      <c r="D803" t="s">
        <v>133</v>
      </c>
      <c r="E803" t="s">
        <v>17</v>
      </c>
      <c r="G803" t="s">
        <v>105</v>
      </c>
      <c r="H803" t="s">
        <v>61</v>
      </c>
      <c r="I803">
        <f t="shared" si="24"/>
        <v>32.755896226415096</v>
      </c>
      <c r="J803" s="1"/>
      <c r="K803" s="1"/>
      <c r="L803" s="1"/>
      <c r="M803" s="1"/>
      <c r="N803" s="1"/>
      <c r="O803" s="1"/>
      <c r="P803" s="1"/>
    </row>
    <row r="804" spans="1:16" x14ac:dyDescent="0.25">
      <c r="A804" t="s">
        <v>14</v>
      </c>
      <c r="C804" t="s">
        <v>104</v>
      </c>
      <c r="D804" t="s">
        <v>133</v>
      </c>
      <c r="E804" t="s">
        <v>17</v>
      </c>
      <c r="G804" t="s">
        <v>105</v>
      </c>
      <c r="H804" t="s">
        <v>62</v>
      </c>
      <c r="I804">
        <f t="shared" si="24"/>
        <v>32.755896226415096</v>
      </c>
      <c r="J804" s="1"/>
      <c r="K804" s="1"/>
      <c r="L804" s="1"/>
      <c r="M804" s="1"/>
      <c r="N804" s="1"/>
      <c r="O804" s="1"/>
      <c r="P804" s="1"/>
    </row>
    <row r="805" spans="1:16" x14ac:dyDescent="0.25">
      <c r="A805" t="s">
        <v>14</v>
      </c>
      <c r="C805" t="s">
        <v>104</v>
      </c>
      <c r="D805" t="s">
        <v>133</v>
      </c>
      <c r="E805" t="s">
        <v>17</v>
      </c>
      <c r="G805" t="s">
        <v>105</v>
      </c>
      <c r="H805" t="s">
        <v>63</v>
      </c>
      <c r="I805">
        <f t="shared" si="24"/>
        <v>32.755896226415096</v>
      </c>
      <c r="J805" s="1"/>
      <c r="K805" s="1"/>
      <c r="L805" s="1"/>
      <c r="M805" s="1"/>
      <c r="N805" s="1"/>
      <c r="O805" s="1"/>
      <c r="P805" s="1"/>
    </row>
    <row r="806" spans="1:16" x14ac:dyDescent="0.25">
      <c r="A806" t="s">
        <v>14</v>
      </c>
      <c r="C806" t="s">
        <v>104</v>
      </c>
      <c r="D806" t="s">
        <v>133</v>
      </c>
      <c r="E806" t="s">
        <v>17</v>
      </c>
      <c r="G806" t="s">
        <v>105</v>
      </c>
      <c r="H806" t="s">
        <v>64</v>
      </c>
      <c r="I806">
        <f t="shared" si="24"/>
        <v>32.755896226415096</v>
      </c>
      <c r="J806" s="1"/>
      <c r="K806" s="1"/>
      <c r="L806" s="1"/>
      <c r="M806" s="1"/>
      <c r="N806" s="1"/>
      <c r="O806" s="1"/>
      <c r="P806" s="1"/>
    </row>
    <row r="807" spans="1:16" x14ac:dyDescent="0.25">
      <c r="A807" t="s">
        <v>14</v>
      </c>
      <c r="C807" t="s">
        <v>104</v>
      </c>
      <c r="D807" t="s">
        <v>133</v>
      </c>
      <c r="E807" t="s">
        <v>17</v>
      </c>
      <c r="G807" t="s">
        <v>105</v>
      </c>
      <c r="H807" t="s">
        <v>65</v>
      </c>
      <c r="I807">
        <f t="shared" si="24"/>
        <v>32.755896226415096</v>
      </c>
      <c r="J807" s="1"/>
      <c r="K807" s="1"/>
      <c r="L807" s="1"/>
      <c r="M807" s="1"/>
      <c r="N807" s="1"/>
      <c r="O807" s="1"/>
      <c r="P807" s="1"/>
    </row>
    <row r="808" spans="1:16" x14ac:dyDescent="0.25">
      <c r="A808" t="s">
        <v>14</v>
      </c>
      <c r="C808" t="s">
        <v>104</v>
      </c>
      <c r="D808" t="s">
        <v>133</v>
      </c>
      <c r="E808" t="s">
        <v>17</v>
      </c>
      <c r="G808" t="s">
        <v>105</v>
      </c>
      <c r="H808" t="s">
        <v>66</v>
      </c>
      <c r="I808">
        <f t="shared" si="24"/>
        <v>32.755896226415096</v>
      </c>
      <c r="J808" s="1"/>
      <c r="K808" s="1"/>
      <c r="L808" s="1"/>
      <c r="M808" s="1"/>
      <c r="N808" s="1"/>
      <c r="O808" s="1"/>
      <c r="P808" s="1"/>
    </row>
    <row r="809" spans="1:16" x14ac:dyDescent="0.25">
      <c r="A809" t="s">
        <v>14</v>
      </c>
      <c r="C809" t="s">
        <v>104</v>
      </c>
      <c r="D809" t="s">
        <v>133</v>
      </c>
      <c r="E809" t="s">
        <v>17</v>
      </c>
      <c r="G809" t="s">
        <v>105</v>
      </c>
      <c r="H809" t="s">
        <v>100</v>
      </c>
      <c r="I809">
        <f t="shared" si="24"/>
        <v>32.755896226415096</v>
      </c>
      <c r="J809" s="1"/>
      <c r="K809" s="1"/>
      <c r="L809" s="1"/>
      <c r="M809" s="1"/>
      <c r="N809" s="1"/>
      <c r="O809" s="1"/>
      <c r="P809" s="1"/>
    </row>
    <row r="810" spans="1:16" x14ac:dyDescent="0.25">
      <c r="A810" t="s">
        <v>14</v>
      </c>
      <c r="C810" t="s">
        <v>104</v>
      </c>
      <c r="D810" t="s">
        <v>133</v>
      </c>
      <c r="E810" t="s">
        <v>17</v>
      </c>
      <c r="G810" t="s">
        <v>105</v>
      </c>
      <c r="H810" t="s">
        <v>119</v>
      </c>
      <c r="I810">
        <f t="shared" si="24"/>
        <v>32.755896226415096</v>
      </c>
      <c r="J810" s="1"/>
      <c r="K810" s="1"/>
      <c r="L810" s="1"/>
      <c r="M810" s="1"/>
      <c r="N810" s="1"/>
      <c r="O810" s="1"/>
      <c r="P810" s="1"/>
    </row>
    <row r="811" spans="1:16" x14ac:dyDescent="0.25">
      <c r="A811" t="s">
        <v>14</v>
      </c>
      <c r="C811" t="s">
        <v>104</v>
      </c>
      <c r="D811" t="s">
        <v>133</v>
      </c>
      <c r="E811" t="s">
        <v>17</v>
      </c>
      <c r="G811" t="s">
        <v>105</v>
      </c>
      <c r="H811" t="s">
        <v>73</v>
      </c>
      <c r="I811">
        <f t="shared" si="24"/>
        <v>32.755896226415096</v>
      </c>
      <c r="J811" s="1"/>
      <c r="K811" s="1"/>
      <c r="L811" s="1"/>
      <c r="M811" s="1"/>
      <c r="N811" s="1"/>
      <c r="O811" s="1"/>
      <c r="P811" s="1"/>
    </row>
    <row r="812" spans="1:16" x14ac:dyDescent="0.25">
      <c r="A812" t="s">
        <v>14</v>
      </c>
      <c r="C812" t="s">
        <v>104</v>
      </c>
      <c r="D812" t="s">
        <v>133</v>
      </c>
      <c r="E812" t="s">
        <v>17</v>
      </c>
      <c r="G812" t="s">
        <v>105</v>
      </c>
      <c r="H812" t="s">
        <v>72</v>
      </c>
      <c r="I812">
        <f t="shared" si="24"/>
        <v>32.755896226415096</v>
      </c>
      <c r="J812" s="1"/>
      <c r="K812" s="1"/>
      <c r="L812" s="1"/>
      <c r="M812" s="1"/>
      <c r="N812" s="1"/>
      <c r="O812" s="1"/>
      <c r="P812" s="1"/>
    </row>
    <row r="813" spans="1:16" x14ac:dyDescent="0.25">
      <c r="A813" t="s">
        <v>14</v>
      </c>
      <c r="C813" t="s">
        <v>104</v>
      </c>
      <c r="D813" t="s">
        <v>133</v>
      </c>
      <c r="E813" t="s">
        <v>17</v>
      </c>
      <c r="G813" t="s">
        <v>105</v>
      </c>
      <c r="H813" t="s">
        <v>71</v>
      </c>
      <c r="I813">
        <f t="shared" si="24"/>
        <v>32.755896226415096</v>
      </c>
      <c r="J813" s="1"/>
      <c r="K813" s="1"/>
      <c r="L813" s="1"/>
      <c r="M813" s="1"/>
      <c r="N813" s="1"/>
      <c r="O813" s="1"/>
      <c r="P813" s="1"/>
    </row>
    <row r="814" spans="1:16" x14ac:dyDescent="0.25">
      <c r="A814" t="s">
        <v>14</v>
      </c>
      <c r="C814" t="s">
        <v>104</v>
      </c>
      <c r="D814" t="s">
        <v>133</v>
      </c>
      <c r="E814" t="s">
        <v>17</v>
      </c>
      <c r="G814" t="s">
        <v>105</v>
      </c>
      <c r="H814" t="s">
        <v>70</v>
      </c>
      <c r="I814">
        <f t="shared" si="24"/>
        <v>32.755896226415096</v>
      </c>
      <c r="J814" s="1"/>
      <c r="K814" s="1"/>
      <c r="L814" s="1"/>
      <c r="M814" s="1"/>
      <c r="N814" s="1"/>
      <c r="O814" s="1"/>
      <c r="P814" s="1"/>
    </row>
    <row r="815" spans="1:16" x14ac:dyDescent="0.25">
      <c r="A815" t="s">
        <v>14</v>
      </c>
      <c r="C815" t="s">
        <v>104</v>
      </c>
      <c r="D815" t="s">
        <v>133</v>
      </c>
      <c r="E815" t="s">
        <v>17</v>
      </c>
      <c r="G815" t="s">
        <v>105</v>
      </c>
      <c r="H815" t="s">
        <v>69</v>
      </c>
      <c r="I815">
        <f t="shared" si="24"/>
        <v>32.755896226415096</v>
      </c>
      <c r="J815" s="1"/>
      <c r="K815" s="1"/>
      <c r="L815" s="1"/>
      <c r="M815" s="1"/>
      <c r="N815" s="1"/>
      <c r="O815" s="1"/>
      <c r="P815" s="1"/>
    </row>
    <row r="816" spans="1:16" x14ac:dyDescent="0.25">
      <c r="A816" t="s">
        <v>14</v>
      </c>
      <c r="C816" t="s">
        <v>104</v>
      </c>
      <c r="D816" t="s">
        <v>133</v>
      </c>
      <c r="E816" t="s">
        <v>17</v>
      </c>
      <c r="G816" t="s">
        <v>105</v>
      </c>
      <c r="H816" t="s">
        <v>68</v>
      </c>
      <c r="I816">
        <f t="shared" si="24"/>
        <v>32.755896226415096</v>
      </c>
      <c r="J816" s="1"/>
      <c r="K816" s="1"/>
      <c r="L816" s="1"/>
      <c r="M816" s="1"/>
      <c r="N816" s="1"/>
      <c r="O816" s="1"/>
      <c r="P816" s="1"/>
    </row>
    <row r="817" spans="1:16" x14ac:dyDescent="0.25">
      <c r="A817" t="s">
        <v>14</v>
      </c>
      <c r="C817" t="s">
        <v>104</v>
      </c>
      <c r="D817" t="s">
        <v>133</v>
      </c>
      <c r="E817" t="s">
        <v>17</v>
      </c>
      <c r="G817" t="s">
        <v>105</v>
      </c>
      <c r="H817" t="s">
        <v>67</v>
      </c>
      <c r="I817">
        <f t="shared" si="24"/>
        <v>32.755896226415096</v>
      </c>
      <c r="J817" s="1"/>
      <c r="K817" s="1"/>
      <c r="L817" s="1"/>
      <c r="M817" s="1"/>
      <c r="N817" s="1"/>
      <c r="O817" s="1"/>
      <c r="P817" s="1"/>
    </row>
    <row r="818" spans="1:16" x14ac:dyDescent="0.25">
      <c r="A818" t="s">
        <v>14</v>
      </c>
      <c r="C818" t="s">
        <v>104</v>
      </c>
      <c r="D818" t="s">
        <v>133</v>
      </c>
      <c r="E818" t="s">
        <v>17</v>
      </c>
      <c r="G818" t="s">
        <v>105</v>
      </c>
      <c r="H818" t="s">
        <v>74</v>
      </c>
      <c r="I818">
        <f t="shared" ref="I818:I847" si="25">$N$103/$M$103*1000</f>
        <v>32.755896226415096</v>
      </c>
      <c r="J818" s="1"/>
      <c r="K818" s="1"/>
      <c r="L818" s="1"/>
      <c r="M818" s="1"/>
      <c r="N818" s="1"/>
      <c r="O818" s="1"/>
      <c r="P818" s="1"/>
    </row>
    <row r="819" spans="1:16" x14ac:dyDescent="0.25">
      <c r="A819" t="s">
        <v>14</v>
      </c>
      <c r="C819" t="s">
        <v>104</v>
      </c>
      <c r="D819" t="s">
        <v>133</v>
      </c>
      <c r="E819" t="s">
        <v>17</v>
      </c>
      <c r="G819" t="s">
        <v>105</v>
      </c>
      <c r="H819" t="s">
        <v>75</v>
      </c>
      <c r="I819">
        <f t="shared" si="25"/>
        <v>32.755896226415096</v>
      </c>
      <c r="J819" s="1"/>
      <c r="K819" s="1"/>
      <c r="L819" s="1"/>
      <c r="M819" s="1"/>
      <c r="N819" s="1"/>
      <c r="O819" s="1"/>
      <c r="P819" s="1"/>
    </row>
    <row r="820" spans="1:16" x14ac:dyDescent="0.25">
      <c r="A820" t="s">
        <v>14</v>
      </c>
      <c r="C820" t="s">
        <v>104</v>
      </c>
      <c r="D820" t="s">
        <v>133</v>
      </c>
      <c r="E820" t="s">
        <v>17</v>
      </c>
      <c r="G820" t="s">
        <v>105</v>
      </c>
      <c r="H820" t="s">
        <v>76</v>
      </c>
      <c r="I820">
        <f t="shared" si="25"/>
        <v>32.755896226415096</v>
      </c>
      <c r="J820" s="1"/>
      <c r="K820" s="1"/>
      <c r="L820" s="1"/>
      <c r="M820" s="1"/>
      <c r="N820" s="1"/>
      <c r="O820" s="1"/>
      <c r="P820" s="1"/>
    </row>
    <row r="821" spans="1:16" x14ac:dyDescent="0.25">
      <c r="A821" t="s">
        <v>14</v>
      </c>
      <c r="C821" t="s">
        <v>104</v>
      </c>
      <c r="D821" t="s">
        <v>133</v>
      </c>
      <c r="E821" t="s">
        <v>17</v>
      </c>
      <c r="G821" t="s">
        <v>105</v>
      </c>
      <c r="H821" t="s">
        <v>77</v>
      </c>
      <c r="I821">
        <f t="shared" si="25"/>
        <v>32.755896226415096</v>
      </c>
      <c r="J821" s="1"/>
      <c r="K821" s="1"/>
      <c r="L821" s="1"/>
      <c r="M821" s="1"/>
      <c r="N821" s="1"/>
      <c r="O821" s="1"/>
      <c r="P821" s="1"/>
    </row>
    <row r="822" spans="1:16" x14ac:dyDescent="0.25">
      <c r="A822" t="s">
        <v>14</v>
      </c>
      <c r="C822" t="s">
        <v>104</v>
      </c>
      <c r="D822" t="s">
        <v>133</v>
      </c>
      <c r="E822" t="s">
        <v>17</v>
      </c>
      <c r="G822" t="s">
        <v>105</v>
      </c>
      <c r="H822" t="s">
        <v>78</v>
      </c>
      <c r="I822">
        <f t="shared" si="25"/>
        <v>32.755896226415096</v>
      </c>
      <c r="J822" s="1"/>
      <c r="K822" s="1"/>
      <c r="L822" s="1"/>
      <c r="M822" s="1"/>
      <c r="N822" s="1"/>
      <c r="O822" s="1"/>
      <c r="P822" s="1"/>
    </row>
    <row r="823" spans="1:16" x14ac:dyDescent="0.25">
      <c r="A823" t="s">
        <v>14</v>
      </c>
      <c r="C823" t="s">
        <v>104</v>
      </c>
      <c r="D823" t="s">
        <v>133</v>
      </c>
      <c r="E823" t="s">
        <v>17</v>
      </c>
      <c r="G823" t="s">
        <v>105</v>
      </c>
      <c r="H823" t="s">
        <v>79</v>
      </c>
      <c r="I823">
        <f t="shared" si="25"/>
        <v>32.755896226415096</v>
      </c>
      <c r="J823" s="1"/>
      <c r="K823" s="1"/>
      <c r="L823" s="1"/>
      <c r="M823" s="1"/>
      <c r="N823" s="1"/>
      <c r="O823" s="1"/>
      <c r="P823" s="1"/>
    </row>
    <row r="824" spans="1:16" x14ac:dyDescent="0.25">
      <c r="A824" t="s">
        <v>14</v>
      </c>
      <c r="C824" t="s">
        <v>104</v>
      </c>
      <c r="D824" t="s">
        <v>133</v>
      </c>
      <c r="E824" t="s">
        <v>17</v>
      </c>
      <c r="G824" t="s">
        <v>105</v>
      </c>
      <c r="H824" t="s">
        <v>80</v>
      </c>
      <c r="I824">
        <f t="shared" si="25"/>
        <v>32.755896226415096</v>
      </c>
      <c r="J824" s="1"/>
      <c r="K824" s="1"/>
      <c r="L824" s="1"/>
      <c r="M824" s="1"/>
      <c r="N824" s="1"/>
      <c r="O824" s="1"/>
      <c r="P824" s="1"/>
    </row>
    <row r="825" spans="1:16" x14ac:dyDescent="0.25">
      <c r="A825" t="s">
        <v>14</v>
      </c>
      <c r="C825" t="s">
        <v>104</v>
      </c>
      <c r="D825" t="s">
        <v>133</v>
      </c>
      <c r="E825" t="s">
        <v>17</v>
      </c>
      <c r="G825" t="s">
        <v>105</v>
      </c>
      <c r="H825" t="s">
        <v>120</v>
      </c>
      <c r="I825">
        <f t="shared" si="25"/>
        <v>32.755896226415096</v>
      </c>
      <c r="J825" s="1"/>
      <c r="K825" s="1"/>
      <c r="L825" s="1"/>
      <c r="M825" s="1"/>
      <c r="N825" s="1"/>
      <c r="O825" s="1"/>
      <c r="P825" s="1"/>
    </row>
    <row r="826" spans="1:16" x14ac:dyDescent="0.25">
      <c r="A826" t="s">
        <v>14</v>
      </c>
      <c r="C826" t="s">
        <v>104</v>
      </c>
      <c r="D826" t="s">
        <v>133</v>
      </c>
      <c r="E826" t="s">
        <v>17</v>
      </c>
      <c r="G826" t="s">
        <v>105</v>
      </c>
      <c r="H826" t="s">
        <v>121</v>
      </c>
      <c r="I826">
        <f t="shared" si="25"/>
        <v>32.755896226415096</v>
      </c>
      <c r="J826" s="1"/>
      <c r="K826" s="1"/>
      <c r="L826" s="1"/>
      <c r="M826" s="1"/>
      <c r="N826" s="1"/>
      <c r="O826" s="1"/>
      <c r="P826" s="1"/>
    </row>
    <row r="827" spans="1:16" x14ac:dyDescent="0.25">
      <c r="A827" t="s">
        <v>14</v>
      </c>
      <c r="C827" t="s">
        <v>104</v>
      </c>
      <c r="D827" t="s">
        <v>133</v>
      </c>
      <c r="E827" t="s">
        <v>17</v>
      </c>
      <c r="G827" t="s">
        <v>105</v>
      </c>
      <c r="H827" t="s">
        <v>117</v>
      </c>
      <c r="I827">
        <f t="shared" si="25"/>
        <v>32.755896226415096</v>
      </c>
      <c r="J827" s="1"/>
      <c r="K827" s="1"/>
      <c r="L827" s="1"/>
      <c r="M827" s="1"/>
      <c r="N827" s="1"/>
      <c r="O827" s="1"/>
      <c r="P827" s="1"/>
    </row>
    <row r="828" spans="1:16" x14ac:dyDescent="0.25">
      <c r="A828" t="s">
        <v>14</v>
      </c>
      <c r="C828" t="s">
        <v>104</v>
      </c>
      <c r="D828" t="s">
        <v>133</v>
      </c>
      <c r="E828" t="s">
        <v>17</v>
      </c>
      <c r="G828" t="s">
        <v>105</v>
      </c>
      <c r="H828" t="s">
        <v>115</v>
      </c>
      <c r="I828">
        <f t="shared" si="25"/>
        <v>32.755896226415096</v>
      </c>
      <c r="J828" s="1"/>
      <c r="K828" s="1"/>
      <c r="L828" s="1"/>
      <c r="M828" s="1"/>
      <c r="N828" s="1"/>
      <c r="O828" s="1"/>
      <c r="P828" s="1"/>
    </row>
    <row r="829" spans="1:16" x14ac:dyDescent="0.25">
      <c r="A829" t="s">
        <v>14</v>
      </c>
      <c r="C829" t="s">
        <v>104</v>
      </c>
      <c r="D829" t="s">
        <v>133</v>
      </c>
      <c r="E829" t="s">
        <v>17</v>
      </c>
      <c r="G829" t="s">
        <v>105</v>
      </c>
      <c r="H829" t="s">
        <v>113</v>
      </c>
      <c r="I829">
        <f t="shared" si="25"/>
        <v>32.755896226415096</v>
      </c>
      <c r="J829" s="1"/>
      <c r="K829" s="1"/>
      <c r="L829" s="1"/>
      <c r="M829" s="1"/>
      <c r="N829" s="1"/>
      <c r="O829" s="1"/>
      <c r="P829" s="1"/>
    </row>
    <row r="830" spans="1:16" x14ac:dyDescent="0.25">
      <c r="A830" t="s">
        <v>14</v>
      </c>
      <c r="C830" t="s">
        <v>104</v>
      </c>
      <c r="D830" t="s">
        <v>133</v>
      </c>
      <c r="E830" t="s">
        <v>17</v>
      </c>
      <c r="G830" t="s">
        <v>105</v>
      </c>
      <c r="H830" t="s">
        <v>111</v>
      </c>
      <c r="I830">
        <f t="shared" si="25"/>
        <v>32.755896226415096</v>
      </c>
      <c r="J830" s="1"/>
      <c r="K830" s="1"/>
      <c r="L830" s="1"/>
      <c r="M830" s="1"/>
      <c r="N830" s="1"/>
      <c r="O830" s="1"/>
      <c r="P830" s="1"/>
    </row>
    <row r="831" spans="1:16" x14ac:dyDescent="0.25">
      <c r="A831" t="s">
        <v>14</v>
      </c>
      <c r="C831" t="s">
        <v>104</v>
      </c>
      <c r="D831" t="s">
        <v>133</v>
      </c>
      <c r="E831" t="s">
        <v>17</v>
      </c>
      <c r="G831" t="s">
        <v>105</v>
      </c>
      <c r="H831" t="s">
        <v>109</v>
      </c>
      <c r="I831">
        <f t="shared" si="25"/>
        <v>32.755896226415096</v>
      </c>
      <c r="J831" s="1"/>
      <c r="K831" s="1"/>
      <c r="L831" s="1"/>
      <c r="M831" s="1"/>
      <c r="N831" s="1"/>
      <c r="O831" s="1"/>
      <c r="P831" s="1"/>
    </row>
    <row r="832" spans="1:16" x14ac:dyDescent="0.25">
      <c r="A832" t="s">
        <v>14</v>
      </c>
      <c r="C832" t="s">
        <v>104</v>
      </c>
      <c r="D832" t="s">
        <v>133</v>
      </c>
      <c r="E832" t="s">
        <v>17</v>
      </c>
      <c r="G832" t="s">
        <v>105</v>
      </c>
      <c r="H832" t="s">
        <v>107</v>
      </c>
      <c r="I832">
        <f t="shared" si="25"/>
        <v>32.755896226415096</v>
      </c>
      <c r="J832" s="1"/>
      <c r="K832" s="1"/>
      <c r="L832" s="1"/>
      <c r="M832" s="1"/>
      <c r="N832" s="1"/>
      <c r="O832" s="1"/>
      <c r="P832" s="1"/>
    </row>
    <row r="833" spans="1:16" x14ac:dyDescent="0.25">
      <c r="A833" t="s">
        <v>14</v>
      </c>
      <c r="C833" t="s">
        <v>104</v>
      </c>
      <c r="D833" t="s">
        <v>133</v>
      </c>
      <c r="E833" t="s">
        <v>17</v>
      </c>
      <c r="G833" t="s">
        <v>105</v>
      </c>
      <c r="H833" t="s">
        <v>106</v>
      </c>
      <c r="I833">
        <f t="shared" si="25"/>
        <v>32.755896226415096</v>
      </c>
      <c r="J833" s="1"/>
      <c r="K833" s="1"/>
      <c r="L833" s="1"/>
      <c r="M833" s="1"/>
      <c r="N833" s="1"/>
      <c r="O833" s="1"/>
      <c r="P833" s="1"/>
    </row>
    <row r="834" spans="1:16" x14ac:dyDescent="0.25">
      <c r="A834" t="s">
        <v>14</v>
      </c>
      <c r="C834" t="s">
        <v>104</v>
      </c>
      <c r="D834" t="s">
        <v>133</v>
      </c>
      <c r="E834" t="s">
        <v>17</v>
      </c>
      <c r="G834" t="s">
        <v>105</v>
      </c>
      <c r="H834" t="s">
        <v>101</v>
      </c>
      <c r="I834">
        <f t="shared" si="25"/>
        <v>32.755896226415096</v>
      </c>
      <c r="J834" s="1"/>
      <c r="K834" s="1"/>
      <c r="L834" s="1"/>
      <c r="M834" s="1"/>
      <c r="N834" s="1"/>
      <c r="O834" s="1"/>
      <c r="P834" s="1"/>
    </row>
    <row r="835" spans="1:16" x14ac:dyDescent="0.25">
      <c r="A835" t="s">
        <v>14</v>
      </c>
      <c r="C835" t="s">
        <v>104</v>
      </c>
      <c r="D835" t="s">
        <v>133</v>
      </c>
      <c r="E835" t="s">
        <v>17</v>
      </c>
      <c r="G835" t="s">
        <v>105</v>
      </c>
      <c r="H835" t="s">
        <v>108</v>
      </c>
      <c r="I835">
        <f t="shared" si="25"/>
        <v>32.755896226415096</v>
      </c>
      <c r="J835" s="1"/>
      <c r="K835" s="1"/>
      <c r="L835" s="1"/>
      <c r="M835" s="1"/>
      <c r="N835" s="1"/>
      <c r="O835" s="1"/>
      <c r="P835" s="1"/>
    </row>
    <row r="836" spans="1:16" x14ac:dyDescent="0.25">
      <c r="A836" t="s">
        <v>14</v>
      </c>
      <c r="C836" t="s">
        <v>104</v>
      </c>
      <c r="D836" t="s">
        <v>133</v>
      </c>
      <c r="E836" t="s">
        <v>17</v>
      </c>
      <c r="G836" t="s">
        <v>105</v>
      </c>
      <c r="H836" t="s">
        <v>110</v>
      </c>
      <c r="I836">
        <f t="shared" si="25"/>
        <v>32.755896226415096</v>
      </c>
      <c r="J836" s="1"/>
      <c r="K836" s="1"/>
      <c r="L836" s="1"/>
      <c r="M836" s="1"/>
      <c r="N836" s="1"/>
      <c r="O836" s="1"/>
      <c r="P836" s="1"/>
    </row>
    <row r="837" spans="1:16" x14ac:dyDescent="0.25">
      <c r="A837" t="s">
        <v>14</v>
      </c>
      <c r="C837" t="s">
        <v>104</v>
      </c>
      <c r="D837" t="s">
        <v>133</v>
      </c>
      <c r="E837" t="s">
        <v>17</v>
      </c>
      <c r="G837" t="s">
        <v>105</v>
      </c>
      <c r="H837" t="s">
        <v>112</v>
      </c>
      <c r="I837">
        <f t="shared" si="25"/>
        <v>32.755896226415096</v>
      </c>
      <c r="J837" s="1"/>
      <c r="K837" s="1"/>
      <c r="L837" s="1"/>
      <c r="M837" s="1"/>
      <c r="N837" s="1"/>
      <c r="O837" s="1"/>
      <c r="P837" s="1"/>
    </row>
    <row r="838" spans="1:16" x14ac:dyDescent="0.25">
      <c r="A838" t="s">
        <v>14</v>
      </c>
      <c r="C838" t="s">
        <v>104</v>
      </c>
      <c r="D838" t="s">
        <v>133</v>
      </c>
      <c r="E838" t="s">
        <v>17</v>
      </c>
      <c r="G838" t="s">
        <v>105</v>
      </c>
      <c r="H838" t="s">
        <v>114</v>
      </c>
      <c r="I838">
        <f t="shared" si="25"/>
        <v>32.755896226415096</v>
      </c>
      <c r="J838" s="1"/>
      <c r="K838" s="1"/>
      <c r="L838" s="1"/>
      <c r="M838" s="1"/>
      <c r="N838" s="1"/>
      <c r="O838" s="1"/>
      <c r="P838" s="1"/>
    </row>
    <row r="839" spans="1:16" x14ac:dyDescent="0.25">
      <c r="A839" t="s">
        <v>14</v>
      </c>
      <c r="C839" t="s">
        <v>104</v>
      </c>
      <c r="D839" t="s">
        <v>133</v>
      </c>
      <c r="E839" t="s">
        <v>17</v>
      </c>
      <c r="G839" t="s">
        <v>105</v>
      </c>
      <c r="H839" t="s">
        <v>116</v>
      </c>
      <c r="I839">
        <f t="shared" si="25"/>
        <v>32.755896226415096</v>
      </c>
      <c r="J839" s="1"/>
      <c r="K839" s="1"/>
      <c r="L839" s="1"/>
      <c r="M839" s="1"/>
      <c r="N839" s="1"/>
      <c r="O839" s="1"/>
      <c r="P839" s="1"/>
    </row>
    <row r="840" spans="1:16" x14ac:dyDescent="0.25">
      <c r="A840" t="s">
        <v>14</v>
      </c>
      <c r="C840" t="s">
        <v>104</v>
      </c>
      <c r="D840" t="s">
        <v>133</v>
      </c>
      <c r="E840" t="s">
        <v>17</v>
      </c>
      <c r="G840" t="s">
        <v>105</v>
      </c>
      <c r="H840" t="s">
        <v>118</v>
      </c>
      <c r="I840">
        <f t="shared" si="25"/>
        <v>32.755896226415096</v>
      </c>
      <c r="J840" s="1"/>
      <c r="K840" s="1"/>
      <c r="N840" s="1"/>
      <c r="O840" s="1"/>
      <c r="P840" s="1"/>
    </row>
    <row r="841" spans="1:16" x14ac:dyDescent="0.25">
      <c r="A841" t="s">
        <v>14</v>
      </c>
      <c r="C841" t="s">
        <v>104</v>
      </c>
      <c r="D841" t="s">
        <v>133</v>
      </c>
      <c r="E841" t="s">
        <v>17</v>
      </c>
      <c r="G841" t="s">
        <v>105</v>
      </c>
      <c r="H841" t="s">
        <v>122</v>
      </c>
      <c r="I841">
        <f t="shared" si="25"/>
        <v>32.755896226415096</v>
      </c>
      <c r="J841" s="1"/>
      <c r="K841" s="1"/>
      <c r="L841" s="1"/>
      <c r="M841" s="1"/>
      <c r="N841" s="1"/>
      <c r="O841" s="1"/>
      <c r="P841" s="1"/>
    </row>
    <row r="842" spans="1:16" x14ac:dyDescent="0.25">
      <c r="A842" t="s">
        <v>14</v>
      </c>
      <c r="C842" t="s">
        <v>104</v>
      </c>
      <c r="D842" t="s">
        <v>133</v>
      </c>
      <c r="E842" t="s">
        <v>17</v>
      </c>
      <c r="G842" t="s">
        <v>105</v>
      </c>
      <c r="H842" t="s">
        <v>123</v>
      </c>
      <c r="I842">
        <f t="shared" si="25"/>
        <v>32.755896226415096</v>
      </c>
      <c r="J842" s="1"/>
      <c r="K842" s="1"/>
      <c r="L842" s="1"/>
      <c r="M842" s="1"/>
      <c r="N842" s="1"/>
      <c r="O842" s="1"/>
      <c r="P842" s="1"/>
    </row>
    <row r="843" spans="1:16" x14ac:dyDescent="0.25">
      <c r="A843" t="s">
        <v>14</v>
      </c>
      <c r="C843" t="s">
        <v>104</v>
      </c>
      <c r="D843" t="s">
        <v>133</v>
      </c>
      <c r="E843" t="s">
        <v>17</v>
      </c>
      <c r="G843" t="s">
        <v>105</v>
      </c>
      <c r="H843" t="s">
        <v>124</v>
      </c>
      <c r="I843">
        <f t="shared" si="25"/>
        <v>32.755896226415096</v>
      </c>
      <c r="J843" s="1"/>
      <c r="K843" s="1"/>
      <c r="L843" s="1"/>
      <c r="M843" s="1"/>
      <c r="N843" s="1"/>
      <c r="O843" s="1"/>
      <c r="P843" s="1"/>
    </row>
    <row r="844" spans="1:16" x14ac:dyDescent="0.25">
      <c r="A844" t="s">
        <v>14</v>
      </c>
      <c r="C844" t="s">
        <v>104</v>
      </c>
      <c r="D844" t="s">
        <v>133</v>
      </c>
      <c r="E844" t="s">
        <v>17</v>
      </c>
      <c r="G844" t="s">
        <v>105</v>
      </c>
      <c r="H844" t="s">
        <v>125</v>
      </c>
      <c r="I844">
        <f t="shared" si="25"/>
        <v>32.755896226415096</v>
      </c>
      <c r="J844" s="1"/>
      <c r="K844" s="1"/>
      <c r="L844" s="1"/>
      <c r="M844" s="1"/>
      <c r="N844" s="1"/>
      <c r="O844" s="1"/>
      <c r="P844" s="1"/>
    </row>
    <row r="845" spans="1:16" x14ac:dyDescent="0.25">
      <c r="A845" t="s">
        <v>14</v>
      </c>
      <c r="C845" t="s">
        <v>104</v>
      </c>
      <c r="D845" t="s">
        <v>133</v>
      </c>
      <c r="E845" t="s">
        <v>17</v>
      </c>
      <c r="G845" t="s">
        <v>105</v>
      </c>
      <c r="H845" t="s">
        <v>159</v>
      </c>
      <c r="I845">
        <f t="shared" si="25"/>
        <v>32.755896226415096</v>
      </c>
      <c r="J845" s="1"/>
      <c r="K845" s="1"/>
      <c r="L845" s="1"/>
      <c r="M845" s="1"/>
      <c r="N845" s="1"/>
      <c r="O845" s="1"/>
      <c r="P845" s="1"/>
    </row>
    <row r="846" spans="1:16" x14ac:dyDescent="0.25">
      <c r="A846" t="s">
        <v>14</v>
      </c>
      <c r="C846" t="s">
        <v>104</v>
      </c>
      <c r="D846" t="s">
        <v>133</v>
      </c>
      <c r="E846" t="s">
        <v>17</v>
      </c>
      <c r="G846" t="s">
        <v>105</v>
      </c>
      <c r="H846" t="s">
        <v>138</v>
      </c>
      <c r="I846">
        <f t="shared" si="25"/>
        <v>32.755896226415096</v>
      </c>
      <c r="J846" s="1"/>
      <c r="K846" s="1"/>
      <c r="L846" s="1"/>
      <c r="M846" s="1"/>
      <c r="N846" s="1"/>
      <c r="O846" s="1"/>
      <c r="P846" s="1"/>
    </row>
    <row r="847" spans="1:16" x14ac:dyDescent="0.25">
      <c r="A847" t="s">
        <v>14</v>
      </c>
      <c r="C847" t="s">
        <v>104</v>
      </c>
      <c r="D847" t="s">
        <v>133</v>
      </c>
      <c r="E847" t="s">
        <v>17</v>
      </c>
      <c r="G847" t="s">
        <v>105</v>
      </c>
      <c r="H847" t="s">
        <v>160</v>
      </c>
      <c r="I847">
        <f t="shared" si="25"/>
        <v>32.755896226415096</v>
      </c>
      <c r="J847" s="1"/>
      <c r="K847" s="1"/>
      <c r="L847" s="1"/>
      <c r="M847" s="1"/>
      <c r="N847" s="1"/>
      <c r="O847" s="1"/>
      <c r="P847" s="1"/>
    </row>
    <row r="848" spans="1:16" x14ac:dyDescent="0.25">
      <c r="A848" t="s">
        <v>14</v>
      </c>
      <c r="C848" t="s">
        <v>104</v>
      </c>
      <c r="D848" t="s">
        <v>134</v>
      </c>
      <c r="E848" t="s">
        <v>17</v>
      </c>
      <c r="G848" t="s">
        <v>105</v>
      </c>
      <c r="H848" t="s">
        <v>16</v>
      </c>
      <c r="I848">
        <f t="shared" ref="I848:I879" si="26">$N$104/$M$104*1000</f>
        <v>338.7439024390244</v>
      </c>
      <c r="J848" s="1"/>
      <c r="K848" s="1"/>
      <c r="L848" s="1"/>
      <c r="M848" s="1"/>
      <c r="N848" s="1"/>
      <c r="O848" s="1"/>
      <c r="P848" s="1"/>
    </row>
    <row r="849" spans="1:16" x14ac:dyDescent="0.25">
      <c r="A849" t="s">
        <v>14</v>
      </c>
      <c r="C849" t="s">
        <v>104</v>
      </c>
      <c r="D849" t="s">
        <v>134</v>
      </c>
      <c r="E849" t="s">
        <v>17</v>
      </c>
      <c r="G849" t="s">
        <v>105</v>
      </c>
      <c r="H849" t="s">
        <v>19</v>
      </c>
      <c r="I849">
        <f t="shared" si="26"/>
        <v>338.7439024390244</v>
      </c>
      <c r="J849" s="1"/>
      <c r="K849" s="1"/>
      <c r="L849" s="1"/>
      <c r="M849" s="1"/>
      <c r="N849" s="1"/>
      <c r="O849" s="1"/>
      <c r="P849" s="1"/>
    </row>
    <row r="850" spans="1:16" x14ac:dyDescent="0.25">
      <c r="A850" t="s">
        <v>14</v>
      </c>
      <c r="C850" t="s">
        <v>104</v>
      </c>
      <c r="D850" t="s">
        <v>134</v>
      </c>
      <c r="E850" t="s">
        <v>17</v>
      </c>
      <c r="G850" t="s">
        <v>105</v>
      </c>
      <c r="H850" t="s">
        <v>20</v>
      </c>
      <c r="I850">
        <f t="shared" si="26"/>
        <v>338.7439024390244</v>
      </c>
      <c r="J850" s="1"/>
      <c r="K850" s="1"/>
      <c r="L850" s="1"/>
      <c r="M850" s="1"/>
      <c r="N850" s="1"/>
      <c r="O850" s="1"/>
      <c r="P850" s="1"/>
    </row>
    <row r="851" spans="1:16" x14ac:dyDescent="0.25">
      <c r="A851" t="s">
        <v>14</v>
      </c>
      <c r="C851" t="s">
        <v>104</v>
      </c>
      <c r="D851" t="s">
        <v>134</v>
      </c>
      <c r="E851" t="s">
        <v>17</v>
      </c>
      <c r="G851" t="s">
        <v>105</v>
      </c>
      <c r="H851" t="s">
        <v>21</v>
      </c>
      <c r="I851">
        <f t="shared" si="26"/>
        <v>338.7439024390244</v>
      </c>
      <c r="J851" s="1"/>
      <c r="K851" s="1"/>
    </row>
    <row r="852" spans="1:16" x14ac:dyDescent="0.25">
      <c r="A852" t="s">
        <v>14</v>
      </c>
      <c r="C852" t="s">
        <v>104</v>
      </c>
      <c r="D852" t="s">
        <v>134</v>
      </c>
      <c r="E852" t="s">
        <v>17</v>
      </c>
      <c r="G852" t="s">
        <v>105</v>
      </c>
      <c r="H852" t="s">
        <v>22</v>
      </c>
      <c r="I852">
        <f t="shared" si="26"/>
        <v>338.7439024390244</v>
      </c>
      <c r="J852" s="1"/>
      <c r="K852" s="1"/>
    </row>
    <row r="853" spans="1:16" x14ac:dyDescent="0.25">
      <c r="A853" t="s">
        <v>14</v>
      </c>
      <c r="C853" t="s">
        <v>104</v>
      </c>
      <c r="D853" t="s">
        <v>134</v>
      </c>
      <c r="E853" t="s">
        <v>17</v>
      </c>
      <c r="G853" t="s">
        <v>105</v>
      </c>
      <c r="H853" t="s">
        <v>23</v>
      </c>
      <c r="I853">
        <f t="shared" si="26"/>
        <v>338.7439024390244</v>
      </c>
      <c r="J853" s="1"/>
      <c r="K853" s="1"/>
    </row>
    <row r="854" spans="1:16" x14ac:dyDescent="0.25">
      <c r="A854" t="s">
        <v>14</v>
      </c>
      <c r="C854" t="s">
        <v>104</v>
      </c>
      <c r="D854" t="s">
        <v>134</v>
      </c>
      <c r="E854" t="s">
        <v>17</v>
      </c>
      <c r="G854" t="s">
        <v>105</v>
      </c>
      <c r="H854" t="s">
        <v>24</v>
      </c>
      <c r="I854">
        <f t="shared" si="26"/>
        <v>338.7439024390244</v>
      </c>
      <c r="J854" s="1"/>
      <c r="K854" s="1"/>
    </row>
    <row r="855" spans="1:16" x14ac:dyDescent="0.25">
      <c r="A855" t="s">
        <v>14</v>
      </c>
      <c r="C855" t="s">
        <v>104</v>
      </c>
      <c r="D855" t="s">
        <v>134</v>
      </c>
      <c r="E855" t="s">
        <v>17</v>
      </c>
      <c r="G855" t="s">
        <v>105</v>
      </c>
      <c r="H855" t="s">
        <v>96</v>
      </c>
      <c r="I855">
        <f t="shared" si="26"/>
        <v>338.7439024390244</v>
      </c>
      <c r="J855" s="1"/>
      <c r="K855" s="1"/>
    </row>
    <row r="856" spans="1:16" x14ac:dyDescent="0.25">
      <c r="A856" t="s">
        <v>14</v>
      </c>
      <c r="C856" t="s">
        <v>104</v>
      </c>
      <c r="D856" t="s">
        <v>134</v>
      </c>
      <c r="E856" t="s">
        <v>17</v>
      </c>
      <c r="G856" t="s">
        <v>105</v>
      </c>
      <c r="H856" t="s">
        <v>97</v>
      </c>
      <c r="I856">
        <f t="shared" si="26"/>
        <v>338.7439024390244</v>
      </c>
      <c r="J856" s="1"/>
      <c r="K856" s="1"/>
    </row>
    <row r="857" spans="1:16" x14ac:dyDescent="0.25">
      <c r="A857" t="s">
        <v>14</v>
      </c>
      <c r="C857" t="s">
        <v>104</v>
      </c>
      <c r="D857" t="s">
        <v>134</v>
      </c>
      <c r="E857" t="s">
        <v>17</v>
      </c>
      <c r="G857" t="s">
        <v>105</v>
      </c>
      <c r="H857" t="s">
        <v>31</v>
      </c>
      <c r="I857">
        <f t="shared" si="26"/>
        <v>338.7439024390244</v>
      </c>
      <c r="J857" s="1"/>
      <c r="K857" s="1"/>
    </row>
    <row r="858" spans="1:16" x14ac:dyDescent="0.25">
      <c r="A858" t="s">
        <v>14</v>
      </c>
      <c r="C858" t="s">
        <v>104</v>
      </c>
      <c r="D858" t="s">
        <v>134</v>
      </c>
      <c r="E858" t="s">
        <v>17</v>
      </c>
      <c r="G858" t="s">
        <v>105</v>
      </c>
      <c r="H858" t="s">
        <v>30</v>
      </c>
      <c r="I858">
        <f t="shared" si="26"/>
        <v>338.7439024390244</v>
      </c>
      <c r="J858" s="1"/>
      <c r="K858" s="1"/>
    </row>
    <row r="859" spans="1:16" x14ac:dyDescent="0.25">
      <c r="A859" t="s">
        <v>14</v>
      </c>
      <c r="C859" t="s">
        <v>104</v>
      </c>
      <c r="D859" t="s">
        <v>134</v>
      </c>
      <c r="E859" t="s">
        <v>17</v>
      </c>
      <c r="G859" t="s">
        <v>105</v>
      </c>
      <c r="H859" t="s">
        <v>29</v>
      </c>
      <c r="I859">
        <f t="shared" si="26"/>
        <v>338.7439024390244</v>
      </c>
      <c r="J859" s="1"/>
      <c r="K859" s="1"/>
    </row>
    <row r="860" spans="1:16" x14ac:dyDescent="0.25">
      <c r="A860" t="s">
        <v>14</v>
      </c>
      <c r="C860" t="s">
        <v>104</v>
      </c>
      <c r="D860" t="s">
        <v>134</v>
      </c>
      <c r="E860" t="s">
        <v>17</v>
      </c>
      <c r="G860" t="s">
        <v>105</v>
      </c>
      <c r="H860" t="s">
        <v>28</v>
      </c>
      <c r="I860">
        <f t="shared" si="26"/>
        <v>338.7439024390244</v>
      </c>
      <c r="J860" s="1"/>
      <c r="K860" s="1"/>
    </row>
    <row r="861" spans="1:16" x14ac:dyDescent="0.25">
      <c r="A861" t="s">
        <v>14</v>
      </c>
      <c r="C861" t="s">
        <v>104</v>
      </c>
      <c r="D861" t="s">
        <v>134</v>
      </c>
      <c r="E861" t="s">
        <v>17</v>
      </c>
      <c r="G861" t="s">
        <v>105</v>
      </c>
      <c r="H861" t="s">
        <v>27</v>
      </c>
      <c r="I861">
        <f t="shared" si="26"/>
        <v>338.7439024390244</v>
      </c>
      <c r="J861" s="1"/>
      <c r="K861" s="1"/>
    </row>
    <row r="862" spans="1:16" x14ac:dyDescent="0.25">
      <c r="A862" t="s">
        <v>14</v>
      </c>
      <c r="C862" t="s">
        <v>104</v>
      </c>
      <c r="D862" t="s">
        <v>134</v>
      </c>
      <c r="E862" t="s">
        <v>17</v>
      </c>
      <c r="G862" t="s">
        <v>105</v>
      </c>
      <c r="H862" t="s">
        <v>26</v>
      </c>
      <c r="I862">
        <f t="shared" si="26"/>
        <v>338.7439024390244</v>
      </c>
      <c r="J862" s="1"/>
      <c r="K862" s="1"/>
    </row>
    <row r="863" spans="1:16" x14ac:dyDescent="0.25">
      <c r="A863" t="s">
        <v>14</v>
      </c>
      <c r="C863" t="s">
        <v>104</v>
      </c>
      <c r="D863" t="s">
        <v>134</v>
      </c>
      <c r="E863" t="s">
        <v>17</v>
      </c>
      <c r="G863" t="s">
        <v>105</v>
      </c>
      <c r="H863" t="s">
        <v>25</v>
      </c>
      <c r="I863">
        <f t="shared" si="26"/>
        <v>338.7439024390244</v>
      </c>
      <c r="J863" s="1"/>
      <c r="K863" s="1"/>
    </row>
    <row r="864" spans="1:16" x14ac:dyDescent="0.25">
      <c r="A864" t="s">
        <v>14</v>
      </c>
      <c r="C864" t="s">
        <v>104</v>
      </c>
      <c r="D864" t="s">
        <v>134</v>
      </c>
      <c r="E864" t="s">
        <v>17</v>
      </c>
      <c r="G864" t="s">
        <v>105</v>
      </c>
      <c r="H864" t="s">
        <v>32</v>
      </c>
      <c r="I864">
        <f t="shared" si="26"/>
        <v>338.7439024390244</v>
      </c>
      <c r="J864" s="1"/>
      <c r="K864" s="1"/>
    </row>
    <row r="865" spans="1:11" x14ac:dyDescent="0.25">
      <c r="A865" t="s">
        <v>14</v>
      </c>
      <c r="C865" t="s">
        <v>104</v>
      </c>
      <c r="D865" t="s">
        <v>134</v>
      </c>
      <c r="E865" t="s">
        <v>17</v>
      </c>
      <c r="G865" t="s">
        <v>105</v>
      </c>
      <c r="H865" t="s">
        <v>33</v>
      </c>
      <c r="I865">
        <f t="shared" si="26"/>
        <v>338.7439024390244</v>
      </c>
      <c r="J865" s="1"/>
      <c r="K865" s="1"/>
    </row>
    <row r="866" spans="1:11" x14ac:dyDescent="0.25">
      <c r="A866" t="s">
        <v>14</v>
      </c>
      <c r="C866" t="s">
        <v>104</v>
      </c>
      <c r="D866" t="s">
        <v>134</v>
      </c>
      <c r="E866" t="s">
        <v>17</v>
      </c>
      <c r="G866" t="s">
        <v>105</v>
      </c>
      <c r="H866" t="s">
        <v>34</v>
      </c>
      <c r="I866">
        <f t="shared" si="26"/>
        <v>338.7439024390244</v>
      </c>
      <c r="J866" s="1"/>
      <c r="K866" s="1"/>
    </row>
    <row r="867" spans="1:11" x14ac:dyDescent="0.25">
      <c r="A867" t="s">
        <v>14</v>
      </c>
      <c r="C867" t="s">
        <v>104</v>
      </c>
      <c r="D867" t="s">
        <v>134</v>
      </c>
      <c r="E867" t="s">
        <v>17</v>
      </c>
      <c r="G867" t="s">
        <v>105</v>
      </c>
      <c r="H867" t="s">
        <v>35</v>
      </c>
      <c r="I867">
        <f t="shared" si="26"/>
        <v>338.7439024390244</v>
      </c>
      <c r="J867" s="1"/>
      <c r="K867" s="1"/>
    </row>
    <row r="868" spans="1:11" x14ac:dyDescent="0.25">
      <c r="A868" t="s">
        <v>14</v>
      </c>
      <c r="C868" t="s">
        <v>104</v>
      </c>
      <c r="D868" t="s">
        <v>134</v>
      </c>
      <c r="E868" t="s">
        <v>17</v>
      </c>
      <c r="G868" t="s">
        <v>105</v>
      </c>
      <c r="H868" t="s">
        <v>36</v>
      </c>
      <c r="I868">
        <f t="shared" si="26"/>
        <v>338.7439024390244</v>
      </c>
      <c r="J868" s="1"/>
      <c r="K868" s="1"/>
    </row>
    <row r="869" spans="1:11" x14ac:dyDescent="0.25">
      <c r="A869" t="s">
        <v>14</v>
      </c>
      <c r="C869" t="s">
        <v>104</v>
      </c>
      <c r="D869" t="s">
        <v>134</v>
      </c>
      <c r="E869" t="s">
        <v>17</v>
      </c>
      <c r="G869" t="s">
        <v>105</v>
      </c>
      <c r="H869" t="s">
        <v>37</v>
      </c>
      <c r="I869">
        <f t="shared" si="26"/>
        <v>338.7439024390244</v>
      </c>
      <c r="J869" s="1"/>
      <c r="K869" s="1"/>
    </row>
    <row r="870" spans="1:11" x14ac:dyDescent="0.25">
      <c r="A870" t="s">
        <v>14</v>
      </c>
      <c r="C870" t="s">
        <v>104</v>
      </c>
      <c r="D870" t="s">
        <v>134</v>
      </c>
      <c r="E870" t="s">
        <v>17</v>
      </c>
      <c r="G870" t="s">
        <v>105</v>
      </c>
      <c r="H870" t="s">
        <v>38</v>
      </c>
      <c r="I870">
        <f t="shared" si="26"/>
        <v>338.7439024390244</v>
      </c>
      <c r="J870" s="1"/>
      <c r="K870" s="1"/>
    </row>
    <row r="871" spans="1:11" x14ac:dyDescent="0.25">
      <c r="A871" t="s">
        <v>14</v>
      </c>
      <c r="C871" t="s">
        <v>104</v>
      </c>
      <c r="D871" t="s">
        <v>134</v>
      </c>
      <c r="E871" t="s">
        <v>17</v>
      </c>
      <c r="G871" t="s">
        <v>105</v>
      </c>
      <c r="H871" t="s">
        <v>89</v>
      </c>
      <c r="I871">
        <f t="shared" si="26"/>
        <v>338.7439024390244</v>
      </c>
      <c r="J871" s="1"/>
      <c r="K871" s="1"/>
    </row>
    <row r="872" spans="1:11" x14ac:dyDescent="0.25">
      <c r="A872" t="s">
        <v>14</v>
      </c>
      <c r="C872" t="s">
        <v>104</v>
      </c>
      <c r="D872" t="s">
        <v>134</v>
      </c>
      <c r="E872" t="s">
        <v>17</v>
      </c>
      <c r="G872" t="s">
        <v>105</v>
      </c>
      <c r="H872" t="s">
        <v>94</v>
      </c>
      <c r="I872">
        <f t="shared" si="26"/>
        <v>338.7439024390244</v>
      </c>
      <c r="J872" s="1"/>
      <c r="K872" s="1"/>
    </row>
    <row r="873" spans="1:11" x14ac:dyDescent="0.25">
      <c r="A873" t="s">
        <v>14</v>
      </c>
      <c r="C873" t="s">
        <v>104</v>
      </c>
      <c r="D873" t="s">
        <v>134</v>
      </c>
      <c r="E873" t="s">
        <v>17</v>
      </c>
      <c r="G873" t="s">
        <v>105</v>
      </c>
      <c r="H873" t="s">
        <v>45</v>
      </c>
      <c r="I873">
        <f t="shared" si="26"/>
        <v>338.7439024390244</v>
      </c>
      <c r="J873" s="1"/>
      <c r="K873" s="1"/>
    </row>
    <row r="874" spans="1:11" x14ac:dyDescent="0.25">
      <c r="A874" t="s">
        <v>14</v>
      </c>
      <c r="C874" t="s">
        <v>104</v>
      </c>
      <c r="D874" t="s">
        <v>134</v>
      </c>
      <c r="E874" t="s">
        <v>17</v>
      </c>
      <c r="G874" t="s">
        <v>105</v>
      </c>
      <c r="H874" t="s">
        <v>44</v>
      </c>
      <c r="I874">
        <f t="shared" si="26"/>
        <v>338.7439024390244</v>
      </c>
      <c r="J874" s="1"/>
      <c r="K874" s="1"/>
    </row>
    <row r="875" spans="1:11" x14ac:dyDescent="0.25">
      <c r="A875" t="s">
        <v>14</v>
      </c>
      <c r="C875" t="s">
        <v>104</v>
      </c>
      <c r="D875" t="s">
        <v>134</v>
      </c>
      <c r="E875" t="s">
        <v>17</v>
      </c>
      <c r="G875" t="s">
        <v>105</v>
      </c>
      <c r="H875" t="s">
        <v>43</v>
      </c>
      <c r="I875">
        <f t="shared" si="26"/>
        <v>338.7439024390244</v>
      </c>
      <c r="J875" s="1"/>
      <c r="K875" s="1"/>
    </row>
    <row r="876" spans="1:11" x14ac:dyDescent="0.25">
      <c r="A876" t="s">
        <v>14</v>
      </c>
      <c r="C876" t="s">
        <v>104</v>
      </c>
      <c r="D876" t="s">
        <v>134</v>
      </c>
      <c r="E876" t="s">
        <v>17</v>
      </c>
      <c r="G876" t="s">
        <v>105</v>
      </c>
      <c r="H876" t="s">
        <v>42</v>
      </c>
      <c r="I876">
        <f t="shared" si="26"/>
        <v>338.7439024390244</v>
      </c>
      <c r="J876" s="1"/>
      <c r="K876" s="1"/>
    </row>
    <row r="877" spans="1:11" x14ac:dyDescent="0.25">
      <c r="A877" t="s">
        <v>14</v>
      </c>
      <c r="C877" t="s">
        <v>104</v>
      </c>
      <c r="D877" t="s">
        <v>134</v>
      </c>
      <c r="E877" t="s">
        <v>17</v>
      </c>
      <c r="G877" t="s">
        <v>105</v>
      </c>
      <c r="H877" t="s">
        <v>41</v>
      </c>
      <c r="I877">
        <f t="shared" si="26"/>
        <v>338.7439024390244</v>
      </c>
      <c r="J877" s="1"/>
      <c r="K877" s="1"/>
    </row>
    <row r="878" spans="1:11" x14ac:dyDescent="0.25">
      <c r="A878" t="s">
        <v>14</v>
      </c>
      <c r="C878" t="s">
        <v>104</v>
      </c>
      <c r="D878" t="s">
        <v>134</v>
      </c>
      <c r="E878" t="s">
        <v>17</v>
      </c>
      <c r="G878" t="s">
        <v>105</v>
      </c>
      <c r="H878" t="s">
        <v>40</v>
      </c>
      <c r="I878">
        <f t="shared" si="26"/>
        <v>338.7439024390244</v>
      </c>
      <c r="J878" s="1"/>
      <c r="K878" s="1"/>
    </row>
    <row r="879" spans="1:11" x14ac:dyDescent="0.25">
      <c r="A879" t="s">
        <v>14</v>
      </c>
      <c r="C879" t="s">
        <v>104</v>
      </c>
      <c r="D879" t="s">
        <v>134</v>
      </c>
      <c r="E879" t="s">
        <v>17</v>
      </c>
      <c r="G879" t="s">
        <v>105</v>
      </c>
      <c r="H879" t="s">
        <v>39</v>
      </c>
      <c r="I879">
        <f t="shared" si="26"/>
        <v>338.7439024390244</v>
      </c>
      <c r="J879" s="1"/>
      <c r="K879" s="1"/>
    </row>
    <row r="880" spans="1:11" x14ac:dyDescent="0.25">
      <c r="A880" t="s">
        <v>14</v>
      </c>
      <c r="C880" t="s">
        <v>104</v>
      </c>
      <c r="D880" t="s">
        <v>134</v>
      </c>
      <c r="E880" t="s">
        <v>17</v>
      </c>
      <c r="G880" t="s">
        <v>105</v>
      </c>
      <c r="H880" t="s">
        <v>46</v>
      </c>
      <c r="I880">
        <f t="shared" ref="I880:I911" si="27">$N$104/$M$104*1000</f>
        <v>338.7439024390244</v>
      </c>
      <c r="J880" s="1"/>
      <c r="K880" s="1"/>
    </row>
    <row r="881" spans="1:11" x14ac:dyDescent="0.25">
      <c r="A881" t="s">
        <v>14</v>
      </c>
      <c r="C881" t="s">
        <v>104</v>
      </c>
      <c r="D881" t="s">
        <v>134</v>
      </c>
      <c r="E881" t="s">
        <v>17</v>
      </c>
      <c r="G881" t="s">
        <v>105</v>
      </c>
      <c r="H881" t="s">
        <v>47</v>
      </c>
      <c r="I881">
        <f t="shared" si="27"/>
        <v>338.7439024390244</v>
      </c>
      <c r="J881" s="1"/>
      <c r="K881" s="1"/>
    </row>
    <row r="882" spans="1:11" x14ac:dyDescent="0.25">
      <c r="A882" t="s">
        <v>14</v>
      </c>
      <c r="C882" t="s">
        <v>104</v>
      </c>
      <c r="D882" t="s">
        <v>134</v>
      </c>
      <c r="E882" t="s">
        <v>17</v>
      </c>
      <c r="G882" t="s">
        <v>105</v>
      </c>
      <c r="H882" t="s">
        <v>48</v>
      </c>
      <c r="I882">
        <f t="shared" si="27"/>
        <v>338.7439024390244</v>
      </c>
      <c r="J882" s="1"/>
      <c r="K882" s="1"/>
    </row>
    <row r="883" spans="1:11" x14ac:dyDescent="0.25">
      <c r="A883" t="s">
        <v>14</v>
      </c>
      <c r="C883" t="s">
        <v>104</v>
      </c>
      <c r="D883" t="s">
        <v>134</v>
      </c>
      <c r="E883" t="s">
        <v>17</v>
      </c>
      <c r="G883" t="s">
        <v>105</v>
      </c>
      <c r="H883" t="s">
        <v>49</v>
      </c>
      <c r="I883">
        <f t="shared" si="27"/>
        <v>338.7439024390244</v>
      </c>
      <c r="J883" s="1"/>
      <c r="K883" s="1"/>
    </row>
    <row r="884" spans="1:11" x14ac:dyDescent="0.25">
      <c r="A884" t="s">
        <v>14</v>
      </c>
      <c r="C884" t="s">
        <v>104</v>
      </c>
      <c r="D884" t="s">
        <v>134</v>
      </c>
      <c r="E884" t="s">
        <v>17</v>
      </c>
      <c r="G884" t="s">
        <v>105</v>
      </c>
      <c r="H884" t="s">
        <v>50</v>
      </c>
      <c r="I884">
        <f t="shared" si="27"/>
        <v>338.7439024390244</v>
      </c>
      <c r="J884" s="1"/>
      <c r="K884" s="1"/>
    </row>
    <row r="885" spans="1:11" x14ac:dyDescent="0.25">
      <c r="A885" t="s">
        <v>14</v>
      </c>
      <c r="C885" t="s">
        <v>104</v>
      </c>
      <c r="D885" t="s">
        <v>134</v>
      </c>
      <c r="E885" t="s">
        <v>17</v>
      </c>
      <c r="G885" t="s">
        <v>105</v>
      </c>
      <c r="H885" t="s">
        <v>51</v>
      </c>
      <c r="I885">
        <f t="shared" si="27"/>
        <v>338.7439024390244</v>
      </c>
      <c r="J885" s="1"/>
      <c r="K885" s="1"/>
    </row>
    <row r="886" spans="1:11" x14ac:dyDescent="0.25">
      <c r="A886" t="s">
        <v>14</v>
      </c>
      <c r="C886" t="s">
        <v>104</v>
      </c>
      <c r="D886" t="s">
        <v>134</v>
      </c>
      <c r="E886" t="s">
        <v>17</v>
      </c>
      <c r="G886" t="s">
        <v>105</v>
      </c>
      <c r="H886" t="s">
        <v>52</v>
      </c>
      <c r="I886">
        <f t="shared" si="27"/>
        <v>338.7439024390244</v>
      </c>
      <c r="J886" s="1"/>
      <c r="K886" s="1"/>
    </row>
    <row r="887" spans="1:11" x14ac:dyDescent="0.25">
      <c r="A887" t="s">
        <v>14</v>
      </c>
      <c r="C887" t="s">
        <v>104</v>
      </c>
      <c r="D887" t="s">
        <v>134</v>
      </c>
      <c r="E887" t="s">
        <v>17</v>
      </c>
      <c r="G887" t="s">
        <v>105</v>
      </c>
      <c r="H887" t="s">
        <v>98</v>
      </c>
      <c r="I887">
        <f t="shared" si="27"/>
        <v>338.7439024390244</v>
      </c>
      <c r="J887" s="1"/>
      <c r="K887" s="1"/>
    </row>
    <row r="888" spans="1:11" x14ac:dyDescent="0.25">
      <c r="A888" t="s">
        <v>14</v>
      </c>
      <c r="C888" t="s">
        <v>104</v>
      </c>
      <c r="D888" t="s">
        <v>134</v>
      </c>
      <c r="E888" t="s">
        <v>17</v>
      </c>
      <c r="G888" t="s">
        <v>105</v>
      </c>
      <c r="H888" t="s">
        <v>99</v>
      </c>
      <c r="I888">
        <f t="shared" si="27"/>
        <v>338.7439024390244</v>
      </c>
      <c r="J888" s="1"/>
      <c r="K888" s="1"/>
    </row>
    <row r="889" spans="1:11" x14ac:dyDescent="0.25">
      <c r="A889" t="s">
        <v>14</v>
      </c>
      <c r="C889" t="s">
        <v>104</v>
      </c>
      <c r="D889" t="s">
        <v>134</v>
      </c>
      <c r="E889" t="s">
        <v>17</v>
      </c>
      <c r="G889" t="s">
        <v>105</v>
      </c>
      <c r="H889" t="s">
        <v>59</v>
      </c>
      <c r="I889">
        <f t="shared" si="27"/>
        <v>338.7439024390244</v>
      </c>
      <c r="J889" s="1"/>
      <c r="K889" s="1"/>
    </row>
    <row r="890" spans="1:11" x14ac:dyDescent="0.25">
      <c r="A890" t="s">
        <v>14</v>
      </c>
      <c r="C890" t="s">
        <v>104</v>
      </c>
      <c r="D890" t="s">
        <v>134</v>
      </c>
      <c r="E890" t="s">
        <v>17</v>
      </c>
      <c r="G890" t="s">
        <v>105</v>
      </c>
      <c r="H890" t="s">
        <v>58</v>
      </c>
      <c r="I890">
        <f t="shared" si="27"/>
        <v>338.7439024390244</v>
      </c>
      <c r="J890" s="1"/>
      <c r="K890" s="1"/>
    </row>
    <row r="891" spans="1:11" x14ac:dyDescent="0.25">
      <c r="A891" t="s">
        <v>14</v>
      </c>
      <c r="C891" t="s">
        <v>104</v>
      </c>
      <c r="D891" t="s">
        <v>134</v>
      </c>
      <c r="E891" t="s">
        <v>17</v>
      </c>
      <c r="G891" t="s">
        <v>105</v>
      </c>
      <c r="H891" t="s">
        <v>57</v>
      </c>
      <c r="I891">
        <f t="shared" si="27"/>
        <v>338.7439024390244</v>
      </c>
      <c r="J891" s="1"/>
      <c r="K891" s="1"/>
    </row>
    <row r="892" spans="1:11" x14ac:dyDescent="0.25">
      <c r="A892" t="s">
        <v>14</v>
      </c>
      <c r="C892" t="s">
        <v>104</v>
      </c>
      <c r="D892" t="s">
        <v>134</v>
      </c>
      <c r="E892" t="s">
        <v>17</v>
      </c>
      <c r="G892" t="s">
        <v>105</v>
      </c>
      <c r="H892" t="s">
        <v>56</v>
      </c>
      <c r="I892">
        <f t="shared" si="27"/>
        <v>338.7439024390244</v>
      </c>
      <c r="J892" s="1"/>
      <c r="K892" s="1"/>
    </row>
    <row r="893" spans="1:11" x14ac:dyDescent="0.25">
      <c r="A893" t="s">
        <v>14</v>
      </c>
      <c r="C893" t="s">
        <v>104</v>
      </c>
      <c r="D893" t="s">
        <v>134</v>
      </c>
      <c r="E893" t="s">
        <v>17</v>
      </c>
      <c r="G893" t="s">
        <v>105</v>
      </c>
      <c r="H893" t="s">
        <v>55</v>
      </c>
      <c r="I893">
        <f t="shared" si="27"/>
        <v>338.7439024390244</v>
      </c>
      <c r="J893" s="1"/>
      <c r="K893" s="1"/>
    </row>
    <row r="894" spans="1:11" x14ac:dyDescent="0.25">
      <c r="A894" t="s">
        <v>14</v>
      </c>
      <c r="C894" t="s">
        <v>104</v>
      </c>
      <c r="D894" t="s">
        <v>134</v>
      </c>
      <c r="E894" t="s">
        <v>17</v>
      </c>
      <c r="G894" t="s">
        <v>105</v>
      </c>
      <c r="H894" t="s">
        <v>54</v>
      </c>
      <c r="I894">
        <f t="shared" si="27"/>
        <v>338.7439024390244</v>
      </c>
      <c r="J894" s="1"/>
      <c r="K894" s="1"/>
    </row>
    <row r="895" spans="1:11" x14ac:dyDescent="0.25">
      <c r="A895" t="s">
        <v>14</v>
      </c>
      <c r="C895" t="s">
        <v>104</v>
      </c>
      <c r="D895" t="s">
        <v>134</v>
      </c>
      <c r="E895" t="s">
        <v>17</v>
      </c>
      <c r="G895" t="s">
        <v>105</v>
      </c>
      <c r="H895" t="s">
        <v>53</v>
      </c>
      <c r="I895">
        <f t="shared" si="27"/>
        <v>338.7439024390244</v>
      </c>
      <c r="J895" s="1"/>
      <c r="K895" s="1"/>
    </row>
    <row r="896" spans="1:11" x14ac:dyDescent="0.25">
      <c r="A896" t="s">
        <v>14</v>
      </c>
      <c r="C896" t="s">
        <v>104</v>
      </c>
      <c r="D896" t="s">
        <v>134</v>
      </c>
      <c r="E896" t="s">
        <v>17</v>
      </c>
      <c r="G896" t="s">
        <v>105</v>
      </c>
      <c r="H896" t="s">
        <v>60</v>
      </c>
      <c r="I896">
        <f t="shared" si="27"/>
        <v>338.7439024390244</v>
      </c>
      <c r="J896" s="1"/>
      <c r="K896" s="1"/>
    </row>
    <row r="897" spans="1:11" x14ac:dyDescent="0.25">
      <c r="A897" t="s">
        <v>14</v>
      </c>
      <c r="C897" t="s">
        <v>104</v>
      </c>
      <c r="D897" t="s">
        <v>134</v>
      </c>
      <c r="E897" t="s">
        <v>17</v>
      </c>
      <c r="G897" t="s">
        <v>105</v>
      </c>
      <c r="H897" t="s">
        <v>61</v>
      </c>
      <c r="I897">
        <f t="shared" si="27"/>
        <v>338.7439024390244</v>
      </c>
      <c r="J897" s="1"/>
      <c r="K897" s="1"/>
    </row>
    <row r="898" spans="1:11" x14ac:dyDescent="0.25">
      <c r="A898" t="s">
        <v>14</v>
      </c>
      <c r="C898" t="s">
        <v>104</v>
      </c>
      <c r="D898" t="s">
        <v>134</v>
      </c>
      <c r="E898" t="s">
        <v>17</v>
      </c>
      <c r="G898" t="s">
        <v>105</v>
      </c>
      <c r="H898" t="s">
        <v>62</v>
      </c>
      <c r="I898">
        <f t="shared" si="27"/>
        <v>338.7439024390244</v>
      </c>
      <c r="J898" s="1"/>
      <c r="K898" s="1"/>
    </row>
    <row r="899" spans="1:11" x14ac:dyDescent="0.25">
      <c r="A899" t="s">
        <v>14</v>
      </c>
      <c r="C899" t="s">
        <v>104</v>
      </c>
      <c r="D899" t="s">
        <v>134</v>
      </c>
      <c r="E899" t="s">
        <v>17</v>
      </c>
      <c r="G899" t="s">
        <v>105</v>
      </c>
      <c r="H899" t="s">
        <v>63</v>
      </c>
      <c r="I899">
        <f t="shared" si="27"/>
        <v>338.7439024390244</v>
      </c>
      <c r="J899" s="1"/>
      <c r="K899" s="1"/>
    </row>
    <row r="900" spans="1:11" x14ac:dyDescent="0.25">
      <c r="A900" t="s">
        <v>14</v>
      </c>
      <c r="C900" t="s">
        <v>104</v>
      </c>
      <c r="D900" t="s">
        <v>134</v>
      </c>
      <c r="E900" t="s">
        <v>17</v>
      </c>
      <c r="G900" t="s">
        <v>105</v>
      </c>
      <c r="H900" t="s">
        <v>64</v>
      </c>
      <c r="I900">
        <f t="shared" si="27"/>
        <v>338.7439024390244</v>
      </c>
      <c r="J900" s="1"/>
      <c r="K900" s="1"/>
    </row>
    <row r="901" spans="1:11" x14ac:dyDescent="0.25">
      <c r="A901" t="s">
        <v>14</v>
      </c>
      <c r="C901" t="s">
        <v>104</v>
      </c>
      <c r="D901" t="s">
        <v>134</v>
      </c>
      <c r="E901" t="s">
        <v>17</v>
      </c>
      <c r="G901" t="s">
        <v>105</v>
      </c>
      <c r="H901" t="s">
        <v>65</v>
      </c>
      <c r="I901">
        <f t="shared" si="27"/>
        <v>338.7439024390244</v>
      </c>
      <c r="J901" s="1"/>
      <c r="K901" s="1"/>
    </row>
    <row r="902" spans="1:11" x14ac:dyDescent="0.25">
      <c r="A902" t="s">
        <v>14</v>
      </c>
      <c r="C902" t="s">
        <v>104</v>
      </c>
      <c r="D902" t="s">
        <v>134</v>
      </c>
      <c r="E902" t="s">
        <v>17</v>
      </c>
      <c r="G902" t="s">
        <v>105</v>
      </c>
      <c r="H902" t="s">
        <v>66</v>
      </c>
      <c r="I902">
        <f t="shared" si="27"/>
        <v>338.7439024390244</v>
      </c>
      <c r="J902" s="1"/>
      <c r="K902" s="1"/>
    </row>
    <row r="903" spans="1:11" x14ac:dyDescent="0.25">
      <c r="A903" t="s">
        <v>14</v>
      </c>
      <c r="C903" t="s">
        <v>104</v>
      </c>
      <c r="D903" t="s">
        <v>134</v>
      </c>
      <c r="E903" t="s">
        <v>17</v>
      </c>
      <c r="G903" t="s">
        <v>105</v>
      </c>
      <c r="H903" t="s">
        <v>100</v>
      </c>
      <c r="I903">
        <f t="shared" si="27"/>
        <v>338.7439024390244</v>
      </c>
    </row>
    <row r="904" spans="1:11" x14ac:dyDescent="0.25">
      <c r="A904" t="s">
        <v>14</v>
      </c>
      <c r="C904" t="s">
        <v>104</v>
      </c>
      <c r="D904" t="s">
        <v>134</v>
      </c>
      <c r="E904" t="s">
        <v>17</v>
      </c>
      <c r="G904" t="s">
        <v>105</v>
      </c>
      <c r="H904" t="s">
        <v>119</v>
      </c>
      <c r="I904">
        <f t="shared" si="27"/>
        <v>338.7439024390244</v>
      </c>
    </row>
    <row r="905" spans="1:11" x14ac:dyDescent="0.25">
      <c r="A905" t="s">
        <v>14</v>
      </c>
      <c r="C905" t="s">
        <v>104</v>
      </c>
      <c r="D905" t="s">
        <v>134</v>
      </c>
      <c r="E905" t="s">
        <v>17</v>
      </c>
      <c r="G905" t="s">
        <v>105</v>
      </c>
      <c r="H905" t="s">
        <v>73</v>
      </c>
      <c r="I905">
        <f t="shared" si="27"/>
        <v>338.7439024390244</v>
      </c>
    </row>
    <row r="906" spans="1:11" x14ac:dyDescent="0.25">
      <c r="A906" t="s">
        <v>14</v>
      </c>
      <c r="C906" t="s">
        <v>104</v>
      </c>
      <c r="D906" t="s">
        <v>134</v>
      </c>
      <c r="E906" t="s">
        <v>17</v>
      </c>
      <c r="G906" t="s">
        <v>105</v>
      </c>
      <c r="H906" t="s">
        <v>72</v>
      </c>
      <c r="I906">
        <f t="shared" si="27"/>
        <v>338.7439024390244</v>
      </c>
    </row>
    <row r="907" spans="1:11" x14ac:dyDescent="0.25">
      <c r="A907" t="s">
        <v>14</v>
      </c>
      <c r="C907" t="s">
        <v>104</v>
      </c>
      <c r="D907" t="s">
        <v>134</v>
      </c>
      <c r="E907" t="s">
        <v>17</v>
      </c>
      <c r="G907" t="s">
        <v>105</v>
      </c>
      <c r="H907" t="s">
        <v>71</v>
      </c>
      <c r="I907">
        <f t="shared" si="27"/>
        <v>338.7439024390244</v>
      </c>
    </row>
    <row r="908" spans="1:11" x14ac:dyDescent="0.25">
      <c r="A908" t="s">
        <v>14</v>
      </c>
      <c r="C908" t="s">
        <v>104</v>
      </c>
      <c r="D908" t="s">
        <v>134</v>
      </c>
      <c r="E908" t="s">
        <v>17</v>
      </c>
      <c r="G908" t="s">
        <v>105</v>
      </c>
      <c r="H908" t="s">
        <v>70</v>
      </c>
      <c r="I908">
        <f t="shared" si="27"/>
        <v>338.7439024390244</v>
      </c>
    </row>
    <row r="909" spans="1:11" x14ac:dyDescent="0.25">
      <c r="A909" t="s">
        <v>14</v>
      </c>
      <c r="C909" t="s">
        <v>104</v>
      </c>
      <c r="D909" t="s">
        <v>134</v>
      </c>
      <c r="E909" t="s">
        <v>17</v>
      </c>
      <c r="G909" t="s">
        <v>105</v>
      </c>
      <c r="H909" t="s">
        <v>69</v>
      </c>
      <c r="I909">
        <f t="shared" si="27"/>
        <v>338.7439024390244</v>
      </c>
    </row>
    <row r="910" spans="1:11" x14ac:dyDescent="0.25">
      <c r="A910" t="s">
        <v>14</v>
      </c>
      <c r="C910" t="s">
        <v>104</v>
      </c>
      <c r="D910" t="s">
        <v>134</v>
      </c>
      <c r="E910" t="s">
        <v>17</v>
      </c>
      <c r="G910" t="s">
        <v>105</v>
      </c>
      <c r="H910" t="s">
        <v>68</v>
      </c>
      <c r="I910">
        <f t="shared" si="27"/>
        <v>338.7439024390244</v>
      </c>
    </row>
    <row r="911" spans="1:11" x14ac:dyDescent="0.25">
      <c r="A911" t="s">
        <v>14</v>
      </c>
      <c r="C911" t="s">
        <v>104</v>
      </c>
      <c r="D911" t="s">
        <v>134</v>
      </c>
      <c r="E911" t="s">
        <v>17</v>
      </c>
      <c r="G911" t="s">
        <v>105</v>
      </c>
      <c r="H911" t="s">
        <v>67</v>
      </c>
      <c r="I911">
        <f t="shared" si="27"/>
        <v>338.7439024390244</v>
      </c>
    </row>
    <row r="912" spans="1:11" x14ac:dyDescent="0.25">
      <c r="A912" t="s">
        <v>14</v>
      </c>
      <c r="C912" t="s">
        <v>104</v>
      </c>
      <c r="D912" t="s">
        <v>134</v>
      </c>
      <c r="E912" t="s">
        <v>17</v>
      </c>
      <c r="G912" t="s">
        <v>105</v>
      </c>
      <c r="H912" t="s">
        <v>74</v>
      </c>
      <c r="I912">
        <f t="shared" ref="I912:I941" si="28">$N$104/$M$104*1000</f>
        <v>338.7439024390244</v>
      </c>
    </row>
    <row r="913" spans="1:16" x14ac:dyDescent="0.25">
      <c r="A913" t="s">
        <v>14</v>
      </c>
      <c r="C913" t="s">
        <v>104</v>
      </c>
      <c r="D913" t="s">
        <v>134</v>
      </c>
      <c r="E913" t="s">
        <v>17</v>
      </c>
      <c r="G913" t="s">
        <v>105</v>
      </c>
      <c r="H913" t="s">
        <v>75</v>
      </c>
      <c r="I913">
        <f t="shared" si="28"/>
        <v>338.7439024390244</v>
      </c>
    </row>
    <row r="914" spans="1:16" x14ac:dyDescent="0.25">
      <c r="A914" t="s">
        <v>14</v>
      </c>
      <c r="C914" t="s">
        <v>104</v>
      </c>
      <c r="D914" t="s">
        <v>134</v>
      </c>
      <c r="E914" t="s">
        <v>17</v>
      </c>
      <c r="G914" t="s">
        <v>105</v>
      </c>
      <c r="H914" t="s">
        <v>76</v>
      </c>
      <c r="I914">
        <f t="shared" si="28"/>
        <v>338.7439024390244</v>
      </c>
      <c r="O914" s="1"/>
      <c r="P914" s="1"/>
    </row>
    <row r="915" spans="1:16" x14ac:dyDescent="0.25">
      <c r="A915" t="s">
        <v>14</v>
      </c>
      <c r="C915" t="s">
        <v>104</v>
      </c>
      <c r="D915" t="s">
        <v>134</v>
      </c>
      <c r="E915" t="s">
        <v>17</v>
      </c>
      <c r="G915" t="s">
        <v>105</v>
      </c>
      <c r="H915" t="s">
        <v>77</v>
      </c>
      <c r="I915">
        <f t="shared" si="28"/>
        <v>338.7439024390244</v>
      </c>
      <c r="O915" s="1"/>
      <c r="P915" s="1"/>
    </row>
    <row r="916" spans="1:16" x14ac:dyDescent="0.25">
      <c r="A916" t="s">
        <v>14</v>
      </c>
      <c r="C916" t="s">
        <v>104</v>
      </c>
      <c r="D916" t="s">
        <v>134</v>
      </c>
      <c r="E916" t="s">
        <v>17</v>
      </c>
      <c r="G916" t="s">
        <v>105</v>
      </c>
      <c r="H916" t="s">
        <v>78</v>
      </c>
      <c r="I916">
        <f t="shared" si="28"/>
        <v>338.7439024390244</v>
      </c>
      <c r="O916" s="1"/>
      <c r="P916" s="1"/>
    </row>
    <row r="917" spans="1:16" x14ac:dyDescent="0.25">
      <c r="A917" t="s">
        <v>14</v>
      </c>
      <c r="C917" t="s">
        <v>104</v>
      </c>
      <c r="D917" t="s">
        <v>134</v>
      </c>
      <c r="E917" t="s">
        <v>17</v>
      </c>
      <c r="G917" t="s">
        <v>105</v>
      </c>
      <c r="H917" t="s">
        <v>79</v>
      </c>
      <c r="I917">
        <f t="shared" si="28"/>
        <v>338.7439024390244</v>
      </c>
      <c r="O917" s="1"/>
      <c r="P917" s="1"/>
    </row>
    <row r="918" spans="1:16" x14ac:dyDescent="0.25">
      <c r="A918" t="s">
        <v>14</v>
      </c>
      <c r="C918" t="s">
        <v>104</v>
      </c>
      <c r="D918" t="s">
        <v>134</v>
      </c>
      <c r="E918" t="s">
        <v>17</v>
      </c>
      <c r="G918" t="s">
        <v>105</v>
      </c>
      <c r="H918" t="s">
        <v>80</v>
      </c>
      <c r="I918">
        <f t="shared" si="28"/>
        <v>338.7439024390244</v>
      </c>
      <c r="O918" s="1"/>
      <c r="P918" s="1"/>
    </row>
    <row r="919" spans="1:16" x14ac:dyDescent="0.25">
      <c r="A919" t="s">
        <v>14</v>
      </c>
      <c r="C919" t="s">
        <v>104</v>
      </c>
      <c r="D919" t="s">
        <v>134</v>
      </c>
      <c r="E919" t="s">
        <v>17</v>
      </c>
      <c r="G919" t="s">
        <v>105</v>
      </c>
      <c r="H919" t="s">
        <v>120</v>
      </c>
      <c r="I919">
        <f t="shared" si="28"/>
        <v>338.7439024390244</v>
      </c>
      <c r="O919" s="1"/>
      <c r="P919" s="1"/>
    </row>
    <row r="920" spans="1:16" x14ac:dyDescent="0.25">
      <c r="A920" t="s">
        <v>14</v>
      </c>
      <c r="C920" t="s">
        <v>104</v>
      </c>
      <c r="D920" t="s">
        <v>134</v>
      </c>
      <c r="E920" t="s">
        <v>17</v>
      </c>
      <c r="G920" t="s">
        <v>105</v>
      </c>
      <c r="H920" t="s">
        <v>121</v>
      </c>
      <c r="I920">
        <f t="shared" si="28"/>
        <v>338.7439024390244</v>
      </c>
      <c r="O920" s="1"/>
      <c r="P920" s="1"/>
    </row>
    <row r="921" spans="1:16" x14ac:dyDescent="0.25">
      <c r="A921" t="s">
        <v>14</v>
      </c>
      <c r="C921" t="s">
        <v>104</v>
      </c>
      <c r="D921" t="s">
        <v>134</v>
      </c>
      <c r="E921" t="s">
        <v>17</v>
      </c>
      <c r="G921" t="s">
        <v>105</v>
      </c>
      <c r="H921" t="s">
        <v>117</v>
      </c>
      <c r="I921">
        <f t="shared" si="28"/>
        <v>338.7439024390244</v>
      </c>
      <c r="O921" s="1"/>
      <c r="P921" s="1"/>
    </row>
    <row r="922" spans="1:16" x14ac:dyDescent="0.25">
      <c r="A922" t="s">
        <v>14</v>
      </c>
      <c r="C922" t="s">
        <v>104</v>
      </c>
      <c r="D922" t="s">
        <v>134</v>
      </c>
      <c r="E922" t="s">
        <v>17</v>
      </c>
      <c r="G922" t="s">
        <v>105</v>
      </c>
      <c r="H922" t="s">
        <v>115</v>
      </c>
      <c r="I922">
        <f t="shared" si="28"/>
        <v>338.7439024390244</v>
      </c>
      <c r="O922" s="1"/>
      <c r="P922" s="1"/>
    </row>
    <row r="923" spans="1:16" x14ac:dyDescent="0.25">
      <c r="A923" t="s">
        <v>14</v>
      </c>
      <c r="C923" t="s">
        <v>104</v>
      </c>
      <c r="D923" t="s">
        <v>134</v>
      </c>
      <c r="E923" t="s">
        <v>17</v>
      </c>
      <c r="G923" t="s">
        <v>105</v>
      </c>
      <c r="H923" t="s">
        <v>113</v>
      </c>
      <c r="I923">
        <f t="shared" si="28"/>
        <v>338.7439024390244</v>
      </c>
      <c r="O923" s="1"/>
      <c r="P923" s="1"/>
    </row>
    <row r="924" spans="1:16" x14ac:dyDescent="0.25">
      <c r="A924" t="s">
        <v>14</v>
      </c>
      <c r="C924" t="s">
        <v>104</v>
      </c>
      <c r="D924" t="s">
        <v>134</v>
      </c>
      <c r="E924" t="s">
        <v>17</v>
      </c>
      <c r="G924" t="s">
        <v>105</v>
      </c>
      <c r="H924" t="s">
        <v>111</v>
      </c>
      <c r="I924">
        <f t="shared" si="28"/>
        <v>338.7439024390244</v>
      </c>
      <c r="O924" s="1"/>
      <c r="P924" s="1"/>
    </row>
    <row r="925" spans="1:16" x14ac:dyDescent="0.25">
      <c r="A925" t="s">
        <v>14</v>
      </c>
      <c r="C925" t="s">
        <v>104</v>
      </c>
      <c r="D925" t="s">
        <v>134</v>
      </c>
      <c r="E925" t="s">
        <v>17</v>
      </c>
      <c r="G925" t="s">
        <v>105</v>
      </c>
      <c r="H925" t="s">
        <v>109</v>
      </c>
      <c r="I925">
        <f t="shared" si="28"/>
        <v>338.7439024390244</v>
      </c>
      <c r="O925" s="1"/>
      <c r="P925" s="1"/>
    </row>
    <row r="926" spans="1:16" x14ac:dyDescent="0.25">
      <c r="A926" t="s">
        <v>14</v>
      </c>
      <c r="C926" t="s">
        <v>104</v>
      </c>
      <c r="D926" t="s">
        <v>134</v>
      </c>
      <c r="E926" t="s">
        <v>17</v>
      </c>
      <c r="G926" t="s">
        <v>105</v>
      </c>
      <c r="H926" t="s">
        <v>107</v>
      </c>
      <c r="I926">
        <f t="shared" si="28"/>
        <v>338.7439024390244</v>
      </c>
      <c r="O926" s="1"/>
      <c r="P926" s="1"/>
    </row>
    <row r="927" spans="1:16" x14ac:dyDescent="0.25">
      <c r="A927" t="s">
        <v>14</v>
      </c>
      <c r="C927" t="s">
        <v>104</v>
      </c>
      <c r="D927" t="s">
        <v>134</v>
      </c>
      <c r="E927" t="s">
        <v>17</v>
      </c>
      <c r="G927" t="s">
        <v>105</v>
      </c>
      <c r="H927" t="s">
        <v>106</v>
      </c>
      <c r="I927">
        <f t="shared" si="28"/>
        <v>338.7439024390244</v>
      </c>
      <c r="O927" s="1"/>
      <c r="P927" s="1"/>
    </row>
    <row r="928" spans="1:16" x14ac:dyDescent="0.25">
      <c r="A928" t="s">
        <v>14</v>
      </c>
      <c r="C928" t="s">
        <v>104</v>
      </c>
      <c r="D928" t="s">
        <v>134</v>
      </c>
      <c r="E928" t="s">
        <v>17</v>
      </c>
      <c r="G928" t="s">
        <v>105</v>
      </c>
      <c r="H928" t="s">
        <v>101</v>
      </c>
      <c r="I928">
        <f t="shared" si="28"/>
        <v>338.7439024390244</v>
      </c>
      <c r="O928" s="1"/>
      <c r="P928" s="1"/>
    </row>
    <row r="929" spans="1:16" x14ac:dyDescent="0.25">
      <c r="A929" t="s">
        <v>14</v>
      </c>
      <c r="C929" t="s">
        <v>104</v>
      </c>
      <c r="D929" t="s">
        <v>134</v>
      </c>
      <c r="E929" t="s">
        <v>17</v>
      </c>
      <c r="G929" t="s">
        <v>105</v>
      </c>
      <c r="H929" t="s">
        <v>108</v>
      </c>
      <c r="I929">
        <f t="shared" si="28"/>
        <v>338.7439024390244</v>
      </c>
      <c r="O929" s="1"/>
      <c r="P929" s="1"/>
    </row>
    <row r="930" spans="1:16" x14ac:dyDescent="0.25">
      <c r="A930" t="s">
        <v>14</v>
      </c>
      <c r="C930" t="s">
        <v>104</v>
      </c>
      <c r="D930" t="s">
        <v>134</v>
      </c>
      <c r="E930" t="s">
        <v>17</v>
      </c>
      <c r="G930" t="s">
        <v>105</v>
      </c>
      <c r="H930" t="s">
        <v>110</v>
      </c>
      <c r="I930">
        <f t="shared" si="28"/>
        <v>338.7439024390244</v>
      </c>
      <c r="O930" s="1"/>
      <c r="P930" s="1"/>
    </row>
    <row r="931" spans="1:16" x14ac:dyDescent="0.25">
      <c r="A931" t="s">
        <v>14</v>
      </c>
      <c r="C931" t="s">
        <v>104</v>
      </c>
      <c r="D931" t="s">
        <v>134</v>
      </c>
      <c r="E931" t="s">
        <v>17</v>
      </c>
      <c r="G931" t="s">
        <v>105</v>
      </c>
      <c r="H931" t="s">
        <v>112</v>
      </c>
      <c r="I931">
        <f t="shared" si="28"/>
        <v>338.7439024390244</v>
      </c>
      <c r="O931" s="1"/>
      <c r="P931" s="1"/>
    </row>
    <row r="932" spans="1:16" x14ac:dyDescent="0.25">
      <c r="A932" t="s">
        <v>14</v>
      </c>
      <c r="C932" t="s">
        <v>104</v>
      </c>
      <c r="D932" t="s">
        <v>134</v>
      </c>
      <c r="E932" t="s">
        <v>17</v>
      </c>
      <c r="G932" t="s">
        <v>105</v>
      </c>
      <c r="H932" t="s">
        <v>114</v>
      </c>
      <c r="I932">
        <f t="shared" si="28"/>
        <v>338.7439024390244</v>
      </c>
      <c r="O932" s="1"/>
      <c r="P932" s="1"/>
    </row>
    <row r="933" spans="1:16" x14ac:dyDescent="0.25">
      <c r="A933" t="s">
        <v>14</v>
      </c>
      <c r="C933" t="s">
        <v>104</v>
      </c>
      <c r="D933" t="s">
        <v>134</v>
      </c>
      <c r="E933" t="s">
        <v>17</v>
      </c>
      <c r="G933" t="s">
        <v>105</v>
      </c>
      <c r="H933" t="s">
        <v>116</v>
      </c>
      <c r="I933">
        <f t="shared" si="28"/>
        <v>338.7439024390244</v>
      </c>
      <c r="O933" s="1"/>
      <c r="P933" s="1"/>
    </row>
    <row r="934" spans="1:16" x14ac:dyDescent="0.25">
      <c r="A934" t="s">
        <v>14</v>
      </c>
      <c r="C934" t="s">
        <v>104</v>
      </c>
      <c r="D934" t="s">
        <v>134</v>
      </c>
      <c r="E934" t="s">
        <v>17</v>
      </c>
      <c r="G934" t="s">
        <v>105</v>
      </c>
      <c r="H934" t="s">
        <v>118</v>
      </c>
      <c r="I934">
        <f t="shared" si="28"/>
        <v>338.7439024390244</v>
      </c>
      <c r="O934" s="1"/>
      <c r="P934" s="1"/>
    </row>
    <row r="935" spans="1:16" x14ac:dyDescent="0.25">
      <c r="A935" t="s">
        <v>14</v>
      </c>
      <c r="C935" t="s">
        <v>104</v>
      </c>
      <c r="D935" t="s">
        <v>134</v>
      </c>
      <c r="E935" t="s">
        <v>17</v>
      </c>
      <c r="G935" t="s">
        <v>105</v>
      </c>
      <c r="H935" t="s">
        <v>122</v>
      </c>
      <c r="I935">
        <f t="shared" si="28"/>
        <v>338.7439024390244</v>
      </c>
      <c r="O935" s="1"/>
      <c r="P935" s="1"/>
    </row>
    <row r="936" spans="1:16" x14ac:dyDescent="0.25">
      <c r="A936" t="s">
        <v>14</v>
      </c>
      <c r="C936" t="s">
        <v>104</v>
      </c>
      <c r="D936" t="s">
        <v>134</v>
      </c>
      <c r="E936" t="s">
        <v>17</v>
      </c>
      <c r="G936" t="s">
        <v>105</v>
      </c>
      <c r="H936" t="s">
        <v>123</v>
      </c>
      <c r="I936">
        <f t="shared" si="28"/>
        <v>338.7439024390244</v>
      </c>
      <c r="O936" s="1"/>
      <c r="P936" s="1"/>
    </row>
    <row r="937" spans="1:16" x14ac:dyDescent="0.25">
      <c r="A937" t="s">
        <v>14</v>
      </c>
      <c r="C937" t="s">
        <v>104</v>
      </c>
      <c r="D937" t="s">
        <v>134</v>
      </c>
      <c r="E937" t="s">
        <v>17</v>
      </c>
      <c r="G937" t="s">
        <v>105</v>
      </c>
      <c r="H937" t="s">
        <v>124</v>
      </c>
      <c r="I937">
        <f t="shared" si="28"/>
        <v>338.7439024390244</v>
      </c>
      <c r="O937" s="1"/>
      <c r="P937" s="1"/>
    </row>
    <row r="938" spans="1:16" x14ac:dyDescent="0.25">
      <c r="A938" t="s">
        <v>14</v>
      </c>
      <c r="C938" t="s">
        <v>104</v>
      </c>
      <c r="D938" t="s">
        <v>134</v>
      </c>
      <c r="E938" t="s">
        <v>17</v>
      </c>
      <c r="G938" t="s">
        <v>105</v>
      </c>
      <c r="H938" t="s">
        <v>125</v>
      </c>
      <c r="I938">
        <f t="shared" si="28"/>
        <v>338.7439024390244</v>
      </c>
      <c r="O938" s="1"/>
      <c r="P938" s="1"/>
    </row>
    <row r="939" spans="1:16" x14ac:dyDescent="0.25">
      <c r="A939" t="s">
        <v>14</v>
      </c>
      <c r="C939" t="s">
        <v>104</v>
      </c>
      <c r="D939" t="s">
        <v>134</v>
      </c>
      <c r="E939" t="s">
        <v>17</v>
      </c>
      <c r="G939" t="s">
        <v>105</v>
      </c>
      <c r="H939" t="s">
        <v>159</v>
      </c>
      <c r="I939">
        <f t="shared" si="28"/>
        <v>338.7439024390244</v>
      </c>
      <c r="O939" s="1"/>
      <c r="P939" s="1"/>
    </row>
    <row r="940" spans="1:16" x14ac:dyDescent="0.25">
      <c r="A940" t="s">
        <v>14</v>
      </c>
      <c r="C940" t="s">
        <v>104</v>
      </c>
      <c r="D940" t="s">
        <v>134</v>
      </c>
      <c r="E940" t="s">
        <v>17</v>
      </c>
      <c r="G940" t="s">
        <v>105</v>
      </c>
      <c r="H940" t="s">
        <v>138</v>
      </c>
      <c r="I940">
        <f t="shared" si="28"/>
        <v>338.7439024390244</v>
      </c>
      <c r="O940" s="1"/>
      <c r="P940" s="1"/>
    </row>
    <row r="941" spans="1:16" x14ac:dyDescent="0.25">
      <c r="A941" t="s">
        <v>14</v>
      </c>
      <c r="C941" t="s">
        <v>104</v>
      </c>
      <c r="D941" t="s">
        <v>134</v>
      </c>
      <c r="E941" t="s">
        <v>17</v>
      </c>
      <c r="G941" t="s">
        <v>105</v>
      </c>
      <c r="H941" t="s">
        <v>160</v>
      </c>
      <c r="I941">
        <f t="shared" si="28"/>
        <v>338.7439024390244</v>
      </c>
      <c r="O941" s="1"/>
      <c r="P941" s="1"/>
    </row>
    <row r="942" spans="1:16" x14ac:dyDescent="0.25">
      <c r="A942" t="s">
        <v>14</v>
      </c>
      <c r="C942" t="s">
        <v>104</v>
      </c>
      <c r="D942" t="s">
        <v>135</v>
      </c>
      <c r="E942" t="s">
        <v>17</v>
      </c>
      <c r="G942" t="s">
        <v>105</v>
      </c>
      <c r="H942" t="s">
        <v>16</v>
      </c>
      <c r="I942">
        <f t="shared" ref="I942:I973" si="29">$N$105/$M$105*1000</f>
        <v>30.863333333333333</v>
      </c>
      <c r="O942" s="1"/>
      <c r="P942" s="1"/>
    </row>
    <row r="943" spans="1:16" x14ac:dyDescent="0.25">
      <c r="A943" t="s">
        <v>14</v>
      </c>
      <c r="C943" t="s">
        <v>104</v>
      </c>
      <c r="D943" t="s">
        <v>135</v>
      </c>
      <c r="E943" t="s">
        <v>17</v>
      </c>
      <c r="G943" t="s">
        <v>105</v>
      </c>
      <c r="H943" t="s">
        <v>19</v>
      </c>
      <c r="I943">
        <f t="shared" si="29"/>
        <v>30.863333333333333</v>
      </c>
      <c r="O943" s="1"/>
      <c r="P943" s="1"/>
    </row>
    <row r="944" spans="1:16" x14ac:dyDescent="0.25">
      <c r="A944" t="s">
        <v>14</v>
      </c>
      <c r="C944" t="s">
        <v>104</v>
      </c>
      <c r="D944" t="s">
        <v>135</v>
      </c>
      <c r="E944" t="s">
        <v>17</v>
      </c>
      <c r="G944" t="s">
        <v>105</v>
      </c>
      <c r="H944" t="s">
        <v>20</v>
      </c>
      <c r="I944">
        <f t="shared" si="29"/>
        <v>30.863333333333333</v>
      </c>
      <c r="O944" s="1"/>
      <c r="P944" s="1"/>
    </row>
    <row r="945" spans="1:16" x14ac:dyDescent="0.25">
      <c r="A945" t="s">
        <v>14</v>
      </c>
      <c r="C945" t="s">
        <v>104</v>
      </c>
      <c r="D945" t="s">
        <v>135</v>
      </c>
      <c r="E945" t="s">
        <v>17</v>
      </c>
      <c r="G945" t="s">
        <v>105</v>
      </c>
      <c r="H945" t="s">
        <v>21</v>
      </c>
      <c r="I945">
        <f t="shared" si="29"/>
        <v>30.863333333333333</v>
      </c>
      <c r="O945" s="1"/>
      <c r="P945" s="1"/>
    </row>
    <row r="946" spans="1:16" x14ac:dyDescent="0.25">
      <c r="A946" t="s">
        <v>14</v>
      </c>
      <c r="C946" t="s">
        <v>104</v>
      </c>
      <c r="D946" t="s">
        <v>135</v>
      </c>
      <c r="E946" t="s">
        <v>17</v>
      </c>
      <c r="G946" t="s">
        <v>105</v>
      </c>
      <c r="H946" t="s">
        <v>22</v>
      </c>
      <c r="I946">
        <f t="shared" si="29"/>
        <v>30.863333333333333</v>
      </c>
      <c r="O946" s="1"/>
      <c r="P946" s="1"/>
    </row>
    <row r="947" spans="1:16" x14ac:dyDescent="0.25">
      <c r="A947" t="s">
        <v>14</v>
      </c>
      <c r="C947" t="s">
        <v>104</v>
      </c>
      <c r="D947" t="s">
        <v>135</v>
      </c>
      <c r="E947" t="s">
        <v>17</v>
      </c>
      <c r="G947" t="s">
        <v>105</v>
      </c>
      <c r="H947" t="s">
        <v>23</v>
      </c>
      <c r="I947">
        <f t="shared" si="29"/>
        <v>30.863333333333333</v>
      </c>
      <c r="O947" s="1"/>
      <c r="P947" s="1"/>
    </row>
    <row r="948" spans="1:16" x14ac:dyDescent="0.25">
      <c r="A948" t="s">
        <v>14</v>
      </c>
      <c r="C948" t="s">
        <v>104</v>
      </c>
      <c r="D948" t="s">
        <v>135</v>
      </c>
      <c r="E948" t="s">
        <v>17</v>
      </c>
      <c r="G948" t="s">
        <v>105</v>
      </c>
      <c r="H948" t="s">
        <v>24</v>
      </c>
      <c r="I948">
        <f t="shared" si="29"/>
        <v>30.863333333333333</v>
      </c>
      <c r="O948" s="1"/>
      <c r="P948" s="1"/>
    </row>
    <row r="949" spans="1:16" x14ac:dyDescent="0.25">
      <c r="A949" t="s">
        <v>14</v>
      </c>
      <c r="C949" t="s">
        <v>104</v>
      </c>
      <c r="D949" t="s">
        <v>135</v>
      </c>
      <c r="E949" t="s">
        <v>17</v>
      </c>
      <c r="G949" t="s">
        <v>105</v>
      </c>
      <c r="H949" t="s">
        <v>96</v>
      </c>
      <c r="I949">
        <f t="shared" si="29"/>
        <v>30.863333333333333</v>
      </c>
      <c r="O949" s="1"/>
      <c r="P949" s="1"/>
    </row>
    <row r="950" spans="1:16" x14ac:dyDescent="0.25">
      <c r="A950" t="s">
        <v>14</v>
      </c>
      <c r="C950" t="s">
        <v>104</v>
      </c>
      <c r="D950" t="s">
        <v>135</v>
      </c>
      <c r="E950" t="s">
        <v>17</v>
      </c>
      <c r="G950" t="s">
        <v>105</v>
      </c>
      <c r="H950" t="s">
        <v>97</v>
      </c>
      <c r="I950">
        <f t="shared" si="29"/>
        <v>30.863333333333333</v>
      </c>
      <c r="O950" s="1"/>
      <c r="P950" s="1"/>
    </row>
    <row r="951" spans="1:16" x14ac:dyDescent="0.25">
      <c r="A951" t="s">
        <v>14</v>
      </c>
      <c r="C951" t="s">
        <v>104</v>
      </c>
      <c r="D951" t="s">
        <v>135</v>
      </c>
      <c r="E951" t="s">
        <v>17</v>
      </c>
      <c r="G951" t="s">
        <v>105</v>
      </c>
      <c r="H951" t="s">
        <v>31</v>
      </c>
      <c r="I951">
        <f t="shared" si="29"/>
        <v>30.863333333333333</v>
      </c>
      <c r="O951" s="1"/>
      <c r="P951" s="1"/>
    </row>
    <row r="952" spans="1:16" x14ac:dyDescent="0.25">
      <c r="A952" t="s">
        <v>14</v>
      </c>
      <c r="C952" t="s">
        <v>104</v>
      </c>
      <c r="D952" t="s">
        <v>135</v>
      </c>
      <c r="E952" t="s">
        <v>17</v>
      </c>
      <c r="G952" t="s">
        <v>105</v>
      </c>
      <c r="H952" t="s">
        <v>30</v>
      </c>
      <c r="I952">
        <f t="shared" si="29"/>
        <v>30.863333333333333</v>
      </c>
      <c r="O952" s="1"/>
      <c r="P952" s="1"/>
    </row>
    <row r="953" spans="1:16" x14ac:dyDescent="0.25">
      <c r="A953" t="s">
        <v>14</v>
      </c>
      <c r="C953" t="s">
        <v>104</v>
      </c>
      <c r="D953" t="s">
        <v>135</v>
      </c>
      <c r="E953" t="s">
        <v>17</v>
      </c>
      <c r="G953" t="s">
        <v>105</v>
      </c>
      <c r="H953" t="s">
        <v>29</v>
      </c>
      <c r="I953">
        <f t="shared" si="29"/>
        <v>30.863333333333333</v>
      </c>
      <c r="O953" s="1"/>
      <c r="P953" s="1"/>
    </row>
    <row r="954" spans="1:16" x14ac:dyDescent="0.25">
      <c r="A954" t="s">
        <v>14</v>
      </c>
      <c r="C954" t="s">
        <v>104</v>
      </c>
      <c r="D954" t="s">
        <v>135</v>
      </c>
      <c r="E954" t="s">
        <v>17</v>
      </c>
      <c r="G954" t="s">
        <v>105</v>
      </c>
      <c r="H954" t="s">
        <v>28</v>
      </c>
      <c r="I954">
        <f t="shared" si="29"/>
        <v>30.863333333333333</v>
      </c>
      <c r="O954" s="1"/>
      <c r="P954" s="1"/>
    </row>
    <row r="955" spans="1:16" x14ac:dyDescent="0.25">
      <c r="A955" t="s">
        <v>14</v>
      </c>
      <c r="C955" t="s">
        <v>104</v>
      </c>
      <c r="D955" t="s">
        <v>135</v>
      </c>
      <c r="E955" t="s">
        <v>17</v>
      </c>
      <c r="G955" t="s">
        <v>105</v>
      </c>
      <c r="H955" t="s">
        <v>27</v>
      </c>
      <c r="I955">
        <f t="shared" si="29"/>
        <v>30.863333333333333</v>
      </c>
      <c r="O955" s="1"/>
      <c r="P955" s="1"/>
    </row>
    <row r="956" spans="1:16" x14ac:dyDescent="0.25">
      <c r="A956" t="s">
        <v>14</v>
      </c>
      <c r="C956" t="s">
        <v>104</v>
      </c>
      <c r="D956" t="s">
        <v>135</v>
      </c>
      <c r="E956" t="s">
        <v>17</v>
      </c>
      <c r="G956" t="s">
        <v>105</v>
      </c>
      <c r="H956" t="s">
        <v>26</v>
      </c>
      <c r="I956">
        <f t="shared" si="29"/>
        <v>30.863333333333333</v>
      </c>
      <c r="O956" s="1"/>
      <c r="P956" s="1"/>
    </row>
    <row r="957" spans="1:16" x14ac:dyDescent="0.25">
      <c r="A957" t="s">
        <v>14</v>
      </c>
      <c r="C957" t="s">
        <v>104</v>
      </c>
      <c r="D957" t="s">
        <v>135</v>
      </c>
      <c r="E957" t="s">
        <v>17</v>
      </c>
      <c r="G957" t="s">
        <v>105</v>
      </c>
      <c r="H957" t="s">
        <v>25</v>
      </c>
      <c r="I957">
        <f t="shared" si="29"/>
        <v>30.863333333333333</v>
      </c>
      <c r="O957" s="1"/>
      <c r="P957" s="1"/>
    </row>
    <row r="958" spans="1:16" x14ac:dyDescent="0.25">
      <c r="A958" t="s">
        <v>14</v>
      </c>
      <c r="C958" t="s">
        <v>104</v>
      </c>
      <c r="D958" t="s">
        <v>135</v>
      </c>
      <c r="E958" t="s">
        <v>17</v>
      </c>
      <c r="G958" t="s">
        <v>105</v>
      </c>
      <c r="H958" t="s">
        <v>32</v>
      </c>
      <c r="I958">
        <f t="shared" si="29"/>
        <v>30.863333333333333</v>
      </c>
      <c r="O958" s="1"/>
      <c r="P958" s="1"/>
    </row>
    <row r="959" spans="1:16" x14ac:dyDescent="0.25">
      <c r="A959" t="s">
        <v>14</v>
      </c>
      <c r="C959" t="s">
        <v>104</v>
      </c>
      <c r="D959" t="s">
        <v>135</v>
      </c>
      <c r="E959" t="s">
        <v>17</v>
      </c>
      <c r="G959" t="s">
        <v>105</v>
      </c>
      <c r="H959" t="s">
        <v>33</v>
      </c>
      <c r="I959">
        <f t="shared" si="29"/>
        <v>30.863333333333333</v>
      </c>
      <c r="O959" s="1"/>
      <c r="P959" s="1"/>
    </row>
    <row r="960" spans="1:16" x14ac:dyDescent="0.25">
      <c r="A960" t="s">
        <v>14</v>
      </c>
      <c r="C960" t="s">
        <v>104</v>
      </c>
      <c r="D960" t="s">
        <v>135</v>
      </c>
      <c r="E960" t="s">
        <v>17</v>
      </c>
      <c r="G960" t="s">
        <v>105</v>
      </c>
      <c r="H960" t="s">
        <v>34</v>
      </c>
      <c r="I960">
        <f t="shared" si="29"/>
        <v>30.863333333333333</v>
      </c>
      <c r="O960" s="1"/>
      <c r="P960" s="1"/>
    </row>
    <row r="961" spans="1:16" x14ac:dyDescent="0.25">
      <c r="A961" t="s">
        <v>14</v>
      </c>
      <c r="C961" t="s">
        <v>104</v>
      </c>
      <c r="D961" t="s">
        <v>135</v>
      </c>
      <c r="E961" t="s">
        <v>17</v>
      </c>
      <c r="G961" t="s">
        <v>105</v>
      </c>
      <c r="H961" t="s">
        <v>35</v>
      </c>
      <c r="I961">
        <f t="shared" si="29"/>
        <v>30.863333333333333</v>
      </c>
      <c r="O961" s="1"/>
      <c r="P961" s="1"/>
    </row>
    <row r="962" spans="1:16" x14ac:dyDescent="0.25">
      <c r="A962" t="s">
        <v>14</v>
      </c>
      <c r="C962" t="s">
        <v>104</v>
      </c>
      <c r="D962" t="s">
        <v>135</v>
      </c>
      <c r="E962" t="s">
        <v>17</v>
      </c>
      <c r="G962" t="s">
        <v>105</v>
      </c>
      <c r="H962" t="s">
        <v>36</v>
      </c>
      <c r="I962">
        <f t="shared" si="29"/>
        <v>30.863333333333333</v>
      </c>
      <c r="O962" s="1"/>
      <c r="P962" s="1"/>
    </row>
    <row r="963" spans="1:16" x14ac:dyDescent="0.25">
      <c r="A963" t="s">
        <v>14</v>
      </c>
      <c r="C963" t="s">
        <v>104</v>
      </c>
      <c r="D963" t="s">
        <v>135</v>
      </c>
      <c r="E963" t="s">
        <v>17</v>
      </c>
      <c r="G963" t="s">
        <v>105</v>
      </c>
      <c r="H963" t="s">
        <v>37</v>
      </c>
      <c r="I963">
        <f t="shared" si="29"/>
        <v>30.863333333333333</v>
      </c>
      <c r="O963" s="1"/>
      <c r="P963" s="1"/>
    </row>
    <row r="964" spans="1:16" x14ac:dyDescent="0.25">
      <c r="A964" t="s">
        <v>14</v>
      </c>
      <c r="C964" t="s">
        <v>104</v>
      </c>
      <c r="D964" t="s">
        <v>135</v>
      </c>
      <c r="E964" t="s">
        <v>17</v>
      </c>
      <c r="G964" t="s">
        <v>105</v>
      </c>
      <c r="H964" t="s">
        <v>38</v>
      </c>
      <c r="I964">
        <f t="shared" si="29"/>
        <v>30.863333333333333</v>
      </c>
      <c r="O964" s="1"/>
      <c r="P964" s="1"/>
    </row>
    <row r="965" spans="1:16" x14ac:dyDescent="0.25">
      <c r="A965" t="s">
        <v>14</v>
      </c>
      <c r="C965" t="s">
        <v>104</v>
      </c>
      <c r="D965" t="s">
        <v>135</v>
      </c>
      <c r="E965" t="s">
        <v>17</v>
      </c>
      <c r="G965" t="s">
        <v>105</v>
      </c>
      <c r="H965" t="s">
        <v>89</v>
      </c>
      <c r="I965">
        <f t="shared" si="29"/>
        <v>30.863333333333333</v>
      </c>
      <c r="O965" s="1"/>
      <c r="P965" s="1"/>
    </row>
    <row r="966" spans="1:16" x14ac:dyDescent="0.25">
      <c r="A966" t="s">
        <v>14</v>
      </c>
      <c r="C966" t="s">
        <v>104</v>
      </c>
      <c r="D966" t="s">
        <v>135</v>
      </c>
      <c r="E966" t="s">
        <v>17</v>
      </c>
      <c r="G966" t="s">
        <v>105</v>
      </c>
      <c r="H966" t="s">
        <v>94</v>
      </c>
      <c r="I966">
        <f t="shared" si="29"/>
        <v>30.863333333333333</v>
      </c>
      <c r="O966" s="1"/>
      <c r="P966" s="1"/>
    </row>
    <row r="967" spans="1:16" x14ac:dyDescent="0.25">
      <c r="A967" t="s">
        <v>14</v>
      </c>
      <c r="C967" t="s">
        <v>104</v>
      </c>
      <c r="D967" t="s">
        <v>135</v>
      </c>
      <c r="E967" t="s">
        <v>17</v>
      </c>
      <c r="G967" t="s">
        <v>105</v>
      </c>
      <c r="H967" t="s">
        <v>45</v>
      </c>
      <c r="I967">
        <f t="shared" si="29"/>
        <v>30.863333333333333</v>
      </c>
      <c r="O967" s="1"/>
      <c r="P967" s="1"/>
    </row>
    <row r="968" spans="1:16" x14ac:dyDescent="0.25">
      <c r="A968" t="s">
        <v>14</v>
      </c>
      <c r="C968" t="s">
        <v>104</v>
      </c>
      <c r="D968" t="s">
        <v>135</v>
      </c>
      <c r="E968" t="s">
        <v>17</v>
      </c>
      <c r="G968" t="s">
        <v>105</v>
      </c>
      <c r="H968" t="s">
        <v>44</v>
      </c>
      <c r="I968">
        <f t="shared" si="29"/>
        <v>30.863333333333333</v>
      </c>
      <c r="O968" s="1"/>
      <c r="P968" s="1"/>
    </row>
    <row r="969" spans="1:16" x14ac:dyDescent="0.25">
      <c r="A969" t="s">
        <v>14</v>
      </c>
      <c r="C969" t="s">
        <v>104</v>
      </c>
      <c r="D969" t="s">
        <v>135</v>
      </c>
      <c r="E969" t="s">
        <v>17</v>
      </c>
      <c r="G969" t="s">
        <v>105</v>
      </c>
      <c r="H969" t="s">
        <v>43</v>
      </c>
      <c r="I969">
        <f t="shared" si="29"/>
        <v>30.863333333333333</v>
      </c>
      <c r="O969" s="1"/>
      <c r="P969" s="1"/>
    </row>
    <row r="970" spans="1:16" x14ac:dyDescent="0.25">
      <c r="A970" t="s">
        <v>14</v>
      </c>
      <c r="C970" t="s">
        <v>104</v>
      </c>
      <c r="D970" t="s">
        <v>135</v>
      </c>
      <c r="E970" t="s">
        <v>17</v>
      </c>
      <c r="G970" t="s">
        <v>105</v>
      </c>
      <c r="H970" t="s">
        <v>42</v>
      </c>
      <c r="I970">
        <f t="shared" si="29"/>
        <v>30.863333333333333</v>
      </c>
      <c r="O970" s="1"/>
      <c r="P970" s="1"/>
    </row>
    <row r="971" spans="1:16" x14ac:dyDescent="0.25">
      <c r="A971" t="s">
        <v>14</v>
      </c>
      <c r="C971" t="s">
        <v>104</v>
      </c>
      <c r="D971" t="s">
        <v>135</v>
      </c>
      <c r="E971" t="s">
        <v>17</v>
      </c>
      <c r="G971" t="s">
        <v>105</v>
      </c>
      <c r="H971" t="s">
        <v>41</v>
      </c>
      <c r="I971">
        <f t="shared" si="29"/>
        <v>30.863333333333333</v>
      </c>
      <c r="O971" s="1"/>
      <c r="P971" s="1"/>
    </row>
    <row r="972" spans="1:16" x14ac:dyDescent="0.25">
      <c r="A972" t="s">
        <v>14</v>
      </c>
      <c r="C972" t="s">
        <v>104</v>
      </c>
      <c r="D972" t="s">
        <v>135</v>
      </c>
      <c r="E972" t="s">
        <v>17</v>
      </c>
      <c r="G972" t="s">
        <v>105</v>
      </c>
      <c r="H972" t="s">
        <v>40</v>
      </c>
      <c r="I972">
        <f t="shared" si="29"/>
        <v>30.863333333333333</v>
      </c>
      <c r="O972" s="1"/>
      <c r="P972" s="1"/>
    </row>
    <row r="973" spans="1:16" x14ac:dyDescent="0.25">
      <c r="A973" t="s">
        <v>14</v>
      </c>
      <c r="C973" t="s">
        <v>104</v>
      </c>
      <c r="D973" t="s">
        <v>135</v>
      </c>
      <c r="E973" t="s">
        <v>17</v>
      </c>
      <c r="G973" t="s">
        <v>105</v>
      </c>
      <c r="H973" t="s">
        <v>39</v>
      </c>
      <c r="I973">
        <f t="shared" si="29"/>
        <v>30.863333333333333</v>
      </c>
      <c r="O973" s="1"/>
      <c r="P973" s="1"/>
    </row>
    <row r="974" spans="1:16" x14ac:dyDescent="0.25">
      <c r="A974" t="s">
        <v>14</v>
      </c>
      <c r="C974" t="s">
        <v>104</v>
      </c>
      <c r="D974" t="s">
        <v>135</v>
      </c>
      <c r="E974" t="s">
        <v>17</v>
      </c>
      <c r="G974" t="s">
        <v>105</v>
      </c>
      <c r="H974" t="s">
        <v>46</v>
      </c>
      <c r="I974">
        <f t="shared" ref="I974:I1005" si="30">$N$105/$M$105*1000</f>
        <v>30.863333333333333</v>
      </c>
      <c r="O974" s="1"/>
      <c r="P974" s="1"/>
    </row>
    <row r="975" spans="1:16" x14ac:dyDescent="0.25">
      <c r="A975" t="s">
        <v>14</v>
      </c>
      <c r="C975" t="s">
        <v>104</v>
      </c>
      <c r="D975" t="s">
        <v>135</v>
      </c>
      <c r="E975" t="s">
        <v>17</v>
      </c>
      <c r="G975" t="s">
        <v>105</v>
      </c>
      <c r="H975" t="s">
        <v>47</v>
      </c>
      <c r="I975">
        <f t="shared" si="30"/>
        <v>30.863333333333333</v>
      </c>
      <c r="O975" s="1"/>
      <c r="P975" s="1"/>
    </row>
    <row r="976" spans="1:16" x14ac:dyDescent="0.25">
      <c r="A976" t="s">
        <v>14</v>
      </c>
      <c r="C976" t="s">
        <v>104</v>
      </c>
      <c r="D976" t="s">
        <v>135</v>
      </c>
      <c r="E976" t="s">
        <v>17</v>
      </c>
      <c r="G976" t="s">
        <v>105</v>
      </c>
      <c r="H976" t="s">
        <v>48</v>
      </c>
      <c r="I976">
        <f t="shared" si="30"/>
        <v>30.863333333333333</v>
      </c>
      <c r="O976" s="1"/>
      <c r="P976" s="1"/>
    </row>
    <row r="977" spans="1:16" x14ac:dyDescent="0.25">
      <c r="A977" t="s">
        <v>14</v>
      </c>
      <c r="C977" t="s">
        <v>104</v>
      </c>
      <c r="D977" t="s">
        <v>135</v>
      </c>
      <c r="E977" t="s">
        <v>17</v>
      </c>
      <c r="G977" t="s">
        <v>105</v>
      </c>
      <c r="H977" t="s">
        <v>49</v>
      </c>
      <c r="I977">
        <f t="shared" si="30"/>
        <v>30.863333333333333</v>
      </c>
      <c r="O977" s="1"/>
      <c r="P977" s="1"/>
    </row>
    <row r="978" spans="1:16" x14ac:dyDescent="0.25">
      <c r="A978" t="s">
        <v>14</v>
      </c>
      <c r="C978" t="s">
        <v>104</v>
      </c>
      <c r="D978" t="s">
        <v>135</v>
      </c>
      <c r="E978" t="s">
        <v>17</v>
      </c>
      <c r="G978" t="s">
        <v>105</v>
      </c>
      <c r="H978" t="s">
        <v>50</v>
      </c>
      <c r="I978">
        <f t="shared" si="30"/>
        <v>30.863333333333333</v>
      </c>
      <c r="O978" s="1"/>
      <c r="P978" s="1"/>
    </row>
    <row r="979" spans="1:16" x14ac:dyDescent="0.25">
      <c r="A979" t="s">
        <v>14</v>
      </c>
      <c r="C979" t="s">
        <v>104</v>
      </c>
      <c r="D979" t="s">
        <v>135</v>
      </c>
      <c r="E979" t="s">
        <v>17</v>
      </c>
      <c r="G979" t="s">
        <v>105</v>
      </c>
      <c r="H979" t="s">
        <v>51</v>
      </c>
      <c r="I979">
        <f t="shared" si="30"/>
        <v>30.863333333333333</v>
      </c>
      <c r="O979" s="1"/>
      <c r="P979" s="1"/>
    </row>
    <row r="980" spans="1:16" x14ac:dyDescent="0.25">
      <c r="A980" t="s">
        <v>14</v>
      </c>
      <c r="C980" t="s">
        <v>104</v>
      </c>
      <c r="D980" t="s">
        <v>135</v>
      </c>
      <c r="E980" t="s">
        <v>17</v>
      </c>
      <c r="G980" t="s">
        <v>105</v>
      </c>
      <c r="H980" t="s">
        <v>52</v>
      </c>
      <c r="I980">
        <f t="shared" si="30"/>
        <v>30.863333333333333</v>
      </c>
      <c r="O980" s="1"/>
      <c r="P980" s="1"/>
    </row>
    <row r="981" spans="1:16" x14ac:dyDescent="0.25">
      <c r="A981" t="s">
        <v>14</v>
      </c>
      <c r="C981" t="s">
        <v>104</v>
      </c>
      <c r="D981" t="s">
        <v>135</v>
      </c>
      <c r="E981" t="s">
        <v>17</v>
      </c>
      <c r="G981" t="s">
        <v>105</v>
      </c>
      <c r="H981" t="s">
        <v>98</v>
      </c>
      <c r="I981">
        <f t="shared" si="30"/>
        <v>30.863333333333333</v>
      </c>
      <c r="O981" s="1"/>
      <c r="P981" s="1"/>
    </row>
    <row r="982" spans="1:16" x14ac:dyDescent="0.25">
      <c r="A982" t="s">
        <v>14</v>
      </c>
      <c r="C982" t="s">
        <v>104</v>
      </c>
      <c r="D982" t="s">
        <v>135</v>
      </c>
      <c r="E982" t="s">
        <v>17</v>
      </c>
      <c r="G982" t="s">
        <v>105</v>
      </c>
      <c r="H982" t="s">
        <v>99</v>
      </c>
      <c r="I982">
        <f t="shared" si="30"/>
        <v>30.863333333333333</v>
      </c>
      <c r="O982" s="1"/>
      <c r="P982" s="1"/>
    </row>
    <row r="983" spans="1:16" x14ac:dyDescent="0.25">
      <c r="A983" t="s">
        <v>14</v>
      </c>
      <c r="C983" t="s">
        <v>104</v>
      </c>
      <c r="D983" t="s">
        <v>135</v>
      </c>
      <c r="E983" t="s">
        <v>17</v>
      </c>
      <c r="G983" t="s">
        <v>105</v>
      </c>
      <c r="H983" t="s">
        <v>59</v>
      </c>
      <c r="I983">
        <f t="shared" si="30"/>
        <v>30.863333333333333</v>
      </c>
      <c r="O983" s="1"/>
      <c r="P983" s="1"/>
    </row>
    <row r="984" spans="1:16" x14ac:dyDescent="0.25">
      <c r="A984" t="s">
        <v>14</v>
      </c>
      <c r="C984" t="s">
        <v>104</v>
      </c>
      <c r="D984" t="s">
        <v>135</v>
      </c>
      <c r="E984" t="s">
        <v>17</v>
      </c>
      <c r="G984" t="s">
        <v>105</v>
      </c>
      <c r="H984" t="s">
        <v>58</v>
      </c>
      <c r="I984">
        <f t="shared" si="30"/>
        <v>30.863333333333333</v>
      </c>
      <c r="O984" s="1"/>
      <c r="P984" s="1"/>
    </row>
    <row r="985" spans="1:16" x14ac:dyDescent="0.25">
      <c r="A985" t="s">
        <v>14</v>
      </c>
      <c r="C985" t="s">
        <v>104</v>
      </c>
      <c r="D985" t="s">
        <v>135</v>
      </c>
      <c r="E985" t="s">
        <v>17</v>
      </c>
      <c r="G985" t="s">
        <v>105</v>
      </c>
      <c r="H985" t="s">
        <v>57</v>
      </c>
      <c r="I985">
        <f t="shared" si="30"/>
        <v>30.863333333333333</v>
      </c>
      <c r="O985" s="1"/>
      <c r="P985" s="1"/>
    </row>
    <row r="986" spans="1:16" x14ac:dyDescent="0.25">
      <c r="A986" t="s">
        <v>14</v>
      </c>
      <c r="C986" t="s">
        <v>104</v>
      </c>
      <c r="D986" t="s">
        <v>135</v>
      </c>
      <c r="E986" t="s">
        <v>17</v>
      </c>
      <c r="G986" t="s">
        <v>105</v>
      </c>
      <c r="H986" t="s">
        <v>56</v>
      </c>
      <c r="I986">
        <f t="shared" si="30"/>
        <v>30.863333333333333</v>
      </c>
      <c r="O986" s="1"/>
      <c r="P986" s="1"/>
    </row>
    <row r="987" spans="1:16" x14ac:dyDescent="0.25">
      <c r="A987" t="s">
        <v>14</v>
      </c>
      <c r="C987" t="s">
        <v>104</v>
      </c>
      <c r="D987" t="s">
        <v>135</v>
      </c>
      <c r="E987" t="s">
        <v>17</v>
      </c>
      <c r="G987" t="s">
        <v>105</v>
      </c>
      <c r="H987" t="s">
        <v>55</v>
      </c>
      <c r="I987">
        <f t="shared" si="30"/>
        <v>30.863333333333333</v>
      </c>
      <c r="O987" s="1"/>
      <c r="P987" s="1"/>
    </row>
    <row r="988" spans="1:16" x14ac:dyDescent="0.25">
      <c r="A988" t="s">
        <v>14</v>
      </c>
      <c r="C988" t="s">
        <v>104</v>
      </c>
      <c r="D988" t="s">
        <v>135</v>
      </c>
      <c r="E988" t="s">
        <v>17</v>
      </c>
      <c r="G988" t="s">
        <v>105</v>
      </c>
      <c r="H988" t="s">
        <v>54</v>
      </c>
      <c r="I988">
        <f t="shared" si="30"/>
        <v>30.863333333333333</v>
      </c>
      <c r="O988" s="1"/>
      <c r="P988" s="1"/>
    </row>
    <row r="989" spans="1:16" x14ac:dyDescent="0.25">
      <c r="A989" t="s">
        <v>14</v>
      </c>
      <c r="C989" t="s">
        <v>104</v>
      </c>
      <c r="D989" t="s">
        <v>135</v>
      </c>
      <c r="E989" t="s">
        <v>17</v>
      </c>
      <c r="G989" t="s">
        <v>105</v>
      </c>
      <c r="H989" t="s">
        <v>53</v>
      </c>
      <c r="I989">
        <f t="shared" si="30"/>
        <v>30.863333333333333</v>
      </c>
      <c r="O989" s="1"/>
      <c r="P989" s="1"/>
    </row>
    <row r="990" spans="1:16" x14ac:dyDescent="0.25">
      <c r="A990" t="s">
        <v>14</v>
      </c>
      <c r="C990" t="s">
        <v>104</v>
      </c>
      <c r="D990" t="s">
        <v>135</v>
      </c>
      <c r="E990" t="s">
        <v>17</v>
      </c>
      <c r="G990" t="s">
        <v>105</v>
      </c>
      <c r="H990" t="s">
        <v>60</v>
      </c>
      <c r="I990">
        <f t="shared" si="30"/>
        <v>30.863333333333333</v>
      </c>
      <c r="O990" s="1"/>
      <c r="P990" s="1"/>
    </row>
    <row r="991" spans="1:16" x14ac:dyDescent="0.25">
      <c r="A991" t="s">
        <v>14</v>
      </c>
      <c r="C991" t="s">
        <v>104</v>
      </c>
      <c r="D991" t="s">
        <v>135</v>
      </c>
      <c r="E991" t="s">
        <v>17</v>
      </c>
      <c r="G991" t="s">
        <v>105</v>
      </c>
      <c r="H991" t="s">
        <v>61</v>
      </c>
      <c r="I991">
        <f t="shared" si="30"/>
        <v>30.863333333333333</v>
      </c>
      <c r="O991" s="1"/>
      <c r="P991" s="1"/>
    </row>
    <row r="992" spans="1:16" x14ac:dyDescent="0.25">
      <c r="A992" t="s">
        <v>14</v>
      </c>
      <c r="C992" t="s">
        <v>104</v>
      </c>
      <c r="D992" t="s">
        <v>135</v>
      </c>
      <c r="E992" t="s">
        <v>17</v>
      </c>
      <c r="G992" t="s">
        <v>105</v>
      </c>
      <c r="H992" t="s">
        <v>62</v>
      </c>
      <c r="I992">
        <f t="shared" si="30"/>
        <v>30.863333333333333</v>
      </c>
      <c r="O992" s="1"/>
      <c r="P992" s="1"/>
    </row>
    <row r="993" spans="1:16" x14ac:dyDescent="0.25">
      <c r="A993" t="s">
        <v>14</v>
      </c>
      <c r="C993" t="s">
        <v>104</v>
      </c>
      <c r="D993" t="s">
        <v>135</v>
      </c>
      <c r="E993" t="s">
        <v>17</v>
      </c>
      <c r="G993" t="s">
        <v>105</v>
      </c>
      <c r="H993" t="s">
        <v>63</v>
      </c>
      <c r="I993">
        <f t="shared" si="30"/>
        <v>30.863333333333333</v>
      </c>
      <c r="O993" s="1"/>
      <c r="P993" s="1"/>
    </row>
    <row r="994" spans="1:16" x14ac:dyDescent="0.25">
      <c r="A994" t="s">
        <v>14</v>
      </c>
      <c r="C994" t="s">
        <v>104</v>
      </c>
      <c r="D994" t="s">
        <v>135</v>
      </c>
      <c r="E994" t="s">
        <v>17</v>
      </c>
      <c r="G994" t="s">
        <v>105</v>
      </c>
      <c r="H994" t="s">
        <v>64</v>
      </c>
      <c r="I994">
        <f t="shared" si="30"/>
        <v>30.863333333333333</v>
      </c>
      <c r="O994" s="1"/>
      <c r="P994" s="1"/>
    </row>
    <row r="995" spans="1:16" x14ac:dyDescent="0.25">
      <c r="A995" t="s">
        <v>14</v>
      </c>
      <c r="C995" t="s">
        <v>104</v>
      </c>
      <c r="D995" t="s">
        <v>135</v>
      </c>
      <c r="E995" t="s">
        <v>17</v>
      </c>
      <c r="G995" t="s">
        <v>105</v>
      </c>
      <c r="H995" t="s">
        <v>65</v>
      </c>
      <c r="I995">
        <f t="shared" si="30"/>
        <v>30.863333333333333</v>
      </c>
      <c r="O995" s="1"/>
      <c r="P995" s="1"/>
    </row>
    <row r="996" spans="1:16" x14ac:dyDescent="0.25">
      <c r="A996" t="s">
        <v>14</v>
      </c>
      <c r="C996" t="s">
        <v>104</v>
      </c>
      <c r="D996" t="s">
        <v>135</v>
      </c>
      <c r="E996" t="s">
        <v>17</v>
      </c>
      <c r="G996" t="s">
        <v>105</v>
      </c>
      <c r="H996" t="s">
        <v>66</v>
      </c>
      <c r="I996">
        <f t="shared" si="30"/>
        <v>30.863333333333333</v>
      </c>
      <c r="O996" s="1"/>
      <c r="P996" s="1"/>
    </row>
    <row r="997" spans="1:16" x14ac:dyDescent="0.25">
      <c r="A997" t="s">
        <v>14</v>
      </c>
      <c r="C997" t="s">
        <v>104</v>
      </c>
      <c r="D997" t="s">
        <v>135</v>
      </c>
      <c r="E997" t="s">
        <v>17</v>
      </c>
      <c r="G997" t="s">
        <v>105</v>
      </c>
      <c r="H997" t="s">
        <v>100</v>
      </c>
      <c r="I997">
        <f t="shared" si="30"/>
        <v>30.863333333333333</v>
      </c>
      <c r="O997" s="1"/>
      <c r="P997" s="1"/>
    </row>
    <row r="998" spans="1:16" x14ac:dyDescent="0.25">
      <c r="A998" t="s">
        <v>14</v>
      </c>
      <c r="C998" t="s">
        <v>104</v>
      </c>
      <c r="D998" t="s">
        <v>135</v>
      </c>
      <c r="E998" t="s">
        <v>17</v>
      </c>
      <c r="G998" t="s">
        <v>105</v>
      </c>
      <c r="H998" t="s">
        <v>119</v>
      </c>
      <c r="I998">
        <f t="shared" si="30"/>
        <v>30.863333333333333</v>
      </c>
      <c r="O998" s="1"/>
      <c r="P998" s="1"/>
    </row>
    <row r="999" spans="1:16" x14ac:dyDescent="0.25">
      <c r="A999" t="s">
        <v>14</v>
      </c>
      <c r="C999" t="s">
        <v>104</v>
      </c>
      <c r="D999" t="s">
        <v>135</v>
      </c>
      <c r="E999" t="s">
        <v>17</v>
      </c>
      <c r="G999" t="s">
        <v>105</v>
      </c>
      <c r="H999" t="s">
        <v>73</v>
      </c>
      <c r="I999">
        <f t="shared" si="30"/>
        <v>30.863333333333333</v>
      </c>
      <c r="O999" s="1"/>
      <c r="P999" s="1"/>
    </row>
    <row r="1000" spans="1:16" x14ac:dyDescent="0.25">
      <c r="A1000" t="s">
        <v>14</v>
      </c>
      <c r="C1000" t="s">
        <v>104</v>
      </c>
      <c r="D1000" t="s">
        <v>135</v>
      </c>
      <c r="E1000" t="s">
        <v>17</v>
      </c>
      <c r="G1000" t="s">
        <v>105</v>
      </c>
      <c r="H1000" t="s">
        <v>72</v>
      </c>
      <c r="I1000">
        <f t="shared" si="30"/>
        <v>30.863333333333333</v>
      </c>
      <c r="O1000" s="1"/>
      <c r="P1000" s="1"/>
    </row>
    <row r="1001" spans="1:16" x14ac:dyDescent="0.25">
      <c r="A1001" t="s">
        <v>14</v>
      </c>
      <c r="C1001" t="s">
        <v>104</v>
      </c>
      <c r="D1001" t="s">
        <v>135</v>
      </c>
      <c r="E1001" t="s">
        <v>17</v>
      </c>
      <c r="G1001" t="s">
        <v>105</v>
      </c>
      <c r="H1001" t="s">
        <v>71</v>
      </c>
      <c r="I1001">
        <f t="shared" si="30"/>
        <v>30.863333333333333</v>
      </c>
      <c r="O1001" s="1"/>
      <c r="P1001" s="1"/>
    </row>
    <row r="1002" spans="1:16" x14ac:dyDescent="0.25">
      <c r="A1002" t="s">
        <v>14</v>
      </c>
      <c r="C1002" t="s">
        <v>104</v>
      </c>
      <c r="D1002" t="s">
        <v>135</v>
      </c>
      <c r="E1002" t="s">
        <v>17</v>
      </c>
      <c r="G1002" t="s">
        <v>105</v>
      </c>
      <c r="H1002" t="s">
        <v>70</v>
      </c>
      <c r="I1002">
        <f t="shared" si="30"/>
        <v>30.863333333333333</v>
      </c>
      <c r="O1002" s="1"/>
      <c r="P1002" s="1"/>
    </row>
    <row r="1003" spans="1:16" x14ac:dyDescent="0.25">
      <c r="A1003" t="s">
        <v>14</v>
      </c>
      <c r="C1003" t="s">
        <v>104</v>
      </c>
      <c r="D1003" t="s">
        <v>135</v>
      </c>
      <c r="E1003" t="s">
        <v>17</v>
      </c>
      <c r="G1003" t="s">
        <v>105</v>
      </c>
      <c r="H1003" t="s">
        <v>69</v>
      </c>
      <c r="I1003">
        <f t="shared" si="30"/>
        <v>30.863333333333333</v>
      </c>
      <c r="O1003" s="1"/>
      <c r="P1003" s="1"/>
    </row>
    <row r="1004" spans="1:16" x14ac:dyDescent="0.25">
      <c r="A1004" t="s">
        <v>14</v>
      </c>
      <c r="C1004" t="s">
        <v>104</v>
      </c>
      <c r="D1004" t="s">
        <v>135</v>
      </c>
      <c r="E1004" t="s">
        <v>17</v>
      </c>
      <c r="G1004" t="s">
        <v>105</v>
      </c>
      <c r="H1004" t="s">
        <v>68</v>
      </c>
      <c r="I1004">
        <f t="shared" si="30"/>
        <v>30.863333333333333</v>
      </c>
      <c r="O1004" s="1"/>
      <c r="P1004" s="1"/>
    </row>
    <row r="1005" spans="1:16" x14ac:dyDescent="0.25">
      <c r="A1005" t="s">
        <v>14</v>
      </c>
      <c r="C1005" t="s">
        <v>104</v>
      </c>
      <c r="D1005" t="s">
        <v>135</v>
      </c>
      <c r="E1005" t="s">
        <v>17</v>
      </c>
      <c r="G1005" t="s">
        <v>105</v>
      </c>
      <c r="H1005" t="s">
        <v>67</v>
      </c>
      <c r="I1005">
        <f t="shared" si="30"/>
        <v>30.863333333333333</v>
      </c>
      <c r="O1005" s="1"/>
      <c r="P1005" s="1"/>
    </row>
    <row r="1006" spans="1:16" x14ac:dyDescent="0.25">
      <c r="A1006" t="s">
        <v>14</v>
      </c>
      <c r="C1006" t="s">
        <v>104</v>
      </c>
      <c r="D1006" t="s">
        <v>135</v>
      </c>
      <c r="E1006" t="s">
        <v>17</v>
      </c>
      <c r="G1006" t="s">
        <v>105</v>
      </c>
      <c r="H1006" t="s">
        <v>74</v>
      </c>
      <c r="I1006">
        <f t="shared" ref="I1006:I1035" si="31">$N$105/$M$105*1000</f>
        <v>30.863333333333333</v>
      </c>
      <c r="O1006" s="1"/>
      <c r="P1006" s="1"/>
    </row>
    <row r="1007" spans="1:16" x14ac:dyDescent="0.25">
      <c r="A1007" t="s">
        <v>14</v>
      </c>
      <c r="C1007" t="s">
        <v>104</v>
      </c>
      <c r="D1007" t="s">
        <v>135</v>
      </c>
      <c r="E1007" t="s">
        <v>17</v>
      </c>
      <c r="G1007" t="s">
        <v>105</v>
      </c>
      <c r="H1007" t="s">
        <v>75</v>
      </c>
      <c r="I1007">
        <f t="shared" si="31"/>
        <v>30.863333333333333</v>
      </c>
      <c r="O1007" s="1"/>
      <c r="P1007" s="1"/>
    </row>
    <row r="1008" spans="1:16" x14ac:dyDescent="0.25">
      <c r="A1008" t="s">
        <v>14</v>
      </c>
      <c r="C1008" t="s">
        <v>104</v>
      </c>
      <c r="D1008" t="s">
        <v>135</v>
      </c>
      <c r="E1008" t="s">
        <v>17</v>
      </c>
      <c r="G1008" t="s">
        <v>105</v>
      </c>
      <c r="H1008" t="s">
        <v>76</v>
      </c>
      <c r="I1008">
        <f t="shared" si="31"/>
        <v>30.863333333333333</v>
      </c>
      <c r="O1008" s="1"/>
      <c r="P1008" s="1"/>
    </row>
    <row r="1009" spans="1:16" x14ac:dyDescent="0.25">
      <c r="A1009" t="s">
        <v>14</v>
      </c>
      <c r="C1009" t="s">
        <v>104</v>
      </c>
      <c r="D1009" t="s">
        <v>135</v>
      </c>
      <c r="E1009" t="s">
        <v>17</v>
      </c>
      <c r="G1009" t="s">
        <v>105</v>
      </c>
      <c r="H1009" t="s">
        <v>77</v>
      </c>
      <c r="I1009">
        <f t="shared" si="31"/>
        <v>30.863333333333333</v>
      </c>
      <c r="O1009" s="1"/>
      <c r="P1009" s="1"/>
    </row>
    <row r="1010" spans="1:16" x14ac:dyDescent="0.25">
      <c r="A1010" t="s">
        <v>14</v>
      </c>
      <c r="C1010" t="s">
        <v>104</v>
      </c>
      <c r="D1010" t="s">
        <v>135</v>
      </c>
      <c r="E1010" t="s">
        <v>17</v>
      </c>
      <c r="G1010" t="s">
        <v>105</v>
      </c>
      <c r="H1010" t="s">
        <v>78</v>
      </c>
      <c r="I1010">
        <f t="shared" si="31"/>
        <v>30.863333333333333</v>
      </c>
      <c r="O1010" s="1"/>
      <c r="P1010" s="1"/>
    </row>
    <row r="1011" spans="1:16" x14ac:dyDescent="0.25">
      <c r="A1011" t="s">
        <v>14</v>
      </c>
      <c r="C1011" t="s">
        <v>104</v>
      </c>
      <c r="D1011" t="s">
        <v>135</v>
      </c>
      <c r="E1011" t="s">
        <v>17</v>
      </c>
      <c r="G1011" t="s">
        <v>105</v>
      </c>
      <c r="H1011" t="s">
        <v>79</v>
      </c>
      <c r="I1011">
        <f t="shared" si="31"/>
        <v>30.863333333333333</v>
      </c>
      <c r="O1011" s="1"/>
      <c r="P1011" s="1"/>
    </row>
    <row r="1012" spans="1:16" x14ac:dyDescent="0.25">
      <c r="A1012" t="s">
        <v>14</v>
      </c>
      <c r="C1012" t="s">
        <v>104</v>
      </c>
      <c r="D1012" t="s">
        <v>135</v>
      </c>
      <c r="E1012" t="s">
        <v>17</v>
      </c>
      <c r="G1012" t="s">
        <v>105</v>
      </c>
      <c r="H1012" t="s">
        <v>80</v>
      </c>
      <c r="I1012">
        <f t="shared" si="31"/>
        <v>30.863333333333333</v>
      </c>
      <c r="O1012" s="1"/>
      <c r="P1012" s="1"/>
    </row>
    <row r="1013" spans="1:16" x14ac:dyDescent="0.25">
      <c r="A1013" t="s">
        <v>14</v>
      </c>
      <c r="C1013" t="s">
        <v>104</v>
      </c>
      <c r="D1013" t="s">
        <v>135</v>
      </c>
      <c r="E1013" t="s">
        <v>17</v>
      </c>
      <c r="G1013" t="s">
        <v>105</v>
      </c>
      <c r="H1013" t="s">
        <v>120</v>
      </c>
      <c r="I1013">
        <f t="shared" si="31"/>
        <v>30.863333333333333</v>
      </c>
      <c r="O1013" s="1"/>
      <c r="P1013" s="1"/>
    </row>
    <row r="1014" spans="1:16" x14ac:dyDescent="0.25">
      <c r="A1014" t="s">
        <v>14</v>
      </c>
      <c r="C1014" t="s">
        <v>104</v>
      </c>
      <c r="D1014" t="s">
        <v>135</v>
      </c>
      <c r="E1014" t="s">
        <v>17</v>
      </c>
      <c r="G1014" t="s">
        <v>105</v>
      </c>
      <c r="H1014" t="s">
        <v>121</v>
      </c>
      <c r="I1014">
        <f t="shared" si="31"/>
        <v>30.863333333333333</v>
      </c>
      <c r="O1014" s="1"/>
      <c r="P1014" s="1"/>
    </row>
    <row r="1015" spans="1:16" x14ac:dyDescent="0.25">
      <c r="A1015" t="s">
        <v>14</v>
      </c>
      <c r="C1015" t="s">
        <v>104</v>
      </c>
      <c r="D1015" t="s">
        <v>135</v>
      </c>
      <c r="E1015" t="s">
        <v>17</v>
      </c>
      <c r="G1015" t="s">
        <v>105</v>
      </c>
      <c r="H1015" t="s">
        <v>117</v>
      </c>
      <c r="I1015">
        <f t="shared" si="31"/>
        <v>30.863333333333333</v>
      </c>
      <c r="O1015" s="1"/>
      <c r="P1015" s="1"/>
    </row>
    <row r="1016" spans="1:16" x14ac:dyDescent="0.25">
      <c r="A1016" t="s">
        <v>14</v>
      </c>
      <c r="C1016" t="s">
        <v>104</v>
      </c>
      <c r="D1016" t="s">
        <v>135</v>
      </c>
      <c r="E1016" t="s">
        <v>17</v>
      </c>
      <c r="G1016" t="s">
        <v>105</v>
      </c>
      <c r="H1016" t="s">
        <v>115</v>
      </c>
      <c r="I1016">
        <f t="shared" si="31"/>
        <v>30.863333333333333</v>
      </c>
      <c r="O1016" s="1"/>
      <c r="P1016" s="1"/>
    </row>
    <row r="1017" spans="1:16" x14ac:dyDescent="0.25">
      <c r="A1017" t="s">
        <v>14</v>
      </c>
      <c r="C1017" t="s">
        <v>104</v>
      </c>
      <c r="D1017" t="s">
        <v>135</v>
      </c>
      <c r="E1017" t="s">
        <v>17</v>
      </c>
      <c r="G1017" t="s">
        <v>105</v>
      </c>
      <c r="H1017" t="s">
        <v>113</v>
      </c>
      <c r="I1017">
        <f t="shared" si="31"/>
        <v>30.863333333333333</v>
      </c>
      <c r="O1017" s="1"/>
      <c r="P1017" s="1"/>
    </row>
    <row r="1018" spans="1:16" x14ac:dyDescent="0.25">
      <c r="A1018" t="s">
        <v>14</v>
      </c>
      <c r="C1018" t="s">
        <v>104</v>
      </c>
      <c r="D1018" t="s">
        <v>135</v>
      </c>
      <c r="E1018" t="s">
        <v>17</v>
      </c>
      <c r="G1018" t="s">
        <v>105</v>
      </c>
      <c r="H1018" t="s">
        <v>111</v>
      </c>
      <c r="I1018">
        <f t="shared" si="31"/>
        <v>30.863333333333333</v>
      </c>
      <c r="O1018" s="1"/>
      <c r="P1018" s="1"/>
    </row>
    <row r="1019" spans="1:16" x14ac:dyDescent="0.25">
      <c r="A1019" t="s">
        <v>14</v>
      </c>
      <c r="C1019" t="s">
        <v>104</v>
      </c>
      <c r="D1019" t="s">
        <v>135</v>
      </c>
      <c r="E1019" t="s">
        <v>17</v>
      </c>
      <c r="G1019" t="s">
        <v>105</v>
      </c>
      <c r="H1019" t="s">
        <v>109</v>
      </c>
      <c r="I1019">
        <f t="shared" si="31"/>
        <v>30.863333333333333</v>
      </c>
      <c r="O1019" s="1"/>
      <c r="P1019" s="1"/>
    </row>
    <row r="1020" spans="1:16" x14ac:dyDescent="0.25">
      <c r="A1020" t="s">
        <v>14</v>
      </c>
      <c r="C1020" t="s">
        <v>104</v>
      </c>
      <c r="D1020" t="s">
        <v>135</v>
      </c>
      <c r="E1020" t="s">
        <v>17</v>
      </c>
      <c r="G1020" t="s">
        <v>105</v>
      </c>
      <c r="H1020" t="s">
        <v>107</v>
      </c>
      <c r="I1020">
        <f t="shared" si="31"/>
        <v>30.863333333333333</v>
      </c>
      <c r="O1020" s="1"/>
      <c r="P1020" s="1"/>
    </row>
    <row r="1021" spans="1:16" x14ac:dyDescent="0.25">
      <c r="A1021" t="s">
        <v>14</v>
      </c>
      <c r="C1021" t="s">
        <v>104</v>
      </c>
      <c r="D1021" t="s">
        <v>135</v>
      </c>
      <c r="E1021" t="s">
        <v>17</v>
      </c>
      <c r="G1021" t="s">
        <v>105</v>
      </c>
      <c r="H1021" t="s">
        <v>106</v>
      </c>
      <c r="I1021">
        <f t="shared" si="31"/>
        <v>30.863333333333333</v>
      </c>
      <c r="O1021" s="1"/>
      <c r="P1021" s="1"/>
    </row>
    <row r="1022" spans="1:16" x14ac:dyDescent="0.25">
      <c r="A1022" t="s">
        <v>14</v>
      </c>
      <c r="C1022" t="s">
        <v>104</v>
      </c>
      <c r="D1022" t="s">
        <v>135</v>
      </c>
      <c r="E1022" t="s">
        <v>17</v>
      </c>
      <c r="G1022" t="s">
        <v>105</v>
      </c>
      <c r="H1022" t="s">
        <v>101</v>
      </c>
      <c r="I1022">
        <f t="shared" si="31"/>
        <v>30.863333333333333</v>
      </c>
      <c r="O1022" s="1"/>
      <c r="P1022" s="1"/>
    </row>
    <row r="1023" spans="1:16" x14ac:dyDescent="0.25">
      <c r="A1023" t="s">
        <v>14</v>
      </c>
      <c r="C1023" t="s">
        <v>104</v>
      </c>
      <c r="D1023" t="s">
        <v>135</v>
      </c>
      <c r="E1023" t="s">
        <v>17</v>
      </c>
      <c r="G1023" t="s">
        <v>105</v>
      </c>
      <c r="H1023" t="s">
        <v>108</v>
      </c>
      <c r="I1023">
        <f t="shared" si="31"/>
        <v>30.863333333333333</v>
      </c>
      <c r="O1023" s="1"/>
      <c r="P1023" s="1"/>
    </row>
    <row r="1024" spans="1:16" x14ac:dyDescent="0.25">
      <c r="A1024" t="s">
        <v>14</v>
      </c>
      <c r="C1024" t="s">
        <v>104</v>
      </c>
      <c r="D1024" t="s">
        <v>135</v>
      </c>
      <c r="E1024" t="s">
        <v>17</v>
      </c>
      <c r="G1024" t="s">
        <v>105</v>
      </c>
      <c r="H1024" t="s">
        <v>110</v>
      </c>
      <c r="I1024">
        <f t="shared" si="31"/>
        <v>30.863333333333333</v>
      </c>
      <c r="O1024" s="1"/>
      <c r="P1024" s="1"/>
    </row>
    <row r="1025" spans="1:16" x14ac:dyDescent="0.25">
      <c r="A1025" t="s">
        <v>14</v>
      </c>
      <c r="C1025" t="s">
        <v>104</v>
      </c>
      <c r="D1025" t="s">
        <v>135</v>
      </c>
      <c r="E1025" t="s">
        <v>17</v>
      </c>
      <c r="G1025" t="s">
        <v>105</v>
      </c>
      <c r="H1025" t="s">
        <v>112</v>
      </c>
      <c r="I1025">
        <f t="shared" si="31"/>
        <v>30.863333333333333</v>
      </c>
      <c r="O1025" s="1"/>
      <c r="P1025" s="1"/>
    </row>
    <row r="1026" spans="1:16" x14ac:dyDescent="0.25">
      <c r="A1026" t="s">
        <v>14</v>
      </c>
      <c r="C1026" t="s">
        <v>104</v>
      </c>
      <c r="D1026" t="s">
        <v>135</v>
      </c>
      <c r="E1026" t="s">
        <v>17</v>
      </c>
      <c r="G1026" t="s">
        <v>105</v>
      </c>
      <c r="H1026" t="s">
        <v>114</v>
      </c>
      <c r="I1026">
        <f t="shared" si="31"/>
        <v>30.863333333333333</v>
      </c>
      <c r="O1026" s="1"/>
      <c r="P1026" s="1"/>
    </row>
    <row r="1027" spans="1:16" x14ac:dyDescent="0.25">
      <c r="A1027" t="s">
        <v>14</v>
      </c>
      <c r="C1027" t="s">
        <v>104</v>
      </c>
      <c r="D1027" t="s">
        <v>135</v>
      </c>
      <c r="E1027" t="s">
        <v>17</v>
      </c>
      <c r="G1027" t="s">
        <v>105</v>
      </c>
      <c r="H1027" t="s">
        <v>116</v>
      </c>
      <c r="I1027">
        <f t="shared" si="31"/>
        <v>30.863333333333333</v>
      </c>
      <c r="O1027" s="1"/>
      <c r="P1027" s="1"/>
    </row>
    <row r="1028" spans="1:16" x14ac:dyDescent="0.25">
      <c r="A1028" t="s">
        <v>14</v>
      </c>
      <c r="C1028" t="s">
        <v>104</v>
      </c>
      <c r="D1028" t="s">
        <v>135</v>
      </c>
      <c r="E1028" t="s">
        <v>17</v>
      </c>
      <c r="G1028" t="s">
        <v>105</v>
      </c>
      <c r="H1028" t="s">
        <v>118</v>
      </c>
      <c r="I1028">
        <f t="shared" si="31"/>
        <v>30.863333333333333</v>
      </c>
      <c r="O1028" s="1"/>
      <c r="P1028" s="1"/>
    </row>
    <row r="1029" spans="1:16" x14ac:dyDescent="0.25">
      <c r="A1029" t="s">
        <v>14</v>
      </c>
      <c r="C1029" t="s">
        <v>104</v>
      </c>
      <c r="D1029" t="s">
        <v>135</v>
      </c>
      <c r="E1029" t="s">
        <v>17</v>
      </c>
      <c r="G1029" t="s">
        <v>105</v>
      </c>
      <c r="H1029" t="s">
        <v>122</v>
      </c>
      <c r="I1029">
        <f t="shared" si="31"/>
        <v>30.863333333333333</v>
      </c>
      <c r="O1029" s="1"/>
      <c r="P1029" s="1"/>
    </row>
    <row r="1030" spans="1:16" x14ac:dyDescent="0.25">
      <c r="A1030" t="s">
        <v>14</v>
      </c>
      <c r="C1030" t="s">
        <v>104</v>
      </c>
      <c r="D1030" t="s">
        <v>135</v>
      </c>
      <c r="E1030" t="s">
        <v>17</v>
      </c>
      <c r="G1030" t="s">
        <v>105</v>
      </c>
      <c r="H1030" t="s">
        <v>123</v>
      </c>
      <c r="I1030">
        <f t="shared" si="31"/>
        <v>30.863333333333333</v>
      </c>
      <c r="O1030" s="1"/>
      <c r="P1030" s="1"/>
    </row>
    <row r="1031" spans="1:16" x14ac:dyDescent="0.25">
      <c r="A1031" t="s">
        <v>14</v>
      </c>
      <c r="C1031" t="s">
        <v>104</v>
      </c>
      <c r="D1031" t="s">
        <v>135</v>
      </c>
      <c r="E1031" t="s">
        <v>17</v>
      </c>
      <c r="G1031" t="s">
        <v>105</v>
      </c>
      <c r="H1031" t="s">
        <v>124</v>
      </c>
      <c r="I1031">
        <f t="shared" si="31"/>
        <v>30.863333333333333</v>
      </c>
      <c r="O1031" s="1"/>
      <c r="P1031" s="1"/>
    </row>
    <row r="1032" spans="1:16" x14ac:dyDescent="0.25">
      <c r="A1032" t="s">
        <v>14</v>
      </c>
      <c r="C1032" t="s">
        <v>104</v>
      </c>
      <c r="D1032" t="s">
        <v>135</v>
      </c>
      <c r="E1032" t="s">
        <v>17</v>
      </c>
      <c r="G1032" t="s">
        <v>105</v>
      </c>
      <c r="H1032" t="s">
        <v>125</v>
      </c>
      <c r="I1032">
        <f t="shared" si="31"/>
        <v>30.863333333333333</v>
      </c>
      <c r="O1032" s="1"/>
      <c r="P1032" s="1"/>
    </row>
    <row r="1033" spans="1:16" x14ac:dyDescent="0.25">
      <c r="A1033" t="s">
        <v>14</v>
      </c>
      <c r="C1033" t="s">
        <v>104</v>
      </c>
      <c r="D1033" t="s">
        <v>135</v>
      </c>
      <c r="E1033" t="s">
        <v>17</v>
      </c>
      <c r="G1033" t="s">
        <v>105</v>
      </c>
      <c r="H1033" t="s">
        <v>159</v>
      </c>
      <c r="I1033">
        <f t="shared" si="31"/>
        <v>30.863333333333333</v>
      </c>
      <c r="O1033" s="1"/>
      <c r="P1033" s="1"/>
    </row>
    <row r="1034" spans="1:16" x14ac:dyDescent="0.25">
      <c r="A1034" t="s">
        <v>14</v>
      </c>
      <c r="C1034" t="s">
        <v>104</v>
      </c>
      <c r="D1034" t="s">
        <v>135</v>
      </c>
      <c r="E1034" t="s">
        <v>17</v>
      </c>
      <c r="G1034" t="s">
        <v>105</v>
      </c>
      <c r="H1034" t="s">
        <v>138</v>
      </c>
      <c r="I1034">
        <f t="shared" si="31"/>
        <v>30.863333333333333</v>
      </c>
      <c r="O1034" s="1"/>
      <c r="P1034" s="1"/>
    </row>
    <row r="1035" spans="1:16" x14ac:dyDescent="0.25">
      <c r="A1035" t="s">
        <v>14</v>
      </c>
      <c r="C1035" t="s">
        <v>104</v>
      </c>
      <c r="D1035" t="s">
        <v>135</v>
      </c>
      <c r="E1035" t="s">
        <v>17</v>
      </c>
      <c r="G1035" t="s">
        <v>105</v>
      </c>
      <c r="H1035" t="s">
        <v>160</v>
      </c>
      <c r="I1035">
        <f t="shared" si="31"/>
        <v>30.863333333333333</v>
      </c>
      <c r="O1035" s="1"/>
      <c r="P1035" s="1"/>
    </row>
    <row r="1036" spans="1:16" x14ac:dyDescent="0.25">
      <c r="A1036" t="s">
        <v>14</v>
      </c>
      <c r="C1036" t="s">
        <v>104</v>
      </c>
      <c r="D1036" t="s">
        <v>136</v>
      </c>
      <c r="E1036" t="s">
        <v>17</v>
      </c>
      <c r="G1036" t="s">
        <v>105</v>
      </c>
      <c r="H1036" t="s">
        <v>16</v>
      </c>
      <c r="I1036">
        <f t="shared" ref="I1036:I1067" si="32">$N$106/$M$106*1000</f>
        <v>34.292592592592591</v>
      </c>
      <c r="O1036" s="1"/>
      <c r="P1036" s="1"/>
    </row>
    <row r="1037" spans="1:16" x14ac:dyDescent="0.25">
      <c r="A1037" t="s">
        <v>14</v>
      </c>
      <c r="C1037" t="s">
        <v>104</v>
      </c>
      <c r="D1037" t="s">
        <v>136</v>
      </c>
      <c r="E1037" t="s">
        <v>17</v>
      </c>
      <c r="G1037" t="s">
        <v>105</v>
      </c>
      <c r="H1037" t="s">
        <v>19</v>
      </c>
      <c r="I1037">
        <f t="shared" si="32"/>
        <v>34.292592592592591</v>
      </c>
      <c r="O1037" s="1"/>
      <c r="P1037" s="1"/>
    </row>
    <row r="1038" spans="1:16" x14ac:dyDescent="0.25">
      <c r="A1038" t="s">
        <v>14</v>
      </c>
      <c r="C1038" t="s">
        <v>104</v>
      </c>
      <c r="D1038" t="s">
        <v>136</v>
      </c>
      <c r="E1038" t="s">
        <v>17</v>
      </c>
      <c r="G1038" t="s">
        <v>105</v>
      </c>
      <c r="H1038" t="s">
        <v>20</v>
      </c>
      <c r="I1038">
        <f t="shared" si="32"/>
        <v>34.292592592592591</v>
      </c>
      <c r="O1038" s="1"/>
      <c r="P1038" s="1"/>
    </row>
    <row r="1039" spans="1:16" x14ac:dyDescent="0.25">
      <c r="A1039" t="s">
        <v>14</v>
      </c>
      <c r="C1039" t="s">
        <v>104</v>
      </c>
      <c r="D1039" t="s">
        <v>136</v>
      </c>
      <c r="E1039" t="s">
        <v>17</v>
      </c>
      <c r="G1039" t="s">
        <v>105</v>
      </c>
      <c r="H1039" t="s">
        <v>21</v>
      </c>
      <c r="I1039">
        <f t="shared" si="32"/>
        <v>34.292592592592591</v>
      </c>
      <c r="O1039" s="1"/>
      <c r="P1039" s="1"/>
    </row>
    <row r="1040" spans="1:16" x14ac:dyDescent="0.25">
      <c r="A1040" t="s">
        <v>14</v>
      </c>
      <c r="C1040" t="s">
        <v>104</v>
      </c>
      <c r="D1040" t="s">
        <v>136</v>
      </c>
      <c r="E1040" t="s">
        <v>17</v>
      </c>
      <c r="G1040" t="s">
        <v>105</v>
      </c>
      <c r="H1040" t="s">
        <v>22</v>
      </c>
      <c r="I1040">
        <f t="shared" si="32"/>
        <v>34.292592592592591</v>
      </c>
      <c r="O1040" s="1"/>
      <c r="P1040" s="1"/>
    </row>
    <row r="1041" spans="1:16" x14ac:dyDescent="0.25">
      <c r="A1041" t="s">
        <v>14</v>
      </c>
      <c r="C1041" t="s">
        <v>104</v>
      </c>
      <c r="D1041" t="s">
        <v>136</v>
      </c>
      <c r="E1041" t="s">
        <v>17</v>
      </c>
      <c r="G1041" t="s">
        <v>105</v>
      </c>
      <c r="H1041" t="s">
        <v>23</v>
      </c>
      <c r="I1041">
        <f t="shared" si="32"/>
        <v>34.292592592592591</v>
      </c>
      <c r="O1041" s="1"/>
      <c r="P1041" s="1"/>
    </row>
    <row r="1042" spans="1:16" x14ac:dyDescent="0.25">
      <c r="A1042" t="s">
        <v>14</v>
      </c>
      <c r="C1042" t="s">
        <v>104</v>
      </c>
      <c r="D1042" t="s">
        <v>136</v>
      </c>
      <c r="E1042" t="s">
        <v>17</v>
      </c>
      <c r="G1042" t="s">
        <v>105</v>
      </c>
      <c r="H1042" t="s">
        <v>24</v>
      </c>
      <c r="I1042">
        <f t="shared" si="32"/>
        <v>34.292592592592591</v>
      </c>
      <c r="O1042" s="1"/>
      <c r="P1042" s="1"/>
    </row>
    <row r="1043" spans="1:16" x14ac:dyDescent="0.25">
      <c r="A1043" t="s">
        <v>14</v>
      </c>
      <c r="C1043" t="s">
        <v>104</v>
      </c>
      <c r="D1043" t="s">
        <v>136</v>
      </c>
      <c r="E1043" t="s">
        <v>17</v>
      </c>
      <c r="G1043" t="s">
        <v>105</v>
      </c>
      <c r="H1043" t="s">
        <v>96</v>
      </c>
      <c r="I1043">
        <f t="shared" si="32"/>
        <v>34.292592592592591</v>
      </c>
      <c r="O1043" s="1"/>
      <c r="P1043" s="1"/>
    </row>
    <row r="1044" spans="1:16" x14ac:dyDescent="0.25">
      <c r="A1044" t="s">
        <v>14</v>
      </c>
      <c r="C1044" t="s">
        <v>104</v>
      </c>
      <c r="D1044" t="s">
        <v>136</v>
      </c>
      <c r="E1044" t="s">
        <v>17</v>
      </c>
      <c r="G1044" t="s">
        <v>105</v>
      </c>
      <c r="H1044" t="s">
        <v>97</v>
      </c>
      <c r="I1044">
        <f t="shared" si="32"/>
        <v>34.292592592592591</v>
      </c>
      <c r="O1044" s="1"/>
      <c r="P1044" s="1"/>
    </row>
    <row r="1045" spans="1:16" x14ac:dyDescent="0.25">
      <c r="A1045" t="s">
        <v>14</v>
      </c>
      <c r="C1045" t="s">
        <v>104</v>
      </c>
      <c r="D1045" t="s">
        <v>136</v>
      </c>
      <c r="E1045" t="s">
        <v>17</v>
      </c>
      <c r="G1045" t="s">
        <v>105</v>
      </c>
      <c r="H1045" t="s">
        <v>31</v>
      </c>
      <c r="I1045">
        <f t="shared" si="32"/>
        <v>34.292592592592591</v>
      </c>
      <c r="O1045" s="1"/>
      <c r="P1045" s="1"/>
    </row>
    <row r="1046" spans="1:16" x14ac:dyDescent="0.25">
      <c r="A1046" t="s">
        <v>14</v>
      </c>
      <c r="C1046" t="s">
        <v>104</v>
      </c>
      <c r="D1046" t="s">
        <v>136</v>
      </c>
      <c r="E1046" t="s">
        <v>17</v>
      </c>
      <c r="G1046" t="s">
        <v>105</v>
      </c>
      <c r="H1046" t="s">
        <v>30</v>
      </c>
      <c r="I1046">
        <f t="shared" si="32"/>
        <v>34.292592592592591</v>
      </c>
      <c r="O1046" s="1"/>
      <c r="P1046" s="1"/>
    </row>
    <row r="1047" spans="1:16" x14ac:dyDescent="0.25">
      <c r="A1047" t="s">
        <v>14</v>
      </c>
      <c r="C1047" t="s">
        <v>104</v>
      </c>
      <c r="D1047" t="s">
        <v>136</v>
      </c>
      <c r="E1047" t="s">
        <v>17</v>
      </c>
      <c r="G1047" t="s">
        <v>105</v>
      </c>
      <c r="H1047" t="s">
        <v>29</v>
      </c>
      <c r="I1047">
        <f t="shared" si="32"/>
        <v>34.292592592592591</v>
      </c>
      <c r="O1047" s="1"/>
      <c r="P1047" s="1"/>
    </row>
    <row r="1048" spans="1:16" x14ac:dyDescent="0.25">
      <c r="A1048" t="s">
        <v>14</v>
      </c>
      <c r="C1048" t="s">
        <v>104</v>
      </c>
      <c r="D1048" t="s">
        <v>136</v>
      </c>
      <c r="E1048" t="s">
        <v>17</v>
      </c>
      <c r="G1048" t="s">
        <v>105</v>
      </c>
      <c r="H1048" t="s">
        <v>28</v>
      </c>
      <c r="I1048">
        <f t="shared" si="32"/>
        <v>34.292592592592591</v>
      </c>
      <c r="O1048" s="1"/>
      <c r="P1048" s="1"/>
    </row>
    <row r="1049" spans="1:16" x14ac:dyDescent="0.25">
      <c r="A1049" t="s">
        <v>14</v>
      </c>
      <c r="C1049" t="s">
        <v>104</v>
      </c>
      <c r="D1049" t="s">
        <v>136</v>
      </c>
      <c r="E1049" t="s">
        <v>17</v>
      </c>
      <c r="G1049" t="s">
        <v>105</v>
      </c>
      <c r="H1049" t="s">
        <v>27</v>
      </c>
      <c r="I1049">
        <f t="shared" si="32"/>
        <v>34.292592592592591</v>
      </c>
      <c r="O1049" s="1"/>
      <c r="P1049" s="1"/>
    </row>
    <row r="1050" spans="1:16" x14ac:dyDescent="0.25">
      <c r="A1050" t="s">
        <v>14</v>
      </c>
      <c r="C1050" t="s">
        <v>104</v>
      </c>
      <c r="D1050" t="s">
        <v>136</v>
      </c>
      <c r="E1050" t="s">
        <v>17</v>
      </c>
      <c r="G1050" t="s">
        <v>105</v>
      </c>
      <c r="H1050" t="s">
        <v>26</v>
      </c>
      <c r="I1050">
        <f t="shared" si="32"/>
        <v>34.292592592592591</v>
      </c>
      <c r="O1050" s="1"/>
      <c r="P1050" s="1"/>
    </row>
    <row r="1051" spans="1:16" x14ac:dyDescent="0.25">
      <c r="A1051" t="s">
        <v>14</v>
      </c>
      <c r="C1051" t="s">
        <v>104</v>
      </c>
      <c r="D1051" t="s">
        <v>136</v>
      </c>
      <c r="E1051" t="s">
        <v>17</v>
      </c>
      <c r="G1051" t="s">
        <v>105</v>
      </c>
      <c r="H1051" t="s">
        <v>25</v>
      </c>
      <c r="I1051">
        <f t="shared" si="32"/>
        <v>34.292592592592591</v>
      </c>
      <c r="O1051" s="1"/>
      <c r="P1051" s="1"/>
    </row>
    <row r="1052" spans="1:16" x14ac:dyDescent="0.25">
      <c r="A1052" t="s">
        <v>14</v>
      </c>
      <c r="C1052" t="s">
        <v>104</v>
      </c>
      <c r="D1052" t="s">
        <v>136</v>
      </c>
      <c r="E1052" t="s">
        <v>17</v>
      </c>
      <c r="G1052" t="s">
        <v>105</v>
      </c>
      <c r="H1052" t="s">
        <v>32</v>
      </c>
      <c r="I1052">
        <f t="shared" si="32"/>
        <v>34.292592592592591</v>
      </c>
      <c r="O1052" s="1"/>
      <c r="P1052" s="1"/>
    </row>
    <row r="1053" spans="1:16" x14ac:dyDescent="0.25">
      <c r="A1053" t="s">
        <v>14</v>
      </c>
      <c r="C1053" t="s">
        <v>104</v>
      </c>
      <c r="D1053" t="s">
        <v>136</v>
      </c>
      <c r="E1053" t="s">
        <v>17</v>
      </c>
      <c r="G1053" t="s">
        <v>105</v>
      </c>
      <c r="H1053" t="s">
        <v>33</v>
      </c>
      <c r="I1053">
        <f t="shared" si="32"/>
        <v>34.292592592592591</v>
      </c>
      <c r="O1053" s="1"/>
      <c r="P1053" s="1"/>
    </row>
    <row r="1054" spans="1:16" x14ac:dyDescent="0.25">
      <c r="A1054" t="s">
        <v>14</v>
      </c>
      <c r="C1054" t="s">
        <v>104</v>
      </c>
      <c r="D1054" t="s">
        <v>136</v>
      </c>
      <c r="E1054" t="s">
        <v>17</v>
      </c>
      <c r="G1054" t="s">
        <v>105</v>
      </c>
      <c r="H1054" t="s">
        <v>34</v>
      </c>
      <c r="I1054">
        <f t="shared" si="32"/>
        <v>34.292592592592591</v>
      </c>
      <c r="O1054" s="1"/>
      <c r="P1054" s="1"/>
    </row>
    <row r="1055" spans="1:16" x14ac:dyDescent="0.25">
      <c r="A1055" t="s">
        <v>14</v>
      </c>
      <c r="C1055" t="s">
        <v>104</v>
      </c>
      <c r="D1055" t="s">
        <v>136</v>
      </c>
      <c r="E1055" t="s">
        <v>17</v>
      </c>
      <c r="G1055" t="s">
        <v>105</v>
      </c>
      <c r="H1055" t="s">
        <v>35</v>
      </c>
      <c r="I1055">
        <f t="shared" si="32"/>
        <v>34.292592592592591</v>
      </c>
      <c r="O1055" s="1"/>
      <c r="P1055" s="1"/>
    </row>
    <row r="1056" spans="1:16" x14ac:dyDescent="0.25">
      <c r="A1056" t="s">
        <v>14</v>
      </c>
      <c r="C1056" t="s">
        <v>104</v>
      </c>
      <c r="D1056" t="s">
        <v>136</v>
      </c>
      <c r="E1056" t="s">
        <v>17</v>
      </c>
      <c r="G1056" t="s">
        <v>105</v>
      </c>
      <c r="H1056" t="s">
        <v>36</v>
      </c>
      <c r="I1056">
        <f t="shared" si="32"/>
        <v>34.292592592592591</v>
      </c>
      <c r="O1056" s="1"/>
      <c r="P1056" s="1"/>
    </row>
    <row r="1057" spans="1:16" x14ac:dyDescent="0.25">
      <c r="A1057" t="s">
        <v>14</v>
      </c>
      <c r="C1057" t="s">
        <v>104</v>
      </c>
      <c r="D1057" t="s">
        <v>136</v>
      </c>
      <c r="E1057" t="s">
        <v>17</v>
      </c>
      <c r="G1057" t="s">
        <v>105</v>
      </c>
      <c r="H1057" t="s">
        <v>37</v>
      </c>
      <c r="I1057">
        <f t="shared" si="32"/>
        <v>34.292592592592591</v>
      </c>
      <c r="O1057" s="1"/>
      <c r="P1057" s="1"/>
    </row>
    <row r="1058" spans="1:16" x14ac:dyDescent="0.25">
      <c r="A1058" t="s">
        <v>14</v>
      </c>
      <c r="C1058" t="s">
        <v>104</v>
      </c>
      <c r="D1058" t="s">
        <v>136</v>
      </c>
      <c r="E1058" t="s">
        <v>17</v>
      </c>
      <c r="G1058" t="s">
        <v>105</v>
      </c>
      <c r="H1058" t="s">
        <v>38</v>
      </c>
      <c r="I1058">
        <f t="shared" si="32"/>
        <v>34.292592592592591</v>
      </c>
      <c r="O1058" s="1"/>
      <c r="P1058" s="1"/>
    </row>
    <row r="1059" spans="1:16" x14ac:dyDescent="0.25">
      <c r="A1059" t="s">
        <v>14</v>
      </c>
      <c r="C1059" t="s">
        <v>104</v>
      </c>
      <c r="D1059" t="s">
        <v>136</v>
      </c>
      <c r="E1059" t="s">
        <v>17</v>
      </c>
      <c r="G1059" t="s">
        <v>105</v>
      </c>
      <c r="H1059" t="s">
        <v>89</v>
      </c>
      <c r="I1059">
        <f t="shared" si="32"/>
        <v>34.292592592592591</v>
      </c>
      <c r="O1059" s="1"/>
      <c r="P1059" s="1"/>
    </row>
    <row r="1060" spans="1:16" x14ac:dyDescent="0.25">
      <c r="A1060" t="s">
        <v>14</v>
      </c>
      <c r="C1060" t="s">
        <v>104</v>
      </c>
      <c r="D1060" t="s">
        <v>136</v>
      </c>
      <c r="E1060" t="s">
        <v>17</v>
      </c>
      <c r="G1060" t="s">
        <v>105</v>
      </c>
      <c r="H1060" t="s">
        <v>94</v>
      </c>
      <c r="I1060">
        <f t="shared" si="32"/>
        <v>34.292592592592591</v>
      </c>
      <c r="O1060" s="1"/>
      <c r="P1060" s="1"/>
    </row>
    <row r="1061" spans="1:16" x14ac:dyDescent="0.25">
      <c r="A1061" t="s">
        <v>14</v>
      </c>
      <c r="C1061" t="s">
        <v>104</v>
      </c>
      <c r="D1061" t="s">
        <v>136</v>
      </c>
      <c r="E1061" t="s">
        <v>17</v>
      </c>
      <c r="G1061" t="s">
        <v>105</v>
      </c>
      <c r="H1061" t="s">
        <v>45</v>
      </c>
      <c r="I1061">
        <f t="shared" si="32"/>
        <v>34.292592592592591</v>
      </c>
      <c r="O1061" s="1"/>
      <c r="P1061" s="1"/>
    </row>
    <row r="1062" spans="1:16" x14ac:dyDescent="0.25">
      <c r="A1062" t="s">
        <v>14</v>
      </c>
      <c r="C1062" t="s">
        <v>104</v>
      </c>
      <c r="D1062" t="s">
        <v>136</v>
      </c>
      <c r="E1062" t="s">
        <v>17</v>
      </c>
      <c r="G1062" t="s">
        <v>105</v>
      </c>
      <c r="H1062" t="s">
        <v>44</v>
      </c>
      <c r="I1062">
        <f t="shared" si="32"/>
        <v>34.292592592592591</v>
      </c>
      <c r="O1062" s="1"/>
      <c r="P1062" s="1"/>
    </row>
    <row r="1063" spans="1:16" x14ac:dyDescent="0.25">
      <c r="A1063" t="s">
        <v>14</v>
      </c>
      <c r="C1063" t="s">
        <v>104</v>
      </c>
      <c r="D1063" t="s">
        <v>136</v>
      </c>
      <c r="E1063" t="s">
        <v>17</v>
      </c>
      <c r="G1063" t="s">
        <v>105</v>
      </c>
      <c r="H1063" t="s">
        <v>43</v>
      </c>
      <c r="I1063">
        <f t="shared" si="32"/>
        <v>34.292592592592591</v>
      </c>
      <c r="O1063" s="1"/>
      <c r="P1063" s="1"/>
    </row>
    <row r="1064" spans="1:16" x14ac:dyDescent="0.25">
      <c r="A1064" t="s">
        <v>14</v>
      </c>
      <c r="C1064" t="s">
        <v>104</v>
      </c>
      <c r="D1064" t="s">
        <v>136</v>
      </c>
      <c r="E1064" t="s">
        <v>17</v>
      </c>
      <c r="G1064" t="s">
        <v>105</v>
      </c>
      <c r="H1064" t="s">
        <v>42</v>
      </c>
      <c r="I1064">
        <f t="shared" si="32"/>
        <v>34.292592592592591</v>
      </c>
      <c r="O1064" s="1"/>
      <c r="P1064" s="1"/>
    </row>
    <row r="1065" spans="1:16" x14ac:dyDescent="0.25">
      <c r="A1065" t="s">
        <v>14</v>
      </c>
      <c r="C1065" t="s">
        <v>104</v>
      </c>
      <c r="D1065" t="s">
        <v>136</v>
      </c>
      <c r="E1065" t="s">
        <v>17</v>
      </c>
      <c r="G1065" t="s">
        <v>105</v>
      </c>
      <c r="H1065" t="s">
        <v>41</v>
      </c>
      <c r="I1065">
        <f t="shared" si="32"/>
        <v>34.292592592592591</v>
      </c>
      <c r="O1065" s="1"/>
      <c r="P1065" s="1"/>
    </row>
    <row r="1066" spans="1:16" x14ac:dyDescent="0.25">
      <c r="A1066" t="s">
        <v>14</v>
      </c>
      <c r="C1066" t="s">
        <v>104</v>
      </c>
      <c r="D1066" t="s">
        <v>136</v>
      </c>
      <c r="E1066" t="s">
        <v>17</v>
      </c>
      <c r="G1066" t="s">
        <v>105</v>
      </c>
      <c r="H1066" t="s">
        <v>40</v>
      </c>
      <c r="I1066">
        <f t="shared" si="32"/>
        <v>34.292592592592591</v>
      </c>
      <c r="O1066" s="1"/>
      <c r="P1066" s="1"/>
    </row>
    <row r="1067" spans="1:16" x14ac:dyDescent="0.25">
      <c r="A1067" t="s">
        <v>14</v>
      </c>
      <c r="C1067" t="s">
        <v>104</v>
      </c>
      <c r="D1067" t="s">
        <v>136</v>
      </c>
      <c r="E1067" t="s">
        <v>17</v>
      </c>
      <c r="G1067" t="s">
        <v>105</v>
      </c>
      <c r="H1067" t="s">
        <v>39</v>
      </c>
      <c r="I1067">
        <f t="shared" si="32"/>
        <v>34.292592592592591</v>
      </c>
      <c r="O1067" s="1"/>
      <c r="P1067" s="1"/>
    </row>
    <row r="1068" spans="1:16" x14ac:dyDescent="0.25">
      <c r="A1068" t="s">
        <v>14</v>
      </c>
      <c r="C1068" t="s">
        <v>104</v>
      </c>
      <c r="D1068" t="s">
        <v>136</v>
      </c>
      <c r="E1068" t="s">
        <v>17</v>
      </c>
      <c r="G1068" t="s">
        <v>105</v>
      </c>
      <c r="H1068" t="s">
        <v>46</v>
      </c>
      <c r="I1068">
        <f t="shared" ref="I1068:I1099" si="33">$N$106/$M$106*1000</f>
        <v>34.292592592592591</v>
      </c>
      <c r="O1068" s="1"/>
      <c r="P1068" s="1"/>
    </row>
    <row r="1069" spans="1:16" x14ac:dyDescent="0.25">
      <c r="A1069" t="s">
        <v>14</v>
      </c>
      <c r="C1069" t="s">
        <v>104</v>
      </c>
      <c r="D1069" t="s">
        <v>136</v>
      </c>
      <c r="E1069" t="s">
        <v>17</v>
      </c>
      <c r="G1069" t="s">
        <v>105</v>
      </c>
      <c r="H1069" t="s">
        <v>47</v>
      </c>
      <c r="I1069">
        <f t="shared" si="33"/>
        <v>34.292592592592591</v>
      </c>
      <c r="O1069" s="1"/>
      <c r="P1069" s="1"/>
    </row>
    <row r="1070" spans="1:16" x14ac:dyDescent="0.25">
      <c r="A1070" t="s">
        <v>14</v>
      </c>
      <c r="C1070" t="s">
        <v>104</v>
      </c>
      <c r="D1070" t="s">
        <v>136</v>
      </c>
      <c r="E1070" t="s">
        <v>17</v>
      </c>
      <c r="G1070" t="s">
        <v>105</v>
      </c>
      <c r="H1070" t="s">
        <v>48</v>
      </c>
      <c r="I1070">
        <f t="shared" si="33"/>
        <v>34.292592592592591</v>
      </c>
      <c r="O1070" s="1"/>
      <c r="P1070" s="1"/>
    </row>
    <row r="1071" spans="1:16" x14ac:dyDescent="0.25">
      <c r="A1071" t="s">
        <v>14</v>
      </c>
      <c r="C1071" t="s">
        <v>104</v>
      </c>
      <c r="D1071" t="s">
        <v>136</v>
      </c>
      <c r="E1071" t="s">
        <v>17</v>
      </c>
      <c r="G1071" t="s">
        <v>105</v>
      </c>
      <c r="H1071" t="s">
        <v>49</v>
      </c>
      <c r="I1071">
        <f t="shared" si="33"/>
        <v>34.292592592592591</v>
      </c>
      <c r="O1071" s="1"/>
      <c r="P1071" s="1"/>
    </row>
    <row r="1072" spans="1:16" x14ac:dyDescent="0.25">
      <c r="A1072" t="s">
        <v>14</v>
      </c>
      <c r="C1072" t="s">
        <v>104</v>
      </c>
      <c r="D1072" t="s">
        <v>136</v>
      </c>
      <c r="E1072" t="s">
        <v>17</v>
      </c>
      <c r="G1072" t="s">
        <v>105</v>
      </c>
      <c r="H1072" t="s">
        <v>50</v>
      </c>
      <c r="I1072">
        <f t="shared" si="33"/>
        <v>34.292592592592591</v>
      </c>
      <c r="O1072" s="1"/>
      <c r="P1072" s="1"/>
    </row>
    <row r="1073" spans="1:16" x14ac:dyDescent="0.25">
      <c r="A1073" t="s">
        <v>14</v>
      </c>
      <c r="C1073" t="s">
        <v>104</v>
      </c>
      <c r="D1073" t="s">
        <v>136</v>
      </c>
      <c r="E1073" t="s">
        <v>17</v>
      </c>
      <c r="G1073" t="s">
        <v>105</v>
      </c>
      <c r="H1073" t="s">
        <v>51</v>
      </c>
      <c r="I1073">
        <f t="shared" si="33"/>
        <v>34.292592592592591</v>
      </c>
      <c r="O1073" s="1"/>
      <c r="P1073" s="1"/>
    </row>
    <row r="1074" spans="1:16" x14ac:dyDescent="0.25">
      <c r="A1074" t="s">
        <v>14</v>
      </c>
      <c r="C1074" t="s">
        <v>104</v>
      </c>
      <c r="D1074" t="s">
        <v>136</v>
      </c>
      <c r="E1074" t="s">
        <v>17</v>
      </c>
      <c r="G1074" t="s">
        <v>105</v>
      </c>
      <c r="H1074" t="s">
        <v>52</v>
      </c>
      <c r="I1074">
        <f t="shared" si="33"/>
        <v>34.292592592592591</v>
      </c>
      <c r="O1074" s="1"/>
      <c r="P1074" s="1"/>
    </row>
    <row r="1075" spans="1:16" x14ac:dyDescent="0.25">
      <c r="A1075" t="s">
        <v>14</v>
      </c>
      <c r="C1075" t="s">
        <v>104</v>
      </c>
      <c r="D1075" t="s">
        <v>136</v>
      </c>
      <c r="E1075" t="s">
        <v>17</v>
      </c>
      <c r="G1075" t="s">
        <v>105</v>
      </c>
      <c r="H1075" t="s">
        <v>98</v>
      </c>
      <c r="I1075">
        <f t="shared" si="33"/>
        <v>34.292592592592591</v>
      </c>
      <c r="O1075" s="1"/>
      <c r="P1075" s="1"/>
    </row>
    <row r="1076" spans="1:16" x14ac:dyDescent="0.25">
      <c r="A1076" t="s">
        <v>14</v>
      </c>
      <c r="C1076" t="s">
        <v>104</v>
      </c>
      <c r="D1076" t="s">
        <v>136</v>
      </c>
      <c r="E1076" t="s">
        <v>17</v>
      </c>
      <c r="G1076" t="s">
        <v>105</v>
      </c>
      <c r="H1076" t="s">
        <v>99</v>
      </c>
      <c r="I1076">
        <f t="shared" si="33"/>
        <v>34.292592592592591</v>
      </c>
      <c r="O1076" s="1"/>
      <c r="P1076" s="1"/>
    </row>
    <row r="1077" spans="1:16" x14ac:dyDescent="0.25">
      <c r="A1077" t="s">
        <v>14</v>
      </c>
      <c r="C1077" t="s">
        <v>104</v>
      </c>
      <c r="D1077" t="s">
        <v>136</v>
      </c>
      <c r="E1077" t="s">
        <v>17</v>
      </c>
      <c r="G1077" t="s">
        <v>105</v>
      </c>
      <c r="H1077" t="s">
        <v>59</v>
      </c>
      <c r="I1077">
        <f t="shared" si="33"/>
        <v>34.292592592592591</v>
      </c>
      <c r="O1077" s="1"/>
      <c r="P1077" s="1"/>
    </row>
    <row r="1078" spans="1:16" x14ac:dyDescent="0.25">
      <c r="A1078" t="s">
        <v>14</v>
      </c>
      <c r="C1078" t="s">
        <v>104</v>
      </c>
      <c r="D1078" t="s">
        <v>136</v>
      </c>
      <c r="E1078" t="s">
        <v>17</v>
      </c>
      <c r="G1078" t="s">
        <v>105</v>
      </c>
      <c r="H1078" t="s">
        <v>58</v>
      </c>
      <c r="I1078">
        <f t="shared" si="33"/>
        <v>34.292592592592591</v>
      </c>
      <c r="O1078" s="1"/>
      <c r="P1078" s="1"/>
    </row>
    <row r="1079" spans="1:16" x14ac:dyDescent="0.25">
      <c r="A1079" t="s">
        <v>14</v>
      </c>
      <c r="C1079" t="s">
        <v>104</v>
      </c>
      <c r="D1079" t="s">
        <v>136</v>
      </c>
      <c r="E1079" t="s">
        <v>17</v>
      </c>
      <c r="G1079" t="s">
        <v>105</v>
      </c>
      <c r="H1079" t="s">
        <v>57</v>
      </c>
      <c r="I1079">
        <f t="shared" si="33"/>
        <v>34.292592592592591</v>
      </c>
      <c r="O1079" s="1"/>
      <c r="P1079" s="1"/>
    </row>
    <row r="1080" spans="1:16" x14ac:dyDescent="0.25">
      <c r="A1080" t="s">
        <v>14</v>
      </c>
      <c r="C1080" t="s">
        <v>104</v>
      </c>
      <c r="D1080" t="s">
        <v>136</v>
      </c>
      <c r="E1080" t="s">
        <v>17</v>
      </c>
      <c r="G1080" t="s">
        <v>105</v>
      </c>
      <c r="H1080" t="s">
        <v>56</v>
      </c>
      <c r="I1080">
        <f t="shared" si="33"/>
        <v>34.292592592592591</v>
      </c>
      <c r="O1080" s="1"/>
      <c r="P1080" s="1"/>
    </row>
    <row r="1081" spans="1:16" x14ac:dyDescent="0.25">
      <c r="A1081" t="s">
        <v>14</v>
      </c>
      <c r="C1081" t="s">
        <v>104</v>
      </c>
      <c r="D1081" t="s">
        <v>136</v>
      </c>
      <c r="E1081" t="s">
        <v>17</v>
      </c>
      <c r="G1081" t="s">
        <v>105</v>
      </c>
      <c r="H1081" t="s">
        <v>55</v>
      </c>
      <c r="I1081">
        <f t="shared" si="33"/>
        <v>34.292592592592591</v>
      </c>
      <c r="O1081" s="1"/>
      <c r="P1081" s="1"/>
    </row>
    <row r="1082" spans="1:16" x14ac:dyDescent="0.25">
      <c r="A1082" t="s">
        <v>14</v>
      </c>
      <c r="C1082" t="s">
        <v>104</v>
      </c>
      <c r="D1082" t="s">
        <v>136</v>
      </c>
      <c r="E1082" t="s">
        <v>17</v>
      </c>
      <c r="G1082" t="s">
        <v>105</v>
      </c>
      <c r="H1082" t="s">
        <v>54</v>
      </c>
      <c r="I1082">
        <f t="shared" si="33"/>
        <v>34.292592592592591</v>
      </c>
      <c r="O1082" s="1"/>
      <c r="P1082" s="1"/>
    </row>
    <row r="1083" spans="1:16" x14ac:dyDescent="0.25">
      <c r="A1083" t="s">
        <v>14</v>
      </c>
      <c r="C1083" t="s">
        <v>104</v>
      </c>
      <c r="D1083" t="s">
        <v>136</v>
      </c>
      <c r="E1083" t="s">
        <v>17</v>
      </c>
      <c r="G1083" t="s">
        <v>105</v>
      </c>
      <c r="H1083" t="s">
        <v>53</v>
      </c>
      <c r="I1083">
        <f t="shared" si="33"/>
        <v>34.292592592592591</v>
      </c>
      <c r="O1083" s="1"/>
      <c r="P1083" s="1"/>
    </row>
    <row r="1084" spans="1:16" x14ac:dyDescent="0.25">
      <c r="A1084" t="s">
        <v>14</v>
      </c>
      <c r="C1084" t="s">
        <v>104</v>
      </c>
      <c r="D1084" t="s">
        <v>136</v>
      </c>
      <c r="E1084" t="s">
        <v>17</v>
      </c>
      <c r="G1084" t="s">
        <v>105</v>
      </c>
      <c r="H1084" t="s">
        <v>60</v>
      </c>
      <c r="I1084">
        <f t="shared" si="33"/>
        <v>34.292592592592591</v>
      </c>
      <c r="O1084" s="1"/>
      <c r="P1084" s="1"/>
    </row>
    <row r="1085" spans="1:16" x14ac:dyDescent="0.25">
      <c r="A1085" t="s">
        <v>14</v>
      </c>
      <c r="C1085" t="s">
        <v>104</v>
      </c>
      <c r="D1085" t="s">
        <v>136</v>
      </c>
      <c r="E1085" t="s">
        <v>17</v>
      </c>
      <c r="G1085" t="s">
        <v>105</v>
      </c>
      <c r="H1085" t="s">
        <v>61</v>
      </c>
      <c r="I1085">
        <f t="shared" si="33"/>
        <v>34.292592592592591</v>
      </c>
      <c r="O1085" s="1"/>
      <c r="P1085" s="1"/>
    </row>
    <row r="1086" spans="1:16" x14ac:dyDescent="0.25">
      <c r="A1086" t="s">
        <v>14</v>
      </c>
      <c r="C1086" t="s">
        <v>104</v>
      </c>
      <c r="D1086" t="s">
        <v>136</v>
      </c>
      <c r="E1086" t="s">
        <v>17</v>
      </c>
      <c r="G1086" t="s">
        <v>105</v>
      </c>
      <c r="H1086" t="s">
        <v>62</v>
      </c>
      <c r="I1086">
        <f t="shared" si="33"/>
        <v>34.292592592592591</v>
      </c>
      <c r="O1086" s="1"/>
      <c r="P1086" s="1"/>
    </row>
    <row r="1087" spans="1:16" x14ac:dyDescent="0.25">
      <c r="A1087" t="s">
        <v>14</v>
      </c>
      <c r="C1087" t="s">
        <v>104</v>
      </c>
      <c r="D1087" t="s">
        <v>136</v>
      </c>
      <c r="E1087" t="s">
        <v>17</v>
      </c>
      <c r="G1087" t="s">
        <v>105</v>
      </c>
      <c r="H1087" t="s">
        <v>63</v>
      </c>
      <c r="I1087">
        <f t="shared" si="33"/>
        <v>34.292592592592591</v>
      </c>
      <c r="O1087" s="1"/>
      <c r="P1087" s="1"/>
    </row>
    <row r="1088" spans="1:16" x14ac:dyDescent="0.25">
      <c r="A1088" t="s">
        <v>14</v>
      </c>
      <c r="C1088" t="s">
        <v>104</v>
      </c>
      <c r="D1088" t="s">
        <v>136</v>
      </c>
      <c r="E1088" t="s">
        <v>17</v>
      </c>
      <c r="G1088" t="s">
        <v>105</v>
      </c>
      <c r="H1088" t="s">
        <v>64</v>
      </c>
      <c r="I1088">
        <f t="shared" si="33"/>
        <v>34.292592592592591</v>
      </c>
      <c r="O1088" s="1"/>
      <c r="P1088" s="1"/>
    </row>
    <row r="1089" spans="1:16" x14ac:dyDescent="0.25">
      <c r="A1089" t="s">
        <v>14</v>
      </c>
      <c r="C1089" t="s">
        <v>104</v>
      </c>
      <c r="D1089" t="s">
        <v>136</v>
      </c>
      <c r="E1089" t="s">
        <v>17</v>
      </c>
      <c r="G1089" t="s">
        <v>105</v>
      </c>
      <c r="H1089" t="s">
        <v>65</v>
      </c>
      <c r="I1089">
        <f t="shared" si="33"/>
        <v>34.292592592592591</v>
      </c>
      <c r="O1089" s="1"/>
      <c r="P1089" s="1"/>
    </row>
    <row r="1090" spans="1:16" x14ac:dyDescent="0.25">
      <c r="A1090" t="s">
        <v>14</v>
      </c>
      <c r="C1090" t="s">
        <v>104</v>
      </c>
      <c r="D1090" t="s">
        <v>136</v>
      </c>
      <c r="E1090" t="s">
        <v>17</v>
      </c>
      <c r="G1090" t="s">
        <v>105</v>
      </c>
      <c r="H1090" t="s">
        <v>66</v>
      </c>
      <c r="I1090">
        <f t="shared" si="33"/>
        <v>34.292592592592591</v>
      </c>
      <c r="O1090" s="1"/>
      <c r="P1090" s="1"/>
    </row>
    <row r="1091" spans="1:16" x14ac:dyDescent="0.25">
      <c r="A1091" t="s">
        <v>14</v>
      </c>
      <c r="C1091" t="s">
        <v>104</v>
      </c>
      <c r="D1091" t="s">
        <v>136</v>
      </c>
      <c r="E1091" t="s">
        <v>17</v>
      </c>
      <c r="G1091" t="s">
        <v>105</v>
      </c>
      <c r="H1091" t="s">
        <v>100</v>
      </c>
      <c r="I1091">
        <f t="shared" si="33"/>
        <v>34.292592592592591</v>
      </c>
      <c r="O1091" s="1"/>
      <c r="P1091" s="1"/>
    </row>
    <row r="1092" spans="1:16" x14ac:dyDescent="0.25">
      <c r="A1092" t="s">
        <v>14</v>
      </c>
      <c r="C1092" t="s">
        <v>104</v>
      </c>
      <c r="D1092" t="s">
        <v>136</v>
      </c>
      <c r="E1092" t="s">
        <v>17</v>
      </c>
      <c r="G1092" t="s">
        <v>105</v>
      </c>
      <c r="H1092" t="s">
        <v>119</v>
      </c>
      <c r="I1092">
        <f t="shared" si="33"/>
        <v>34.292592592592591</v>
      </c>
      <c r="O1092" s="1"/>
      <c r="P1092" s="1"/>
    </row>
    <row r="1093" spans="1:16" x14ac:dyDescent="0.25">
      <c r="A1093" t="s">
        <v>14</v>
      </c>
      <c r="C1093" t="s">
        <v>104</v>
      </c>
      <c r="D1093" t="s">
        <v>136</v>
      </c>
      <c r="E1093" t="s">
        <v>17</v>
      </c>
      <c r="G1093" t="s">
        <v>105</v>
      </c>
      <c r="H1093" t="s">
        <v>73</v>
      </c>
      <c r="I1093">
        <f t="shared" si="33"/>
        <v>34.292592592592591</v>
      </c>
      <c r="O1093" s="1"/>
      <c r="P1093" s="1"/>
    </row>
    <row r="1094" spans="1:16" x14ac:dyDescent="0.25">
      <c r="A1094" t="s">
        <v>14</v>
      </c>
      <c r="C1094" t="s">
        <v>104</v>
      </c>
      <c r="D1094" t="s">
        <v>136</v>
      </c>
      <c r="E1094" t="s">
        <v>17</v>
      </c>
      <c r="G1094" t="s">
        <v>105</v>
      </c>
      <c r="H1094" t="s">
        <v>72</v>
      </c>
      <c r="I1094">
        <f t="shared" si="33"/>
        <v>34.292592592592591</v>
      </c>
      <c r="O1094" s="1"/>
      <c r="P1094" s="1"/>
    </row>
    <row r="1095" spans="1:16" x14ac:dyDescent="0.25">
      <c r="A1095" t="s">
        <v>14</v>
      </c>
      <c r="C1095" t="s">
        <v>104</v>
      </c>
      <c r="D1095" t="s">
        <v>136</v>
      </c>
      <c r="E1095" t="s">
        <v>17</v>
      </c>
      <c r="G1095" t="s">
        <v>105</v>
      </c>
      <c r="H1095" t="s">
        <v>71</v>
      </c>
      <c r="I1095">
        <f t="shared" si="33"/>
        <v>34.292592592592591</v>
      </c>
      <c r="O1095" s="1"/>
      <c r="P1095" s="1"/>
    </row>
    <row r="1096" spans="1:16" x14ac:dyDescent="0.25">
      <c r="A1096" t="s">
        <v>14</v>
      </c>
      <c r="C1096" t="s">
        <v>104</v>
      </c>
      <c r="D1096" t="s">
        <v>136</v>
      </c>
      <c r="E1096" t="s">
        <v>17</v>
      </c>
      <c r="G1096" t="s">
        <v>105</v>
      </c>
      <c r="H1096" t="s">
        <v>70</v>
      </c>
      <c r="I1096">
        <f t="shared" si="33"/>
        <v>34.292592592592591</v>
      </c>
      <c r="O1096" s="1"/>
      <c r="P1096" s="1"/>
    </row>
    <row r="1097" spans="1:16" x14ac:dyDescent="0.25">
      <c r="A1097" t="s">
        <v>14</v>
      </c>
      <c r="C1097" t="s">
        <v>104</v>
      </c>
      <c r="D1097" t="s">
        <v>136</v>
      </c>
      <c r="E1097" t="s">
        <v>17</v>
      </c>
      <c r="G1097" t="s">
        <v>105</v>
      </c>
      <c r="H1097" t="s">
        <v>69</v>
      </c>
      <c r="I1097">
        <f t="shared" si="33"/>
        <v>34.292592592592591</v>
      </c>
      <c r="O1097" s="1"/>
      <c r="P1097" s="1"/>
    </row>
    <row r="1098" spans="1:16" x14ac:dyDescent="0.25">
      <c r="A1098" t="s">
        <v>14</v>
      </c>
      <c r="C1098" t="s">
        <v>104</v>
      </c>
      <c r="D1098" t="s">
        <v>136</v>
      </c>
      <c r="E1098" t="s">
        <v>17</v>
      </c>
      <c r="G1098" t="s">
        <v>105</v>
      </c>
      <c r="H1098" t="s">
        <v>68</v>
      </c>
      <c r="I1098">
        <f t="shared" si="33"/>
        <v>34.292592592592591</v>
      </c>
      <c r="O1098" s="1"/>
      <c r="P1098" s="1"/>
    </row>
    <row r="1099" spans="1:16" x14ac:dyDescent="0.25">
      <c r="A1099" t="s">
        <v>14</v>
      </c>
      <c r="C1099" t="s">
        <v>104</v>
      </c>
      <c r="D1099" t="s">
        <v>136</v>
      </c>
      <c r="E1099" t="s">
        <v>17</v>
      </c>
      <c r="G1099" t="s">
        <v>105</v>
      </c>
      <c r="H1099" t="s">
        <v>67</v>
      </c>
      <c r="I1099">
        <f t="shared" si="33"/>
        <v>34.292592592592591</v>
      </c>
      <c r="O1099" s="1"/>
      <c r="P1099" s="1"/>
    </row>
    <row r="1100" spans="1:16" x14ac:dyDescent="0.25">
      <c r="A1100" t="s">
        <v>14</v>
      </c>
      <c r="C1100" t="s">
        <v>104</v>
      </c>
      <c r="D1100" t="s">
        <v>136</v>
      </c>
      <c r="E1100" t="s">
        <v>17</v>
      </c>
      <c r="G1100" t="s">
        <v>105</v>
      </c>
      <c r="H1100" t="s">
        <v>74</v>
      </c>
      <c r="I1100">
        <f t="shared" ref="I1100:I1129" si="34">$N$106/$M$106*1000</f>
        <v>34.292592592592591</v>
      </c>
      <c r="O1100" s="1"/>
      <c r="P1100" s="1"/>
    </row>
    <row r="1101" spans="1:16" x14ac:dyDescent="0.25">
      <c r="A1101" t="s">
        <v>14</v>
      </c>
      <c r="C1101" t="s">
        <v>104</v>
      </c>
      <c r="D1101" t="s">
        <v>136</v>
      </c>
      <c r="E1101" t="s">
        <v>17</v>
      </c>
      <c r="G1101" t="s">
        <v>105</v>
      </c>
      <c r="H1101" t="s">
        <v>75</v>
      </c>
      <c r="I1101">
        <f t="shared" si="34"/>
        <v>34.292592592592591</v>
      </c>
      <c r="O1101" s="1"/>
      <c r="P1101" s="1"/>
    </row>
    <row r="1102" spans="1:16" x14ac:dyDescent="0.25">
      <c r="A1102" t="s">
        <v>14</v>
      </c>
      <c r="C1102" t="s">
        <v>104</v>
      </c>
      <c r="D1102" t="s">
        <v>136</v>
      </c>
      <c r="E1102" t="s">
        <v>17</v>
      </c>
      <c r="G1102" t="s">
        <v>105</v>
      </c>
      <c r="H1102" t="s">
        <v>76</v>
      </c>
      <c r="I1102">
        <f t="shared" si="34"/>
        <v>34.292592592592591</v>
      </c>
      <c r="O1102" s="1"/>
      <c r="P1102" s="1"/>
    </row>
    <row r="1103" spans="1:16" x14ac:dyDescent="0.25">
      <c r="A1103" t="s">
        <v>14</v>
      </c>
      <c r="C1103" t="s">
        <v>104</v>
      </c>
      <c r="D1103" t="s">
        <v>136</v>
      </c>
      <c r="E1103" t="s">
        <v>17</v>
      </c>
      <c r="G1103" t="s">
        <v>105</v>
      </c>
      <c r="H1103" t="s">
        <v>77</v>
      </c>
      <c r="I1103">
        <f t="shared" si="34"/>
        <v>34.292592592592591</v>
      </c>
      <c r="O1103" s="1"/>
      <c r="P1103" s="1"/>
    </row>
    <row r="1104" spans="1:16" x14ac:dyDescent="0.25">
      <c r="A1104" t="s">
        <v>14</v>
      </c>
      <c r="C1104" t="s">
        <v>104</v>
      </c>
      <c r="D1104" t="s">
        <v>136</v>
      </c>
      <c r="E1104" t="s">
        <v>17</v>
      </c>
      <c r="G1104" t="s">
        <v>105</v>
      </c>
      <c r="H1104" t="s">
        <v>78</v>
      </c>
      <c r="I1104">
        <f t="shared" si="34"/>
        <v>34.292592592592591</v>
      </c>
      <c r="O1104" s="1"/>
      <c r="P1104" s="1"/>
    </row>
    <row r="1105" spans="1:16" x14ac:dyDescent="0.25">
      <c r="A1105" t="s">
        <v>14</v>
      </c>
      <c r="C1105" t="s">
        <v>104</v>
      </c>
      <c r="D1105" t="s">
        <v>136</v>
      </c>
      <c r="E1105" t="s">
        <v>17</v>
      </c>
      <c r="G1105" t="s">
        <v>105</v>
      </c>
      <c r="H1105" t="s">
        <v>79</v>
      </c>
      <c r="I1105">
        <f t="shared" si="34"/>
        <v>34.292592592592591</v>
      </c>
      <c r="O1105" s="1"/>
      <c r="P1105" s="1"/>
    </row>
    <row r="1106" spans="1:16" x14ac:dyDescent="0.25">
      <c r="A1106" t="s">
        <v>14</v>
      </c>
      <c r="C1106" t="s">
        <v>104</v>
      </c>
      <c r="D1106" t="s">
        <v>136</v>
      </c>
      <c r="E1106" t="s">
        <v>17</v>
      </c>
      <c r="G1106" t="s">
        <v>105</v>
      </c>
      <c r="H1106" t="s">
        <v>80</v>
      </c>
      <c r="I1106">
        <f t="shared" si="34"/>
        <v>34.292592592592591</v>
      </c>
      <c r="O1106" s="1"/>
      <c r="P1106" s="1"/>
    </row>
    <row r="1107" spans="1:16" x14ac:dyDescent="0.25">
      <c r="A1107" t="s">
        <v>14</v>
      </c>
      <c r="C1107" t="s">
        <v>104</v>
      </c>
      <c r="D1107" t="s">
        <v>136</v>
      </c>
      <c r="E1107" t="s">
        <v>17</v>
      </c>
      <c r="G1107" t="s">
        <v>105</v>
      </c>
      <c r="H1107" t="s">
        <v>120</v>
      </c>
      <c r="I1107">
        <f t="shared" si="34"/>
        <v>34.292592592592591</v>
      </c>
      <c r="O1107" s="1"/>
      <c r="P1107" s="1"/>
    </row>
    <row r="1108" spans="1:16" x14ac:dyDescent="0.25">
      <c r="A1108" t="s">
        <v>14</v>
      </c>
      <c r="C1108" t="s">
        <v>104</v>
      </c>
      <c r="D1108" t="s">
        <v>136</v>
      </c>
      <c r="E1108" t="s">
        <v>17</v>
      </c>
      <c r="G1108" t="s">
        <v>105</v>
      </c>
      <c r="H1108" t="s">
        <v>121</v>
      </c>
      <c r="I1108">
        <f t="shared" si="34"/>
        <v>34.292592592592591</v>
      </c>
      <c r="O1108" s="1"/>
      <c r="P1108" s="1"/>
    </row>
    <row r="1109" spans="1:16" x14ac:dyDescent="0.25">
      <c r="A1109" t="s">
        <v>14</v>
      </c>
      <c r="C1109" t="s">
        <v>104</v>
      </c>
      <c r="D1109" t="s">
        <v>136</v>
      </c>
      <c r="E1109" t="s">
        <v>17</v>
      </c>
      <c r="G1109" t="s">
        <v>105</v>
      </c>
      <c r="H1109" t="s">
        <v>117</v>
      </c>
      <c r="I1109">
        <f t="shared" si="34"/>
        <v>34.292592592592591</v>
      </c>
      <c r="O1109" s="1"/>
      <c r="P1109" s="1"/>
    </row>
    <row r="1110" spans="1:16" x14ac:dyDescent="0.25">
      <c r="A1110" t="s">
        <v>14</v>
      </c>
      <c r="C1110" t="s">
        <v>104</v>
      </c>
      <c r="D1110" t="s">
        <v>136</v>
      </c>
      <c r="E1110" t="s">
        <v>17</v>
      </c>
      <c r="G1110" t="s">
        <v>105</v>
      </c>
      <c r="H1110" t="s">
        <v>115</v>
      </c>
      <c r="I1110">
        <f t="shared" si="34"/>
        <v>34.292592592592591</v>
      </c>
      <c r="O1110" s="1"/>
      <c r="P1110" s="1"/>
    </row>
    <row r="1111" spans="1:16" x14ac:dyDescent="0.25">
      <c r="A1111" t="s">
        <v>14</v>
      </c>
      <c r="C1111" t="s">
        <v>104</v>
      </c>
      <c r="D1111" t="s">
        <v>136</v>
      </c>
      <c r="E1111" t="s">
        <v>17</v>
      </c>
      <c r="G1111" t="s">
        <v>105</v>
      </c>
      <c r="H1111" t="s">
        <v>113</v>
      </c>
      <c r="I1111">
        <f t="shared" si="34"/>
        <v>34.292592592592591</v>
      </c>
      <c r="O1111" s="1"/>
      <c r="P1111" s="1"/>
    </row>
    <row r="1112" spans="1:16" x14ac:dyDescent="0.25">
      <c r="A1112" t="s">
        <v>14</v>
      </c>
      <c r="C1112" t="s">
        <v>104</v>
      </c>
      <c r="D1112" t="s">
        <v>136</v>
      </c>
      <c r="E1112" t="s">
        <v>17</v>
      </c>
      <c r="G1112" t="s">
        <v>105</v>
      </c>
      <c r="H1112" t="s">
        <v>111</v>
      </c>
      <c r="I1112">
        <f t="shared" si="34"/>
        <v>34.292592592592591</v>
      </c>
      <c r="O1112" s="1"/>
      <c r="P1112" s="1"/>
    </row>
    <row r="1113" spans="1:16" x14ac:dyDescent="0.25">
      <c r="A1113" t="s">
        <v>14</v>
      </c>
      <c r="C1113" t="s">
        <v>104</v>
      </c>
      <c r="D1113" t="s">
        <v>136</v>
      </c>
      <c r="E1113" t="s">
        <v>17</v>
      </c>
      <c r="G1113" t="s">
        <v>105</v>
      </c>
      <c r="H1113" t="s">
        <v>109</v>
      </c>
      <c r="I1113">
        <f t="shared" si="34"/>
        <v>34.292592592592591</v>
      </c>
      <c r="O1113" s="1"/>
      <c r="P1113" s="1"/>
    </row>
    <row r="1114" spans="1:16" x14ac:dyDescent="0.25">
      <c r="A1114" t="s">
        <v>14</v>
      </c>
      <c r="C1114" t="s">
        <v>104</v>
      </c>
      <c r="D1114" t="s">
        <v>136</v>
      </c>
      <c r="E1114" t="s">
        <v>17</v>
      </c>
      <c r="G1114" t="s">
        <v>105</v>
      </c>
      <c r="H1114" t="s">
        <v>107</v>
      </c>
      <c r="I1114">
        <f t="shared" si="34"/>
        <v>34.292592592592591</v>
      </c>
      <c r="O1114" s="1"/>
      <c r="P1114" s="1"/>
    </row>
    <row r="1115" spans="1:16" x14ac:dyDescent="0.25">
      <c r="A1115" t="s">
        <v>14</v>
      </c>
      <c r="C1115" t="s">
        <v>104</v>
      </c>
      <c r="D1115" t="s">
        <v>136</v>
      </c>
      <c r="E1115" t="s">
        <v>17</v>
      </c>
      <c r="G1115" t="s">
        <v>105</v>
      </c>
      <c r="H1115" t="s">
        <v>106</v>
      </c>
      <c r="I1115">
        <f t="shared" si="34"/>
        <v>34.292592592592591</v>
      </c>
      <c r="O1115" s="1"/>
      <c r="P1115" s="1"/>
    </row>
    <row r="1116" spans="1:16" x14ac:dyDescent="0.25">
      <c r="A1116" t="s">
        <v>14</v>
      </c>
      <c r="C1116" t="s">
        <v>104</v>
      </c>
      <c r="D1116" t="s">
        <v>136</v>
      </c>
      <c r="E1116" t="s">
        <v>17</v>
      </c>
      <c r="G1116" t="s">
        <v>105</v>
      </c>
      <c r="H1116" t="s">
        <v>101</v>
      </c>
      <c r="I1116">
        <f t="shared" si="34"/>
        <v>34.292592592592591</v>
      </c>
      <c r="O1116" s="1"/>
      <c r="P1116" s="1"/>
    </row>
    <row r="1117" spans="1:16" x14ac:dyDescent="0.25">
      <c r="A1117" t="s">
        <v>14</v>
      </c>
      <c r="C1117" t="s">
        <v>104</v>
      </c>
      <c r="D1117" t="s">
        <v>136</v>
      </c>
      <c r="E1117" t="s">
        <v>17</v>
      </c>
      <c r="G1117" t="s">
        <v>105</v>
      </c>
      <c r="H1117" t="s">
        <v>108</v>
      </c>
      <c r="I1117">
        <f t="shared" si="34"/>
        <v>34.292592592592591</v>
      </c>
      <c r="O1117" s="1"/>
      <c r="P1117" s="1"/>
    </row>
    <row r="1118" spans="1:16" x14ac:dyDescent="0.25">
      <c r="A1118" t="s">
        <v>14</v>
      </c>
      <c r="C1118" t="s">
        <v>104</v>
      </c>
      <c r="D1118" t="s">
        <v>136</v>
      </c>
      <c r="E1118" t="s">
        <v>17</v>
      </c>
      <c r="G1118" t="s">
        <v>105</v>
      </c>
      <c r="H1118" t="s">
        <v>110</v>
      </c>
      <c r="I1118">
        <f t="shared" si="34"/>
        <v>34.292592592592591</v>
      </c>
      <c r="O1118" s="1"/>
      <c r="P1118" s="1"/>
    </row>
    <row r="1119" spans="1:16" x14ac:dyDescent="0.25">
      <c r="A1119" t="s">
        <v>14</v>
      </c>
      <c r="C1119" t="s">
        <v>104</v>
      </c>
      <c r="D1119" t="s">
        <v>136</v>
      </c>
      <c r="E1119" t="s">
        <v>17</v>
      </c>
      <c r="G1119" t="s">
        <v>105</v>
      </c>
      <c r="H1119" t="s">
        <v>112</v>
      </c>
      <c r="I1119">
        <f t="shared" si="34"/>
        <v>34.292592592592591</v>
      </c>
      <c r="O1119" s="1"/>
      <c r="P1119" s="1"/>
    </row>
    <row r="1120" spans="1:16" x14ac:dyDescent="0.25">
      <c r="A1120" t="s">
        <v>14</v>
      </c>
      <c r="C1120" t="s">
        <v>104</v>
      </c>
      <c r="D1120" t="s">
        <v>136</v>
      </c>
      <c r="E1120" t="s">
        <v>17</v>
      </c>
      <c r="G1120" t="s">
        <v>105</v>
      </c>
      <c r="H1120" t="s">
        <v>114</v>
      </c>
      <c r="I1120">
        <f t="shared" si="34"/>
        <v>34.292592592592591</v>
      </c>
      <c r="O1120" s="1"/>
      <c r="P1120" s="1"/>
    </row>
    <row r="1121" spans="1:16" x14ac:dyDescent="0.25">
      <c r="A1121" t="s">
        <v>14</v>
      </c>
      <c r="C1121" t="s">
        <v>104</v>
      </c>
      <c r="D1121" t="s">
        <v>136</v>
      </c>
      <c r="E1121" t="s">
        <v>17</v>
      </c>
      <c r="G1121" t="s">
        <v>105</v>
      </c>
      <c r="H1121" t="s">
        <v>116</v>
      </c>
      <c r="I1121">
        <f t="shared" si="34"/>
        <v>34.292592592592591</v>
      </c>
      <c r="O1121" s="1"/>
      <c r="P1121" s="1"/>
    </row>
    <row r="1122" spans="1:16" x14ac:dyDescent="0.25">
      <c r="A1122" t="s">
        <v>14</v>
      </c>
      <c r="C1122" t="s">
        <v>104</v>
      </c>
      <c r="D1122" t="s">
        <v>136</v>
      </c>
      <c r="E1122" t="s">
        <v>17</v>
      </c>
      <c r="G1122" t="s">
        <v>105</v>
      </c>
      <c r="H1122" t="s">
        <v>118</v>
      </c>
      <c r="I1122">
        <f t="shared" si="34"/>
        <v>34.292592592592591</v>
      </c>
      <c r="O1122" s="1"/>
      <c r="P1122" s="1"/>
    </row>
    <row r="1123" spans="1:16" x14ac:dyDescent="0.25">
      <c r="A1123" t="s">
        <v>14</v>
      </c>
      <c r="C1123" t="s">
        <v>104</v>
      </c>
      <c r="D1123" t="s">
        <v>136</v>
      </c>
      <c r="E1123" t="s">
        <v>17</v>
      </c>
      <c r="G1123" t="s">
        <v>105</v>
      </c>
      <c r="H1123" t="s">
        <v>122</v>
      </c>
      <c r="I1123">
        <f t="shared" si="34"/>
        <v>34.292592592592591</v>
      </c>
      <c r="O1123" s="1"/>
      <c r="P1123" s="1"/>
    </row>
    <row r="1124" spans="1:16" x14ac:dyDescent="0.25">
      <c r="A1124" t="s">
        <v>14</v>
      </c>
      <c r="C1124" t="s">
        <v>104</v>
      </c>
      <c r="D1124" t="s">
        <v>136</v>
      </c>
      <c r="E1124" t="s">
        <v>17</v>
      </c>
      <c r="G1124" t="s">
        <v>105</v>
      </c>
      <c r="H1124" t="s">
        <v>123</v>
      </c>
      <c r="I1124">
        <f t="shared" si="34"/>
        <v>34.292592592592591</v>
      </c>
      <c r="O1124" s="1"/>
      <c r="P1124" s="1"/>
    </row>
    <row r="1125" spans="1:16" x14ac:dyDescent="0.25">
      <c r="A1125" t="s">
        <v>14</v>
      </c>
      <c r="C1125" t="s">
        <v>104</v>
      </c>
      <c r="D1125" t="s">
        <v>136</v>
      </c>
      <c r="E1125" t="s">
        <v>17</v>
      </c>
      <c r="G1125" t="s">
        <v>105</v>
      </c>
      <c r="H1125" t="s">
        <v>124</v>
      </c>
      <c r="I1125">
        <f t="shared" si="34"/>
        <v>34.292592592592591</v>
      </c>
      <c r="O1125" s="1"/>
      <c r="P1125" s="1"/>
    </row>
    <row r="1126" spans="1:16" x14ac:dyDescent="0.25">
      <c r="A1126" t="s">
        <v>14</v>
      </c>
      <c r="C1126" t="s">
        <v>104</v>
      </c>
      <c r="D1126" t="s">
        <v>136</v>
      </c>
      <c r="E1126" t="s">
        <v>17</v>
      </c>
      <c r="G1126" t="s">
        <v>105</v>
      </c>
      <c r="H1126" t="s">
        <v>125</v>
      </c>
      <c r="I1126">
        <f t="shared" si="34"/>
        <v>34.292592592592591</v>
      </c>
      <c r="O1126" s="1"/>
      <c r="P1126" s="1"/>
    </row>
    <row r="1127" spans="1:16" x14ac:dyDescent="0.25">
      <c r="A1127" t="s">
        <v>14</v>
      </c>
      <c r="C1127" t="s">
        <v>104</v>
      </c>
      <c r="D1127" t="s">
        <v>136</v>
      </c>
      <c r="E1127" t="s">
        <v>17</v>
      </c>
      <c r="G1127" t="s">
        <v>105</v>
      </c>
      <c r="H1127" t="s">
        <v>159</v>
      </c>
      <c r="I1127">
        <f t="shared" si="34"/>
        <v>34.292592592592591</v>
      </c>
      <c r="O1127" s="1"/>
      <c r="P1127" s="1"/>
    </row>
    <row r="1128" spans="1:16" x14ac:dyDescent="0.25">
      <c r="A1128" t="s">
        <v>14</v>
      </c>
      <c r="C1128" t="s">
        <v>104</v>
      </c>
      <c r="D1128" t="s">
        <v>136</v>
      </c>
      <c r="E1128" t="s">
        <v>17</v>
      </c>
      <c r="G1128" t="s">
        <v>105</v>
      </c>
      <c r="H1128" t="s">
        <v>138</v>
      </c>
      <c r="I1128">
        <f t="shared" si="34"/>
        <v>34.292592592592591</v>
      </c>
      <c r="O1128" s="1"/>
      <c r="P1128" s="1"/>
    </row>
    <row r="1129" spans="1:16" x14ac:dyDescent="0.25">
      <c r="A1129" t="s">
        <v>14</v>
      </c>
      <c r="C1129" t="s">
        <v>104</v>
      </c>
      <c r="D1129" t="s">
        <v>136</v>
      </c>
      <c r="E1129" t="s">
        <v>17</v>
      </c>
      <c r="G1129" t="s">
        <v>105</v>
      </c>
      <c r="H1129" t="s">
        <v>160</v>
      </c>
      <c r="I1129">
        <f t="shared" si="34"/>
        <v>34.292592592592591</v>
      </c>
      <c r="O1129" s="1"/>
      <c r="P1129" s="1"/>
    </row>
    <row r="1130" spans="1:16" x14ac:dyDescent="0.25">
      <c r="A1130" t="s">
        <v>14</v>
      </c>
      <c r="C1130" t="s">
        <v>104</v>
      </c>
      <c r="D1130" t="s">
        <v>137</v>
      </c>
      <c r="E1130" t="s">
        <v>17</v>
      </c>
      <c r="G1130" t="s">
        <v>105</v>
      </c>
      <c r="H1130" t="s">
        <v>16</v>
      </c>
      <c r="I1130">
        <f t="shared" ref="I1130:I1161" si="35">$N$107/$M$107*1000</f>
        <v>34.124078624078621</v>
      </c>
      <c r="O1130" s="1"/>
      <c r="P1130" s="1"/>
    </row>
    <row r="1131" spans="1:16" x14ac:dyDescent="0.25">
      <c r="A1131" t="s">
        <v>14</v>
      </c>
      <c r="C1131" t="s">
        <v>104</v>
      </c>
      <c r="D1131" t="s">
        <v>137</v>
      </c>
      <c r="E1131" t="s">
        <v>17</v>
      </c>
      <c r="G1131" t="s">
        <v>105</v>
      </c>
      <c r="H1131" t="s">
        <v>19</v>
      </c>
      <c r="I1131">
        <f t="shared" si="35"/>
        <v>34.124078624078621</v>
      </c>
      <c r="O1131" s="1"/>
      <c r="P1131" s="1"/>
    </row>
    <row r="1132" spans="1:16" x14ac:dyDescent="0.25">
      <c r="A1132" t="s">
        <v>14</v>
      </c>
      <c r="C1132" t="s">
        <v>104</v>
      </c>
      <c r="D1132" t="s">
        <v>137</v>
      </c>
      <c r="E1132" t="s">
        <v>17</v>
      </c>
      <c r="G1132" t="s">
        <v>105</v>
      </c>
      <c r="H1132" t="s">
        <v>20</v>
      </c>
      <c r="I1132">
        <f t="shared" si="35"/>
        <v>34.124078624078621</v>
      </c>
      <c r="O1132" s="1"/>
      <c r="P1132" s="1"/>
    </row>
    <row r="1133" spans="1:16" x14ac:dyDescent="0.25">
      <c r="A1133" t="s">
        <v>14</v>
      </c>
      <c r="C1133" t="s">
        <v>104</v>
      </c>
      <c r="D1133" t="s">
        <v>137</v>
      </c>
      <c r="E1133" t="s">
        <v>17</v>
      </c>
      <c r="G1133" t="s">
        <v>105</v>
      </c>
      <c r="H1133" t="s">
        <v>21</v>
      </c>
      <c r="I1133">
        <f t="shared" si="35"/>
        <v>34.124078624078621</v>
      </c>
      <c r="O1133" s="1"/>
      <c r="P1133" s="1"/>
    </row>
    <row r="1134" spans="1:16" x14ac:dyDescent="0.25">
      <c r="A1134" t="s">
        <v>14</v>
      </c>
      <c r="C1134" t="s">
        <v>104</v>
      </c>
      <c r="D1134" t="s">
        <v>137</v>
      </c>
      <c r="E1134" t="s">
        <v>17</v>
      </c>
      <c r="G1134" t="s">
        <v>105</v>
      </c>
      <c r="H1134" t="s">
        <v>22</v>
      </c>
      <c r="I1134">
        <f t="shared" si="35"/>
        <v>34.124078624078621</v>
      </c>
      <c r="O1134" s="1"/>
      <c r="P1134" s="1"/>
    </row>
    <row r="1135" spans="1:16" x14ac:dyDescent="0.25">
      <c r="A1135" t="s">
        <v>14</v>
      </c>
      <c r="C1135" t="s">
        <v>104</v>
      </c>
      <c r="D1135" t="s">
        <v>137</v>
      </c>
      <c r="E1135" t="s">
        <v>17</v>
      </c>
      <c r="G1135" t="s">
        <v>105</v>
      </c>
      <c r="H1135" t="s">
        <v>23</v>
      </c>
      <c r="I1135">
        <f t="shared" si="35"/>
        <v>34.124078624078621</v>
      </c>
      <c r="O1135" s="1"/>
      <c r="P1135" s="1"/>
    </row>
    <row r="1136" spans="1:16" x14ac:dyDescent="0.25">
      <c r="A1136" t="s">
        <v>14</v>
      </c>
      <c r="C1136" t="s">
        <v>104</v>
      </c>
      <c r="D1136" t="s">
        <v>137</v>
      </c>
      <c r="E1136" t="s">
        <v>17</v>
      </c>
      <c r="G1136" t="s">
        <v>105</v>
      </c>
      <c r="H1136" t="s">
        <v>24</v>
      </c>
      <c r="I1136">
        <f t="shared" si="35"/>
        <v>34.124078624078621</v>
      </c>
      <c r="O1136" s="1"/>
      <c r="P1136" s="1"/>
    </row>
    <row r="1137" spans="1:16" x14ac:dyDescent="0.25">
      <c r="A1137" t="s">
        <v>14</v>
      </c>
      <c r="C1137" t="s">
        <v>104</v>
      </c>
      <c r="D1137" t="s">
        <v>137</v>
      </c>
      <c r="E1137" t="s">
        <v>17</v>
      </c>
      <c r="G1137" t="s">
        <v>105</v>
      </c>
      <c r="H1137" t="s">
        <v>96</v>
      </c>
      <c r="I1137">
        <f t="shared" si="35"/>
        <v>34.124078624078621</v>
      </c>
      <c r="O1137" s="1"/>
      <c r="P1137" s="1"/>
    </row>
    <row r="1138" spans="1:16" x14ac:dyDescent="0.25">
      <c r="A1138" t="s">
        <v>14</v>
      </c>
      <c r="C1138" t="s">
        <v>104</v>
      </c>
      <c r="D1138" t="s">
        <v>137</v>
      </c>
      <c r="E1138" t="s">
        <v>17</v>
      </c>
      <c r="G1138" t="s">
        <v>105</v>
      </c>
      <c r="H1138" t="s">
        <v>97</v>
      </c>
      <c r="I1138">
        <f t="shared" si="35"/>
        <v>34.124078624078621</v>
      </c>
      <c r="O1138" s="1"/>
      <c r="P1138" s="1"/>
    </row>
    <row r="1139" spans="1:16" x14ac:dyDescent="0.25">
      <c r="A1139" t="s">
        <v>14</v>
      </c>
      <c r="C1139" t="s">
        <v>104</v>
      </c>
      <c r="D1139" t="s">
        <v>137</v>
      </c>
      <c r="E1139" t="s">
        <v>17</v>
      </c>
      <c r="G1139" t="s">
        <v>105</v>
      </c>
      <c r="H1139" t="s">
        <v>31</v>
      </c>
      <c r="I1139">
        <f t="shared" si="35"/>
        <v>34.124078624078621</v>
      </c>
      <c r="O1139" s="1"/>
      <c r="P1139" s="1"/>
    </row>
    <row r="1140" spans="1:16" x14ac:dyDescent="0.25">
      <c r="A1140" t="s">
        <v>14</v>
      </c>
      <c r="C1140" t="s">
        <v>104</v>
      </c>
      <c r="D1140" t="s">
        <v>137</v>
      </c>
      <c r="E1140" t="s">
        <v>17</v>
      </c>
      <c r="G1140" t="s">
        <v>105</v>
      </c>
      <c r="H1140" t="s">
        <v>30</v>
      </c>
      <c r="I1140">
        <f t="shared" si="35"/>
        <v>34.124078624078621</v>
      </c>
      <c r="O1140" s="1"/>
      <c r="P1140" s="1"/>
    </row>
    <row r="1141" spans="1:16" x14ac:dyDescent="0.25">
      <c r="A1141" t="s">
        <v>14</v>
      </c>
      <c r="C1141" t="s">
        <v>104</v>
      </c>
      <c r="D1141" t="s">
        <v>137</v>
      </c>
      <c r="E1141" t="s">
        <v>17</v>
      </c>
      <c r="G1141" t="s">
        <v>105</v>
      </c>
      <c r="H1141" t="s">
        <v>29</v>
      </c>
      <c r="I1141">
        <f t="shared" si="35"/>
        <v>34.124078624078621</v>
      </c>
      <c r="O1141" s="1"/>
      <c r="P1141" s="1"/>
    </row>
    <row r="1142" spans="1:16" x14ac:dyDescent="0.25">
      <c r="A1142" t="s">
        <v>14</v>
      </c>
      <c r="C1142" t="s">
        <v>104</v>
      </c>
      <c r="D1142" t="s">
        <v>137</v>
      </c>
      <c r="E1142" t="s">
        <v>17</v>
      </c>
      <c r="G1142" t="s">
        <v>105</v>
      </c>
      <c r="H1142" t="s">
        <v>28</v>
      </c>
      <c r="I1142">
        <f t="shared" si="35"/>
        <v>34.124078624078621</v>
      </c>
      <c r="O1142" s="1"/>
      <c r="P1142" s="1"/>
    </row>
    <row r="1143" spans="1:16" x14ac:dyDescent="0.25">
      <c r="A1143" t="s">
        <v>14</v>
      </c>
      <c r="C1143" t="s">
        <v>104</v>
      </c>
      <c r="D1143" t="s">
        <v>137</v>
      </c>
      <c r="E1143" t="s">
        <v>17</v>
      </c>
      <c r="G1143" t="s">
        <v>105</v>
      </c>
      <c r="H1143" t="s">
        <v>27</v>
      </c>
      <c r="I1143">
        <f t="shared" si="35"/>
        <v>34.124078624078621</v>
      </c>
      <c r="O1143" s="1"/>
      <c r="P1143" s="1"/>
    </row>
    <row r="1144" spans="1:16" x14ac:dyDescent="0.25">
      <c r="A1144" t="s">
        <v>14</v>
      </c>
      <c r="C1144" t="s">
        <v>104</v>
      </c>
      <c r="D1144" t="s">
        <v>137</v>
      </c>
      <c r="E1144" t="s">
        <v>17</v>
      </c>
      <c r="G1144" t="s">
        <v>105</v>
      </c>
      <c r="H1144" t="s">
        <v>26</v>
      </c>
      <c r="I1144">
        <f t="shared" si="35"/>
        <v>34.124078624078621</v>
      </c>
      <c r="O1144" s="1"/>
      <c r="P1144" s="1"/>
    </row>
    <row r="1145" spans="1:16" x14ac:dyDescent="0.25">
      <c r="A1145" t="s">
        <v>14</v>
      </c>
      <c r="C1145" t="s">
        <v>104</v>
      </c>
      <c r="D1145" t="s">
        <v>137</v>
      </c>
      <c r="E1145" t="s">
        <v>17</v>
      </c>
      <c r="G1145" t="s">
        <v>105</v>
      </c>
      <c r="H1145" t="s">
        <v>25</v>
      </c>
      <c r="I1145">
        <f t="shared" si="35"/>
        <v>34.124078624078621</v>
      </c>
      <c r="O1145" s="1"/>
      <c r="P1145" s="1"/>
    </row>
    <row r="1146" spans="1:16" x14ac:dyDescent="0.25">
      <c r="A1146" t="s">
        <v>14</v>
      </c>
      <c r="C1146" t="s">
        <v>104</v>
      </c>
      <c r="D1146" t="s">
        <v>137</v>
      </c>
      <c r="E1146" t="s">
        <v>17</v>
      </c>
      <c r="G1146" t="s">
        <v>105</v>
      </c>
      <c r="H1146" t="s">
        <v>32</v>
      </c>
      <c r="I1146">
        <f t="shared" si="35"/>
        <v>34.124078624078621</v>
      </c>
      <c r="O1146" s="1"/>
      <c r="P1146" s="1"/>
    </row>
    <row r="1147" spans="1:16" x14ac:dyDescent="0.25">
      <c r="A1147" t="s">
        <v>14</v>
      </c>
      <c r="C1147" t="s">
        <v>104</v>
      </c>
      <c r="D1147" t="s">
        <v>137</v>
      </c>
      <c r="E1147" t="s">
        <v>17</v>
      </c>
      <c r="G1147" t="s">
        <v>105</v>
      </c>
      <c r="H1147" t="s">
        <v>33</v>
      </c>
      <c r="I1147">
        <f t="shared" si="35"/>
        <v>34.124078624078621</v>
      </c>
      <c r="O1147" s="1"/>
      <c r="P1147" s="1"/>
    </row>
    <row r="1148" spans="1:16" x14ac:dyDescent="0.25">
      <c r="A1148" t="s">
        <v>14</v>
      </c>
      <c r="C1148" t="s">
        <v>104</v>
      </c>
      <c r="D1148" t="s">
        <v>137</v>
      </c>
      <c r="E1148" t="s">
        <v>17</v>
      </c>
      <c r="G1148" t="s">
        <v>105</v>
      </c>
      <c r="H1148" t="s">
        <v>34</v>
      </c>
      <c r="I1148">
        <f t="shared" si="35"/>
        <v>34.124078624078621</v>
      </c>
      <c r="O1148" s="1"/>
      <c r="P1148" s="1"/>
    </row>
    <row r="1149" spans="1:16" x14ac:dyDescent="0.25">
      <c r="A1149" t="s">
        <v>14</v>
      </c>
      <c r="C1149" t="s">
        <v>104</v>
      </c>
      <c r="D1149" t="s">
        <v>137</v>
      </c>
      <c r="E1149" t="s">
        <v>17</v>
      </c>
      <c r="G1149" t="s">
        <v>105</v>
      </c>
      <c r="H1149" t="s">
        <v>35</v>
      </c>
      <c r="I1149">
        <f t="shared" si="35"/>
        <v>34.124078624078621</v>
      </c>
      <c r="O1149" s="1"/>
      <c r="P1149" s="1"/>
    </row>
    <row r="1150" spans="1:16" x14ac:dyDescent="0.25">
      <c r="A1150" t="s">
        <v>14</v>
      </c>
      <c r="C1150" t="s">
        <v>104</v>
      </c>
      <c r="D1150" t="s">
        <v>137</v>
      </c>
      <c r="E1150" t="s">
        <v>17</v>
      </c>
      <c r="G1150" t="s">
        <v>105</v>
      </c>
      <c r="H1150" t="s">
        <v>36</v>
      </c>
      <c r="I1150">
        <f t="shared" si="35"/>
        <v>34.124078624078621</v>
      </c>
      <c r="O1150" s="1"/>
      <c r="P1150" s="1"/>
    </row>
    <row r="1151" spans="1:16" x14ac:dyDescent="0.25">
      <c r="A1151" t="s">
        <v>14</v>
      </c>
      <c r="C1151" t="s">
        <v>104</v>
      </c>
      <c r="D1151" t="s">
        <v>137</v>
      </c>
      <c r="E1151" t="s">
        <v>17</v>
      </c>
      <c r="G1151" t="s">
        <v>105</v>
      </c>
      <c r="H1151" t="s">
        <v>37</v>
      </c>
      <c r="I1151">
        <f t="shared" si="35"/>
        <v>34.124078624078621</v>
      </c>
      <c r="O1151" s="1"/>
      <c r="P1151" s="1"/>
    </row>
    <row r="1152" spans="1:16" x14ac:dyDescent="0.25">
      <c r="A1152" t="s">
        <v>14</v>
      </c>
      <c r="C1152" t="s">
        <v>104</v>
      </c>
      <c r="D1152" t="s">
        <v>137</v>
      </c>
      <c r="E1152" t="s">
        <v>17</v>
      </c>
      <c r="G1152" t="s">
        <v>105</v>
      </c>
      <c r="H1152" t="s">
        <v>38</v>
      </c>
      <c r="I1152">
        <f t="shared" si="35"/>
        <v>34.124078624078621</v>
      </c>
      <c r="O1152" s="1"/>
      <c r="P1152" s="1"/>
    </row>
    <row r="1153" spans="1:16" x14ac:dyDescent="0.25">
      <c r="A1153" t="s">
        <v>14</v>
      </c>
      <c r="C1153" t="s">
        <v>104</v>
      </c>
      <c r="D1153" t="s">
        <v>137</v>
      </c>
      <c r="E1153" t="s">
        <v>17</v>
      </c>
      <c r="G1153" t="s">
        <v>105</v>
      </c>
      <c r="H1153" t="s">
        <v>89</v>
      </c>
      <c r="I1153">
        <f t="shared" si="35"/>
        <v>34.124078624078621</v>
      </c>
      <c r="O1153" s="1"/>
      <c r="P1153" s="1"/>
    </row>
    <row r="1154" spans="1:16" x14ac:dyDescent="0.25">
      <c r="A1154" t="s">
        <v>14</v>
      </c>
      <c r="C1154" t="s">
        <v>104</v>
      </c>
      <c r="D1154" t="s">
        <v>137</v>
      </c>
      <c r="E1154" t="s">
        <v>17</v>
      </c>
      <c r="G1154" t="s">
        <v>105</v>
      </c>
      <c r="H1154" t="s">
        <v>94</v>
      </c>
      <c r="I1154">
        <f t="shared" si="35"/>
        <v>34.124078624078621</v>
      </c>
      <c r="O1154" s="1"/>
      <c r="P1154" s="1"/>
    </row>
    <row r="1155" spans="1:16" x14ac:dyDescent="0.25">
      <c r="A1155" t="s">
        <v>14</v>
      </c>
      <c r="C1155" t="s">
        <v>104</v>
      </c>
      <c r="D1155" t="s">
        <v>137</v>
      </c>
      <c r="E1155" t="s">
        <v>17</v>
      </c>
      <c r="G1155" t="s">
        <v>105</v>
      </c>
      <c r="H1155" t="s">
        <v>45</v>
      </c>
      <c r="I1155">
        <f t="shared" si="35"/>
        <v>34.124078624078621</v>
      </c>
      <c r="O1155" s="1"/>
      <c r="P1155" s="1"/>
    </row>
    <row r="1156" spans="1:16" x14ac:dyDescent="0.25">
      <c r="A1156" t="s">
        <v>14</v>
      </c>
      <c r="C1156" t="s">
        <v>104</v>
      </c>
      <c r="D1156" t="s">
        <v>137</v>
      </c>
      <c r="E1156" t="s">
        <v>17</v>
      </c>
      <c r="G1156" t="s">
        <v>105</v>
      </c>
      <c r="H1156" t="s">
        <v>44</v>
      </c>
      <c r="I1156">
        <f t="shared" si="35"/>
        <v>34.124078624078621</v>
      </c>
      <c r="O1156" s="1"/>
      <c r="P1156" s="1"/>
    </row>
    <row r="1157" spans="1:16" x14ac:dyDescent="0.25">
      <c r="A1157" t="s">
        <v>14</v>
      </c>
      <c r="C1157" t="s">
        <v>104</v>
      </c>
      <c r="D1157" t="s">
        <v>137</v>
      </c>
      <c r="E1157" t="s">
        <v>17</v>
      </c>
      <c r="G1157" t="s">
        <v>105</v>
      </c>
      <c r="H1157" t="s">
        <v>43</v>
      </c>
      <c r="I1157">
        <f t="shared" si="35"/>
        <v>34.124078624078621</v>
      </c>
      <c r="O1157" s="1"/>
      <c r="P1157" s="1"/>
    </row>
    <row r="1158" spans="1:16" x14ac:dyDescent="0.25">
      <c r="A1158" t="s">
        <v>14</v>
      </c>
      <c r="C1158" t="s">
        <v>104</v>
      </c>
      <c r="D1158" t="s">
        <v>137</v>
      </c>
      <c r="E1158" t="s">
        <v>17</v>
      </c>
      <c r="G1158" t="s">
        <v>105</v>
      </c>
      <c r="H1158" t="s">
        <v>42</v>
      </c>
      <c r="I1158">
        <f t="shared" si="35"/>
        <v>34.124078624078621</v>
      </c>
      <c r="O1158" s="1"/>
      <c r="P1158" s="1"/>
    </row>
    <row r="1159" spans="1:16" x14ac:dyDescent="0.25">
      <c r="A1159" t="s">
        <v>14</v>
      </c>
      <c r="C1159" t="s">
        <v>104</v>
      </c>
      <c r="D1159" t="s">
        <v>137</v>
      </c>
      <c r="E1159" t="s">
        <v>17</v>
      </c>
      <c r="G1159" t="s">
        <v>105</v>
      </c>
      <c r="H1159" t="s">
        <v>41</v>
      </c>
      <c r="I1159">
        <f t="shared" si="35"/>
        <v>34.124078624078621</v>
      </c>
    </row>
    <row r="1160" spans="1:16" x14ac:dyDescent="0.25">
      <c r="A1160" t="s">
        <v>14</v>
      </c>
      <c r="C1160" t="s">
        <v>104</v>
      </c>
      <c r="D1160" t="s">
        <v>137</v>
      </c>
      <c r="E1160" t="s">
        <v>17</v>
      </c>
      <c r="G1160" t="s">
        <v>105</v>
      </c>
      <c r="H1160" t="s">
        <v>40</v>
      </c>
      <c r="I1160">
        <f t="shared" si="35"/>
        <v>34.124078624078621</v>
      </c>
    </row>
    <row r="1161" spans="1:16" x14ac:dyDescent="0.25">
      <c r="A1161" t="s">
        <v>14</v>
      </c>
      <c r="C1161" t="s">
        <v>104</v>
      </c>
      <c r="D1161" t="s">
        <v>137</v>
      </c>
      <c r="E1161" t="s">
        <v>17</v>
      </c>
      <c r="G1161" t="s">
        <v>105</v>
      </c>
      <c r="H1161" t="s">
        <v>39</v>
      </c>
      <c r="I1161">
        <f t="shared" si="35"/>
        <v>34.124078624078621</v>
      </c>
    </row>
    <row r="1162" spans="1:16" x14ac:dyDescent="0.25">
      <c r="A1162" t="s">
        <v>14</v>
      </c>
      <c r="C1162" t="s">
        <v>104</v>
      </c>
      <c r="D1162" t="s">
        <v>137</v>
      </c>
      <c r="E1162" t="s">
        <v>17</v>
      </c>
      <c r="G1162" t="s">
        <v>105</v>
      </c>
      <c r="H1162" t="s">
        <v>46</v>
      </c>
      <c r="I1162">
        <f t="shared" ref="I1162:I1193" si="36">$N$107/$M$107*1000</f>
        <v>34.124078624078621</v>
      </c>
    </row>
    <row r="1163" spans="1:16" x14ac:dyDescent="0.25">
      <c r="A1163" t="s">
        <v>14</v>
      </c>
      <c r="C1163" t="s">
        <v>104</v>
      </c>
      <c r="D1163" t="s">
        <v>137</v>
      </c>
      <c r="E1163" t="s">
        <v>17</v>
      </c>
      <c r="G1163" t="s">
        <v>105</v>
      </c>
      <c r="H1163" t="s">
        <v>47</v>
      </c>
      <c r="I1163">
        <f t="shared" si="36"/>
        <v>34.124078624078621</v>
      </c>
    </row>
    <row r="1164" spans="1:16" x14ac:dyDescent="0.25">
      <c r="A1164" t="s">
        <v>14</v>
      </c>
      <c r="C1164" t="s">
        <v>104</v>
      </c>
      <c r="D1164" t="s">
        <v>137</v>
      </c>
      <c r="E1164" t="s">
        <v>17</v>
      </c>
      <c r="G1164" t="s">
        <v>105</v>
      </c>
      <c r="H1164" t="s">
        <v>48</v>
      </c>
      <c r="I1164">
        <f t="shared" si="36"/>
        <v>34.124078624078621</v>
      </c>
    </row>
    <row r="1165" spans="1:16" x14ac:dyDescent="0.25">
      <c r="A1165" t="s">
        <v>14</v>
      </c>
      <c r="C1165" t="s">
        <v>104</v>
      </c>
      <c r="D1165" t="s">
        <v>137</v>
      </c>
      <c r="E1165" t="s">
        <v>17</v>
      </c>
      <c r="G1165" t="s">
        <v>105</v>
      </c>
      <c r="H1165" t="s">
        <v>49</v>
      </c>
      <c r="I1165">
        <f t="shared" si="36"/>
        <v>34.124078624078621</v>
      </c>
    </row>
    <row r="1166" spans="1:16" x14ac:dyDescent="0.25">
      <c r="A1166" t="s">
        <v>14</v>
      </c>
      <c r="C1166" t="s">
        <v>104</v>
      </c>
      <c r="D1166" t="s">
        <v>137</v>
      </c>
      <c r="E1166" t="s">
        <v>17</v>
      </c>
      <c r="G1166" t="s">
        <v>105</v>
      </c>
      <c r="H1166" t="s">
        <v>50</v>
      </c>
      <c r="I1166">
        <f t="shared" si="36"/>
        <v>34.124078624078621</v>
      </c>
    </row>
    <row r="1167" spans="1:16" x14ac:dyDescent="0.25">
      <c r="A1167" t="s">
        <v>14</v>
      </c>
      <c r="C1167" t="s">
        <v>104</v>
      </c>
      <c r="D1167" t="s">
        <v>137</v>
      </c>
      <c r="E1167" t="s">
        <v>17</v>
      </c>
      <c r="G1167" t="s">
        <v>105</v>
      </c>
      <c r="H1167" t="s">
        <v>51</v>
      </c>
      <c r="I1167">
        <f t="shared" si="36"/>
        <v>34.124078624078621</v>
      </c>
    </row>
    <row r="1168" spans="1:16" x14ac:dyDescent="0.25">
      <c r="A1168" t="s">
        <v>14</v>
      </c>
      <c r="C1168" t="s">
        <v>104</v>
      </c>
      <c r="D1168" t="s">
        <v>137</v>
      </c>
      <c r="E1168" t="s">
        <v>17</v>
      </c>
      <c r="G1168" t="s">
        <v>105</v>
      </c>
      <c r="H1168" t="s">
        <v>52</v>
      </c>
      <c r="I1168">
        <f t="shared" si="36"/>
        <v>34.124078624078621</v>
      </c>
    </row>
    <row r="1169" spans="1:9" x14ac:dyDescent="0.25">
      <c r="A1169" t="s">
        <v>14</v>
      </c>
      <c r="C1169" t="s">
        <v>104</v>
      </c>
      <c r="D1169" t="s">
        <v>137</v>
      </c>
      <c r="E1169" t="s">
        <v>17</v>
      </c>
      <c r="G1169" t="s">
        <v>105</v>
      </c>
      <c r="H1169" t="s">
        <v>98</v>
      </c>
      <c r="I1169">
        <f t="shared" si="36"/>
        <v>34.124078624078621</v>
      </c>
    </row>
    <row r="1170" spans="1:9" x14ac:dyDescent="0.25">
      <c r="A1170" t="s">
        <v>14</v>
      </c>
      <c r="C1170" t="s">
        <v>104</v>
      </c>
      <c r="D1170" t="s">
        <v>137</v>
      </c>
      <c r="E1170" t="s">
        <v>17</v>
      </c>
      <c r="G1170" t="s">
        <v>105</v>
      </c>
      <c r="H1170" t="s">
        <v>99</v>
      </c>
      <c r="I1170">
        <f t="shared" si="36"/>
        <v>34.124078624078621</v>
      </c>
    </row>
    <row r="1171" spans="1:9" x14ac:dyDescent="0.25">
      <c r="A1171" t="s">
        <v>14</v>
      </c>
      <c r="C1171" t="s">
        <v>104</v>
      </c>
      <c r="D1171" t="s">
        <v>137</v>
      </c>
      <c r="E1171" t="s">
        <v>17</v>
      </c>
      <c r="G1171" t="s">
        <v>105</v>
      </c>
      <c r="H1171" t="s">
        <v>59</v>
      </c>
      <c r="I1171">
        <f t="shared" si="36"/>
        <v>34.124078624078621</v>
      </c>
    </row>
    <row r="1172" spans="1:9" x14ac:dyDescent="0.25">
      <c r="A1172" t="s">
        <v>14</v>
      </c>
      <c r="C1172" t="s">
        <v>104</v>
      </c>
      <c r="D1172" t="s">
        <v>137</v>
      </c>
      <c r="E1172" t="s">
        <v>17</v>
      </c>
      <c r="G1172" t="s">
        <v>105</v>
      </c>
      <c r="H1172" t="s">
        <v>58</v>
      </c>
      <c r="I1172">
        <f t="shared" si="36"/>
        <v>34.124078624078621</v>
      </c>
    </row>
    <row r="1173" spans="1:9" x14ac:dyDescent="0.25">
      <c r="A1173" t="s">
        <v>14</v>
      </c>
      <c r="C1173" t="s">
        <v>104</v>
      </c>
      <c r="D1173" t="s">
        <v>137</v>
      </c>
      <c r="E1173" t="s">
        <v>17</v>
      </c>
      <c r="G1173" t="s">
        <v>105</v>
      </c>
      <c r="H1173" t="s">
        <v>57</v>
      </c>
      <c r="I1173">
        <f t="shared" si="36"/>
        <v>34.124078624078621</v>
      </c>
    </row>
    <row r="1174" spans="1:9" x14ac:dyDescent="0.25">
      <c r="A1174" t="s">
        <v>14</v>
      </c>
      <c r="C1174" t="s">
        <v>104</v>
      </c>
      <c r="D1174" t="s">
        <v>137</v>
      </c>
      <c r="E1174" t="s">
        <v>17</v>
      </c>
      <c r="G1174" t="s">
        <v>105</v>
      </c>
      <c r="H1174" t="s">
        <v>56</v>
      </c>
      <c r="I1174">
        <f t="shared" si="36"/>
        <v>34.124078624078621</v>
      </c>
    </row>
    <row r="1175" spans="1:9" x14ac:dyDescent="0.25">
      <c r="A1175" t="s">
        <v>14</v>
      </c>
      <c r="C1175" t="s">
        <v>104</v>
      </c>
      <c r="D1175" t="s">
        <v>137</v>
      </c>
      <c r="E1175" t="s">
        <v>17</v>
      </c>
      <c r="G1175" t="s">
        <v>105</v>
      </c>
      <c r="H1175" t="s">
        <v>55</v>
      </c>
      <c r="I1175">
        <f t="shared" si="36"/>
        <v>34.124078624078621</v>
      </c>
    </row>
    <row r="1176" spans="1:9" x14ac:dyDescent="0.25">
      <c r="A1176" t="s">
        <v>14</v>
      </c>
      <c r="C1176" t="s">
        <v>104</v>
      </c>
      <c r="D1176" t="s">
        <v>137</v>
      </c>
      <c r="E1176" t="s">
        <v>17</v>
      </c>
      <c r="G1176" t="s">
        <v>105</v>
      </c>
      <c r="H1176" t="s">
        <v>54</v>
      </c>
      <c r="I1176">
        <f t="shared" si="36"/>
        <v>34.124078624078621</v>
      </c>
    </row>
    <row r="1177" spans="1:9" x14ac:dyDescent="0.25">
      <c r="A1177" t="s">
        <v>14</v>
      </c>
      <c r="C1177" t="s">
        <v>104</v>
      </c>
      <c r="D1177" t="s">
        <v>137</v>
      </c>
      <c r="E1177" t="s">
        <v>17</v>
      </c>
      <c r="G1177" t="s">
        <v>105</v>
      </c>
      <c r="H1177" t="s">
        <v>53</v>
      </c>
      <c r="I1177">
        <f t="shared" si="36"/>
        <v>34.124078624078621</v>
      </c>
    </row>
    <row r="1178" spans="1:9" x14ac:dyDescent="0.25">
      <c r="A1178" t="s">
        <v>14</v>
      </c>
      <c r="C1178" t="s">
        <v>104</v>
      </c>
      <c r="D1178" t="s">
        <v>137</v>
      </c>
      <c r="E1178" t="s">
        <v>17</v>
      </c>
      <c r="G1178" t="s">
        <v>105</v>
      </c>
      <c r="H1178" t="s">
        <v>60</v>
      </c>
      <c r="I1178">
        <f t="shared" si="36"/>
        <v>34.124078624078621</v>
      </c>
    </row>
    <row r="1179" spans="1:9" x14ac:dyDescent="0.25">
      <c r="A1179" t="s">
        <v>14</v>
      </c>
      <c r="C1179" t="s">
        <v>104</v>
      </c>
      <c r="D1179" t="s">
        <v>137</v>
      </c>
      <c r="E1179" t="s">
        <v>17</v>
      </c>
      <c r="G1179" t="s">
        <v>105</v>
      </c>
      <c r="H1179" t="s">
        <v>61</v>
      </c>
      <c r="I1179">
        <f t="shared" si="36"/>
        <v>34.124078624078621</v>
      </c>
    </row>
    <row r="1180" spans="1:9" x14ac:dyDescent="0.25">
      <c r="A1180" t="s">
        <v>14</v>
      </c>
      <c r="C1180" t="s">
        <v>104</v>
      </c>
      <c r="D1180" t="s">
        <v>137</v>
      </c>
      <c r="E1180" t="s">
        <v>17</v>
      </c>
      <c r="G1180" t="s">
        <v>105</v>
      </c>
      <c r="H1180" t="s">
        <v>62</v>
      </c>
      <c r="I1180">
        <f t="shared" si="36"/>
        <v>34.124078624078621</v>
      </c>
    </row>
    <row r="1181" spans="1:9" x14ac:dyDescent="0.25">
      <c r="A1181" t="s">
        <v>14</v>
      </c>
      <c r="C1181" t="s">
        <v>104</v>
      </c>
      <c r="D1181" t="s">
        <v>137</v>
      </c>
      <c r="E1181" t="s">
        <v>17</v>
      </c>
      <c r="G1181" t="s">
        <v>105</v>
      </c>
      <c r="H1181" t="s">
        <v>63</v>
      </c>
      <c r="I1181">
        <f t="shared" si="36"/>
        <v>34.124078624078621</v>
      </c>
    </row>
    <row r="1182" spans="1:9" x14ac:dyDescent="0.25">
      <c r="A1182" t="s">
        <v>14</v>
      </c>
      <c r="C1182" t="s">
        <v>104</v>
      </c>
      <c r="D1182" t="s">
        <v>137</v>
      </c>
      <c r="E1182" t="s">
        <v>17</v>
      </c>
      <c r="G1182" t="s">
        <v>105</v>
      </c>
      <c r="H1182" t="s">
        <v>64</v>
      </c>
      <c r="I1182">
        <f t="shared" si="36"/>
        <v>34.124078624078621</v>
      </c>
    </row>
    <row r="1183" spans="1:9" x14ac:dyDescent="0.25">
      <c r="A1183" t="s">
        <v>14</v>
      </c>
      <c r="C1183" t="s">
        <v>104</v>
      </c>
      <c r="D1183" t="s">
        <v>137</v>
      </c>
      <c r="E1183" t="s">
        <v>17</v>
      </c>
      <c r="G1183" t="s">
        <v>105</v>
      </c>
      <c r="H1183" t="s">
        <v>65</v>
      </c>
      <c r="I1183">
        <f t="shared" si="36"/>
        <v>34.124078624078621</v>
      </c>
    </row>
    <row r="1184" spans="1:9" x14ac:dyDescent="0.25">
      <c r="A1184" t="s">
        <v>14</v>
      </c>
      <c r="C1184" t="s">
        <v>104</v>
      </c>
      <c r="D1184" t="s">
        <v>137</v>
      </c>
      <c r="E1184" t="s">
        <v>17</v>
      </c>
      <c r="G1184" t="s">
        <v>105</v>
      </c>
      <c r="H1184" t="s">
        <v>66</v>
      </c>
      <c r="I1184">
        <f t="shared" si="36"/>
        <v>34.124078624078621</v>
      </c>
    </row>
    <row r="1185" spans="1:13" x14ac:dyDescent="0.25">
      <c r="A1185" t="s">
        <v>14</v>
      </c>
      <c r="C1185" t="s">
        <v>104</v>
      </c>
      <c r="D1185" t="s">
        <v>137</v>
      </c>
      <c r="E1185" t="s">
        <v>17</v>
      </c>
      <c r="G1185" t="s">
        <v>105</v>
      </c>
      <c r="H1185" t="s">
        <v>100</v>
      </c>
      <c r="I1185">
        <f t="shared" si="36"/>
        <v>34.124078624078621</v>
      </c>
    </row>
    <row r="1186" spans="1:13" x14ac:dyDescent="0.25">
      <c r="A1186" t="s">
        <v>14</v>
      </c>
      <c r="C1186" t="s">
        <v>104</v>
      </c>
      <c r="D1186" t="s">
        <v>137</v>
      </c>
      <c r="E1186" t="s">
        <v>17</v>
      </c>
      <c r="G1186" t="s">
        <v>105</v>
      </c>
      <c r="H1186" t="s">
        <v>119</v>
      </c>
      <c r="I1186">
        <f t="shared" si="36"/>
        <v>34.124078624078621</v>
      </c>
    </row>
    <row r="1187" spans="1:13" x14ac:dyDescent="0.25">
      <c r="A1187" t="s">
        <v>14</v>
      </c>
      <c r="C1187" t="s">
        <v>104</v>
      </c>
      <c r="D1187" t="s">
        <v>137</v>
      </c>
      <c r="E1187" t="s">
        <v>17</v>
      </c>
      <c r="G1187" t="s">
        <v>105</v>
      </c>
      <c r="H1187" t="s">
        <v>73</v>
      </c>
      <c r="I1187">
        <f t="shared" si="36"/>
        <v>34.124078624078621</v>
      </c>
    </row>
    <row r="1188" spans="1:13" x14ac:dyDescent="0.25">
      <c r="A1188" t="s">
        <v>14</v>
      </c>
      <c r="C1188" t="s">
        <v>104</v>
      </c>
      <c r="D1188" t="s">
        <v>137</v>
      </c>
      <c r="E1188" t="s">
        <v>17</v>
      </c>
      <c r="G1188" t="s">
        <v>105</v>
      </c>
      <c r="H1188" t="s">
        <v>72</v>
      </c>
      <c r="I1188">
        <f t="shared" si="36"/>
        <v>34.124078624078621</v>
      </c>
    </row>
    <row r="1189" spans="1:13" x14ac:dyDescent="0.25">
      <c r="A1189" t="s">
        <v>14</v>
      </c>
      <c r="C1189" t="s">
        <v>104</v>
      </c>
      <c r="D1189" t="s">
        <v>137</v>
      </c>
      <c r="E1189" t="s">
        <v>17</v>
      </c>
      <c r="G1189" t="s">
        <v>105</v>
      </c>
      <c r="H1189" t="s">
        <v>71</v>
      </c>
      <c r="I1189">
        <f t="shared" si="36"/>
        <v>34.124078624078621</v>
      </c>
    </row>
    <row r="1190" spans="1:13" x14ac:dyDescent="0.25">
      <c r="A1190" t="s">
        <v>14</v>
      </c>
      <c r="C1190" t="s">
        <v>104</v>
      </c>
      <c r="D1190" t="s">
        <v>137</v>
      </c>
      <c r="E1190" t="s">
        <v>17</v>
      </c>
      <c r="G1190" t="s">
        <v>105</v>
      </c>
      <c r="H1190" t="s">
        <v>70</v>
      </c>
      <c r="I1190">
        <f t="shared" si="36"/>
        <v>34.124078624078621</v>
      </c>
    </row>
    <row r="1191" spans="1:13" x14ac:dyDescent="0.25">
      <c r="A1191" t="s">
        <v>14</v>
      </c>
      <c r="C1191" t="s">
        <v>104</v>
      </c>
      <c r="D1191" t="s">
        <v>137</v>
      </c>
      <c r="E1191" t="s">
        <v>17</v>
      </c>
      <c r="G1191" t="s">
        <v>105</v>
      </c>
      <c r="H1191" t="s">
        <v>69</v>
      </c>
      <c r="I1191">
        <f t="shared" si="36"/>
        <v>34.124078624078621</v>
      </c>
    </row>
    <row r="1192" spans="1:13" x14ac:dyDescent="0.25">
      <c r="A1192" t="s">
        <v>14</v>
      </c>
      <c r="C1192" t="s">
        <v>104</v>
      </c>
      <c r="D1192" t="s">
        <v>137</v>
      </c>
      <c r="E1192" t="s">
        <v>17</v>
      </c>
      <c r="G1192" t="s">
        <v>105</v>
      </c>
      <c r="H1192" t="s">
        <v>68</v>
      </c>
      <c r="I1192">
        <f t="shared" si="36"/>
        <v>34.124078624078621</v>
      </c>
    </row>
    <row r="1193" spans="1:13" x14ac:dyDescent="0.25">
      <c r="A1193" t="s">
        <v>14</v>
      </c>
      <c r="C1193" t="s">
        <v>104</v>
      </c>
      <c r="D1193" t="s">
        <v>137</v>
      </c>
      <c r="E1193" t="s">
        <v>17</v>
      </c>
      <c r="G1193" t="s">
        <v>105</v>
      </c>
      <c r="H1193" t="s">
        <v>67</v>
      </c>
      <c r="I1193">
        <f t="shared" si="36"/>
        <v>34.124078624078621</v>
      </c>
    </row>
    <row r="1194" spans="1:13" x14ac:dyDescent="0.25">
      <c r="A1194" t="s">
        <v>14</v>
      </c>
      <c r="C1194" t="s">
        <v>104</v>
      </c>
      <c r="D1194" t="s">
        <v>137</v>
      </c>
      <c r="E1194" t="s">
        <v>17</v>
      </c>
      <c r="G1194" t="s">
        <v>105</v>
      </c>
      <c r="H1194" t="s">
        <v>74</v>
      </c>
      <c r="I1194">
        <f t="shared" ref="I1194:I1223" si="37">$N$107/$M$107*1000</f>
        <v>34.124078624078621</v>
      </c>
    </row>
    <row r="1195" spans="1:13" x14ac:dyDescent="0.25">
      <c r="A1195" t="s">
        <v>14</v>
      </c>
      <c r="C1195" t="s">
        <v>104</v>
      </c>
      <c r="D1195" t="s">
        <v>137</v>
      </c>
      <c r="E1195" t="s">
        <v>17</v>
      </c>
      <c r="G1195" t="s">
        <v>105</v>
      </c>
      <c r="H1195" t="s">
        <v>75</v>
      </c>
      <c r="I1195">
        <f t="shared" si="37"/>
        <v>34.124078624078621</v>
      </c>
    </row>
    <row r="1196" spans="1:13" x14ac:dyDescent="0.25">
      <c r="A1196" t="s">
        <v>14</v>
      </c>
      <c r="C1196" t="s">
        <v>104</v>
      </c>
      <c r="D1196" t="s">
        <v>137</v>
      </c>
      <c r="E1196" t="s">
        <v>17</v>
      </c>
      <c r="G1196" t="s">
        <v>105</v>
      </c>
      <c r="H1196" t="s">
        <v>76</v>
      </c>
      <c r="I1196">
        <f t="shared" si="37"/>
        <v>34.124078624078621</v>
      </c>
      <c r="L1196" s="2" t="s">
        <v>102</v>
      </c>
      <c r="M1196" s="4">
        <v>5000</v>
      </c>
    </row>
    <row r="1197" spans="1:13" x14ac:dyDescent="0.25">
      <c r="A1197" t="s">
        <v>14</v>
      </c>
      <c r="C1197" t="s">
        <v>104</v>
      </c>
      <c r="D1197" t="s">
        <v>137</v>
      </c>
      <c r="E1197" t="s">
        <v>17</v>
      </c>
      <c r="G1197" t="s">
        <v>105</v>
      </c>
      <c r="H1197" t="s">
        <v>77</v>
      </c>
      <c r="I1197">
        <f t="shared" si="37"/>
        <v>34.124078624078621</v>
      </c>
    </row>
    <row r="1198" spans="1:13" x14ac:dyDescent="0.25">
      <c r="A1198" t="s">
        <v>14</v>
      </c>
      <c r="C1198" t="s">
        <v>104</v>
      </c>
      <c r="D1198" t="s">
        <v>137</v>
      </c>
      <c r="E1198" t="s">
        <v>17</v>
      </c>
      <c r="G1198" t="s">
        <v>105</v>
      </c>
      <c r="H1198" t="s">
        <v>78</v>
      </c>
      <c r="I1198">
        <f t="shared" si="37"/>
        <v>34.124078624078621</v>
      </c>
    </row>
    <row r="1199" spans="1:13" x14ac:dyDescent="0.25">
      <c r="A1199" t="s">
        <v>14</v>
      </c>
      <c r="C1199" t="s">
        <v>104</v>
      </c>
      <c r="D1199" t="s">
        <v>137</v>
      </c>
      <c r="E1199" t="s">
        <v>17</v>
      </c>
      <c r="G1199" t="s">
        <v>105</v>
      </c>
      <c r="H1199" t="s">
        <v>79</v>
      </c>
      <c r="I1199">
        <f t="shared" si="37"/>
        <v>34.124078624078621</v>
      </c>
    </row>
    <row r="1200" spans="1:13" x14ac:dyDescent="0.25">
      <c r="A1200" t="s">
        <v>14</v>
      </c>
      <c r="C1200" t="s">
        <v>104</v>
      </c>
      <c r="D1200" t="s">
        <v>137</v>
      </c>
      <c r="E1200" t="s">
        <v>17</v>
      </c>
      <c r="G1200" t="s">
        <v>105</v>
      </c>
      <c r="H1200" t="s">
        <v>80</v>
      </c>
      <c r="I1200">
        <f t="shared" si="37"/>
        <v>34.124078624078621</v>
      </c>
    </row>
    <row r="1201" spans="1:9" x14ac:dyDescent="0.25">
      <c r="A1201" t="s">
        <v>14</v>
      </c>
      <c r="C1201" t="s">
        <v>104</v>
      </c>
      <c r="D1201" t="s">
        <v>137</v>
      </c>
      <c r="E1201" t="s">
        <v>17</v>
      </c>
      <c r="G1201" t="s">
        <v>105</v>
      </c>
      <c r="H1201" t="s">
        <v>120</v>
      </c>
      <c r="I1201">
        <f t="shared" si="37"/>
        <v>34.124078624078621</v>
      </c>
    </row>
    <row r="1202" spans="1:9" x14ac:dyDescent="0.25">
      <c r="A1202" t="s">
        <v>14</v>
      </c>
      <c r="C1202" t="s">
        <v>104</v>
      </c>
      <c r="D1202" t="s">
        <v>137</v>
      </c>
      <c r="E1202" t="s">
        <v>17</v>
      </c>
      <c r="G1202" t="s">
        <v>105</v>
      </c>
      <c r="H1202" t="s">
        <v>121</v>
      </c>
      <c r="I1202">
        <f t="shared" si="37"/>
        <v>34.124078624078621</v>
      </c>
    </row>
    <row r="1203" spans="1:9" x14ac:dyDescent="0.25">
      <c r="A1203" t="s">
        <v>14</v>
      </c>
      <c r="C1203" t="s">
        <v>104</v>
      </c>
      <c r="D1203" t="s">
        <v>137</v>
      </c>
      <c r="E1203" t="s">
        <v>17</v>
      </c>
      <c r="G1203" t="s">
        <v>105</v>
      </c>
      <c r="H1203" t="s">
        <v>117</v>
      </c>
      <c r="I1203">
        <f t="shared" si="37"/>
        <v>34.124078624078621</v>
      </c>
    </row>
    <row r="1204" spans="1:9" x14ac:dyDescent="0.25">
      <c r="A1204" t="s">
        <v>14</v>
      </c>
      <c r="C1204" t="s">
        <v>104</v>
      </c>
      <c r="D1204" t="s">
        <v>137</v>
      </c>
      <c r="E1204" t="s">
        <v>17</v>
      </c>
      <c r="G1204" t="s">
        <v>105</v>
      </c>
      <c r="H1204" t="s">
        <v>115</v>
      </c>
      <c r="I1204">
        <f t="shared" si="37"/>
        <v>34.124078624078621</v>
      </c>
    </row>
    <row r="1205" spans="1:9" x14ac:dyDescent="0.25">
      <c r="A1205" t="s">
        <v>14</v>
      </c>
      <c r="C1205" t="s">
        <v>104</v>
      </c>
      <c r="D1205" t="s">
        <v>137</v>
      </c>
      <c r="E1205" t="s">
        <v>17</v>
      </c>
      <c r="G1205" t="s">
        <v>105</v>
      </c>
      <c r="H1205" t="s">
        <v>113</v>
      </c>
      <c r="I1205">
        <f t="shared" si="37"/>
        <v>34.124078624078621</v>
      </c>
    </row>
    <row r="1206" spans="1:9" x14ac:dyDescent="0.25">
      <c r="A1206" t="s">
        <v>14</v>
      </c>
      <c r="C1206" t="s">
        <v>104</v>
      </c>
      <c r="D1206" t="s">
        <v>137</v>
      </c>
      <c r="E1206" t="s">
        <v>17</v>
      </c>
      <c r="G1206" t="s">
        <v>105</v>
      </c>
      <c r="H1206" t="s">
        <v>111</v>
      </c>
      <c r="I1206">
        <f t="shared" si="37"/>
        <v>34.124078624078621</v>
      </c>
    </row>
    <row r="1207" spans="1:9" x14ac:dyDescent="0.25">
      <c r="A1207" t="s">
        <v>14</v>
      </c>
      <c r="C1207" t="s">
        <v>104</v>
      </c>
      <c r="D1207" t="s">
        <v>137</v>
      </c>
      <c r="E1207" t="s">
        <v>17</v>
      </c>
      <c r="G1207" t="s">
        <v>105</v>
      </c>
      <c r="H1207" t="s">
        <v>109</v>
      </c>
      <c r="I1207">
        <f t="shared" si="37"/>
        <v>34.124078624078621</v>
      </c>
    </row>
    <row r="1208" spans="1:9" x14ac:dyDescent="0.25">
      <c r="A1208" t="s">
        <v>14</v>
      </c>
      <c r="C1208" t="s">
        <v>104</v>
      </c>
      <c r="D1208" t="s">
        <v>137</v>
      </c>
      <c r="E1208" t="s">
        <v>17</v>
      </c>
      <c r="G1208" t="s">
        <v>105</v>
      </c>
      <c r="H1208" t="s">
        <v>107</v>
      </c>
      <c r="I1208">
        <f t="shared" si="37"/>
        <v>34.124078624078621</v>
      </c>
    </row>
    <row r="1209" spans="1:9" x14ac:dyDescent="0.25">
      <c r="A1209" t="s">
        <v>14</v>
      </c>
      <c r="C1209" t="s">
        <v>104</v>
      </c>
      <c r="D1209" t="s">
        <v>137</v>
      </c>
      <c r="E1209" t="s">
        <v>17</v>
      </c>
      <c r="G1209" t="s">
        <v>105</v>
      </c>
      <c r="H1209" t="s">
        <v>106</v>
      </c>
      <c r="I1209">
        <f t="shared" si="37"/>
        <v>34.124078624078621</v>
      </c>
    </row>
    <row r="1210" spans="1:9" x14ac:dyDescent="0.25">
      <c r="A1210" t="s">
        <v>14</v>
      </c>
      <c r="C1210" t="s">
        <v>104</v>
      </c>
      <c r="D1210" t="s">
        <v>137</v>
      </c>
      <c r="E1210" t="s">
        <v>17</v>
      </c>
      <c r="G1210" t="s">
        <v>105</v>
      </c>
      <c r="H1210" t="s">
        <v>101</v>
      </c>
      <c r="I1210">
        <f t="shared" si="37"/>
        <v>34.124078624078621</v>
      </c>
    </row>
    <row r="1211" spans="1:9" x14ac:dyDescent="0.25">
      <c r="A1211" t="s">
        <v>14</v>
      </c>
      <c r="C1211" t="s">
        <v>104</v>
      </c>
      <c r="D1211" t="s">
        <v>137</v>
      </c>
      <c r="E1211" t="s">
        <v>17</v>
      </c>
      <c r="G1211" t="s">
        <v>105</v>
      </c>
      <c r="H1211" t="s">
        <v>108</v>
      </c>
      <c r="I1211">
        <f t="shared" si="37"/>
        <v>34.124078624078621</v>
      </c>
    </row>
    <row r="1212" spans="1:9" x14ac:dyDescent="0.25">
      <c r="A1212" t="s">
        <v>14</v>
      </c>
      <c r="C1212" t="s">
        <v>104</v>
      </c>
      <c r="D1212" t="s">
        <v>137</v>
      </c>
      <c r="E1212" t="s">
        <v>17</v>
      </c>
      <c r="G1212" t="s">
        <v>105</v>
      </c>
      <c r="H1212" t="s">
        <v>110</v>
      </c>
      <c r="I1212">
        <f t="shared" si="37"/>
        <v>34.124078624078621</v>
      </c>
    </row>
    <row r="1213" spans="1:9" x14ac:dyDescent="0.25">
      <c r="A1213" t="s">
        <v>14</v>
      </c>
      <c r="C1213" t="s">
        <v>104</v>
      </c>
      <c r="D1213" t="s">
        <v>137</v>
      </c>
      <c r="E1213" t="s">
        <v>17</v>
      </c>
      <c r="G1213" t="s">
        <v>105</v>
      </c>
      <c r="H1213" t="s">
        <v>112</v>
      </c>
      <c r="I1213">
        <f t="shared" si="37"/>
        <v>34.124078624078621</v>
      </c>
    </row>
    <row r="1214" spans="1:9" x14ac:dyDescent="0.25">
      <c r="A1214" t="s">
        <v>14</v>
      </c>
      <c r="C1214" t="s">
        <v>104</v>
      </c>
      <c r="D1214" t="s">
        <v>137</v>
      </c>
      <c r="E1214" t="s">
        <v>17</v>
      </c>
      <c r="G1214" t="s">
        <v>105</v>
      </c>
      <c r="H1214" t="s">
        <v>114</v>
      </c>
      <c r="I1214">
        <f t="shared" si="37"/>
        <v>34.124078624078621</v>
      </c>
    </row>
    <row r="1215" spans="1:9" x14ac:dyDescent="0.25">
      <c r="A1215" t="s">
        <v>14</v>
      </c>
      <c r="C1215" t="s">
        <v>104</v>
      </c>
      <c r="D1215" t="s">
        <v>137</v>
      </c>
      <c r="E1215" t="s">
        <v>17</v>
      </c>
      <c r="G1215" t="s">
        <v>105</v>
      </c>
      <c r="H1215" t="s">
        <v>116</v>
      </c>
      <c r="I1215">
        <f t="shared" si="37"/>
        <v>34.124078624078621</v>
      </c>
    </row>
    <row r="1216" spans="1:9" x14ac:dyDescent="0.25">
      <c r="A1216" t="s">
        <v>14</v>
      </c>
      <c r="C1216" t="s">
        <v>104</v>
      </c>
      <c r="D1216" t="s">
        <v>137</v>
      </c>
      <c r="E1216" t="s">
        <v>17</v>
      </c>
      <c r="G1216" t="s">
        <v>105</v>
      </c>
      <c r="H1216" t="s">
        <v>118</v>
      </c>
      <c r="I1216">
        <f t="shared" si="37"/>
        <v>34.124078624078621</v>
      </c>
    </row>
    <row r="1217" spans="1:9" x14ac:dyDescent="0.25">
      <c r="A1217" t="s">
        <v>14</v>
      </c>
      <c r="C1217" t="s">
        <v>104</v>
      </c>
      <c r="D1217" t="s">
        <v>137</v>
      </c>
      <c r="E1217" t="s">
        <v>17</v>
      </c>
      <c r="G1217" t="s">
        <v>105</v>
      </c>
      <c r="H1217" t="s">
        <v>122</v>
      </c>
      <c r="I1217">
        <f t="shared" si="37"/>
        <v>34.124078624078621</v>
      </c>
    </row>
    <row r="1218" spans="1:9" x14ac:dyDescent="0.25">
      <c r="A1218" t="s">
        <v>14</v>
      </c>
      <c r="C1218" t="s">
        <v>104</v>
      </c>
      <c r="D1218" t="s">
        <v>137</v>
      </c>
      <c r="E1218" t="s">
        <v>17</v>
      </c>
      <c r="G1218" t="s">
        <v>105</v>
      </c>
      <c r="H1218" t="s">
        <v>123</v>
      </c>
      <c r="I1218">
        <f t="shared" si="37"/>
        <v>34.124078624078621</v>
      </c>
    </row>
    <row r="1219" spans="1:9" x14ac:dyDescent="0.25">
      <c r="A1219" t="s">
        <v>14</v>
      </c>
      <c r="C1219" t="s">
        <v>104</v>
      </c>
      <c r="D1219" t="s">
        <v>137</v>
      </c>
      <c r="E1219" t="s">
        <v>17</v>
      </c>
      <c r="G1219" t="s">
        <v>105</v>
      </c>
      <c r="H1219" t="s">
        <v>124</v>
      </c>
      <c r="I1219">
        <f t="shared" si="37"/>
        <v>34.124078624078621</v>
      </c>
    </row>
    <row r="1220" spans="1:9" x14ac:dyDescent="0.25">
      <c r="A1220" t="s">
        <v>14</v>
      </c>
      <c r="C1220" t="s">
        <v>104</v>
      </c>
      <c r="D1220" t="s">
        <v>137</v>
      </c>
      <c r="E1220" t="s">
        <v>17</v>
      </c>
      <c r="G1220" t="s">
        <v>105</v>
      </c>
      <c r="H1220" t="s">
        <v>125</v>
      </c>
      <c r="I1220">
        <f t="shared" si="37"/>
        <v>34.124078624078621</v>
      </c>
    </row>
    <row r="1221" spans="1:9" x14ac:dyDescent="0.25">
      <c r="A1221" t="s">
        <v>14</v>
      </c>
      <c r="C1221" t="s">
        <v>104</v>
      </c>
      <c r="D1221" t="s">
        <v>137</v>
      </c>
      <c r="E1221" t="s">
        <v>17</v>
      </c>
      <c r="G1221" t="s">
        <v>105</v>
      </c>
      <c r="H1221" t="s">
        <v>159</v>
      </c>
      <c r="I1221">
        <f t="shared" si="37"/>
        <v>34.124078624078621</v>
      </c>
    </row>
    <row r="1222" spans="1:9" x14ac:dyDescent="0.25">
      <c r="A1222" t="s">
        <v>14</v>
      </c>
      <c r="C1222" t="s">
        <v>104</v>
      </c>
      <c r="D1222" t="s">
        <v>137</v>
      </c>
      <c r="E1222" t="s">
        <v>17</v>
      </c>
      <c r="G1222" t="s">
        <v>105</v>
      </c>
      <c r="H1222" t="s">
        <v>138</v>
      </c>
      <c r="I1222">
        <f t="shared" si="37"/>
        <v>34.124078624078621</v>
      </c>
    </row>
    <row r="1223" spans="1:9" x14ac:dyDescent="0.25">
      <c r="A1223" t="s">
        <v>14</v>
      </c>
      <c r="C1223" t="s">
        <v>104</v>
      </c>
      <c r="D1223" t="s">
        <v>137</v>
      </c>
      <c r="E1223" t="s">
        <v>17</v>
      </c>
      <c r="G1223" t="s">
        <v>105</v>
      </c>
      <c r="H1223" t="s">
        <v>160</v>
      </c>
      <c r="I1223">
        <f t="shared" si="37"/>
        <v>34.124078624078621</v>
      </c>
    </row>
    <row r="1224" spans="1:9" x14ac:dyDescent="0.25">
      <c r="A1224" t="s">
        <v>14</v>
      </c>
      <c r="C1224" t="s">
        <v>104</v>
      </c>
      <c r="D1224" t="s">
        <v>126</v>
      </c>
      <c r="E1224" t="s">
        <v>17</v>
      </c>
      <c r="G1224" t="s">
        <v>105</v>
      </c>
      <c r="H1224" t="s">
        <v>161</v>
      </c>
      <c r="I1224">
        <v>208</v>
      </c>
    </row>
    <row r="1225" spans="1:9" x14ac:dyDescent="0.25">
      <c r="A1225" t="s">
        <v>14</v>
      </c>
      <c r="C1225" t="s">
        <v>104</v>
      </c>
      <c r="D1225" t="s">
        <v>127</v>
      </c>
      <c r="E1225" t="s">
        <v>17</v>
      </c>
      <c r="G1225" t="s">
        <v>105</v>
      </c>
      <c r="H1225" t="s">
        <v>161</v>
      </c>
      <c r="I1225">
        <v>208</v>
      </c>
    </row>
    <row r="1226" spans="1:9" x14ac:dyDescent="0.25">
      <c r="A1226" t="s">
        <v>14</v>
      </c>
      <c r="C1226" t="s">
        <v>104</v>
      </c>
      <c r="D1226" t="s">
        <v>128</v>
      </c>
      <c r="E1226" t="s">
        <v>17</v>
      </c>
      <c r="G1226" t="s">
        <v>105</v>
      </c>
      <c r="H1226" t="s">
        <v>161</v>
      </c>
      <c r="I1226">
        <v>208</v>
      </c>
    </row>
    <row r="1227" spans="1:9" x14ac:dyDescent="0.25">
      <c r="A1227" t="s">
        <v>14</v>
      </c>
      <c r="C1227" t="s">
        <v>104</v>
      </c>
      <c r="D1227" t="s">
        <v>129</v>
      </c>
      <c r="E1227" t="s">
        <v>17</v>
      </c>
      <c r="G1227" t="s">
        <v>105</v>
      </c>
      <c r="H1227" t="s">
        <v>161</v>
      </c>
      <c r="I1227">
        <v>208</v>
      </c>
    </row>
    <row r="1228" spans="1:9" x14ac:dyDescent="0.25">
      <c r="A1228" t="s">
        <v>14</v>
      </c>
      <c r="C1228" t="s">
        <v>104</v>
      </c>
      <c r="D1228" t="s">
        <v>130</v>
      </c>
      <c r="E1228" t="s">
        <v>17</v>
      </c>
      <c r="G1228" t="s">
        <v>105</v>
      </c>
      <c r="H1228" t="s">
        <v>161</v>
      </c>
      <c r="I1228">
        <v>208</v>
      </c>
    </row>
    <row r="1229" spans="1:9" x14ac:dyDescent="0.25">
      <c r="A1229" t="s">
        <v>14</v>
      </c>
      <c r="C1229" t="s">
        <v>104</v>
      </c>
      <c r="D1229" t="s">
        <v>131</v>
      </c>
      <c r="E1229" t="s">
        <v>17</v>
      </c>
      <c r="G1229" t="s">
        <v>105</v>
      </c>
      <c r="H1229" t="s">
        <v>161</v>
      </c>
      <c r="I1229">
        <v>208</v>
      </c>
    </row>
    <row r="1230" spans="1:9" x14ac:dyDescent="0.25">
      <c r="A1230" t="s">
        <v>14</v>
      </c>
      <c r="C1230" t="s">
        <v>104</v>
      </c>
      <c r="D1230" t="s">
        <v>132</v>
      </c>
      <c r="E1230" t="s">
        <v>17</v>
      </c>
      <c r="G1230" t="s">
        <v>105</v>
      </c>
      <c r="H1230" t="s">
        <v>161</v>
      </c>
      <c r="I1230">
        <v>208</v>
      </c>
    </row>
    <row r="1231" spans="1:9" x14ac:dyDescent="0.25">
      <c r="A1231" t="s">
        <v>14</v>
      </c>
      <c r="C1231" t="s">
        <v>104</v>
      </c>
      <c r="D1231" t="s">
        <v>133</v>
      </c>
      <c r="E1231" t="s">
        <v>17</v>
      </c>
      <c r="G1231" t="s">
        <v>105</v>
      </c>
      <c r="H1231" t="s">
        <v>161</v>
      </c>
      <c r="I1231">
        <v>208</v>
      </c>
    </row>
    <row r="1232" spans="1:9" x14ac:dyDescent="0.25">
      <c r="A1232" t="s">
        <v>14</v>
      </c>
      <c r="C1232" t="s">
        <v>104</v>
      </c>
      <c r="D1232" t="s">
        <v>134</v>
      </c>
      <c r="E1232" t="s">
        <v>17</v>
      </c>
      <c r="G1232" t="s">
        <v>105</v>
      </c>
      <c r="H1232" t="s">
        <v>161</v>
      </c>
      <c r="I1232">
        <v>208</v>
      </c>
    </row>
    <row r="1233" spans="1:9" x14ac:dyDescent="0.25">
      <c r="A1233" t="s">
        <v>14</v>
      </c>
      <c r="C1233" t="s">
        <v>104</v>
      </c>
      <c r="D1233" t="s">
        <v>135</v>
      </c>
      <c r="E1233" t="s">
        <v>17</v>
      </c>
      <c r="G1233" t="s">
        <v>105</v>
      </c>
      <c r="H1233" t="s">
        <v>161</v>
      </c>
      <c r="I1233">
        <v>208</v>
      </c>
    </row>
    <row r="1234" spans="1:9" x14ac:dyDescent="0.25">
      <c r="A1234" t="s">
        <v>14</v>
      </c>
      <c r="C1234" t="s">
        <v>104</v>
      </c>
      <c r="D1234" t="s">
        <v>136</v>
      </c>
      <c r="E1234" t="s">
        <v>17</v>
      </c>
      <c r="G1234" t="s">
        <v>105</v>
      </c>
      <c r="H1234" t="s">
        <v>161</v>
      </c>
      <c r="I1234">
        <v>208</v>
      </c>
    </row>
    <row r="1235" spans="1:9" x14ac:dyDescent="0.25">
      <c r="A1235" t="s">
        <v>14</v>
      </c>
      <c r="C1235" t="s">
        <v>104</v>
      </c>
      <c r="D1235" t="s">
        <v>137</v>
      </c>
      <c r="E1235" t="s">
        <v>17</v>
      </c>
      <c r="G1235" t="s">
        <v>105</v>
      </c>
      <c r="H1235" t="s">
        <v>161</v>
      </c>
      <c r="I1235">
        <v>208</v>
      </c>
    </row>
    <row r="1236" spans="1:9" x14ac:dyDescent="0.25">
      <c r="A1236" s="1" t="s">
        <v>14</v>
      </c>
      <c r="B1236" s="1"/>
      <c r="C1236" s="1" t="s">
        <v>15</v>
      </c>
      <c r="D1236" s="1" t="s">
        <v>139</v>
      </c>
      <c r="E1236" s="1" t="s">
        <v>17</v>
      </c>
      <c r="F1236" s="1"/>
      <c r="G1236" s="1" t="s">
        <v>18</v>
      </c>
      <c r="H1236" t="s">
        <v>16</v>
      </c>
      <c r="I1236" s="1">
        <f>$M$1196-(SUMIFS(I1:I$1220,H1:H$1220,$H1236))</f>
        <v>2109.6383449327004</v>
      </c>
    </row>
    <row r="1237" spans="1:9" x14ac:dyDescent="0.25">
      <c r="A1237" s="1" t="s">
        <v>14</v>
      </c>
      <c r="B1237" s="1"/>
      <c r="C1237" s="1" t="s">
        <v>15</v>
      </c>
      <c r="D1237" s="1" t="s">
        <v>139</v>
      </c>
      <c r="E1237" s="1" t="s">
        <v>17</v>
      </c>
      <c r="F1237" s="1"/>
      <c r="G1237" s="1" t="s">
        <v>18</v>
      </c>
      <c r="H1237" t="s">
        <v>25</v>
      </c>
      <c r="I1237" s="1">
        <f>$M$1196-(SUMIFS(I2:I$1220,H2:H$1220,$H1237))</f>
        <v>2152.0831496865194</v>
      </c>
    </row>
    <row r="1238" spans="1:9" x14ac:dyDescent="0.25">
      <c r="A1238" s="1" t="s">
        <v>14</v>
      </c>
      <c r="B1238" s="1"/>
      <c r="C1238" s="1" t="s">
        <v>15</v>
      </c>
      <c r="D1238" s="1" t="s">
        <v>139</v>
      </c>
      <c r="E1238" s="1" t="s">
        <v>17</v>
      </c>
      <c r="F1238" s="1"/>
      <c r="G1238" s="1" t="s">
        <v>18</v>
      </c>
      <c r="H1238" t="s">
        <v>32</v>
      </c>
      <c r="I1238" s="1">
        <f>$M$1196-(SUMIFS(I3:I$1220,H3:H$1220,$H1238))</f>
        <v>2469.1039722849091</v>
      </c>
    </row>
    <row r="1239" spans="1:9" x14ac:dyDescent="0.25">
      <c r="A1239" s="1" t="s">
        <v>14</v>
      </c>
      <c r="B1239" s="1"/>
      <c r="C1239" s="1" t="s">
        <v>15</v>
      </c>
      <c r="D1239" s="1" t="s">
        <v>139</v>
      </c>
      <c r="E1239" s="1" t="s">
        <v>17</v>
      </c>
      <c r="F1239" s="1"/>
      <c r="G1239" s="1" t="s">
        <v>18</v>
      </c>
      <c r="H1239" t="s">
        <v>39</v>
      </c>
      <c r="I1239" s="1">
        <f>$M$1196-(SUMIFS(I4:I$1220,H4:H$1220,$H1239))</f>
        <v>1750.298331230757</v>
      </c>
    </row>
    <row r="1240" spans="1:9" x14ac:dyDescent="0.25">
      <c r="A1240" s="1" t="s">
        <v>14</v>
      </c>
      <c r="B1240" s="1"/>
      <c r="C1240" s="1" t="s">
        <v>15</v>
      </c>
      <c r="D1240" s="1" t="s">
        <v>139</v>
      </c>
      <c r="E1240" s="1" t="s">
        <v>17</v>
      </c>
      <c r="F1240" s="1"/>
      <c r="G1240" s="1" t="s">
        <v>18</v>
      </c>
      <c r="H1240" t="s">
        <v>46</v>
      </c>
      <c r="I1240" s="1">
        <f>$M$1196-(SUMIFS(I5:I$1220,H5:H$1220,$H1240))</f>
        <v>2112.5200552861133</v>
      </c>
    </row>
    <row r="1241" spans="1:9" x14ac:dyDescent="0.25">
      <c r="A1241" s="1" t="s">
        <v>14</v>
      </c>
      <c r="B1241" s="1"/>
      <c r="C1241" s="1" t="s">
        <v>15</v>
      </c>
      <c r="D1241" s="1" t="s">
        <v>141</v>
      </c>
      <c r="E1241" s="1" t="s">
        <v>17</v>
      </c>
      <c r="F1241" s="1"/>
      <c r="G1241" s="1" t="s">
        <v>18</v>
      </c>
      <c r="H1241" t="s">
        <v>53</v>
      </c>
      <c r="I1241" s="1">
        <f>$M$1196-(SUMIFS(I6:I$1220,H6:H$1220,$H1241))</f>
        <v>2292.1663653758469</v>
      </c>
    </row>
    <row r="1242" spans="1:9" x14ac:dyDescent="0.25">
      <c r="A1242" s="1" t="s">
        <v>14</v>
      </c>
      <c r="B1242" s="1"/>
      <c r="C1242" s="1" t="s">
        <v>15</v>
      </c>
      <c r="D1242" s="1" t="s">
        <v>141</v>
      </c>
      <c r="E1242" s="1" t="s">
        <v>17</v>
      </c>
      <c r="F1242" s="1"/>
      <c r="G1242" s="1" t="s">
        <v>18</v>
      </c>
      <c r="H1242" t="s">
        <v>60</v>
      </c>
      <c r="I1242" s="1">
        <f>$M$1196-(SUMIFS(I7:I$1220,H7:H$1220,$H1242))</f>
        <v>962.60789983197265</v>
      </c>
    </row>
    <row r="1243" spans="1:9" x14ac:dyDescent="0.25">
      <c r="A1243" s="1" t="s">
        <v>14</v>
      </c>
      <c r="B1243" s="1"/>
      <c r="C1243" s="1" t="s">
        <v>15</v>
      </c>
      <c r="D1243" s="1" t="s">
        <v>141</v>
      </c>
      <c r="E1243" s="1" t="s">
        <v>17</v>
      </c>
      <c r="F1243" s="1"/>
      <c r="G1243" s="1" t="s">
        <v>18</v>
      </c>
      <c r="H1243" t="s">
        <v>67</v>
      </c>
      <c r="I1243" s="1">
        <f>$M$1196-(SUMIFS(I8:I$1220,H8:H$1220,$H1243))</f>
        <v>1468.1539374855111</v>
      </c>
    </row>
    <row r="1244" spans="1:9" x14ac:dyDescent="0.25">
      <c r="A1244" s="1" t="s">
        <v>14</v>
      </c>
      <c r="B1244" s="1"/>
      <c r="C1244" s="1" t="s">
        <v>15</v>
      </c>
      <c r="D1244" s="1" t="s">
        <v>141</v>
      </c>
      <c r="E1244" s="1" t="s">
        <v>17</v>
      </c>
      <c r="F1244" s="1"/>
      <c r="G1244" s="1" t="s">
        <v>18</v>
      </c>
      <c r="H1244" t="s">
        <v>74</v>
      </c>
      <c r="I1244" s="1">
        <f>$M$1196-(SUMIFS(I9:I$1220,H9:H$1220,$H1244))</f>
        <v>1337.0220591113857</v>
      </c>
    </row>
    <row r="1245" spans="1:9" x14ac:dyDescent="0.25">
      <c r="A1245" s="1" t="s">
        <v>14</v>
      </c>
      <c r="B1245" s="1"/>
      <c r="C1245" s="1" t="s">
        <v>15</v>
      </c>
      <c r="D1245" s="1" t="s">
        <v>141</v>
      </c>
      <c r="E1245" s="1" t="s">
        <v>17</v>
      </c>
      <c r="F1245" s="1"/>
      <c r="G1245" s="1" t="s">
        <v>18</v>
      </c>
      <c r="H1245" t="s">
        <v>106</v>
      </c>
      <c r="I1245" s="1">
        <f>$M$1196-(SUMIFS(I10:I$1220,H10:H$1220,$H1245))</f>
        <v>1844.4104843520454</v>
      </c>
    </row>
    <row r="1246" spans="1:9" x14ac:dyDescent="0.25">
      <c r="A1246" s="1" t="s">
        <v>14</v>
      </c>
      <c r="B1246" s="1"/>
      <c r="C1246" s="1" t="s">
        <v>15</v>
      </c>
      <c r="D1246" s="1" t="s">
        <v>142</v>
      </c>
      <c r="E1246" s="1" t="s">
        <v>17</v>
      </c>
      <c r="F1246" s="1"/>
      <c r="G1246" s="1" t="s">
        <v>18</v>
      </c>
      <c r="H1246" t="s">
        <v>101</v>
      </c>
      <c r="I1246" s="1">
        <f>$M$1196-(SUMIFS(I11:I$1220,H11:H$1220,$H1246))</f>
        <v>1855.2396008257365</v>
      </c>
    </row>
    <row r="1247" spans="1:9" x14ac:dyDescent="0.25">
      <c r="A1247" s="1" t="s">
        <v>14</v>
      </c>
      <c r="B1247" s="1"/>
      <c r="C1247" s="1" t="s">
        <v>15</v>
      </c>
      <c r="D1247" s="1" t="s">
        <v>142</v>
      </c>
      <c r="E1247" s="1" t="s">
        <v>17</v>
      </c>
      <c r="F1247" s="1"/>
      <c r="G1247" s="1" t="s">
        <v>18</v>
      </c>
      <c r="H1247" t="s">
        <v>19</v>
      </c>
      <c r="I1247" s="1">
        <f>$M$1196-(SUMIFS(I12:I$1220,H12:H$1220,$H1247))</f>
        <v>1169.7890968123993</v>
      </c>
    </row>
    <row r="1248" spans="1:9" x14ac:dyDescent="0.25">
      <c r="A1248" s="1" t="s">
        <v>14</v>
      </c>
      <c r="B1248" s="1"/>
      <c r="C1248" s="1" t="s">
        <v>15</v>
      </c>
      <c r="D1248" s="1" t="s">
        <v>142</v>
      </c>
      <c r="E1248" s="1" t="s">
        <v>17</v>
      </c>
      <c r="F1248" s="1"/>
      <c r="G1248" s="1" t="s">
        <v>18</v>
      </c>
      <c r="H1248" t="s">
        <v>26</v>
      </c>
      <c r="I1248" s="1">
        <f>$M$1196-(SUMIFS(I13:I$1220,H13:H$1220,$H1248))</f>
        <v>1002.2912110087809</v>
      </c>
    </row>
    <row r="1249" spans="1:9" x14ac:dyDescent="0.25">
      <c r="A1249" s="1" t="s">
        <v>14</v>
      </c>
      <c r="B1249" s="1"/>
      <c r="C1249" s="1" t="s">
        <v>15</v>
      </c>
      <c r="D1249" s="1" t="s">
        <v>142</v>
      </c>
      <c r="E1249" s="1" t="s">
        <v>17</v>
      </c>
      <c r="F1249" s="1"/>
      <c r="G1249" s="1" t="s">
        <v>18</v>
      </c>
      <c r="H1249" t="s">
        <v>33</v>
      </c>
      <c r="I1249" s="1">
        <f>$M$1196-(SUMIFS(I14:I$1220,H14:H$1220,$H1249))</f>
        <v>2311.3821699971541</v>
      </c>
    </row>
    <row r="1250" spans="1:9" x14ac:dyDescent="0.25">
      <c r="A1250" s="1" t="s">
        <v>14</v>
      </c>
      <c r="B1250" s="1"/>
      <c r="C1250" s="1" t="s">
        <v>15</v>
      </c>
      <c r="D1250" s="1" t="s">
        <v>142</v>
      </c>
      <c r="E1250" s="1" t="s">
        <v>17</v>
      </c>
      <c r="F1250" s="1"/>
      <c r="G1250" s="1" t="s">
        <v>18</v>
      </c>
      <c r="H1250" t="s">
        <v>40</v>
      </c>
      <c r="I1250" s="1">
        <f>$M$1196-(SUMIFS(I15:I$1220,H15:H$1220,$H1250))</f>
        <v>655.64837026956411</v>
      </c>
    </row>
    <row r="1251" spans="1:9" x14ac:dyDescent="0.25">
      <c r="A1251" s="1" t="s">
        <v>14</v>
      </c>
      <c r="B1251" s="1"/>
      <c r="C1251" s="1" t="s">
        <v>15</v>
      </c>
      <c r="D1251" s="1" t="s">
        <v>143</v>
      </c>
      <c r="E1251" s="1" t="s">
        <v>17</v>
      </c>
      <c r="F1251" s="1"/>
      <c r="G1251" s="1" t="s">
        <v>18</v>
      </c>
      <c r="H1251" t="s">
        <v>47</v>
      </c>
      <c r="I1251" s="1">
        <f>$M$1196-(SUMIFS(I16:I$1220,H16:H$1220,$H1251))</f>
        <v>2184.8740534861681</v>
      </c>
    </row>
    <row r="1252" spans="1:9" x14ac:dyDescent="0.25">
      <c r="A1252" s="1" t="s">
        <v>14</v>
      </c>
      <c r="B1252" s="1"/>
      <c r="C1252" s="1" t="s">
        <v>15</v>
      </c>
      <c r="D1252" s="1" t="s">
        <v>143</v>
      </c>
      <c r="E1252" s="1" t="s">
        <v>17</v>
      </c>
      <c r="F1252" s="1"/>
      <c r="G1252" s="1" t="s">
        <v>18</v>
      </c>
      <c r="H1252" t="s">
        <v>54</v>
      </c>
      <c r="I1252" s="1">
        <f>$M$1196-(SUMIFS(I17:I$1220,H17:H$1220,$H1252))</f>
        <v>1352.7685964464399</v>
      </c>
    </row>
    <row r="1253" spans="1:9" x14ac:dyDescent="0.25">
      <c r="A1253" s="1" t="s">
        <v>14</v>
      </c>
      <c r="B1253" s="1"/>
      <c r="C1253" s="1" t="s">
        <v>15</v>
      </c>
      <c r="D1253" s="1" t="s">
        <v>143</v>
      </c>
      <c r="E1253" s="1" t="s">
        <v>17</v>
      </c>
      <c r="F1253" s="1"/>
      <c r="G1253" s="1" t="s">
        <v>18</v>
      </c>
      <c r="H1253" t="s">
        <v>61</v>
      </c>
      <c r="I1253" s="1">
        <f>$M$1196-(SUMIFS(I18:I$1220,H18:H$1220,$H1253))</f>
        <v>1665.4901770446249</v>
      </c>
    </row>
    <row r="1254" spans="1:9" x14ac:dyDescent="0.25">
      <c r="A1254" s="1" t="s">
        <v>14</v>
      </c>
      <c r="B1254" s="1"/>
      <c r="C1254" s="1" t="s">
        <v>15</v>
      </c>
      <c r="D1254" s="1" t="s">
        <v>143</v>
      </c>
      <c r="E1254" s="1" t="s">
        <v>17</v>
      </c>
      <c r="F1254" s="1"/>
      <c r="G1254" s="1" t="s">
        <v>18</v>
      </c>
      <c r="H1254" t="s">
        <v>68</v>
      </c>
      <c r="I1254" s="1">
        <f>$M$1196-(SUMIFS(I19:I$1220,H19:H$1220,$H1254))</f>
        <v>1468.1539374855111</v>
      </c>
    </row>
    <row r="1255" spans="1:9" x14ac:dyDescent="0.25">
      <c r="A1255" s="1" t="s">
        <v>14</v>
      </c>
      <c r="B1255" s="1"/>
      <c r="C1255" s="1" t="s">
        <v>15</v>
      </c>
      <c r="D1255" s="1" t="s">
        <v>143</v>
      </c>
      <c r="E1255" s="1" t="s">
        <v>17</v>
      </c>
      <c r="F1255" s="1"/>
      <c r="G1255" s="1" t="s">
        <v>18</v>
      </c>
      <c r="H1255" t="s">
        <v>75</v>
      </c>
      <c r="I1255" s="1">
        <f>$M$1196-(SUMIFS(I20:I$1220,H20:H$1220,$H1255))</f>
        <v>2000.5950620016156</v>
      </c>
    </row>
    <row r="1256" spans="1:9" x14ac:dyDescent="0.25">
      <c r="A1256" s="1" t="s">
        <v>14</v>
      </c>
      <c r="B1256" s="1"/>
      <c r="C1256" s="1" t="s">
        <v>15</v>
      </c>
      <c r="D1256" s="1" t="s">
        <v>144</v>
      </c>
      <c r="E1256" s="1" t="s">
        <v>17</v>
      </c>
      <c r="F1256" s="1"/>
      <c r="G1256" s="1" t="s">
        <v>18</v>
      </c>
      <c r="H1256" t="s">
        <v>107</v>
      </c>
      <c r="I1256" s="1">
        <f>$M$1196-(SUMIFS(I21:I$1220,H21:H$1220,$H1256))</f>
        <v>1204.7277305715179</v>
      </c>
    </row>
    <row r="1257" spans="1:9" x14ac:dyDescent="0.25">
      <c r="A1257" s="1" t="s">
        <v>14</v>
      </c>
      <c r="B1257" s="1"/>
      <c r="C1257" s="1" t="s">
        <v>15</v>
      </c>
      <c r="D1257" s="1" t="s">
        <v>144</v>
      </c>
      <c r="E1257" s="1" t="s">
        <v>17</v>
      </c>
      <c r="F1257" s="1"/>
      <c r="G1257" s="1" t="s">
        <v>18</v>
      </c>
      <c r="H1257" t="s">
        <v>108</v>
      </c>
      <c r="I1257" s="1">
        <f>$M$1196-(SUMIFS(I22:I$1220,H22:H$1220,$H1257))</f>
        <v>623.44553094408548</v>
      </c>
    </row>
    <row r="1258" spans="1:9" x14ac:dyDescent="0.25">
      <c r="A1258" s="1" t="s">
        <v>14</v>
      </c>
      <c r="B1258" s="1"/>
      <c r="C1258" s="1" t="s">
        <v>15</v>
      </c>
      <c r="D1258" s="1" t="s">
        <v>144</v>
      </c>
      <c r="E1258" s="1" t="s">
        <v>17</v>
      </c>
      <c r="F1258" s="1"/>
      <c r="G1258" s="1" t="s">
        <v>18</v>
      </c>
      <c r="H1258" t="s">
        <v>20</v>
      </c>
      <c r="I1258" s="1">
        <f>$M$1196-(SUMIFS(I23:I$1220,H23:H$1220,$H1258))</f>
        <v>1078.8945853887726</v>
      </c>
    </row>
    <row r="1259" spans="1:9" x14ac:dyDescent="0.25">
      <c r="A1259" s="1" t="s">
        <v>14</v>
      </c>
      <c r="B1259" s="1"/>
      <c r="C1259" s="1" t="s">
        <v>15</v>
      </c>
      <c r="D1259" s="1" t="s">
        <v>144</v>
      </c>
      <c r="E1259" s="1" t="s">
        <v>17</v>
      </c>
      <c r="F1259" s="1"/>
      <c r="G1259" s="1" t="s">
        <v>18</v>
      </c>
      <c r="H1259" t="s">
        <v>27</v>
      </c>
      <c r="I1259" s="1">
        <f>$M$1196-(SUMIFS(I24:I$1220,H24:H$1220,$H1259))</f>
        <v>1987.8060349911793</v>
      </c>
    </row>
    <row r="1260" spans="1:9" x14ac:dyDescent="0.25">
      <c r="A1260" s="1" t="s">
        <v>14</v>
      </c>
      <c r="B1260" s="1"/>
      <c r="C1260" s="1" t="s">
        <v>15</v>
      </c>
      <c r="D1260" s="1" t="s">
        <v>144</v>
      </c>
      <c r="E1260" s="1" t="s">
        <v>17</v>
      </c>
      <c r="F1260" s="1"/>
      <c r="G1260" s="1" t="s">
        <v>18</v>
      </c>
      <c r="H1260" t="s">
        <v>34</v>
      </c>
      <c r="I1260" s="1">
        <f>$M$1196-(SUMIFS(I25:I$1220,H25:H$1220,$H1260))</f>
        <v>1163.889227081575</v>
      </c>
    </row>
    <row r="1261" spans="1:9" x14ac:dyDescent="0.25">
      <c r="A1261" s="1" t="s">
        <v>14</v>
      </c>
      <c r="B1261" s="1"/>
      <c r="C1261" s="1" t="s">
        <v>15</v>
      </c>
      <c r="D1261" s="1" t="s">
        <v>145</v>
      </c>
      <c r="E1261" s="1" t="s">
        <v>17</v>
      </c>
      <c r="F1261" s="1"/>
      <c r="G1261" s="1" t="s">
        <v>18</v>
      </c>
      <c r="H1261" t="s">
        <v>41</v>
      </c>
      <c r="I1261" s="1">
        <f>$M$1196-(SUMIFS(I26:I$1220,H26:H$1220,$H1261))</f>
        <v>2753.6738272257935</v>
      </c>
    </row>
    <row r="1262" spans="1:9" x14ac:dyDescent="0.25">
      <c r="A1262" s="1" t="s">
        <v>14</v>
      </c>
      <c r="B1262" s="1"/>
      <c r="C1262" s="1" t="s">
        <v>15</v>
      </c>
      <c r="D1262" s="1" t="s">
        <v>145</v>
      </c>
      <c r="E1262" s="1" t="s">
        <v>17</v>
      </c>
      <c r="F1262" s="1"/>
      <c r="G1262" s="1" t="s">
        <v>18</v>
      </c>
      <c r="H1262" t="s">
        <v>48</v>
      </c>
      <c r="I1262" s="1">
        <f>$M$1196-(SUMIFS(I27:I$1220,H27:H$1220,$H1262))</f>
        <v>2022.6390757268537</v>
      </c>
    </row>
    <row r="1263" spans="1:9" x14ac:dyDescent="0.25">
      <c r="A1263" s="1" t="s">
        <v>14</v>
      </c>
      <c r="B1263" s="1"/>
      <c r="C1263" s="1" t="s">
        <v>15</v>
      </c>
      <c r="D1263" s="1" t="s">
        <v>145</v>
      </c>
      <c r="E1263" s="1" t="s">
        <v>17</v>
      </c>
      <c r="F1263" s="1"/>
      <c r="G1263" s="1" t="s">
        <v>18</v>
      </c>
      <c r="H1263" t="s">
        <v>55</v>
      </c>
      <c r="I1263" s="1">
        <f>$M$1196-(SUMIFS(I28:I$1220,H28:H$1220,$H1263))</f>
        <v>1965.0799519305592</v>
      </c>
    </row>
    <row r="1264" spans="1:9" x14ac:dyDescent="0.25">
      <c r="A1264" s="1" t="s">
        <v>14</v>
      </c>
      <c r="B1264" s="1"/>
      <c r="C1264" s="1" t="s">
        <v>15</v>
      </c>
      <c r="D1264" s="1" t="s">
        <v>145</v>
      </c>
      <c r="E1264" s="1" t="s">
        <v>17</v>
      </c>
      <c r="F1264" s="1"/>
      <c r="G1264" s="1" t="s">
        <v>18</v>
      </c>
      <c r="H1264" t="s">
        <v>62</v>
      </c>
      <c r="I1264" s="1">
        <f>$M$1196-(SUMIFS(I29:I$1220,H29:H$1220,$H1264))</f>
        <v>557.30306994748389</v>
      </c>
    </row>
    <row r="1265" spans="1:9" x14ac:dyDescent="0.25">
      <c r="A1265" s="1" t="s">
        <v>14</v>
      </c>
      <c r="B1265" s="1"/>
      <c r="C1265" s="1" t="s">
        <v>15</v>
      </c>
      <c r="D1265" s="1" t="s">
        <v>145</v>
      </c>
      <c r="E1265" s="1" t="s">
        <v>17</v>
      </c>
      <c r="F1265" s="1"/>
      <c r="G1265" s="1" t="s">
        <v>18</v>
      </c>
      <c r="H1265" t="s">
        <v>69</v>
      </c>
      <c r="I1265" s="1">
        <f>$M$1196-(SUMIFS(I30:I$1220,H30:H$1220,$H1265))</f>
        <v>2245.0075782010563</v>
      </c>
    </row>
    <row r="1266" spans="1:9" x14ac:dyDescent="0.25">
      <c r="A1266" s="1" t="s">
        <v>14</v>
      </c>
      <c r="B1266" s="1"/>
      <c r="C1266" s="1" t="s">
        <v>15</v>
      </c>
      <c r="D1266" s="1" t="s">
        <v>146</v>
      </c>
      <c r="E1266" s="1" t="s">
        <v>17</v>
      </c>
      <c r="F1266" s="1"/>
      <c r="G1266" s="1" t="s">
        <v>18</v>
      </c>
      <c r="H1266" t="s">
        <v>76</v>
      </c>
      <c r="I1266" s="1">
        <f>$M$1196-(SUMIFS(I31:I$1220,H31:H$1220,$H1266))</f>
        <v>2703.132399887746</v>
      </c>
    </row>
    <row r="1267" spans="1:9" x14ac:dyDescent="0.25">
      <c r="A1267" s="1" t="s">
        <v>14</v>
      </c>
      <c r="B1267" s="1"/>
      <c r="C1267" s="1" t="s">
        <v>15</v>
      </c>
      <c r="D1267" s="1" t="s">
        <v>146</v>
      </c>
      <c r="E1267" s="1" t="s">
        <v>17</v>
      </c>
      <c r="F1267" s="1"/>
      <c r="G1267" s="1" t="s">
        <v>18</v>
      </c>
      <c r="H1267" t="s">
        <v>109</v>
      </c>
      <c r="I1267" s="1">
        <f>$M$1196-(SUMIFS(I32:I$1220,H32:H$1220,$H1267))</f>
        <v>859.09513049163888</v>
      </c>
    </row>
    <row r="1268" spans="1:9" x14ac:dyDescent="0.25">
      <c r="A1268" s="1" t="s">
        <v>14</v>
      </c>
      <c r="B1268" s="1"/>
      <c r="C1268" s="1" t="s">
        <v>15</v>
      </c>
      <c r="D1268" s="1" t="s">
        <v>146</v>
      </c>
      <c r="E1268" s="1" t="s">
        <v>17</v>
      </c>
      <c r="F1268" s="1"/>
      <c r="G1268" s="1" t="s">
        <v>18</v>
      </c>
      <c r="H1268" t="s">
        <v>110</v>
      </c>
      <c r="I1268" s="1">
        <f>$M$1196-(SUMIFS(I33:I$1220,H33:H$1220,$H1268))</f>
        <v>1463.3252049703578</v>
      </c>
    </row>
    <row r="1269" spans="1:9" x14ac:dyDescent="0.25">
      <c r="A1269" s="1" t="s">
        <v>14</v>
      </c>
      <c r="B1269" s="1"/>
      <c r="C1269" s="1" t="s">
        <v>15</v>
      </c>
      <c r="D1269" s="1" t="s">
        <v>146</v>
      </c>
      <c r="E1269" s="1" t="s">
        <v>17</v>
      </c>
      <c r="F1269" s="1"/>
      <c r="G1269" s="1" t="s">
        <v>18</v>
      </c>
      <c r="H1269" t="s">
        <v>21</v>
      </c>
      <c r="I1269" s="1">
        <f>$M$1196-(SUMIFS(I34:I$1220,H34:H$1220,$H1269))</f>
        <v>1438.9326386567009</v>
      </c>
    </row>
    <row r="1270" spans="1:9" x14ac:dyDescent="0.25">
      <c r="A1270" s="1" t="s">
        <v>14</v>
      </c>
      <c r="B1270" s="1"/>
      <c r="C1270" s="1" t="s">
        <v>15</v>
      </c>
      <c r="D1270" s="1" t="s">
        <v>148</v>
      </c>
      <c r="E1270" s="1" t="s">
        <v>17</v>
      </c>
      <c r="F1270" s="1"/>
      <c r="G1270" s="1" t="s">
        <v>18</v>
      </c>
      <c r="H1270" t="s">
        <v>28</v>
      </c>
      <c r="I1270" s="1">
        <f>$M$1196-(SUMIFS(I35:I$1220,H35:H$1220,$H1270))</f>
        <v>901.26074020659871</v>
      </c>
    </row>
    <row r="1271" spans="1:9" x14ac:dyDescent="0.25">
      <c r="A1271" s="1" t="s">
        <v>14</v>
      </c>
      <c r="B1271" s="1"/>
      <c r="C1271" s="1" t="s">
        <v>15</v>
      </c>
      <c r="D1271" s="1" t="s">
        <v>148</v>
      </c>
      <c r="E1271" s="1" t="s">
        <v>17</v>
      </c>
      <c r="F1271" s="1"/>
      <c r="G1271" s="1" t="s">
        <v>18</v>
      </c>
      <c r="H1271" t="s">
        <v>35</v>
      </c>
      <c r="I1271" s="1">
        <f>$M$1196-(SUMIFS(I36:I$1220,H36:H$1220,$H1271))</f>
        <v>2129.6525184041884</v>
      </c>
    </row>
    <row r="1272" spans="1:9" x14ac:dyDescent="0.25">
      <c r="A1272" s="1" t="s">
        <v>14</v>
      </c>
      <c r="B1272" s="1"/>
      <c r="C1272" s="1" t="s">
        <v>15</v>
      </c>
      <c r="D1272" s="1" t="s">
        <v>148</v>
      </c>
      <c r="E1272" s="1" t="s">
        <v>17</v>
      </c>
      <c r="F1272" s="1"/>
      <c r="G1272" s="1" t="s">
        <v>18</v>
      </c>
      <c r="H1272" t="s">
        <v>42</v>
      </c>
      <c r="I1272" s="1">
        <f>$M$1196-(SUMIFS(I37:I$1220,H37:H$1220,$H1272))</f>
        <v>2247.5447080970844</v>
      </c>
    </row>
    <row r="1273" spans="1:9" x14ac:dyDescent="0.25">
      <c r="A1273" s="1" t="s">
        <v>14</v>
      </c>
      <c r="B1273" s="1"/>
      <c r="C1273" s="1" t="s">
        <v>15</v>
      </c>
      <c r="D1273" s="1" t="s">
        <v>148</v>
      </c>
      <c r="E1273" s="1" t="s">
        <v>17</v>
      </c>
      <c r="F1273" s="1"/>
      <c r="G1273" s="1" t="s">
        <v>18</v>
      </c>
      <c r="H1273" t="s">
        <v>49</v>
      </c>
      <c r="I1273" s="1">
        <f>$M$1196-(SUMIFS(I38:I$1220,H38:H$1220,$H1273))</f>
        <v>1991.0165951699437</v>
      </c>
    </row>
    <row r="1274" spans="1:9" x14ac:dyDescent="0.25">
      <c r="A1274" s="1" t="s">
        <v>14</v>
      </c>
      <c r="B1274" s="1"/>
      <c r="C1274" s="1" t="s">
        <v>15</v>
      </c>
      <c r="D1274" s="1" t="s">
        <v>148</v>
      </c>
      <c r="E1274" s="1" t="s">
        <v>17</v>
      </c>
      <c r="F1274" s="1"/>
      <c r="G1274" s="1" t="s">
        <v>18</v>
      </c>
      <c r="H1274" t="s">
        <v>56</v>
      </c>
      <c r="I1274" s="1">
        <f>$M$1196-(SUMIFS(I39:I$1220,H39:H$1220,$H1274))</f>
        <v>1543.2391291780814</v>
      </c>
    </row>
    <row r="1275" spans="1:9" x14ac:dyDescent="0.25">
      <c r="A1275" s="1" t="s">
        <v>14</v>
      </c>
      <c r="B1275" s="1"/>
      <c r="C1275" s="1" t="s">
        <v>15</v>
      </c>
      <c r="D1275" s="1" t="s">
        <v>140</v>
      </c>
      <c r="E1275" s="1" t="s">
        <v>17</v>
      </c>
      <c r="F1275" s="1"/>
      <c r="G1275" s="1" t="s">
        <v>18</v>
      </c>
      <c r="H1275" t="s">
        <v>63</v>
      </c>
      <c r="I1275" s="1">
        <f>$M$1196-(SUMIFS(I40:I$1220,H40:H$1220,$H1275))</f>
        <v>2129.6525184041884</v>
      </c>
    </row>
    <row r="1276" spans="1:9" x14ac:dyDescent="0.25">
      <c r="A1276" s="1" t="s">
        <v>14</v>
      </c>
      <c r="B1276" s="1"/>
      <c r="C1276" s="1" t="s">
        <v>15</v>
      </c>
      <c r="D1276" s="1" t="s">
        <v>140</v>
      </c>
      <c r="E1276" s="1" t="s">
        <v>17</v>
      </c>
      <c r="F1276" s="1"/>
      <c r="G1276" s="1" t="s">
        <v>18</v>
      </c>
      <c r="H1276" t="s">
        <v>70</v>
      </c>
      <c r="I1276" s="1">
        <f>$M$1196-(SUMIFS(I41:I$1220,H41:H$1220,$H1276))</f>
        <v>2000.5950620016156</v>
      </c>
    </row>
    <row r="1277" spans="1:9" x14ac:dyDescent="0.25">
      <c r="A1277" s="1" t="s">
        <v>14</v>
      </c>
      <c r="B1277" s="1"/>
      <c r="C1277" s="1" t="s">
        <v>15</v>
      </c>
      <c r="D1277" s="1" t="s">
        <v>140</v>
      </c>
      <c r="E1277" s="1" t="s">
        <v>17</v>
      </c>
      <c r="F1277" s="1"/>
      <c r="G1277" s="1" t="s">
        <v>18</v>
      </c>
      <c r="H1277" t="s">
        <v>77</v>
      </c>
      <c r="I1277" s="1">
        <f>$M$1196-(SUMIFS(I42:I$1220,H42:H$1220,$H1277))</f>
        <v>3060.692949215389</v>
      </c>
    </row>
    <row r="1278" spans="1:9" x14ac:dyDescent="0.25">
      <c r="A1278" s="1" t="s">
        <v>14</v>
      </c>
      <c r="B1278" s="1"/>
      <c r="C1278" s="1" t="s">
        <v>15</v>
      </c>
      <c r="D1278" s="1" t="s">
        <v>140</v>
      </c>
      <c r="E1278" s="1" t="s">
        <v>17</v>
      </c>
      <c r="F1278" s="1"/>
      <c r="G1278" s="1" t="s">
        <v>18</v>
      </c>
      <c r="H1278" t="s">
        <v>111</v>
      </c>
      <c r="I1278" s="1">
        <f>$M$1196-(SUMIFS(I43:I$1220,H43:H$1220,$H1278))</f>
        <v>1583.7520609110634</v>
      </c>
    </row>
    <row r="1279" spans="1:9" x14ac:dyDescent="0.25">
      <c r="A1279" s="1" t="s">
        <v>14</v>
      </c>
      <c r="B1279" s="1"/>
      <c r="C1279" s="1" t="s">
        <v>15</v>
      </c>
      <c r="D1279" s="1" t="s">
        <v>140</v>
      </c>
      <c r="E1279" s="1" t="s">
        <v>17</v>
      </c>
      <c r="F1279" s="1"/>
      <c r="G1279" s="1" t="s">
        <v>18</v>
      </c>
      <c r="H1279" t="s">
        <v>112</v>
      </c>
      <c r="I1279" s="1">
        <f>$M$1196-(SUMIFS(I44:I$1220,H44:H$1220,$H1279))</f>
        <v>514.74265115279468</v>
      </c>
    </row>
    <row r="1280" spans="1:9" x14ac:dyDescent="0.25">
      <c r="A1280" s="1" t="s">
        <v>14</v>
      </c>
      <c r="B1280" s="1"/>
      <c r="C1280" s="1" t="s">
        <v>15</v>
      </c>
      <c r="D1280" s="1" t="s">
        <v>150</v>
      </c>
      <c r="E1280" s="1" t="s">
        <v>17</v>
      </c>
      <c r="F1280" s="1"/>
      <c r="G1280" s="1" t="s">
        <v>18</v>
      </c>
      <c r="H1280" t="s">
        <v>22</v>
      </c>
      <c r="I1280" s="1">
        <f>$M$1196-(SUMIFS(I45:I$1220,H45:H$1220,$H1280))</f>
        <v>2988.2145611040432</v>
      </c>
    </row>
    <row r="1281" spans="1:9" x14ac:dyDescent="0.25">
      <c r="A1281" s="1" t="s">
        <v>14</v>
      </c>
      <c r="B1281" s="1"/>
      <c r="C1281" s="1" t="s">
        <v>15</v>
      </c>
      <c r="D1281" s="1" t="s">
        <v>150</v>
      </c>
      <c r="E1281" s="1" t="s">
        <v>17</v>
      </c>
      <c r="F1281" s="1"/>
      <c r="G1281" s="1" t="s">
        <v>18</v>
      </c>
      <c r="H1281" t="s">
        <v>29</v>
      </c>
      <c r="I1281" s="1">
        <f>$M$1196-(SUMIFS(I46:I$1220,H46:H$1220,$H1281))</f>
        <v>2953.0927983739957</v>
      </c>
    </row>
    <row r="1282" spans="1:9" x14ac:dyDescent="0.25">
      <c r="A1282" s="1" t="s">
        <v>14</v>
      </c>
      <c r="B1282" s="1"/>
      <c r="C1282" s="1" t="s">
        <v>15</v>
      </c>
      <c r="D1282" s="1" t="s">
        <v>150</v>
      </c>
      <c r="E1282" s="1" t="s">
        <v>17</v>
      </c>
      <c r="F1282" s="1"/>
      <c r="G1282" s="1" t="s">
        <v>18</v>
      </c>
      <c r="H1282" t="s">
        <v>36</v>
      </c>
      <c r="I1282" s="1">
        <f>$M$1196-(SUMIFS(I47:I$1220,H47:H$1220,$H1282))</f>
        <v>1128.0180191181635</v>
      </c>
    </row>
    <row r="1283" spans="1:9" x14ac:dyDescent="0.25">
      <c r="A1283" s="1" t="s">
        <v>14</v>
      </c>
      <c r="B1283" s="1"/>
      <c r="C1283" s="1" t="s">
        <v>15</v>
      </c>
      <c r="D1283" s="1" t="s">
        <v>150</v>
      </c>
      <c r="E1283" s="1" t="s">
        <v>17</v>
      </c>
      <c r="F1283" s="1"/>
      <c r="G1283" s="1" t="s">
        <v>18</v>
      </c>
      <c r="H1283" t="s">
        <v>43</v>
      </c>
      <c r="I1283" s="1">
        <f>$M$1196-(SUMIFS(I48:I$1220,H48:H$1220,$H1283))</f>
        <v>2006.936728287782</v>
      </c>
    </row>
    <row r="1284" spans="1:9" x14ac:dyDescent="0.25">
      <c r="A1284" s="1" t="s">
        <v>14</v>
      </c>
      <c r="B1284" s="1"/>
      <c r="C1284" s="1" t="s">
        <v>15</v>
      </c>
      <c r="D1284" s="1" t="s">
        <v>150</v>
      </c>
      <c r="E1284" s="1" t="s">
        <v>17</v>
      </c>
      <c r="F1284" s="1"/>
      <c r="G1284" s="1" t="s">
        <v>18</v>
      </c>
      <c r="H1284" t="s">
        <v>50</v>
      </c>
      <c r="I1284" s="1">
        <f>$M$1196-(SUMIFS(I49:I$1220,H49:H$1220,$H1284))</f>
        <v>2523.8942034958636</v>
      </c>
    </row>
    <row r="1285" spans="1:9" x14ac:dyDescent="0.25">
      <c r="A1285" s="1" t="s">
        <v>14</v>
      </c>
      <c r="B1285" s="1"/>
      <c r="C1285" s="1" t="s">
        <v>15</v>
      </c>
      <c r="D1285" s="1" t="s">
        <v>151</v>
      </c>
      <c r="E1285" s="1" t="s">
        <v>17</v>
      </c>
      <c r="F1285" s="1"/>
      <c r="G1285" s="1" t="s">
        <v>18</v>
      </c>
      <c r="H1285" t="s">
        <v>57</v>
      </c>
      <c r="I1285" s="1">
        <f>$M$1196-(SUMIFS(I50:I$1220,H50:H$1220,$H1285))</f>
        <v>2299.415596956992</v>
      </c>
    </row>
    <row r="1286" spans="1:9" x14ac:dyDescent="0.25">
      <c r="A1286" s="1" t="s">
        <v>14</v>
      </c>
      <c r="B1286" s="1"/>
      <c r="C1286" s="1" t="s">
        <v>15</v>
      </c>
      <c r="D1286" s="1" t="s">
        <v>151</v>
      </c>
      <c r="E1286" s="1" t="s">
        <v>17</v>
      </c>
      <c r="F1286" s="1"/>
      <c r="G1286" s="1" t="s">
        <v>18</v>
      </c>
      <c r="H1286" t="s">
        <v>64</v>
      </c>
      <c r="I1286" s="1">
        <f>$M$1196-(SUMIFS(I51:I$1220,H51:H$1220,$H1286))</f>
        <v>1862.4061610689405</v>
      </c>
    </row>
    <row r="1287" spans="1:9" x14ac:dyDescent="0.25">
      <c r="A1287" s="1" t="s">
        <v>14</v>
      </c>
      <c r="B1287" s="1"/>
      <c r="C1287" s="1" t="s">
        <v>15</v>
      </c>
      <c r="D1287" s="1" t="s">
        <v>151</v>
      </c>
      <c r="E1287" s="1" t="s">
        <v>17</v>
      </c>
      <c r="F1287" s="1"/>
      <c r="G1287" s="1" t="s">
        <v>18</v>
      </c>
      <c r="H1287" t="s">
        <v>71</v>
      </c>
      <c r="I1287" s="1">
        <f>$M$1196-(SUMIFS(I52:I$1220,H52:H$1220,$H1287))</f>
        <v>2502.764632303395</v>
      </c>
    </row>
    <row r="1288" spans="1:9" x14ac:dyDescent="0.25">
      <c r="A1288" s="1" t="s">
        <v>14</v>
      </c>
      <c r="B1288" s="1"/>
      <c r="C1288" s="1" t="s">
        <v>15</v>
      </c>
      <c r="D1288" s="1" t="s">
        <v>151</v>
      </c>
      <c r="E1288" s="1" t="s">
        <v>17</v>
      </c>
      <c r="F1288" s="1"/>
      <c r="G1288" s="1" t="s">
        <v>18</v>
      </c>
      <c r="H1288" t="s">
        <v>78</v>
      </c>
      <c r="I1288" s="1">
        <f>$M$1196-(SUMIFS(I53:I$1220,H53:H$1220,$H1288))</f>
        <v>2364.6362029498359</v>
      </c>
    </row>
    <row r="1289" spans="1:9" x14ac:dyDescent="0.25">
      <c r="A1289" s="1" t="s">
        <v>14</v>
      </c>
      <c r="B1289" s="1"/>
      <c r="C1289" s="1" t="s">
        <v>15</v>
      </c>
      <c r="D1289" s="1" t="s">
        <v>151</v>
      </c>
      <c r="E1289" s="1" t="s">
        <v>17</v>
      </c>
      <c r="F1289" s="1"/>
      <c r="G1289" s="1" t="s">
        <v>18</v>
      </c>
      <c r="H1289" t="s">
        <v>113</v>
      </c>
      <c r="I1289" s="1">
        <f>$M$1196-(SUMIFS(I54:I$1220,H54:H$1220,$H1289))</f>
        <v>2525.7904995730323</v>
      </c>
    </row>
    <row r="1290" spans="1:9" x14ac:dyDescent="0.25">
      <c r="A1290" s="1" t="s">
        <v>14</v>
      </c>
      <c r="B1290" s="1"/>
      <c r="C1290" s="1" t="s">
        <v>15</v>
      </c>
      <c r="D1290" s="1" t="s">
        <v>152</v>
      </c>
      <c r="E1290" s="1" t="s">
        <v>17</v>
      </c>
      <c r="F1290" s="1"/>
      <c r="G1290" s="1" t="s">
        <v>18</v>
      </c>
      <c r="H1290" t="s">
        <v>114</v>
      </c>
      <c r="I1290" s="1">
        <f>$M$1196-(SUMIFS(I55:I$1220,H55:H$1220,$H1290))</f>
        <v>1750.298331230757</v>
      </c>
    </row>
    <row r="1291" spans="1:9" x14ac:dyDescent="0.25">
      <c r="A1291" s="1" t="s">
        <v>14</v>
      </c>
      <c r="B1291" s="1"/>
      <c r="C1291" s="1" t="s">
        <v>15</v>
      </c>
      <c r="D1291" s="1" t="s">
        <v>152</v>
      </c>
      <c r="E1291" s="1" t="s">
        <v>17</v>
      </c>
      <c r="F1291" s="1"/>
      <c r="G1291" s="1" t="s">
        <v>18</v>
      </c>
      <c r="H1291" t="s">
        <v>23</v>
      </c>
      <c r="I1291" s="1">
        <f>$M$1196-(SUMIFS(I56:I$1220,H56:H$1220,$H1291))</f>
        <v>2404.3670764996587</v>
      </c>
    </row>
    <row r="1292" spans="1:9" x14ac:dyDescent="0.25">
      <c r="A1292" s="1" t="s">
        <v>14</v>
      </c>
      <c r="B1292" s="1"/>
      <c r="C1292" s="1" t="s">
        <v>15</v>
      </c>
      <c r="D1292" s="1" t="s">
        <v>152</v>
      </c>
      <c r="E1292" s="1" t="s">
        <v>17</v>
      </c>
      <c r="F1292" s="1"/>
      <c r="G1292" s="1" t="s">
        <v>18</v>
      </c>
      <c r="H1292" t="s">
        <v>30</v>
      </c>
      <c r="I1292" s="1">
        <f>$M$1196-(SUMIFS(I57:I$1220,H57:H$1220,$H1292))</f>
        <v>2362.3801101431654</v>
      </c>
    </row>
    <row r="1293" spans="1:9" x14ac:dyDescent="0.25">
      <c r="A1293" s="1" t="s">
        <v>14</v>
      </c>
      <c r="B1293" s="1"/>
      <c r="C1293" s="1" t="s">
        <v>15</v>
      </c>
      <c r="D1293" s="1" t="s">
        <v>152</v>
      </c>
      <c r="E1293" s="1" t="s">
        <v>17</v>
      </c>
      <c r="F1293" s="1"/>
      <c r="G1293" s="1" t="s">
        <v>18</v>
      </c>
      <c r="H1293" t="s">
        <v>37</v>
      </c>
      <c r="I1293" s="1">
        <f>$M$1196-(SUMIFS(I58:I$1220,H58:H$1220,$H1293))</f>
        <v>2313.7583487010716</v>
      </c>
    </row>
    <row r="1294" spans="1:9" x14ac:dyDescent="0.25">
      <c r="A1294" s="1" t="s">
        <v>14</v>
      </c>
      <c r="B1294" s="1"/>
      <c r="C1294" s="1" t="s">
        <v>15</v>
      </c>
      <c r="D1294" s="1" t="s">
        <v>152</v>
      </c>
      <c r="E1294" s="1" t="s">
        <v>17</v>
      </c>
      <c r="F1294" s="1"/>
      <c r="G1294" s="1" t="s">
        <v>18</v>
      </c>
      <c r="H1294" t="s">
        <v>44</v>
      </c>
      <c r="I1294" s="1">
        <f>$M$1196-(SUMIFS(I59:I$1220,H59:H$1220,$H1294))</f>
        <v>687.2923750731261</v>
      </c>
    </row>
    <row r="1295" spans="1:9" x14ac:dyDescent="0.25">
      <c r="A1295" s="1" t="s">
        <v>14</v>
      </c>
      <c r="B1295" s="1"/>
      <c r="C1295" s="1" t="s">
        <v>15</v>
      </c>
      <c r="D1295" s="1" t="s">
        <v>153</v>
      </c>
      <c r="E1295" s="1" t="s">
        <v>17</v>
      </c>
      <c r="F1295" s="1"/>
      <c r="G1295" s="1" t="s">
        <v>18</v>
      </c>
      <c r="H1295" t="s">
        <v>51</v>
      </c>
      <c r="I1295" s="1">
        <f>$M$1196-(SUMIFS(I60:I$1220,H60:H$1220,$H1295))</f>
        <v>1698.4542988800686</v>
      </c>
    </row>
    <row r="1296" spans="1:9" x14ac:dyDescent="0.25">
      <c r="A1296" s="1" t="s">
        <v>14</v>
      </c>
      <c r="B1296" s="1"/>
      <c r="C1296" s="1" t="s">
        <v>15</v>
      </c>
      <c r="D1296" s="1" t="s">
        <v>153</v>
      </c>
      <c r="E1296" s="1" t="s">
        <v>17</v>
      </c>
      <c r="F1296" s="1"/>
      <c r="G1296" s="1" t="s">
        <v>18</v>
      </c>
      <c r="H1296" t="s">
        <v>58</v>
      </c>
      <c r="I1296" s="1">
        <f>$M$1196-(SUMIFS(I61:I$1220,H61:H$1220,$H1296))</f>
        <v>801.22076421620204</v>
      </c>
    </row>
    <row r="1297" spans="1:9" x14ac:dyDescent="0.25">
      <c r="A1297" s="1" t="s">
        <v>14</v>
      </c>
      <c r="B1297" s="1"/>
      <c r="C1297" s="1" t="s">
        <v>15</v>
      </c>
      <c r="D1297" s="1" t="s">
        <v>153</v>
      </c>
      <c r="E1297" s="1" t="s">
        <v>17</v>
      </c>
      <c r="F1297" s="1"/>
      <c r="G1297" s="1" t="s">
        <v>18</v>
      </c>
      <c r="H1297" t="s">
        <v>65</v>
      </c>
      <c r="I1297" s="1">
        <f>$M$1196-(SUMIFS(I62:I$1220,H62:H$1220,$H1297))</f>
        <v>1742.4570974591779</v>
      </c>
    </row>
    <row r="1298" spans="1:9" x14ac:dyDescent="0.25">
      <c r="A1298" s="1" t="s">
        <v>14</v>
      </c>
      <c r="B1298" s="1"/>
      <c r="C1298" s="1" t="s">
        <v>15</v>
      </c>
      <c r="D1298" s="1" t="s">
        <v>153</v>
      </c>
      <c r="E1298" s="1" t="s">
        <v>17</v>
      </c>
      <c r="F1298" s="1"/>
      <c r="G1298" s="1" t="s">
        <v>18</v>
      </c>
      <c r="H1298" t="s">
        <v>72</v>
      </c>
      <c r="I1298" s="1">
        <f>$M$1196-(SUMIFS(I63:I$1220,H63:H$1220,$H1298))</f>
        <v>1524.8432572134016</v>
      </c>
    </row>
    <row r="1299" spans="1:9" x14ac:dyDescent="0.25">
      <c r="A1299" s="1" t="s">
        <v>14</v>
      </c>
      <c r="B1299" s="1"/>
      <c r="C1299" s="1" t="s">
        <v>15</v>
      </c>
      <c r="D1299" s="1" t="s">
        <v>153</v>
      </c>
      <c r="E1299" s="1" t="s">
        <v>17</v>
      </c>
      <c r="F1299" s="1"/>
      <c r="G1299" s="1" t="s">
        <v>18</v>
      </c>
      <c r="H1299" t="s">
        <v>79</v>
      </c>
      <c r="I1299" s="1">
        <f>$M$1196-(SUMIFS(I64:I$1220,H64:H$1220,$H1299))</f>
        <v>2182.1797203177275</v>
      </c>
    </row>
    <row r="1300" spans="1:9" x14ac:dyDescent="0.25">
      <c r="A1300" s="1" t="s">
        <v>14</v>
      </c>
      <c r="B1300" s="1"/>
      <c r="C1300" s="1" t="s">
        <v>15</v>
      </c>
      <c r="D1300" s="1" t="s">
        <v>154</v>
      </c>
      <c r="E1300" s="1" t="s">
        <v>17</v>
      </c>
      <c r="F1300" s="1"/>
      <c r="G1300" s="1" t="s">
        <v>18</v>
      </c>
      <c r="H1300" t="s">
        <v>115</v>
      </c>
      <c r="I1300" s="1">
        <f>$M$1196-(SUMIFS(I65:I$1220,H65:H$1220,$H1300))</f>
        <v>1565.8941439129094</v>
      </c>
    </row>
    <row r="1301" spans="1:9" x14ac:dyDescent="0.25">
      <c r="A1301" s="1" t="s">
        <v>14</v>
      </c>
      <c r="B1301" s="1"/>
      <c r="C1301" s="1" t="s">
        <v>15</v>
      </c>
      <c r="D1301" s="1" t="s">
        <v>154</v>
      </c>
      <c r="E1301" s="1" t="s">
        <v>17</v>
      </c>
      <c r="F1301" s="1"/>
      <c r="G1301" s="1" t="s">
        <v>18</v>
      </c>
      <c r="H1301" t="s">
        <v>116</v>
      </c>
      <c r="I1301" s="1">
        <f>$M$1196-(SUMIFS(I66:I$1220,H66:H$1220,$H1301))</f>
        <v>880.30780889033576</v>
      </c>
    </row>
    <row r="1302" spans="1:9" x14ac:dyDescent="0.25">
      <c r="A1302" s="1" t="s">
        <v>14</v>
      </c>
      <c r="B1302" s="1"/>
      <c r="C1302" s="1" t="s">
        <v>15</v>
      </c>
      <c r="D1302" s="1" t="s">
        <v>154</v>
      </c>
      <c r="E1302" s="1" t="s">
        <v>17</v>
      </c>
      <c r="F1302" s="1"/>
      <c r="G1302" s="1" t="s">
        <v>18</v>
      </c>
      <c r="H1302" t="s">
        <v>24</v>
      </c>
      <c r="I1302" s="1">
        <f>$M$1196-(SUMIFS(I67:I$1220,H67:H$1220,$H1302))</f>
        <v>1347.5383635963808</v>
      </c>
    </row>
    <row r="1303" spans="1:9" x14ac:dyDescent="0.25">
      <c r="A1303" s="1" t="s">
        <v>14</v>
      </c>
      <c r="B1303" s="1"/>
      <c r="C1303" s="1" t="s">
        <v>15</v>
      </c>
      <c r="D1303" s="1" t="s">
        <v>154</v>
      </c>
      <c r="E1303" s="1" t="s">
        <v>17</v>
      </c>
      <c r="F1303" s="1"/>
      <c r="G1303" s="1" t="s">
        <v>18</v>
      </c>
      <c r="H1303" t="s">
        <v>31</v>
      </c>
      <c r="I1303" s="1">
        <f>$M$1196-(SUMIFS(I68:I$1220,H68:H$1220,$H1303))</f>
        <v>1337.0220591113857</v>
      </c>
    </row>
    <row r="1304" spans="1:9" x14ac:dyDescent="0.25">
      <c r="A1304" s="1" t="s">
        <v>14</v>
      </c>
      <c r="B1304" s="1"/>
      <c r="C1304" s="1" t="s">
        <v>15</v>
      </c>
      <c r="D1304" s="1" t="s">
        <v>154</v>
      </c>
      <c r="E1304" s="1" t="s">
        <v>17</v>
      </c>
      <c r="F1304" s="1"/>
      <c r="G1304" s="1" t="s">
        <v>18</v>
      </c>
      <c r="H1304" t="s">
        <v>38</v>
      </c>
      <c r="I1304" s="1">
        <f>$M$1196-(SUMIFS(I69:I$1220,H69:H$1220,$H1304))</f>
        <v>2035.0471347644225</v>
      </c>
    </row>
    <row r="1305" spans="1:9" x14ac:dyDescent="0.25">
      <c r="A1305" s="1" t="s">
        <v>14</v>
      </c>
      <c r="B1305" s="1"/>
      <c r="C1305" s="1" t="s">
        <v>15</v>
      </c>
      <c r="D1305" s="1" t="s">
        <v>147</v>
      </c>
      <c r="E1305" s="1" t="s">
        <v>17</v>
      </c>
      <c r="F1305" s="1"/>
      <c r="G1305" s="1" t="s">
        <v>18</v>
      </c>
      <c r="H1305" t="s">
        <v>45</v>
      </c>
      <c r="I1305" s="1">
        <f>$M$1196-(SUMIFS(I70:I$1220,H70:H$1220,$H1305))</f>
        <v>1746.3837275610495</v>
      </c>
    </row>
    <row r="1306" spans="1:9" x14ac:dyDescent="0.25">
      <c r="A1306" s="1" t="s">
        <v>14</v>
      </c>
      <c r="B1306" s="1"/>
      <c r="C1306" s="1" t="s">
        <v>15</v>
      </c>
      <c r="D1306" s="1" t="s">
        <v>147</v>
      </c>
      <c r="E1306" s="1" t="s">
        <v>17</v>
      </c>
      <c r="F1306" s="1"/>
      <c r="G1306" s="1" t="s">
        <v>18</v>
      </c>
      <c r="H1306" t="s">
        <v>52</v>
      </c>
      <c r="I1306" s="1">
        <f>$M$1196-(SUMIFS(I71:I$1220,H71:H$1220,$H1306))</f>
        <v>1299.6181220782664</v>
      </c>
    </row>
    <row r="1307" spans="1:9" x14ac:dyDescent="0.25">
      <c r="A1307" s="1" t="s">
        <v>14</v>
      </c>
      <c r="B1307" s="1"/>
      <c r="C1307" s="1" t="s">
        <v>15</v>
      </c>
      <c r="D1307" s="1" t="s">
        <v>147</v>
      </c>
      <c r="E1307" s="1" t="s">
        <v>17</v>
      </c>
      <c r="F1307" s="1"/>
      <c r="G1307" s="1" t="s">
        <v>18</v>
      </c>
      <c r="H1307" t="s">
        <v>59</v>
      </c>
      <c r="I1307" s="1">
        <f>$M$1196-(SUMIFS(I72:I$1220,H72:H$1220,$H1307))</f>
        <v>2234.7961025401182</v>
      </c>
    </row>
    <row r="1308" spans="1:9" x14ac:dyDescent="0.25">
      <c r="A1308" s="1" t="s">
        <v>14</v>
      </c>
      <c r="B1308" s="1"/>
      <c r="C1308" s="1" t="s">
        <v>15</v>
      </c>
      <c r="D1308" s="1" t="s">
        <v>147</v>
      </c>
      <c r="E1308" s="1" t="s">
        <v>17</v>
      </c>
      <c r="F1308" s="1"/>
      <c r="G1308" s="1" t="s">
        <v>18</v>
      </c>
      <c r="H1308" t="s">
        <v>66</v>
      </c>
      <c r="I1308" s="1">
        <f>$M$1196-(SUMIFS(I73:I$1220,H73:H$1220,$H1308))</f>
        <v>1726.6291974503929</v>
      </c>
    </row>
    <row r="1309" spans="1:9" x14ac:dyDescent="0.25">
      <c r="A1309" s="1" t="s">
        <v>14</v>
      </c>
      <c r="B1309" s="1"/>
      <c r="C1309" s="1" t="s">
        <v>15</v>
      </c>
      <c r="D1309" s="1" t="s">
        <v>147</v>
      </c>
      <c r="E1309" s="1" t="s">
        <v>17</v>
      </c>
      <c r="F1309" s="1"/>
      <c r="G1309" s="1" t="s">
        <v>18</v>
      </c>
      <c r="H1309" t="s">
        <v>73</v>
      </c>
      <c r="I1309" s="1">
        <f>$M$1196-(SUMIFS(I74:I$1220,H74:H$1220,$H1309))</f>
        <v>1579.3094663637285</v>
      </c>
    </row>
    <row r="1310" spans="1:9" x14ac:dyDescent="0.25">
      <c r="A1310" s="1" t="s">
        <v>14</v>
      </c>
      <c r="B1310" s="1"/>
      <c r="C1310" s="1" t="s">
        <v>15</v>
      </c>
      <c r="D1310" s="1" t="s">
        <v>155</v>
      </c>
      <c r="E1310" s="1" t="s">
        <v>17</v>
      </c>
      <c r="F1310" s="1"/>
      <c r="G1310" s="1" t="s">
        <v>18</v>
      </c>
      <c r="H1310" t="s">
        <v>80</v>
      </c>
      <c r="I1310" s="1">
        <f>$M$1196-(SUMIFS(I75:I$1220,H75:H$1220,$H1310))</f>
        <v>1288.757356068134</v>
      </c>
    </row>
    <row r="1311" spans="1:9" x14ac:dyDescent="0.25">
      <c r="A1311" s="1" t="s">
        <v>14</v>
      </c>
      <c r="B1311" s="1"/>
      <c r="C1311" s="1" t="s">
        <v>15</v>
      </c>
      <c r="D1311" s="1" t="s">
        <v>155</v>
      </c>
      <c r="E1311" s="1" t="s">
        <v>17</v>
      </c>
      <c r="F1311" s="1"/>
      <c r="G1311" s="1" t="s">
        <v>18</v>
      </c>
      <c r="H1311" t="s">
        <v>117</v>
      </c>
      <c r="I1311" s="1">
        <f>$M$1196-(SUMIFS(I76:I$1220,H76:H$1220,$H1311))</f>
        <v>2109.6383449327004</v>
      </c>
    </row>
    <row r="1312" spans="1:9" x14ac:dyDescent="0.25">
      <c r="A1312" s="1" t="s">
        <v>14</v>
      </c>
      <c r="B1312" s="1"/>
      <c r="C1312" s="1" t="s">
        <v>15</v>
      </c>
      <c r="D1312" s="1" t="s">
        <v>155</v>
      </c>
      <c r="E1312" s="1" t="s">
        <v>17</v>
      </c>
      <c r="F1312" s="1"/>
      <c r="G1312" s="1" t="s">
        <v>18</v>
      </c>
      <c r="H1312" t="s">
        <v>118</v>
      </c>
      <c r="I1312" s="1">
        <f>$M$1196-(SUMIFS(I77:I$1220,H77:H$1220,$H1312))</f>
        <v>2649.1814318165766</v>
      </c>
    </row>
    <row r="1313" spans="1:9" x14ac:dyDescent="0.25">
      <c r="A1313" s="1" t="s">
        <v>14</v>
      </c>
      <c r="B1313" s="1"/>
      <c r="C1313" s="1" t="s">
        <v>15</v>
      </c>
      <c r="D1313" s="1" t="s">
        <v>155</v>
      </c>
      <c r="E1313" s="1" t="s">
        <v>17</v>
      </c>
      <c r="F1313" s="1"/>
      <c r="G1313" s="1" t="s">
        <v>18</v>
      </c>
      <c r="H1313" t="s">
        <v>96</v>
      </c>
      <c r="I1313" s="1">
        <f>$M$1196-(SUMIFS(I78:I$1220,H78:H$1220,$H1313))</f>
        <v>2757.9804428791422</v>
      </c>
    </row>
    <row r="1314" spans="1:9" x14ac:dyDescent="0.25">
      <c r="A1314" s="1" t="s">
        <v>14</v>
      </c>
      <c r="B1314" s="1"/>
      <c r="C1314" s="1" t="s">
        <v>15</v>
      </c>
      <c r="D1314" s="1" t="s">
        <v>155</v>
      </c>
      <c r="E1314" s="1" t="s">
        <v>17</v>
      </c>
      <c r="F1314" s="1"/>
      <c r="G1314" s="1" t="s">
        <v>18</v>
      </c>
      <c r="H1314" t="s">
        <v>97</v>
      </c>
      <c r="I1314" s="1">
        <f>$M$1196-(SUMIFS(I79:I$1220,H79:H$1220,$H1314))</f>
        <v>2245.0075782010563</v>
      </c>
    </row>
    <row r="1315" spans="1:9" x14ac:dyDescent="0.25">
      <c r="A1315" s="1" t="s">
        <v>14</v>
      </c>
      <c r="B1315" s="1"/>
      <c r="C1315" s="1" t="s">
        <v>15</v>
      </c>
      <c r="D1315" s="1" t="s">
        <v>149</v>
      </c>
      <c r="E1315" s="1" t="s">
        <v>17</v>
      </c>
      <c r="F1315" s="1"/>
      <c r="G1315" s="1" t="s">
        <v>18</v>
      </c>
      <c r="H1315" t="s">
        <v>89</v>
      </c>
      <c r="I1315" s="1">
        <f>$M$1196-(SUMIFS(I80:I$1220,H80:H$1220,$H1315))</f>
        <v>1419.1147335686501</v>
      </c>
    </row>
    <row r="1316" spans="1:9" x14ac:dyDescent="0.25">
      <c r="A1316" s="1" t="s">
        <v>14</v>
      </c>
      <c r="B1316" s="1"/>
      <c r="C1316" s="1" t="s">
        <v>15</v>
      </c>
      <c r="D1316" s="1" t="s">
        <v>149</v>
      </c>
      <c r="E1316" s="1" t="s">
        <v>17</v>
      </c>
      <c r="F1316" s="1"/>
      <c r="G1316" s="1" t="s">
        <v>18</v>
      </c>
      <c r="H1316" t="s">
        <v>94</v>
      </c>
      <c r="I1316" s="1">
        <f>$M$1196-(SUMIFS(I81:I$1220,H81:H$1220,$H1316))</f>
        <v>2195.5832614274768</v>
      </c>
    </row>
    <row r="1317" spans="1:9" x14ac:dyDescent="0.25">
      <c r="A1317" s="1" t="s">
        <v>14</v>
      </c>
      <c r="B1317" s="1"/>
      <c r="C1317" s="1" t="s">
        <v>15</v>
      </c>
      <c r="D1317" s="1" t="s">
        <v>149</v>
      </c>
      <c r="E1317" s="1" t="s">
        <v>17</v>
      </c>
      <c r="F1317" s="1"/>
      <c r="G1317" s="1" t="s">
        <v>18</v>
      </c>
      <c r="H1317" t="s">
        <v>98</v>
      </c>
      <c r="I1317" s="1">
        <f>$M$1196-(SUMIFS(I82:I$1220,H82:H$1220,$H1317))</f>
        <v>2047.3208711060497</v>
      </c>
    </row>
    <row r="1318" spans="1:9" x14ac:dyDescent="0.25">
      <c r="A1318" s="1" t="s">
        <v>14</v>
      </c>
      <c r="B1318" s="1"/>
      <c r="C1318" s="1" t="s">
        <v>15</v>
      </c>
      <c r="D1318" s="1" t="s">
        <v>149</v>
      </c>
      <c r="E1318" s="1" t="s">
        <v>17</v>
      </c>
      <c r="F1318" s="1"/>
      <c r="G1318" s="1" t="s">
        <v>18</v>
      </c>
      <c r="H1318" t="s">
        <v>99</v>
      </c>
      <c r="I1318" s="1">
        <f>$M$1196-(SUMIFS(I83:I$1220,H83:H$1220,$H1318))</f>
        <v>1574.8523297720485</v>
      </c>
    </row>
    <row r="1319" spans="1:9" x14ac:dyDescent="0.25">
      <c r="A1319" s="1" t="s">
        <v>14</v>
      </c>
      <c r="B1319" s="1"/>
      <c r="C1319" s="1" t="s">
        <v>15</v>
      </c>
      <c r="D1319" s="1" t="s">
        <v>149</v>
      </c>
      <c r="E1319" s="1" t="s">
        <v>17</v>
      </c>
      <c r="F1319" s="1"/>
      <c r="G1319" s="1" t="s">
        <v>18</v>
      </c>
      <c r="H1319" t="s">
        <v>100</v>
      </c>
      <c r="I1319" s="1">
        <f>$M$1196-(SUMIFS(I84:I$1220,H84:H$1220,$H1319))</f>
        <v>2591.463866385202</v>
      </c>
    </row>
    <row r="1320" spans="1:9" x14ac:dyDescent="0.25">
      <c r="A1320" s="1" t="s">
        <v>14</v>
      </c>
      <c r="B1320" s="1"/>
      <c r="C1320" s="1" t="s">
        <v>15</v>
      </c>
      <c r="D1320" s="1" t="s">
        <v>156</v>
      </c>
      <c r="E1320" s="1" t="s">
        <v>17</v>
      </c>
      <c r="F1320" s="1"/>
      <c r="G1320" s="1" t="s">
        <v>18</v>
      </c>
      <c r="H1320" t="s">
        <v>119</v>
      </c>
      <c r="I1320" s="1">
        <f>$M$1196-(SUMIFS(I85:I$1220,H85:H$1220,$H1320))</f>
        <v>1163.889227081575</v>
      </c>
    </row>
    <row r="1321" spans="1:9" x14ac:dyDescent="0.25">
      <c r="A1321" s="1" t="s">
        <v>14</v>
      </c>
      <c r="B1321" s="1"/>
      <c r="C1321" s="1" t="s">
        <v>15</v>
      </c>
      <c r="D1321" s="1" t="s">
        <v>156</v>
      </c>
      <c r="E1321" s="1" t="s">
        <v>17</v>
      </c>
      <c r="F1321" s="1"/>
      <c r="G1321" s="1" t="s">
        <v>18</v>
      </c>
      <c r="H1321" t="s">
        <v>120</v>
      </c>
      <c r="I1321" s="1">
        <f>$M$1196-(SUMIFS(I86:I$1220,H86:H$1220,$H1321))</f>
        <v>1487.305734690879</v>
      </c>
    </row>
    <row r="1322" spans="1:9" x14ac:dyDescent="0.25">
      <c r="A1322" s="1" t="s">
        <v>14</v>
      </c>
      <c r="B1322" s="1"/>
      <c r="C1322" s="1" t="s">
        <v>15</v>
      </c>
      <c r="D1322" s="1" t="s">
        <v>156</v>
      </c>
      <c r="E1322" s="1" t="s">
        <v>17</v>
      </c>
      <c r="F1322" s="1"/>
      <c r="G1322" s="1" t="s">
        <v>18</v>
      </c>
      <c r="H1322" t="s">
        <v>121</v>
      </c>
      <c r="I1322" s="1">
        <f>$M$1196-(SUMIFS(I87:I$1220,H87:H$1220,$H1322))</f>
        <v>2229.652262188526</v>
      </c>
    </row>
    <row r="1323" spans="1:9" x14ac:dyDescent="0.25">
      <c r="A1323" s="1" t="s">
        <v>14</v>
      </c>
      <c r="B1323" s="1"/>
      <c r="C1323" s="1" t="s">
        <v>15</v>
      </c>
      <c r="D1323" s="1" t="s">
        <v>156</v>
      </c>
      <c r="E1323" s="1" t="s">
        <v>17</v>
      </c>
      <c r="F1323" s="1"/>
      <c r="G1323" s="1" t="s">
        <v>18</v>
      </c>
      <c r="H1323" t="s">
        <v>122</v>
      </c>
      <c r="I1323" s="1">
        <f>$M$1196-(SUMIFS(I88:I$1220,H88:H$1220,$H1323))</f>
        <v>2123.9715578669966</v>
      </c>
    </row>
    <row r="1324" spans="1:9" x14ac:dyDescent="0.25">
      <c r="A1324" s="1" t="s">
        <v>14</v>
      </c>
      <c r="B1324" s="1"/>
      <c r="C1324" s="1" t="s">
        <v>15</v>
      </c>
      <c r="D1324" s="1" t="s">
        <v>156</v>
      </c>
      <c r="E1324" s="1" t="s">
        <v>17</v>
      </c>
      <c r="F1324" s="1"/>
      <c r="G1324" s="1" t="s">
        <v>18</v>
      </c>
      <c r="H1324" t="s">
        <v>123</v>
      </c>
      <c r="I1324" s="1">
        <f>$M$1196-(SUMIFS(I89:I$1220,H89:H$1220,$H1324))</f>
        <v>2095.1152881184789</v>
      </c>
    </row>
    <row r="1325" spans="1:9" x14ac:dyDescent="0.25">
      <c r="A1325" s="1" t="s">
        <v>14</v>
      </c>
      <c r="B1325" s="1"/>
      <c r="C1325" s="1" t="s">
        <v>15</v>
      </c>
      <c r="D1325" s="1" t="s">
        <v>157</v>
      </c>
      <c r="E1325" s="1" t="s">
        <v>17</v>
      </c>
      <c r="F1325" s="1"/>
      <c r="G1325" s="1" t="s">
        <v>18</v>
      </c>
      <c r="H1325" t="s">
        <v>124</v>
      </c>
      <c r="I1325" s="1">
        <f>$M$1196-(SUMIFS(I90:I$1220,H90:H$1220,$H1325))</f>
        <v>2282.4187117588563</v>
      </c>
    </row>
    <row r="1326" spans="1:9" x14ac:dyDescent="0.25">
      <c r="A1326" s="1" t="s">
        <v>14</v>
      </c>
      <c r="B1326" s="1"/>
      <c r="C1326" s="1" t="s">
        <v>15</v>
      </c>
      <c r="D1326" s="1" t="s">
        <v>157</v>
      </c>
      <c r="E1326" s="1" t="s">
        <v>17</v>
      </c>
      <c r="F1326" s="1"/>
      <c r="G1326" s="1" t="s">
        <v>18</v>
      </c>
      <c r="H1326" t="s">
        <v>125</v>
      </c>
      <c r="I1326" s="1">
        <f>$M$1196-(SUMIFS(I91:I$1220,H91:H$1220,$H1326))</f>
        <v>1987.8060349911793</v>
      </c>
    </row>
    <row r="1327" spans="1:9" x14ac:dyDescent="0.25">
      <c r="A1327" s="1" t="s">
        <v>14</v>
      </c>
      <c r="B1327" s="1"/>
      <c r="C1327" s="1" t="s">
        <v>15</v>
      </c>
      <c r="D1327" s="1" t="s">
        <v>157</v>
      </c>
      <c r="E1327" s="1" t="s">
        <v>17</v>
      </c>
      <c r="F1327" s="1"/>
      <c r="G1327" s="1" t="s">
        <v>18</v>
      </c>
      <c r="H1327" t="s">
        <v>159</v>
      </c>
      <c r="I1327" s="1">
        <f>$M$1196-(SUMIFS(I92:I$1220,H92:H$1220,$H1327))</f>
        <v>2084.4926511527956</v>
      </c>
    </row>
    <row r="1328" spans="1:9" x14ac:dyDescent="0.25">
      <c r="A1328" s="1" t="s">
        <v>14</v>
      </c>
      <c r="B1328" s="1"/>
      <c r="C1328" s="1" t="s">
        <v>15</v>
      </c>
      <c r="D1328" s="1" t="s">
        <v>157</v>
      </c>
      <c r="E1328" s="1" t="s">
        <v>17</v>
      </c>
      <c r="F1328" s="1"/>
      <c r="G1328" s="1" t="s">
        <v>18</v>
      </c>
      <c r="H1328" t="s">
        <v>138</v>
      </c>
      <c r="I1328" s="1">
        <f>$M$1196-(SUMIFS(I93:I$1220,H93:H$1220,$H1328))</f>
        <v>2311.6334314227379</v>
      </c>
    </row>
    <row r="1329" spans="1:9" x14ac:dyDescent="0.25">
      <c r="A1329" s="1" t="s">
        <v>14</v>
      </c>
      <c r="B1329" s="1"/>
      <c r="C1329" s="1" t="s">
        <v>15</v>
      </c>
      <c r="D1329" s="1" t="s">
        <v>157</v>
      </c>
      <c r="E1329" s="1" t="s">
        <v>17</v>
      </c>
      <c r="F1329" s="1"/>
      <c r="G1329" s="1" t="s">
        <v>18</v>
      </c>
      <c r="H1329" t="s">
        <v>160</v>
      </c>
      <c r="I1329" s="1">
        <f>$M$1196-(SUMIFS(I94:I$1220,H94:H$1220,$H1329))</f>
        <v>1772.6424640426085</v>
      </c>
    </row>
    <row r="1330" spans="1:9" x14ac:dyDescent="0.25">
      <c r="A1330" s="1"/>
      <c r="B1330" s="1"/>
      <c r="C1330" s="1"/>
      <c r="D1330" s="1"/>
      <c r="E1330" s="1"/>
      <c r="F1330" s="1"/>
      <c r="G1330" s="1"/>
      <c r="I1330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2024-06-16T22:32:58Z</dcterms:modified>
</cp:coreProperties>
</file>