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41790b40a8915ef/Desktop/Echo-Protocols/"/>
    </mc:Choice>
  </mc:AlternateContent>
  <xr:revisionPtr revIDLastSave="160" documentId="8_{9F6D359E-BCE3-49CB-8C50-F4CA77020AE2}" xr6:coauthVersionLast="47" xr6:coauthVersionMax="47" xr10:uidLastSave="{CCE88AC4-F1A7-4D31-B457-B3A230EB8D4F}"/>
  <bookViews>
    <workbookView xWindow="20370" yWindow="-120" windowWidth="29040" windowHeight="15720" xr2:uid="{15EED6FD-7240-4133-9136-E552FB445692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P2" i="1"/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3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 l="1"/>
  <c r="K11" i="1"/>
  <c r="I98" i="1"/>
  <c r="I97" i="1"/>
  <c r="I87" i="1"/>
  <c r="I93" i="1"/>
  <c r="I99" i="1"/>
  <c r="I84" i="1"/>
  <c r="I77" i="1"/>
  <c r="I79" i="1"/>
  <c r="I88" i="1"/>
  <c r="I78" i="1"/>
  <c r="I85" i="1"/>
  <c r="I101" i="1"/>
  <c r="I81" i="1"/>
  <c r="I76" i="1"/>
  <c r="I80" i="1"/>
  <c r="I100" i="1"/>
  <c r="I106" i="1"/>
  <c r="I86" i="1"/>
  <c r="I82" i="1"/>
  <c r="I105" i="1"/>
  <c r="I91" i="1"/>
  <c r="I102" i="1"/>
  <c r="I92" i="1"/>
  <c r="I90" i="1"/>
  <c r="I89" i="1"/>
  <c r="I83" i="1"/>
  <c r="I104" i="1"/>
  <c r="I96" i="1"/>
  <c r="I94" i="1"/>
  <c r="I103" i="1"/>
  <c r="I95" i="1"/>
  <c r="P4" i="1"/>
  <c r="I74" i="1"/>
</calcChain>
</file>

<file path=xl/sharedStrings.xml><?xml version="1.0" encoding="utf-8"?>
<sst xmlns="http://schemas.openxmlformats.org/spreadsheetml/2006/main" count="469" uniqueCount="71">
  <si>
    <t>Source Plate Name</t>
  </si>
  <si>
    <t>Source Plate Barcode</t>
  </si>
  <si>
    <t>Source Plate Type</t>
  </si>
  <si>
    <t>Source Well</t>
  </si>
  <si>
    <t>Destination Plate Name</t>
  </si>
  <si>
    <t>Destination Plate Barcode</t>
  </si>
  <si>
    <t>Destination Plate Type</t>
  </si>
  <si>
    <t>Destination Well</t>
  </si>
  <si>
    <t>Transfer Volume</t>
  </si>
  <si>
    <t>Sample ID</t>
  </si>
  <si>
    <t>Recipient</t>
  </si>
  <si>
    <t>Count/uL</t>
  </si>
  <si>
    <t>Total count</t>
  </si>
  <si>
    <t>If warning below, total volume (donor plus recipient) in mating spot is too high. Cells are too dilute, concentrate</t>
  </si>
  <si>
    <t>Source[1]</t>
  </si>
  <si>
    <t>384PP_AQ_SP</t>
  </si>
  <si>
    <t>A1</t>
  </si>
  <si>
    <t>Destination[1]</t>
  </si>
  <si>
    <t>BioRad_HS_96_PCR</t>
  </si>
  <si>
    <t>Rmp110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</si>
  <si>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</si>
  <si>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</si>
  <si>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</si>
  <si>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</si>
  <si>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</si>
  <si>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</si>
  <si>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</si>
  <si>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</si>
  <si>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</si>
  <si>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</si>
  <si>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</si>
  <si>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</si>
  <si>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</si>
  <si>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</si>
  <si>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</si>
  <si>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</si>
  <si>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</si>
  <si>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</si>
  <si>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</si>
  <si>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</si>
  <si>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</si>
  <si>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</si>
  <si>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</si>
  <si>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</si>
  <si>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</si>
  <si>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</si>
  <si>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Donor</t>
  </si>
  <si>
    <t>A11</t>
  </si>
  <si>
    <t>TOTAL VOLUME</t>
  </si>
  <si>
    <t>Source well #</t>
  </si>
  <si>
    <t>If warning below, volume is too low to be transferred. Total cell count is too high.</t>
  </si>
  <si>
    <t>A10</t>
  </si>
  <si>
    <t>B10</t>
  </si>
  <si>
    <t>C10</t>
  </si>
  <si>
    <t>RK2 Gm</t>
  </si>
  <si>
    <t>pBBR1 Gm</t>
  </si>
  <si>
    <t>RSF1010 Gm</t>
  </si>
  <si>
    <t>pMarC9-R6K Gm</t>
  </si>
  <si>
    <t>RK2 Nm</t>
  </si>
  <si>
    <t>pBBR1 Nm</t>
  </si>
  <si>
    <t>RSF1010 Nm</t>
  </si>
  <si>
    <t>pMarC9-R6K Nm</t>
  </si>
  <si>
    <t>RK2 Tc</t>
  </si>
  <si>
    <t>pBBR1 Tc</t>
  </si>
  <si>
    <t>RSF1010 Tc</t>
  </si>
  <si>
    <t>pMarC9-R6K Tc</t>
  </si>
  <si>
    <t>A12</t>
  </si>
  <si>
    <t>B11</t>
  </si>
  <si>
    <t>B12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</si>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</sst>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ptos Narrow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3" fillId="3" borderId="3" xfId="0" applyFont="1" applyFill="1" applyBorder="1"/>
    <xf numFmtId="0" fontId="4" fillId="0" borderId="0" xfId="0" applyFont="1"/>
    <xf numFmtId="0" fontId="1" fillId="3" borderId="0" xfId="0" applyFont="1" applyFill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01FB-FBB7-4F92-A6F1-1E7F5FD4A2BF}">
  <dimension ref="A1:P1158"/>
  <sheetViews>
    <sheetView tabSelected="1" topLeftCell="A67" workbookViewId="0">
      <selection activeCell="I74" sqref="I74"/>
    </sheetView>
  </sheetViews>
  <sheetFormatPr defaultRowHeight="15" x14ac:dyDescent="0.25"/>
  <cols>
    <col min="11" max="11" width="13.7109375" customWidth="1"/>
    <col min="12" max="12" width="17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49</v>
      </c>
      <c r="L1" s="2" t="s">
        <v>10</v>
      </c>
      <c r="M1" s="2" t="s">
        <v>11</v>
      </c>
      <c r="N1" s="1" t="s">
        <v>12</v>
      </c>
      <c r="O1" s="1"/>
      <c r="P1" s="3" t="s">
        <v>13</v>
      </c>
    </row>
    <row r="2" spans="1:16" x14ac:dyDescent="0.25">
      <c r="A2" s="1" t="s">
        <v>14</v>
      </c>
      <c r="B2" s="1"/>
      <c r="C2" s="1" t="s">
        <v>15</v>
      </c>
      <c r="D2" s="1" t="s">
        <v>16</v>
      </c>
      <c r="E2" s="1" t="s">
        <v>17</v>
      </c>
      <c r="F2" s="1"/>
      <c r="G2" s="1" t="s">
        <v>18</v>
      </c>
      <c r="H2" s="1" t="s">
        <v>16</v>
      </c>
      <c r="I2" s="1">
        <f>$N$2/$M$2*1000</f>
        <v>2008.0321285140562</v>
      </c>
      <c r="J2" s="1"/>
      <c r="K2" s="1"/>
      <c r="L2" s="4" t="s">
        <v>19</v>
      </c>
      <c r="M2" s="4">
        <v>498000</v>
      </c>
      <c r="N2" s="4">
        <v>1000000</v>
      </c>
      <c r="O2" s="5"/>
      <c r="P2" s="6" t="str">
        <f>IF(COUNTIF(I184:I246,"&lt;0")&gt;0, "Warning: Negative Value Found", "")</f>
        <v/>
      </c>
    </row>
    <row r="3" spans="1:16" x14ac:dyDescent="0.25">
      <c r="A3" s="1" t="s">
        <v>14</v>
      </c>
      <c r="B3" s="1"/>
      <c r="C3" s="1" t="s">
        <v>15</v>
      </c>
      <c r="D3" s="1" t="s">
        <v>16</v>
      </c>
      <c r="E3" s="1" t="s">
        <v>17</v>
      </c>
      <c r="F3" s="1"/>
      <c r="G3" s="1" t="s">
        <v>18</v>
      </c>
      <c r="H3" s="1" t="s">
        <v>22</v>
      </c>
      <c r="I3" s="1">
        <f t="shared" ref="I3:I37" si="0">$N$2/$M$2*1000</f>
        <v>2008.0321285140562</v>
      </c>
      <c r="J3" s="1"/>
      <c r="K3" s="1"/>
      <c r="P3" s="3" t="s">
        <v>50</v>
      </c>
    </row>
    <row r="4" spans="1:16" x14ac:dyDescent="0.25">
      <c r="A4" s="1" t="s">
        <v>14</v>
      </c>
      <c r="B4" s="1"/>
      <c r="C4" s="1" t="s">
        <v>15</v>
      </c>
      <c r="D4" s="1" t="s">
        <v>16</v>
      </c>
      <c r="E4" s="1" t="s">
        <v>17</v>
      </c>
      <c r="F4" s="1"/>
      <c r="G4" s="1" t="s">
        <v>18</v>
      </c>
      <c r="H4" s="1" t="s">
        <v>25</v>
      </c>
      <c r="I4" s="1">
        <f t="shared" si="0"/>
        <v>2008.0321285140562</v>
      </c>
      <c r="J4" s="1"/>
      <c r="K4" s="1"/>
      <c r="P4" s="9" t="str">
        <f ca="1">IF(COUNTIF(I1:I1259,"&lt;26")&gt;0, "Warning: Value Below 26 Found", "")</f>
        <v/>
      </c>
    </row>
    <row r="5" spans="1:16" x14ac:dyDescent="0.25">
      <c r="A5" s="1" t="s">
        <v>14</v>
      </c>
      <c r="B5" s="1"/>
      <c r="C5" s="1" t="s">
        <v>15</v>
      </c>
      <c r="D5" s="1" t="s">
        <v>16</v>
      </c>
      <c r="E5" s="1" t="s">
        <v>17</v>
      </c>
      <c r="F5" s="1"/>
      <c r="G5" s="1" t="s">
        <v>18</v>
      </c>
      <c r="H5" s="1" t="s">
        <v>28</v>
      </c>
      <c r="I5" s="1">
        <f t="shared" si="0"/>
        <v>2008.0321285140562</v>
      </c>
      <c r="J5" s="1"/>
      <c r="K5" s="1"/>
      <c r="L5" s="2" t="s">
        <v>46</v>
      </c>
      <c r="M5" s="2" t="s">
        <v>11</v>
      </c>
      <c r="N5" s="1" t="s">
        <v>12</v>
      </c>
      <c r="P5" s="1"/>
    </row>
    <row r="6" spans="1:16" x14ac:dyDescent="0.25">
      <c r="A6" s="1" t="s">
        <v>14</v>
      </c>
      <c r="B6" s="1"/>
      <c r="C6" s="1" t="s">
        <v>15</v>
      </c>
      <c r="D6" s="1" t="s">
        <v>16</v>
      </c>
      <c r="E6" s="1" t="s">
        <v>17</v>
      </c>
      <c r="F6" s="1"/>
      <c r="G6" s="1" t="s">
        <v>18</v>
      </c>
      <c r="H6" s="1" t="s">
        <v>31</v>
      </c>
      <c r="I6" s="1">
        <f t="shared" si="0"/>
        <v>2008.0321285140562</v>
      </c>
      <c r="J6" s="1"/>
      <c r="K6" s="1"/>
      <c r="L6" s="4" t="s">
        <v>54</v>
      </c>
      <c r="M6" s="4">
        <v>492000</v>
      </c>
      <c r="N6" s="4">
        <v>1000000</v>
      </c>
      <c r="P6" s="1"/>
    </row>
    <row r="7" spans="1:16" x14ac:dyDescent="0.25">
      <c r="A7" s="1" t="s">
        <v>14</v>
      </c>
      <c r="B7" s="1"/>
      <c r="C7" s="1" t="s">
        <v>15</v>
      </c>
      <c r="D7" s="1" t="s">
        <v>16</v>
      </c>
      <c r="E7" s="1" t="s">
        <v>17</v>
      </c>
      <c r="F7" s="1"/>
      <c r="G7" s="1" t="s">
        <v>18</v>
      </c>
      <c r="H7" s="1" t="s">
        <v>34</v>
      </c>
      <c r="I7" s="1">
        <f t="shared" si="0"/>
        <v>2008.0321285140562</v>
      </c>
      <c r="J7" s="1"/>
      <c r="K7" s="1"/>
      <c r="L7" s="4" t="s">
        <v>55</v>
      </c>
      <c r="M7" s="4">
        <v>492023</v>
      </c>
      <c r="N7" s="4">
        <v>1000000</v>
      </c>
      <c r="P7" s="1"/>
    </row>
    <row r="8" spans="1:16" x14ac:dyDescent="0.25">
      <c r="A8" s="1" t="s">
        <v>14</v>
      </c>
      <c r="B8" s="1"/>
      <c r="C8" s="1" t="s">
        <v>15</v>
      </c>
      <c r="D8" s="1" t="s">
        <v>16</v>
      </c>
      <c r="E8" s="1" t="s">
        <v>17</v>
      </c>
      <c r="F8" s="1"/>
      <c r="G8" s="1" t="s">
        <v>18</v>
      </c>
      <c r="H8" s="1" t="s">
        <v>37</v>
      </c>
      <c r="I8" s="1">
        <f t="shared" si="0"/>
        <v>2008.0321285140562</v>
      </c>
      <c r="J8" s="1"/>
      <c r="K8" s="1"/>
      <c r="L8" s="4" t="s">
        <v>56</v>
      </c>
      <c r="M8" s="4">
        <v>492045</v>
      </c>
      <c r="N8" s="4">
        <v>1000000</v>
      </c>
      <c r="P8" s="1"/>
    </row>
    <row r="9" spans="1:16" x14ac:dyDescent="0.25">
      <c r="A9" s="1" t="s">
        <v>14</v>
      </c>
      <c r="B9" s="1"/>
      <c r="C9" s="1" t="s">
        <v>15</v>
      </c>
      <c r="D9" s="1" t="s">
        <v>16</v>
      </c>
      <c r="E9" s="1" t="s">
        <v>17</v>
      </c>
      <c r="F9" s="1"/>
      <c r="G9" s="1" t="s">
        <v>18</v>
      </c>
      <c r="H9" s="1" t="s">
        <v>40</v>
      </c>
      <c r="I9" s="1">
        <f t="shared" si="0"/>
        <v>2008.0321285140562</v>
      </c>
      <c r="J9" s="1"/>
      <c r="K9" s="1"/>
      <c r="L9" s="4" t="s">
        <v>57</v>
      </c>
      <c r="M9" s="4">
        <v>492050</v>
      </c>
      <c r="N9" s="4">
        <v>1000000</v>
      </c>
      <c r="P9" s="1"/>
    </row>
    <row r="10" spans="1:16" x14ac:dyDescent="0.25">
      <c r="A10" s="1" t="s">
        <v>14</v>
      </c>
      <c r="B10" s="1"/>
      <c r="C10" s="1" t="s">
        <v>15</v>
      </c>
      <c r="D10" s="1" t="s">
        <v>16</v>
      </c>
      <c r="E10" s="1" t="s">
        <v>17</v>
      </c>
      <c r="F10" s="1"/>
      <c r="G10" s="1" t="s">
        <v>18</v>
      </c>
      <c r="H10" s="1" t="s">
        <v>43</v>
      </c>
      <c r="I10" s="1">
        <f t="shared" si="0"/>
        <v>2008.0321285140562</v>
      </c>
      <c r="J10" s="1"/>
      <c r="K10" s="1"/>
      <c r="L10" s="4" t="s">
        <v>58</v>
      </c>
      <c r="M10" s="4">
        <v>492091</v>
      </c>
      <c r="N10" s="4">
        <v>1000000</v>
      </c>
      <c r="P10" s="1"/>
    </row>
    <row r="11" spans="1:16" x14ac:dyDescent="0.25">
      <c r="A11" s="1" t="s">
        <v>14</v>
      </c>
      <c r="B11" s="1"/>
      <c r="C11" s="1" t="s">
        <v>15</v>
      </c>
      <c r="D11" s="1" t="s">
        <v>16</v>
      </c>
      <c r="E11" s="1" t="s">
        <v>17</v>
      </c>
      <c r="F11" s="1"/>
      <c r="G11" s="1" t="s">
        <v>18</v>
      </c>
      <c r="H11" s="1" t="s">
        <v>51</v>
      </c>
      <c r="I11" s="1">
        <f t="shared" si="0"/>
        <v>2008.0321285140562</v>
      </c>
      <c r="J11" s="1"/>
      <c r="K11" s="7" t="str">
        <f>IF(MIN(D192:D1166)&lt;0, "Warning: Negative Value Found", "All good")</f>
        <v>All good</v>
      </c>
      <c r="L11" s="4" t="s">
        <v>59</v>
      </c>
      <c r="M11" s="4">
        <v>495322</v>
      </c>
      <c r="N11" s="4">
        <v>1000000</v>
      </c>
      <c r="P11" s="1"/>
    </row>
    <row r="12" spans="1:16" x14ac:dyDescent="0.25">
      <c r="A12" s="1" t="s">
        <v>14</v>
      </c>
      <c r="B12" s="1"/>
      <c r="C12" s="1" t="s">
        <v>15</v>
      </c>
      <c r="D12" s="1" t="s">
        <v>16</v>
      </c>
      <c r="E12" s="1" t="s">
        <v>17</v>
      </c>
      <c r="F12" s="1"/>
      <c r="G12" s="1" t="s">
        <v>18</v>
      </c>
      <c r="H12" s="1" t="s">
        <v>47</v>
      </c>
      <c r="I12" s="1">
        <f t="shared" si="0"/>
        <v>2008.0321285140562</v>
      </c>
      <c r="J12" s="1"/>
      <c r="K12" s="1"/>
      <c r="L12" s="4" t="s">
        <v>60</v>
      </c>
      <c r="M12" s="4">
        <v>498000</v>
      </c>
      <c r="N12" s="4">
        <v>1000000</v>
      </c>
      <c r="P12" s="1"/>
    </row>
    <row r="13" spans="1:16" x14ac:dyDescent="0.25">
      <c r="A13" s="1" t="s">
        <v>14</v>
      </c>
      <c r="B13" s="1"/>
      <c r="C13" s="1" t="s">
        <v>15</v>
      </c>
      <c r="D13" s="1" t="s">
        <v>16</v>
      </c>
      <c r="E13" s="1" t="s">
        <v>17</v>
      </c>
      <c r="F13" s="1"/>
      <c r="G13" s="1" t="s">
        <v>18</v>
      </c>
      <c r="H13" s="1" t="s">
        <v>66</v>
      </c>
      <c r="I13" s="1">
        <f>$N$2/$M$2*1000</f>
        <v>2008.0321285140562</v>
      </c>
      <c r="J13" s="1"/>
      <c r="K13" s="1"/>
      <c r="L13" s="4" t="s">
        <v>61</v>
      </c>
      <c r="M13" s="4">
        <v>492112</v>
      </c>
      <c r="N13" s="4">
        <v>1000000</v>
      </c>
      <c r="P13" s="1"/>
    </row>
    <row r="14" spans="1:16" x14ac:dyDescent="0.25">
      <c r="A14" s="1" t="s">
        <v>14</v>
      </c>
      <c r="B14" s="1"/>
      <c r="C14" s="1" t="s">
        <v>15</v>
      </c>
      <c r="D14" s="1" t="s">
        <v>16</v>
      </c>
      <c r="E14" s="1" t="s">
        <v>17</v>
      </c>
      <c r="F14" s="1"/>
      <c r="G14" s="1" t="s">
        <v>18</v>
      </c>
      <c r="H14" s="1" t="s">
        <v>20</v>
      </c>
      <c r="I14" s="1">
        <f t="shared" si="0"/>
        <v>2008.0321285140562</v>
      </c>
      <c r="J14" s="1"/>
      <c r="K14" s="1"/>
      <c r="L14" s="4" t="s">
        <v>62</v>
      </c>
      <c r="M14" s="4">
        <v>494400</v>
      </c>
      <c r="N14" s="4">
        <v>1000000</v>
      </c>
      <c r="P14" s="1"/>
    </row>
    <row r="15" spans="1:16" x14ac:dyDescent="0.25">
      <c r="A15" s="1" t="s">
        <v>14</v>
      </c>
      <c r="B15" s="1"/>
      <c r="C15" s="1" t="s">
        <v>15</v>
      </c>
      <c r="D15" s="1" t="s">
        <v>16</v>
      </c>
      <c r="E15" s="1" t="s">
        <v>17</v>
      </c>
      <c r="F15" s="1"/>
      <c r="G15" s="1" t="s">
        <v>18</v>
      </c>
      <c r="H15" s="1" t="s">
        <v>23</v>
      </c>
      <c r="I15" s="1">
        <f t="shared" si="0"/>
        <v>2008.0321285140562</v>
      </c>
      <c r="J15" s="1"/>
      <c r="K15" s="1"/>
      <c r="L15" s="4" t="s">
        <v>63</v>
      </c>
      <c r="M15" s="4">
        <v>480000</v>
      </c>
      <c r="N15" s="4">
        <v>1000000</v>
      </c>
      <c r="P15" s="1"/>
    </row>
    <row r="16" spans="1:16" x14ac:dyDescent="0.25">
      <c r="A16" s="1" t="s">
        <v>14</v>
      </c>
      <c r="B16" s="1"/>
      <c r="C16" s="1" t="s">
        <v>15</v>
      </c>
      <c r="D16" s="1" t="s">
        <v>16</v>
      </c>
      <c r="E16" s="1" t="s">
        <v>17</v>
      </c>
      <c r="F16" s="1"/>
      <c r="G16" s="1" t="s">
        <v>18</v>
      </c>
      <c r="H16" s="1" t="s">
        <v>26</v>
      </c>
      <c r="I16" s="1">
        <f t="shared" si="0"/>
        <v>2008.0321285140562</v>
      </c>
      <c r="J16" s="1"/>
      <c r="K16" s="1"/>
      <c r="L16" s="4" t="s">
        <v>64</v>
      </c>
      <c r="M16" s="4">
        <v>492900</v>
      </c>
      <c r="N16" s="4">
        <v>1000000</v>
      </c>
      <c r="P16" s="1"/>
    </row>
    <row r="17" spans="1:16" x14ac:dyDescent="0.25">
      <c r="A17" s="1" t="s">
        <v>14</v>
      </c>
      <c r="B17" s="1"/>
      <c r="C17" s="1" t="s">
        <v>15</v>
      </c>
      <c r="D17" s="1" t="s">
        <v>16</v>
      </c>
      <c r="E17" s="1" t="s">
        <v>17</v>
      </c>
      <c r="F17" s="1"/>
      <c r="G17" s="1" t="s">
        <v>18</v>
      </c>
      <c r="H17" s="1" t="s">
        <v>29</v>
      </c>
      <c r="I17" s="1">
        <f t="shared" si="0"/>
        <v>2008.0321285140562</v>
      </c>
      <c r="J17" s="1"/>
      <c r="K17" s="1"/>
      <c r="L17" s="4" t="s">
        <v>65</v>
      </c>
      <c r="M17" s="4">
        <v>49209</v>
      </c>
      <c r="N17" s="4">
        <v>1000000</v>
      </c>
      <c r="P17" s="1"/>
    </row>
    <row r="18" spans="1:16" x14ac:dyDescent="0.25">
      <c r="A18" s="1" t="s">
        <v>14</v>
      </c>
      <c r="B18" s="1"/>
      <c r="C18" s="1" t="s">
        <v>15</v>
      </c>
      <c r="D18" s="1" t="s">
        <v>16</v>
      </c>
      <c r="E18" s="1" t="s">
        <v>17</v>
      </c>
      <c r="F18" s="1"/>
      <c r="G18" s="1" t="s">
        <v>18</v>
      </c>
      <c r="H18" s="1" t="s">
        <v>32</v>
      </c>
      <c r="I18" s="1">
        <f t="shared" si="0"/>
        <v>2008.0321285140562</v>
      </c>
      <c r="J18" s="1"/>
      <c r="K18" s="1"/>
      <c r="P18" s="1"/>
    </row>
    <row r="19" spans="1:16" x14ac:dyDescent="0.25">
      <c r="A19" s="1" t="s">
        <v>14</v>
      </c>
      <c r="B19" s="1"/>
      <c r="C19" s="1" t="s">
        <v>15</v>
      </c>
      <c r="D19" s="1" t="s">
        <v>16</v>
      </c>
      <c r="E19" s="1" t="s">
        <v>17</v>
      </c>
      <c r="F19" s="1"/>
      <c r="G19" s="1" t="s">
        <v>18</v>
      </c>
      <c r="H19" s="1" t="s">
        <v>35</v>
      </c>
      <c r="I19" s="1">
        <f t="shared" si="0"/>
        <v>2008.0321285140562</v>
      </c>
      <c r="J19" s="1"/>
      <c r="K19" s="1"/>
      <c r="L19" s="1"/>
      <c r="M19" s="1"/>
      <c r="N19" s="1"/>
      <c r="O19" s="1"/>
      <c r="P19" s="1"/>
    </row>
    <row r="20" spans="1:16" x14ac:dyDescent="0.25">
      <c r="A20" s="1" t="s">
        <v>14</v>
      </c>
      <c r="B20" s="1"/>
      <c r="C20" s="1" t="s">
        <v>15</v>
      </c>
      <c r="D20" s="1" t="s">
        <v>16</v>
      </c>
      <c r="E20" s="1" t="s">
        <v>17</v>
      </c>
      <c r="F20" s="1"/>
      <c r="G20" s="1" t="s">
        <v>18</v>
      </c>
      <c r="H20" s="1" t="s">
        <v>38</v>
      </c>
      <c r="I20" s="1">
        <f t="shared" si="0"/>
        <v>2008.0321285140562</v>
      </c>
      <c r="J20" s="1"/>
      <c r="K20" s="1"/>
      <c r="L20" s="1"/>
      <c r="M20" s="1"/>
      <c r="N20" s="1"/>
      <c r="O20" s="1"/>
      <c r="P20" s="1"/>
    </row>
    <row r="21" spans="1:16" x14ac:dyDescent="0.25">
      <c r="A21" s="1" t="s">
        <v>14</v>
      </c>
      <c r="B21" s="1"/>
      <c r="C21" s="1" t="s">
        <v>15</v>
      </c>
      <c r="D21" s="1" t="s">
        <v>16</v>
      </c>
      <c r="E21" s="1" t="s">
        <v>17</v>
      </c>
      <c r="F21" s="1"/>
      <c r="G21" s="1" t="s">
        <v>18</v>
      </c>
      <c r="H21" s="1" t="s">
        <v>41</v>
      </c>
      <c r="I21" s="1">
        <f t="shared" si="0"/>
        <v>2008.0321285140562</v>
      </c>
      <c r="J21" s="1"/>
      <c r="K21" s="1"/>
      <c r="L21" s="1"/>
      <c r="M21" s="1"/>
      <c r="N21" s="1"/>
      <c r="O21" s="1"/>
      <c r="P21" s="1"/>
    </row>
    <row r="22" spans="1:16" x14ac:dyDescent="0.25">
      <c r="A22" s="1" t="s">
        <v>14</v>
      </c>
      <c r="B22" s="1"/>
      <c r="C22" s="1" t="s">
        <v>15</v>
      </c>
      <c r="D22" s="1" t="s">
        <v>16</v>
      </c>
      <c r="E22" s="1" t="s">
        <v>17</v>
      </c>
      <c r="F22" s="1"/>
      <c r="G22" s="1" t="s">
        <v>18</v>
      </c>
      <c r="H22" s="1" t="s">
        <v>44</v>
      </c>
      <c r="I22" s="1">
        <f t="shared" si="0"/>
        <v>2008.0321285140562</v>
      </c>
      <c r="J22" s="1"/>
      <c r="K22" s="1"/>
      <c r="L22" s="1"/>
      <c r="M22" s="1"/>
      <c r="N22" s="1"/>
      <c r="O22" s="1"/>
      <c r="P22" s="1"/>
    </row>
    <row r="23" spans="1:16" x14ac:dyDescent="0.25">
      <c r="A23" s="1" t="s">
        <v>14</v>
      </c>
      <c r="B23" s="1"/>
      <c r="C23" s="1" t="s">
        <v>15</v>
      </c>
      <c r="D23" s="1" t="s">
        <v>16</v>
      </c>
      <c r="E23" s="1" t="s">
        <v>17</v>
      </c>
      <c r="F23" s="1"/>
      <c r="G23" s="1" t="s">
        <v>18</v>
      </c>
      <c r="H23" s="1" t="s">
        <v>52</v>
      </c>
      <c r="I23" s="1">
        <f t="shared" si="0"/>
        <v>2008.0321285140562</v>
      </c>
      <c r="J23" s="1"/>
      <c r="K23" s="1"/>
      <c r="L23" s="1"/>
      <c r="M23" s="1"/>
      <c r="N23" s="1"/>
      <c r="O23" s="1"/>
      <c r="P23" s="1"/>
    </row>
    <row r="24" spans="1:16" x14ac:dyDescent="0.25">
      <c r="A24" s="1" t="s">
        <v>14</v>
      </c>
      <c r="B24" s="1"/>
      <c r="C24" s="1" t="s">
        <v>15</v>
      </c>
      <c r="D24" s="1" t="s">
        <v>16</v>
      </c>
      <c r="E24" s="1" t="s">
        <v>17</v>
      </c>
      <c r="F24" s="1"/>
      <c r="G24" s="1" t="s">
        <v>18</v>
      </c>
      <c r="H24" s="1" t="s">
        <v>67</v>
      </c>
      <c r="I24" s="1">
        <f t="shared" si="0"/>
        <v>2008.0321285140562</v>
      </c>
      <c r="J24" s="1"/>
      <c r="K24" s="1"/>
      <c r="L24" s="1"/>
      <c r="M24" s="1"/>
      <c r="N24" s="1"/>
      <c r="O24" s="1"/>
      <c r="P24" s="1"/>
    </row>
    <row r="25" spans="1:16" x14ac:dyDescent="0.25">
      <c r="A25" s="1" t="s">
        <v>14</v>
      </c>
      <c r="B25" s="1"/>
      <c r="C25" s="1" t="s">
        <v>15</v>
      </c>
      <c r="D25" s="1" t="s">
        <v>16</v>
      </c>
      <c r="E25" s="1" t="s">
        <v>17</v>
      </c>
      <c r="F25" s="1"/>
      <c r="G25" s="1" t="s">
        <v>18</v>
      </c>
      <c r="H25" s="1" t="s">
        <v>68</v>
      </c>
      <c r="I25" s="1">
        <f t="shared" si="0"/>
        <v>2008.0321285140562</v>
      </c>
      <c r="J25" s="1"/>
      <c r="K25" s="1"/>
      <c r="O25" s="1"/>
      <c r="P25" s="1"/>
    </row>
    <row r="26" spans="1:16" x14ac:dyDescent="0.25">
      <c r="A26" s="1" t="s">
        <v>14</v>
      </c>
      <c r="B26" s="1"/>
      <c r="C26" s="1" t="s">
        <v>15</v>
      </c>
      <c r="D26" s="1" t="s">
        <v>16</v>
      </c>
      <c r="E26" s="1" t="s">
        <v>17</v>
      </c>
      <c r="F26" s="1"/>
      <c r="G26" s="1" t="s">
        <v>18</v>
      </c>
      <c r="H26" s="1" t="s">
        <v>21</v>
      </c>
      <c r="I26" s="1">
        <f t="shared" si="0"/>
        <v>2008.0321285140562</v>
      </c>
      <c r="J26" s="1"/>
      <c r="K26" s="1"/>
      <c r="L26" s="2"/>
      <c r="M26" s="2"/>
      <c r="N26" s="1"/>
      <c r="O26" s="1"/>
      <c r="P26" s="1"/>
    </row>
    <row r="27" spans="1:16" x14ac:dyDescent="0.25">
      <c r="A27" s="1" t="s">
        <v>14</v>
      </c>
      <c r="B27" s="1"/>
      <c r="C27" s="1" t="s">
        <v>15</v>
      </c>
      <c r="D27" s="1" t="s">
        <v>16</v>
      </c>
      <c r="E27" s="1" t="s">
        <v>17</v>
      </c>
      <c r="F27" s="1"/>
      <c r="G27" s="1" t="s">
        <v>18</v>
      </c>
      <c r="H27" s="1" t="s">
        <v>24</v>
      </c>
      <c r="I27" s="1">
        <f t="shared" si="0"/>
        <v>2008.0321285140562</v>
      </c>
      <c r="J27" s="1"/>
      <c r="K27" s="1"/>
      <c r="L27" s="4"/>
      <c r="M27" s="4"/>
      <c r="N27" s="4"/>
      <c r="O27" s="1"/>
      <c r="P27" s="1"/>
    </row>
    <row r="28" spans="1:16" x14ac:dyDescent="0.25">
      <c r="A28" s="1" t="s">
        <v>14</v>
      </c>
      <c r="B28" s="1"/>
      <c r="C28" s="1" t="s">
        <v>15</v>
      </c>
      <c r="D28" s="1" t="s">
        <v>16</v>
      </c>
      <c r="E28" s="1" t="s">
        <v>17</v>
      </c>
      <c r="F28" s="1"/>
      <c r="G28" s="1" t="s">
        <v>18</v>
      </c>
      <c r="H28" s="1" t="s">
        <v>27</v>
      </c>
      <c r="I28" s="1">
        <f t="shared" si="0"/>
        <v>2008.0321285140562</v>
      </c>
      <c r="J28" s="1"/>
      <c r="K28" s="1"/>
      <c r="N28" s="8"/>
      <c r="O28" s="1"/>
      <c r="P28" s="1"/>
    </row>
    <row r="29" spans="1:16" x14ac:dyDescent="0.25">
      <c r="A29" s="1" t="s">
        <v>14</v>
      </c>
      <c r="B29" s="1"/>
      <c r="C29" s="1" t="s">
        <v>15</v>
      </c>
      <c r="D29" s="1" t="s">
        <v>16</v>
      </c>
      <c r="E29" s="1" t="s">
        <v>17</v>
      </c>
      <c r="F29" s="1"/>
      <c r="G29" s="1" t="s">
        <v>18</v>
      </c>
      <c r="H29" s="1" t="s">
        <v>30</v>
      </c>
      <c r="I29" s="1">
        <f t="shared" si="0"/>
        <v>2008.0321285140562</v>
      </c>
      <c r="J29" s="1"/>
      <c r="K29" s="1"/>
      <c r="N29" s="8"/>
      <c r="O29" s="1"/>
      <c r="P29" s="1"/>
    </row>
    <row r="30" spans="1:16" x14ac:dyDescent="0.25">
      <c r="A30" s="1" t="s">
        <v>14</v>
      </c>
      <c r="B30" s="1"/>
      <c r="C30" s="1" t="s">
        <v>15</v>
      </c>
      <c r="D30" s="1" t="s">
        <v>16</v>
      </c>
      <c r="E30" s="1" t="s">
        <v>17</v>
      </c>
      <c r="F30" s="1"/>
      <c r="G30" s="1" t="s">
        <v>18</v>
      </c>
      <c r="H30" s="1" t="s">
        <v>33</v>
      </c>
      <c r="I30" s="1">
        <f t="shared" si="0"/>
        <v>2008.0321285140562</v>
      </c>
      <c r="J30" s="1"/>
      <c r="K30" s="1"/>
      <c r="N30" s="8"/>
      <c r="O30" s="1"/>
      <c r="P30" s="1"/>
    </row>
    <row r="31" spans="1:16" x14ac:dyDescent="0.25">
      <c r="A31" s="1" t="s">
        <v>14</v>
      </c>
      <c r="B31" s="1"/>
      <c r="C31" s="1" t="s">
        <v>15</v>
      </c>
      <c r="D31" s="1" t="s">
        <v>16</v>
      </c>
      <c r="E31" s="1" t="s">
        <v>17</v>
      </c>
      <c r="F31" s="1"/>
      <c r="G31" s="1" t="s">
        <v>18</v>
      </c>
      <c r="H31" s="1" t="s">
        <v>36</v>
      </c>
      <c r="I31" s="1">
        <f t="shared" si="0"/>
        <v>2008.0321285140562</v>
      </c>
      <c r="J31" s="1"/>
      <c r="K31" s="1"/>
      <c r="N31" s="8"/>
      <c r="O31" s="1"/>
      <c r="P31" s="1"/>
    </row>
    <row r="32" spans="1:16" x14ac:dyDescent="0.25">
      <c r="A32" s="1" t="s">
        <v>14</v>
      </c>
      <c r="B32" s="1"/>
      <c r="C32" s="1" t="s">
        <v>15</v>
      </c>
      <c r="D32" s="1" t="s">
        <v>16</v>
      </c>
      <c r="E32" s="1" t="s">
        <v>17</v>
      </c>
      <c r="F32" s="1"/>
      <c r="G32" s="1" t="s">
        <v>18</v>
      </c>
      <c r="H32" s="1" t="s">
        <v>39</v>
      </c>
      <c r="I32" s="1">
        <f t="shared" si="0"/>
        <v>2008.0321285140562</v>
      </c>
      <c r="J32" s="1"/>
      <c r="K32" s="1"/>
      <c r="N32" s="8"/>
      <c r="O32" s="1"/>
      <c r="P32" s="1"/>
    </row>
    <row r="33" spans="1:16" x14ac:dyDescent="0.25">
      <c r="A33" s="1" t="s">
        <v>14</v>
      </c>
      <c r="B33" s="1"/>
      <c r="C33" s="1" t="s">
        <v>15</v>
      </c>
      <c r="D33" s="1" t="s">
        <v>16</v>
      </c>
      <c r="E33" s="1" t="s">
        <v>17</v>
      </c>
      <c r="F33" s="1"/>
      <c r="G33" s="1" t="s">
        <v>18</v>
      </c>
      <c r="H33" s="1" t="s">
        <v>42</v>
      </c>
      <c r="I33" s="1">
        <f t="shared" si="0"/>
        <v>2008.0321285140562</v>
      </c>
      <c r="J33" s="1"/>
      <c r="K33" s="1"/>
      <c r="N33" s="8"/>
      <c r="O33" s="1"/>
      <c r="P33" s="1"/>
    </row>
    <row r="34" spans="1:16" x14ac:dyDescent="0.25">
      <c r="A34" s="1" t="s">
        <v>14</v>
      </c>
      <c r="B34" s="1"/>
      <c r="C34" s="1" t="s">
        <v>15</v>
      </c>
      <c r="D34" s="1" t="s">
        <v>16</v>
      </c>
      <c r="E34" s="1" t="s">
        <v>17</v>
      </c>
      <c r="F34" s="1"/>
      <c r="G34" s="1" t="s">
        <v>18</v>
      </c>
      <c r="H34" s="1" t="s">
        <v>45</v>
      </c>
      <c r="I34" s="1">
        <f t="shared" si="0"/>
        <v>2008.0321285140562</v>
      </c>
      <c r="J34" s="1"/>
      <c r="K34" s="1"/>
      <c r="N34" s="8"/>
      <c r="O34" s="1"/>
      <c r="P34" s="1"/>
    </row>
    <row r="35" spans="1:16" x14ac:dyDescent="0.25">
      <c r="A35" s="1" t="s">
        <v>14</v>
      </c>
      <c r="B35" s="1"/>
      <c r="C35" s="1" t="s">
        <v>15</v>
      </c>
      <c r="D35" s="1" t="s">
        <v>16</v>
      </c>
      <c r="E35" s="1" t="s">
        <v>17</v>
      </c>
      <c r="F35" s="1"/>
      <c r="G35" s="1" t="s">
        <v>18</v>
      </c>
      <c r="H35" s="1" t="s">
        <v>53</v>
      </c>
      <c r="I35" s="1">
        <f t="shared" si="0"/>
        <v>2008.0321285140562</v>
      </c>
      <c r="J35" s="1"/>
      <c r="K35" s="1"/>
      <c r="N35" s="8"/>
      <c r="O35" s="1"/>
      <c r="P35" s="1"/>
    </row>
    <row r="36" spans="1:16" x14ac:dyDescent="0.25">
      <c r="A36" s="1" t="s">
        <v>14</v>
      </c>
      <c r="B36" s="1"/>
      <c r="C36" s="1" t="s">
        <v>15</v>
      </c>
      <c r="D36" s="1" t="s">
        <v>16</v>
      </c>
      <c r="E36" s="1" t="s">
        <v>17</v>
      </c>
      <c r="F36" s="1"/>
      <c r="G36" s="1" t="s">
        <v>18</v>
      </c>
      <c r="H36" s="1" t="s">
        <v>69</v>
      </c>
      <c r="I36" s="1">
        <f t="shared" si="0"/>
        <v>2008.0321285140562</v>
      </c>
      <c r="J36" s="1"/>
      <c r="K36" s="1"/>
      <c r="N36" s="8"/>
      <c r="O36" s="1"/>
      <c r="P36" s="1"/>
    </row>
    <row r="37" spans="1:16" x14ac:dyDescent="0.25">
      <c r="A37" s="1" t="s">
        <v>14</v>
      </c>
      <c r="B37" s="1"/>
      <c r="C37" s="1" t="s">
        <v>15</v>
      </c>
      <c r="D37" s="1" t="s">
        <v>16</v>
      </c>
      <c r="E37" s="1" t="s">
        <v>17</v>
      </c>
      <c r="F37" s="1"/>
      <c r="G37" s="1" t="s">
        <v>18</v>
      </c>
      <c r="H37" s="1" t="s">
        <v>70</v>
      </c>
      <c r="I37" s="1">
        <f t="shared" si="0"/>
        <v>2008.0321285140562</v>
      </c>
      <c r="J37" s="1"/>
      <c r="K37" s="1"/>
      <c r="N37" s="8"/>
      <c r="O37" s="1"/>
      <c r="P37" s="1"/>
    </row>
    <row r="38" spans="1:16" x14ac:dyDescent="0.25">
      <c r="A38" s="1" t="s">
        <v>14</v>
      </c>
      <c r="B38" s="1"/>
      <c r="C38" s="1" t="s">
        <v>15</v>
      </c>
      <c r="D38" s="1" t="s">
        <v>20</v>
      </c>
      <c r="E38" s="1" t="s">
        <v>17</v>
      </c>
      <c r="F38" s="1"/>
      <c r="G38" s="1" t="s">
        <v>18</v>
      </c>
      <c r="H38" s="1" t="s">
        <v>16</v>
      </c>
      <c r="I38" s="1">
        <f>$N$6/$M$6*1000</f>
        <v>2032.5203252032522</v>
      </c>
      <c r="J38" s="1"/>
      <c r="K38" s="1"/>
      <c r="N38" s="8"/>
      <c r="O38" s="1"/>
      <c r="P38" s="1"/>
    </row>
    <row r="39" spans="1:16" x14ac:dyDescent="0.25">
      <c r="A39" s="1" t="s">
        <v>14</v>
      </c>
      <c r="B39" s="1"/>
      <c r="C39" s="1" t="s">
        <v>15</v>
      </c>
      <c r="D39" s="1" t="s">
        <v>23</v>
      </c>
      <c r="E39" s="1" t="s">
        <v>17</v>
      </c>
      <c r="F39" s="1"/>
      <c r="G39" s="1" t="s">
        <v>18</v>
      </c>
      <c r="H39" s="1" t="s">
        <v>22</v>
      </c>
      <c r="I39" s="1">
        <f>$N$7/$M$7*1000</f>
        <v>2032.4253134507942</v>
      </c>
      <c r="J39" s="1"/>
      <c r="K39" s="1"/>
      <c r="L39" s="1"/>
      <c r="M39" s="1"/>
      <c r="N39" s="1"/>
      <c r="O39" s="1"/>
      <c r="P39" s="1"/>
    </row>
    <row r="40" spans="1:16" x14ac:dyDescent="0.25">
      <c r="A40" s="1" t="s">
        <v>14</v>
      </c>
      <c r="B40" s="1"/>
      <c r="C40" s="1" t="s">
        <v>15</v>
      </c>
      <c r="D40" s="1" t="s">
        <v>26</v>
      </c>
      <c r="E40" s="1" t="s">
        <v>17</v>
      </c>
      <c r="F40" s="1"/>
      <c r="G40" s="1" t="s">
        <v>18</v>
      </c>
      <c r="H40" s="1" t="s">
        <v>25</v>
      </c>
      <c r="I40" s="1">
        <f>$N$8/$M$8*1000</f>
        <v>2032.3344409556037</v>
      </c>
      <c r="J40" s="1"/>
      <c r="K40" s="1"/>
      <c r="L40" s="1"/>
      <c r="M40" s="1"/>
      <c r="N40" s="1"/>
      <c r="O40" s="1"/>
      <c r="P40" s="1"/>
    </row>
    <row r="41" spans="1:16" x14ac:dyDescent="0.25">
      <c r="A41" s="1" t="s">
        <v>14</v>
      </c>
      <c r="B41" s="1"/>
      <c r="C41" s="1" t="s">
        <v>15</v>
      </c>
      <c r="D41" s="1" t="s">
        <v>29</v>
      </c>
      <c r="E41" s="1" t="s">
        <v>17</v>
      </c>
      <c r="F41" s="1"/>
      <c r="G41" s="1" t="s">
        <v>18</v>
      </c>
      <c r="H41" s="1" t="s">
        <v>28</v>
      </c>
      <c r="I41" s="1">
        <f>$N$9/$M$9*1000</f>
        <v>2032.3137892490602</v>
      </c>
      <c r="J41" s="1"/>
      <c r="K41" s="1"/>
      <c r="L41" s="1"/>
      <c r="M41" s="1"/>
      <c r="N41" s="1"/>
      <c r="O41" s="1"/>
      <c r="P41" s="1"/>
    </row>
    <row r="42" spans="1:16" x14ac:dyDescent="0.25">
      <c r="A42" s="1" t="s">
        <v>14</v>
      </c>
      <c r="B42" s="1"/>
      <c r="C42" s="1" t="s">
        <v>15</v>
      </c>
      <c r="D42" s="1" t="s">
        <v>32</v>
      </c>
      <c r="E42" s="1" t="s">
        <v>17</v>
      </c>
      <c r="F42" s="1"/>
      <c r="G42" s="1" t="s">
        <v>18</v>
      </c>
      <c r="H42" s="1" t="s">
        <v>31</v>
      </c>
      <c r="I42" s="1">
        <f>$N$10/$M$10*1000</f>
        <v>2032.1444610854496</v>
      </c>
      <c r="J42" s="1"/>
      <c r="K42" s="1"/>
      <c r="L42" s="1"/>
      <c r="M42" s="1"/>
      <c r="N42" s="1"/>
      <c r="O42" s="1"/>
      <c r="P42" s="1"/>
    </row>
    <row r="43" spans="1:16" x14ac:dyDescent="0.25">
      <c r="A43" s="1" t="s">
        <v>14</v>
      </c>
      <c r="B43" s="1"/>
      <c r="C43" s="1" t="s">
        <v>15</v>
      </c>
      <c r="D43" s="1" t="s">
        <v>35</v>
      </c>
      <c r="E43" s="1" t="s">
        <v>17</v>
      </c>
      <c r="F43" s="1"/>
      <c r="G43" s="1" t="s">
        <v>18</v>
      </c>
      <c r="H43" s="1" t="s">
        <v>34</v>
      </c>
      <c r="I43" s="1">
        <f>$N$11/$M$11*1000</f>
        <v>2018.8887228913716</v>
      </c>
      <c r="J43" s="1"/>
      <c r="K43" s="1"/>
      <c r="O43" s="1"/>
      <c r="P43" s="1"/>
    </row>
    <row r="44" spans="1:16" x14ac:dyDescent="0.25">
      <c r="A44" s="1" t="s">
        <v>14</v>
      </c>
      <c r="B44" s="1"/>
      <c r="C44" s="1" t="s">
        <v>15</v>
      </c>
      <c r="D44" s="1" t="s">
        <v>38</v>
      </c>
      <c r="E44" s="1" t="s">
        <v>17</v>
      </c>
      <c r="F44" s="1"/>
      <c r="G44" s="1" t="s">
        <v>18</v>
      </c>
      <c r="H44" s="1" t="s">
        <v>37</v>
      </c>
      <c r="I44" s="1">
        <f>$N$12/$M$12*1000</f>
        <v>2008.0321285140562</v>
      </c>
      <c r="J44" s="1"/>
      <c r="K44" s="1"/>
      <c r="O44" s="1"/>
      <c r="P44" s="1"/>
    </row>
    <row r="45" spans="1:16" x14ac:dyDescent="0.25">
      <c r="A45" s="1" t="s">
        <v>14</v>
      </c>
      <c r="B45" s="1"/>
      <c r="C45" s="1" t="s">
        <v>15</v>
      </c>
      <c r="D45" s="1" t="s">
        <v>41</v>
      </c>
      <c r="E45" s="1" t="s">
        <v>17</v>
      </c>
      <c r="F45" s="1"/>
      <c r="G45" s="1" t="s">
        <v>18</v>
      </c>
      <c r="H45" s="1" t="s">
        <v>40</v>
      </c>
      <c r="I45" s="1">
        <f>$N$13/$M$13*1000</f>
        <v>2032.0577429528237</v>
      </c>
      <c r="J45" s="1"/>
      <c r="K45" s="1"/>
      <c r="O45" s="1"/>
      <c r="P45" s="1"/>
    </row>
    <row r="46" spans="1:16" x14ac:dyDescent="0.25">
      <c r="A46" s="1" t="s">
        <v>14</v>
      </c>
      <c r="B46" s="1"/>
      <c r="C46" s="1" t="s">
        <v>15</v>
      </c>
      <c r="D46" s="1" t="s">
        <v>44</v>
      </c>
      <c r="E46" s="1" t="s">
        <v>17</v>
      </c>
      <c r="F46" s="1"/>
      <c r="G46" s="1" t="s">
        <v>18</v>
      </c>
      <c r="H46" s="1" t="s">
        <v>43</v>
      </c>
      <c r="I46" s="1">
        <f>$N$14/$M$14*1000</f>
        <v>2022.6537216828478</v>
      </c>
      <c r="J46" s="1"/>
      <c r="K46" s="1"/>
      <c r="O46" s="1"/>
      <c r="P46" s="1"/>
    </row>
    <row r="47" spans="1:16" x14ac:dyDescent="0.25">
      <c r="A47" s="1" t="s">
        <v>14</v>
      </c>
      <c r="B47" s="1"/>
      <c r="C47" s="1" t="s">
        <v>15</v>
      </c>
      <c r="D47" s="1" t="s">
        <v>52</v>
      </c>
      <c r="E47" s="1" t="s">
        <v>17</v>
      </c>
      <c r="F47" s="1"/>
      <c r="G47" s="1" t="s">
        <v>18</v>
      </c>
      <c r="H47" s="1" t="s">
        <v>51</v>
      </c>
      <c r="I47" s="1">
        <f>$N$15/$M$15*1000</f>
        <v>2083.3333333333335</v>
      </c>
      <c r="J47" s="1"/>
      <c r="K47" s="1"/>
      <c r="O47" s="1"/>
      <c r="P47" s="1"/>
    </row>
    <row r="48" spans="1:16" x14ac:dyDescent="0.25">
      <c r="A48" s="1" t="s">
        <v>14</v>
      </c>
      <c r="B48" s="1"/>
      <c r="C48" s="1" t="s">
        <v>15</v>
      </c>
      <c r="D48" s="1" t="s">
        <v>67</v>
      </c>
      <c r="E48" s="1" t="s">
        <v>17</v>
      </c>
      <c r="F48" s="1"/>
      <c r="G48" s="1" t="s">
        <v>18</v>
      </c>
      <c r="H48" s="1" t="s">
        <v>47</v>
      </c>
      <c r="I48" s="1">
        <f>$N$16/$M$16*1000</f>
        <v>2028.809089064719</v>
      </c>
      <c r="J48" s="1"/>
      <c r="K48" s="1"/>
      <c r="O48" s="1"/>
      <c r="P48" s="1"/>
    </row>
    <row r="49" spans="1:16" x14ac:dyDescent="0.25">
      <c r="A49" s="1" t="s">
        <v>14</v>
      </c>
      <c r="B49" s="1"/>
      <c r="C49" s="1" t="s">
        <v>15</v>
      </c>
      <c r="D49" s="1" t="s">
        <v>68</v>
      </c>
      <c r="E49" s="1" t="s">
        <v>17</v>
      </c>
      <c r="F49" s="1"/>
      <c r="G49" s="1" t="s">
        <v>18</v>
      </c>
      <c r="H49" s="1" t="s">
        <v>66</v>
      </c>
      <c r="I49" s="1">
        <f>$N$17/$M$17*1000</f>
        <v>20321.485907049526</v>
      </c>
      <c r="J49" s="1"/>
      <c r="K49" s="1"/>
      <c r="O49" s="1"/>
      <c r="P49" s="1"/>
    </row>
    <row r="50" spans="1:16" x14ac:dyDescent="0.25">
      <c r="A50" s="1" t="s">
        <v>14</v>
      </c>
      <c r="B50" s="1"/>
      <c r="C50" s="1" t="s">
        <v>15</v>
      </c>
      <c r="D50" s="1" t="s">
        <v>20</v>
      </c>
      <c r="E50" s="1" t="s">
        <v>17</v>
      </c>
      <c r="F50" s="1"/>
      <c r="G50" s="1" t="s">
        <v>18</v>
      </c>
      <c r="H50" s="1" t="s">
        <v>20</v>
      </c>
      <c r="I50" s="1">
        <f>$N$6/$M$6*1000</f>
        <v>2032.5203252032522</v>
      </c>
      <c r="J50" s="1"/>
      <c r="K50" s="1"/>
      <c r="O50" s="1"/>
      <c r="P50" s="1"/>
    </row>
    <row r="51" spans="1:16" x14ac:dyDescent="0.25">
      <c r="A51" s="1" t="s">
        <v>14</v>
      </c>
      <c r="B51" s="1"/>
      <c r="C51" s="1" t="s">
        <v>15</v>
      </c>
      <c r="D51" s="1" t="s">
        <v>23</v>
      </c>
      <c r="E51" s="1" t="s">
        <v>17</v>
      </c>
      <c r="F51" s="1"/>
      <c r="G51" s="1" t="s">
        <v>18</v>
      </c>
      <c r="H51" s="1" t="s">
        <v>23</v>
      </c>
      <c r="I51" s="1">
        <f>$N$7/$M$7*1000</f>
        <v>2032.4253134507942</v>
      </c>
      <c r="J51" s="1"/>
      <c r="K51" s="1"/>
      <c r="L51" s="1"/>
      <c r="M51" s="1"/>
      <c r="N51" s="1"/>
      <c r="O51" s="1"/>
      <c r="P51" s="1"/>
    </row>
    <row r="52" spans="1:16" x14ac:dyDescent="0.25">
      <c r="A52" s="1" t="s">
        <v>14</v>
      </c>
      <c r="B52" s="1"/>
      <c r="C52" s="1" t="s">
        <v>15</v>
      </c>
      <c r="D52" s="1" t="s">
        <v>26</v>
      </c>
      <c r="E52" s="1" t="s">
        <v>17</v>
      </c>
      <c r="F52" s="1"/>
      <c r="G52" s="1" t="s">
        <v>18</v>
      </c>
      <c r="H52" s="1" t="s">
        <v>26</v>
      </c>
      <c r="I52" s="1">
        <f>$N$8/$M$8*1000</f>
        <v>2032.3344409556037</v>
      </c>
      <c r="J52" s="1"/>
      <c r="K52" s="1"/>
      <c r="L52" s="1"/>
      <c r="M52" s="1"/>
      <c r="N52" s="1"/>
      <c r="O52" s="1"/>
      <c r="P52" s="1"/>
    </row>
    <row r="53" spans="1:16" x14ac:dyDescent="0.25">
      <c r="A53" s="1" t="s">
        <v>14</v>
      </c>
      <c r="B53" s="1"/>
      <c r="C53" s="1" t="s">
        <v>15</v>
      </c>
      <c r="D53" s="1" t="s">
        <v>29</v>
      </c>
      <c r="E53" s="1" t="s">
        <v>17</v>
      </c>
      <c r="F53" s="1"/>
      <c r="G53" s="1" t="s">
        <v>18</v>
      </c>
      <c r="H53" s="1" t="s">
        <v>29</v>
      </c>
      <c r="I53" s="1">
        <f>$N$9/$M$9*1000</f>
        <v>2032.3137892490602</v>
      </c>
      <c r="J53" s="1"/>
      <c r="K53" s="1"/>
      <c r="L53" s="1"/>
      <c r="M53" s="1"/>
      <c r="N53" s="1"/>
      <c r="O53" s="1"/>
      <c r="P53" s="1"/>
    </row>
    <row r="54" spans="1:16" x14ac:dyDescent="0.25">
      <c r="A54" s="1" t="s">
        <v>14</v>
      </c>
      <c r="B54" s="1"/>
      <c r="C54" s="1" t="s">
        <v>15</v>
      </c>
      <c r="D54" s="1" t="s">
        <v>32</v>
      </c>
      <c r="E54" s="1" t="s">
        <v>17</v>
      </c>
      <c r="F54" s="1"/>
      <c r="G54" s="1" t="s">
        <v>18</v>
      </c>
      <c r="H54" s="1" t="s">
        <v>32</v>
      </c>
      <c r="I54" s="1">
        <f>$N$10/$M$10*1000</f>
        <v>2032.1444610854496</v>
      </c>
      <c r="J54" s="1"/>
      <c r="K54" s="1"/>
      <c r="L54" s="1"/>
      <c r="M54" s="1"/>
      <c r="N54" s="1"/>
      <c r="O54" s="1"/>
      <c r="P54" s="1"/>
    </row>
    <row r="55" spans="1:16" x14ac:dyDescent="0.25">
      <c r="A55" s="1" t="s">
        <v>14</v>
      </c>
      <c r="B55" s="1"/>
      <c r="C55" s="1" t="s">
        <v>15</v>
      </c>
      <c r="D55" s="1" t="s">
        <v>35</v>
      </c>
      <c r="E55" s="1" t="s">
        <v>17</v>
      </c>
      <c r="F55" s="1"/>
      <c r="G55" s="1" t="s">
        <v>18</v>
      </c>
      <c r="H55" s="1" t="s">
        <v>35</v>
      </c>
      <c r="I55" s="1">
        <f>$N$11/$M$11*1000</f>
        <v>2018.8887228913716</v>
      </c>
      <c r="J55" s="1"/>
      <c r="K55" s="1"/>
      <c r="L55" s="1"/>
      <c r="M55" s="1"/>
      <c r="N55" s="1"/>
      <c r="O55" s="1"/>
      <c r="P55" s="1"/>
    </row>
    <row r="56" spans="1:16" x14ac:dyDescent="0.25">
      <c r="A56" s="1" t="s">
        <v>14</v>
      </c>
      <c r="B56" s="1"/>
      <c r="C56" s="1" t="s">
        <v>15</v>
      </c>
      <c r="D56" s="1" t="s">
        <v>38</v>
      </c>
      <c r="E56" s="1" t="s">
        <v>17</v>
      </c>
      <c r="F56" s="1"/>
      <c r="G56" s="1" t="s">
        <v>18</v>
      </c>
      <c r="H56" s="1" t="s">
        <v>38</v>
      </c>
      <c r="I56" s="1">
        <f>$N$12/$M$12*1000</f>
        <v>2008.0321285140562</v>
      </c>
      <c r="J56" s="1"/>
      <c r="K56" s="1"/>
      <c r="L56" s="1"/>
      <c r="M56" s="1"/>
      <c r="N56" s="1"/>
      <c r="O56" s="1"/>
      <c r="P56" s="1"/>
    </row>
    <row r="57" spans="1:16" x14ac:dyDescent="0.25">
      <c r="A57" s="1" t="s">
        <v>14</v>
      </c>
      <c r="B57" s="1"/>
      <c r="C57" s="1" t="s">
        <v>15</v>
      </c>
      <c r="D57" s="1" t="s">
        <v>41</v>
      </c>
      <c r="E57" s="1" t="s">
        <v>17</v>
      </c>
      <c r="F57" s="1"/>
      <c r="G57" s="1" t="s">
        <v>18</v>
      </c>
      <c r="H57" s="1" t="s">
        <v>41</v>
      </c>
      <c r="I57" s="1">
        <f>$N$13/$M$13*1000</f>
        <v>2032.0577429528237</v>
      </c>
      <c r="J57" s="1"/>
      <c r="K57" s="1"/>
      <c r="L57" s="1"/>
      <c r="M57" s="1"/>
      <c r="N57" s="1"/>
      <c r="O57" s="1"/>
      <c r="P57" s="1"/>
    </row>
    <row r="58" spans="1:16" x14ac:dyDescent="0.25">
      <c r="A58" s="1" t="s">
        <v>14</v>
      </c>
      <c r="B58" s="1"/>
      <c r="C58" s="1" t="s">
        <v>15</v>
      </c>
      <c r="D58" s="1" t="s">
        <v>44</v>
      </c>
      <c r="E58" s="1" t="s">
        <v>17</v>
      </c>
      <c r="F58" s="1"/>
      <c r="G58" s="1" t="s">
        <v>18</v>
      </c>
      <c r="H58" s="1" t="s">
        <v>44</v>
      </c>
      <c r="I58" s="1">
        <f>$N$14/$M$14*1000</f>
        <v>2022.6537216828478</v>
      </c>
      <c r="J58" s="1"/>
      <c r="K58" s="1"/>
      <c r="L58" s="1"/>
      <c r="M58" s="1"/>
      <c r="N58" s="1"/>
      <c r="O58" s="1"/>
      <c r="P58" s="1"/>
    </row>
    <row r="59" spans="1:16" x14ac:dyDescent="0.25">
      <c r="A59" s="1" t="s">
        <v>14</v>
      </c>
      <c r="B59" s="1"/>
      <c r="C59" s="1" t="s">
        <v>15</v>
      </c>
      <c r="D59" s="1" t="s">
        <v>52</v>
      </c>
      <c r="E59" s="1" t="s">
        <v>17</v>
      </c>
      <c r="F59" s="1"/>
      <c r="G59" s="1" t="s">
        <v>18</v>
      </c>
      <c r="H59" s="1" t="s">
        <v>52</v>
      </c>
      <c r="I59" s="1">
        <f>$N$15/$M$15*1000</f>
        <v>2083.3333333333335</v>
      </c>
      <c r="J59" s="1"/>
      <c r="K59" s="1"/>
      <c r="L59" s="1"/>
      <c r="M59" s="1"/>
      <c r="N59" s="1"/>
      <c r="O59" s="1"/>
      <c r="P59" s="1"/>
    </row>
    <row r="60" spans="1:16" x14ac:dyDescent="0.25">
      <c r="A60" s="1" t="s">
        <v>14</v>
      </c>
      <c r="B60" s="1"/>
      <c r="C60" s="1" t="s">
        <v>15</v>
      </c>
      <c r="D60" s="1" t="s">
        <v>67</v>
      </c>
      <c r="E60" s="1" t="s">
        <v>17</v>
      </c>
      <c r="F60" s="1"/>
      <c r="G60" s="1" t="s">
        <v>18</v>
      </c>
      <c r="H60" s="1" t="s">
        <v>67</v>
      </c>
      <c r="I60" s="1">
        <f>$N$16/$M$16*1000</f>
        <v>2028.809089064719</v>
      </c>
      <c r="J60" s="1"/>
      <c r="K60" s="1"/>
      <c r="L60" s="1"/>
      <c r="M60" s="1"/>
      <c r="N60" s="1"/>
      <c r="O60" s="1"/>
      <c r="P60" s="1"/>
    </row>
    <row r="61" spans="1:16" x14ac:dyDescent="0.25">
      <c r="A61" s="1" t="s">
        <v>14</v>
      </c>
      <c r="B61" s="1"/>
      <c r="C61" s="1" t="s">
        <v>15</v>
      </c>
      <c r="D61" s="1" t="s">
        <v>68</v>
      </c>
      <c r="E61" s="1" t="s">
        <v>17</v>
      </c>
      <c r="F61" s="1"/>
      <c r="G61" s="1" t="s">
        <v>18</v>
      </c>
      <c r="H61" s="1" t="s">
        <v>68</v>
      </c>
      <c r="I61" s="1">
        <f>$N$17/$M$17*1000</f>
        <v>20321.485907049526</v>
      </c>
      <c r="J61" s="1"/>
      <c r="K61" s="1"/>
      <c r="L61" s="1"/>
      <c r="M61" s="1"/>
      <c r="N61" s="1"/>
      <c r="O61" s="1"/>
      <c r="P61" s="1"/>
    </row>
    <row r="62" spans="1:16" x14ac:dyDescent="0.25">
      <c r="A62" s="1" t="s">
        <v>14</v>
      </c>
      <c r="B62" s="1"/>
      <c r="C62" s="1" t="s">
        <v>15</v>
      </c>
      <c r="D62" s="1" t="s">
        <v>20</v>
      </c>
      <c r="E62" s="1" t="s">
        <v>17</v>
      </c>
      <c r="F62" s="1"/>
      <c r="G62" s="1" t="s">
        <v>18</v>
      </c>
      <c r="H62" s="1" t="s">
        <v>21</v>
      </c>
      <c r="I62" s="1">
        <f>$N$6/$M$6*1000</f>
        <v>2032.5203252032522</v>
      </c>
      <c r="J62" s="1"/>
      <c r="K62" s="1"/>
      <c r="L62" s="1"/>
      <c r="M62" s="1"/>
      <c r="N62" s="1"/>
      <c r="O62" s="1"/>
      <c r="P62" s="1"/>
    </row>
    <row r="63" spans="1:16" x14ac:dyDescent="0.25">
      <c r="A63" s="1" t="s">
        <v>14</v>
      </c>
      <c r="B63" s="1"/>
      <c r="C63" s="1" t="s">
        <v>15</v>
      </c>
      <c r="D63" s="1" t="s">
        <v>23</v>
      </c>
      <c r="E63" s="1" t="s">
        <v>17</v>
      </c>
      <c r="F63" s="1"/>
      <c r="G63" s="1" t="s">
        <v>18</v>
      </c>
      <c r="H63" s="1" t="s">
        <v>24</v>
      </c>
      <c r="I63" s="1">
        <f>$N$7/$M$7*1000</f>
        <v>2032.4253134507942</v>
      </c>
      <c r="J63" s="1"/>
      <c r="K63" s="1"/>
      <c r="L63" s="1"/>
      <c r="M63" s="1"/>
      <c r="N63" s="1"/>
      <c r="O63" s="1"/>
      <c r="P63" s="1"/>
    </row>
    <row r="64" spans="1:16" x14ac:dyDescent="0.25">
      <c r="A64" s="1" t="s">
        <v>14</v>
      </c>
      <c r="B64" s="1"/>
      <c r="C64" s="1" t="s">
        <v>15</v>
      </c>
      <c r="D64" s="1" t="s">
        <v>26</v>
      </c>
      <c r="E64" s="1" t="s">
        <v>17</v>
      </c>
      <c r="F64" s="1"/>
      <c r="G64" s="1" t="s">
        <v>18</v>
      </c>
      <c r="H64" s="1" t="s">
        <v>27</v>
      </c>
      <c r="I64" s="1">
        <f>$N$8/$M$8*1000</f>
        <v>2032.3344409556037</v>
      </c>
      <c r="J64" s="1"/>
      <c r="K64" s="1"/>
      <c r="O64" s="1"/>
      <c r="P64" s="1"/>
    </row>
    <row r="65" spans="1:16" x14ac:dyDescent="0.25">
      <c r="A65" s="1" t="s">
        <v>14</v>
      </c>
      <c r="B65" s="1"/>
      <c r="C65" s="1" t="s">
        <v>15</v>
      </c>
      <c r="D65" s="1" t="s">
        <v>29</v>
      </c>
      <c r="E65" s="1" t="s">
        <v>17</v>
      </c>
      <c r="F65" s="1"/>
      <c r="G65" s="1" t="s">
        <v>18</v>
      </c>
      <c r="H65" s="1" t="s">
        <v>30</v>
      </c>
      <c r="I65" s="1">
        <f>$N$9/$M$9*1000</f>
        <v>2032.3137892490602</v>
      </c>
      <c r="O65" s="1"/>
      <c r="P65" s="1"/>
    </row>
    <row r="66" spans="1:16" x14ac:dyDescent="0.25">
      <c r="A66" s="1" t="s">
        <v>14</v>
      </c>
      <c r="B66" s="1"/>
      <c r="C66" s="1" t="s">
        <v>15</v>
      </c>
      <c r="D66" s="1" t="s">
        <v>32</v>
      </c>
      <c r="E66" s="1" t="s">
        <v>17</v>
      </c>
      <c r="F66" s="1"/>
      <c r="G66" s="1" t="s">
        <v>18</v>
      </c>
      <c r="H66" s="1" t="s">
        <v>33</v>
      </c>
      <c r="I66" s="1">
        <f>$N$10/$M$10*1000</f>
        <v>2032.1444610854496</v>
      </c>
      <c r="M66" s="1"/>
      <c r="N66" s="1"/>
      <c r="O66" s="1"/>
      <c r="P66" s="1"/>
    </row>
    <row r="67" spans="1:16" x14ac:dyDescent="0.25">
      <c r="A67" s="1" t="s">
        <v>14</v>
      </c>
      <c r="B67" s="1"/>
      <c r="C67" s="1" t="s">
        <v>15</v>
      </c>
      <c r="D67" s="1" t="s">
        <v>35</v>
      </c>
      <c r="E67" s="1" t="s">
        <v>17</v>
      </c>
      <c r="F67" s="1"/>
      <c r="G67" s="1" t="s">
        <v>18</v>
      </c>
      <c r="H67" s="1" t="s">
        <v>36</v>
      </c>
      <c r="I67" s="1">
        <f>$N$11/$M$11*1000</f>
        <v>2018.8887228913716</v>
      </c>
      <c r="M67" s="1"/>
      <c r="N67" s="1"/>
      <c r="O67" s="1"/>
      <c r="P67" s="1"/>
    </row>
    <row r="68" spans="1:16" x14ac:dyDescent="0.25">
      <c r="A68" s="1" t="s">
        <v>14</v>
      </c>
      <c r="B68" s="1"/>
      <c r="C68" s="1" t="s">
        <v>15</v>
      </c>
      <c r="D68" s="1" t="s">
        <v>38</v>
      </c>
      <c r="E68" s="1" t="s">
        <v>17</v>
      </c>
      <c r="F68" s="1"/>
      <c r="G68" s="1" t="s">
        <v>18</v>
      </c>
      <c r="H68" s="1" t="s">
        <v>39</v>
      </c>
      <c r="I68" s="1">
        <f>$N$12/$M$12*1000</f>
        <v>2008.0321285140562</v>
      </c>
      <c r="M68" s="1"/>
      <c r="N68" s="1"/>
      <c r="O68" s="1"/>
      <c r="P68" s="1"/>
    </row>
    <row r="69" spans="1:16" x14ac:dyDescent="0.25">
      <c r="A69" s="1" t="s">
        <v>14</v>
      </c>
      <c r="B69" s="1"/>
      <c r="C69" s="1" t="s">
        <v>15</v>
      </c>
      <c r="D69" s="1" t="s">
        <v>41</v>
      </c>
      <c r="E69" s="1" t="s">
        <v>17</v>
      </c>
      <c r="F69" s="1"/>
      <c r="G69" s="1" t="s">
        <v>18</v>
      </c>
      <c r="H69" s="1" t="s">
        <v>42</v>
      </c>
      <c r="I69" s="1">
        <f>$N$13/$M$13*1000</f>
        <v>2032.0577429528237</v>
      </c>
      <c r="M69" s="1"/>
      <c r="N69" s="1"/>
      <c r="O69" s="1"/>
      <c r="P69" s="1"/>
    </row>
    <row r="70" spans="1:16" x14ac:dyDescent="0.25">
      <c r="A70" s="1" t="s">
        <v>14</v>
      </c>
      <c r="B70" s="1"/>
      <c r="C70" s="1" t="s">
        <v>15</v>
      </c>
      <c r="D70" s="1" t="s">
        <v>44</v>
      </c>
      <c r="E70" s="1" t="s">
        <v>17</v>
      </c>
      <c r="F70" s="1"/>
      <c r="G70" s="1" t="s">
        <v>18</v>
      </c>
      <c r="H70" s="1" t="s">
        <v>45</v>
      </c>
      <c r="I70" s="1">
        <f>$N$14/$M$14*1000</f>
        <v>2022.6537216828478</v>
      </c>
      <c r="M70" s="1"/>
      <c r="N70" s="1"/>
      <c r="O70" s="1"/>
      <c r="P70" s="1"/>
    </row>
    <row r="71" spans="1:16" x14ac:dyDescent="0.25">
      <c r="A71" s="1" t="s">
        <v>14</v>
      </c>
      <c r="B71" s="1"/>
      <c r="C71" s="1" t="s">
        <v>15</v>
      </c>
      <c r="D71" s="1" t="s">
        <v>52</v>
      </c>
      <c r="E71" s="1" t="s">
        <v>17</v>
      </c>
      <c r="F71" s="1"/>
      <c r="G71" s="1" t="s">
        <v>18</v>
      </c>
      <c r="H71" s="1" t="s">
        <v>53</v>
      </c>
      <c r="I71" s="1">
        <f>$N$15/$M$15*1000</f>
        <v>2083.3333333333335</v>
      </c>
      <c r="M71" s="1"/>
      <c r="N71" s="1"/>
      <c r="O71" s="1"/>
      <c r="P71" s="1"/>
    </row>
    <row r="72" spans="1:16" x14ac:dyDescent="0.25">
      <c r="A72" s="1" t="s">
        <v>14</v>
      </c>
      <c r="B72" s="1"/>
      <c r="C72" s="1" t="s">
        <v>15</v>
      </c>
      <c r="D72" s="1" t="s">
        <v>67</v>
      </c>
      <c r="E72" s="1" t="s">
        <v>17</v>
      </c>
      <c r="F72" s="1"/>
      <c r="G72" s="1" t="s">
        <v>18</v>
      </c>
      <c r="H72" s="1" t="s">
        <v>69</v>
      </c>
      <c r="I72" s="1">
        <f>$N$16/$M$16*1000</f>
        <v>2028.809089064719</v>
      </c>
      <c r="M72" s="1"/>
      <c r="N72" s="1"/>
      <c r="O72" s="1"/>
      <c r="P72" s="1"/>
    </row>
    <row r="73" spans="1:16" x14ac:dyDescent="0.25">
      <c r="A73" s="1" t="s">
        <v>14</v>
      </c>
      <c r="B73" s="1"/>
      <c r="C73" s="1" t="s">
        <v>15</v>
      </c>
      <c r="D73" s="1" t="s">
        <v>68</v>
      </c>
      <c r="E73" s="1" t="s">
        <v>17</v>
      </c>
      <c r="F73" s="1"/>
      <c r="G73" s="1" t="s">
        <v>18</v>
      </c>
      <c r="H73" s="1" t="s">
        <v>70</v>
      </c>
      <c r="I73" s="1">
        <f>$N$17/$M$17*1000</f>
        <v>20321.485907049526</v>
      </c>
      <c r="M73" s="1"/>
      <c r="N73" s="1"/>
      <c r="O73" s="1"/>
      <c r="P73" s="1"/>
    </row>
    <row r="74" spans="1:16" x14ac:dyDescent="0.25">
      <c r="H74" s="1" t="s">
        <v>16</v>
      </c>
      <c r="I74" s="1">
        <f ca="1">$M$74-(SUMIFS(I1:I1200,H1:H1200,$H74))</f>
        <v>0</v>
      </c>
      <c r="L74" s="2" t="s">
        <v>48</v>
      </c>
      <c r="M74" s="4">
        <v>5000</v>
      </c>
      <c r="N74" s="1"/>
      <c r="O74" s="1"/>
      <c r="P74" s="1"/>
    </row>
    <row r="75" spans="1:16" x14ac:dyDescent="0.25">
      <c r="H75" s="1" t="s">
        <v>22</v>
      </c>
      <c r="I75" s="1">
        <f>$M$74-(SUMIFS(I2:I1220,H2:H1220,$H192))</f>
        <v>5000</v>
      </c>
      <c r="M75" s="1"/>
      <c r="N75" s="1"/>
      <c r="O75" s="1"/>
      <c r="P75" s="1"/>
    </row>
    <row r="76" spans="1:16" x14ac:dyDescent="0.25">
      <c r="H76" s="1" t="s">
        <v>25</v>
      </c>
      <c r="I76" s="1">
        <f ca="1">$M$191-(SUMIFS(#REF!,#REF!,$I76))</f>
        <v>3133.5729109640824</v>
      </c>
      <c r="M76" s="1"/>
      <c r="N76" s="1"/>
      <c r="O76" s="1"/>
      <c r="P76" s="1"/>
    </row>
    <row r="77" spans="1:16" x14ac:dyDescent="0.25">
      <c r="I77" s="1">
        <f ca="1">$M$191-(SUMIFS(#REF!,#REF!,$I77))</f>
        <v>2414.7672699099303</v>
      </c>
      <c r="M77" s="1"/>
      <c r="N77" s="1"/>
      <c r="O77" s="1"/>
      <c r="P77" s="1"/>
    </row>
    <row r="78" spans="1:16" x14ac:dyDescent="0.25">
      <c r="I78" s="1">
        <f ca="1">$M$191-(SUMIFS(#REF!,#REF!,$I78))</f>
        <v>2776.9889939652862</v>
      </c>
      <c r="M78" s="1"/>
      <c r="N78" s="1"/>
      <c r="O78" s="1"/>
      <c r="P78" s="1"/>
    </row>
    <row r="79" spans="1:16" x14ac:dyDescent="0.25">
      <c r="I79" s="1">
        <f ca="1">$M$191-(SUMIFS(#REF!,#REF!,$I79))</f>
        <v>2956.6353040550198</v>
      </c>
      <c r="M79" s="1"/>
      <c r="N79" s="1"/>
      <c r="O79" s="1"/>
      <c r="P79" s="1"/>
    </row>
    <row r="80" spans="1:16" x14ac:dyDescent="0.25">
      <c r="I80" s="1">
        <f ca="1">$M$191-(SUMIFS(#REF!,#REF!,$I80))</f>
        <v>1627.0768385111455</v>
      </c>
      <c r="M80" s="1"/>
      <c r="N80" s="1"/>
      <c r="O80" s="1"/>
      <c r="P80" s="1"/>
    </row>
    <row r="81" spans="9:16" x14ac:dyDescent="0.25">
      <c r="I81" s="1">
        <f ca="1">$M$191-(SUMIFS(#REF!,#REF!,$I81))</f>
        <v>2132.6228761646839</v>
      </c>
      <c r="M81" s="1"/>
      <c r="N81" s="1"/>
      <c r="O81" s="1"/>
      <c r="P81" s="1"/>
    </row>
    <row r="82" spans="9:16" x14ac:dyDescent="0.25">
      <c r="I82" s="1">
        <f ca="1">$M$191-(SUMIFS(#REF!,#REF!,$I82))</f>
        <v>2001.4909977905586</v>
      </c>
      <c r="M82" s="1"/>
      <c r="N82" s="1"/>
      <c r="O82" s="1"/>
      <c r="P82" s="1"/>
    </row>
    <row r="83" spans="9:16" x14ac:dyDescent="0.25">
      <c r="I83" s="1">
        <f ca="1">$M$191-(SUMIFS(#REF!,#REF!,$I83))</f>
        <v>2508.8794230312183</v>
      </c>
      <c r="M83" s="1"/>
      <c r="N83" s="1"/>
      <c r="O83" s="1"/>
      <c r="P83" s="1"/>
    </row>
    <row r="84" spans="9:16" x14ac:dyDescent="0.25">
      <c r="I84" s="1">
        <f ca="1">$M$191-(SUMIFS(#REF!,#REF!,$I84))</f>
        <v>2519.7085395049094</v>
      </c>
      <c r="M84" s="1"/>
      <c r="N84" s="1"/>
      <c r="O84" s="1"/>
      <c r="P84" s="1"/>
    </row>
    <row r="85" spans="9:16" x14ac:dyDescent="0.25">
      <c r="I85" s="1">
        <f ca="1">$M$191-(SUMIFS(#REF!,#REF!,$I85))</f>
        <v>1834.2580354915722</v>
      </c>
      <c r="M85" s="2"/>
      <c r="N85" s="1"/>
      <c r="O85" s="1"/>
      <c r="P85" s="1"/>
    </row>
    <row r="86" spans="9:16" x14ac:dyDescent="0.25">
      <c r="I86" s="1">
        <f ca="1">$M$191-(SUMIFS(#REF!,#REF!,$I86))</f>
        <v>1666.7601496879543</v>
      </c>
      <c r="M86" s="8"/>
      <c r="N86" s="4"/>
      <c r="O86" s="1"/>
      <c r="P86" s="1"/>
    </row>
    <row r="87" spans="9:16" x14ac:dyDescent="0.25">
      <c r="I87" s="1">
        <f ca="1">$M$191-(SUMIFS(#REF!,#REF!,$I87))</f>
        <v>2975.8511086763265</v>
      </c>
      <c r="M87" s="1"/>
      <c r="N87" s="1"/>
      <c r="O87" s="1"/>
      <c r="P87" s="1"/>
    </row>
    <row r="88" spans="9:16" x14ac:dyDescent="0.25">
      <c r="I88" s="1">
        <f ca="1">$M$191-(SUMIFS(#REF!,#REF!,$I88))</f>
        <v>1320.1173089487384</v>
      </c>
      <c r="M88" s="1"/>
      <c r="N88" s="1"/>
      <c r="O88" s="1"/>
      <c r="P88" s="1"/>
    </row>
    <row r="89" spans="9:16" x14ac:dyDescent="0.25">
      <c r="I89" s="1">
        <f ca="1">$M$191-(SUMIFS(#REF!,#REF!,$I89))</f>
        <v>2849.342992165341</v>
      </c>
      <c r="M89" s="1"/>
      <c r="N89" s="1"/>
      <c r="O89" s="1"/>
      <c r="P89" s="1"/>
    </row>
    <row r="90" spans="9:16" x14ac:dyDescent="0.25">
      <c r="I90" s="1">
        <f ca="1">$M$191-(SUMIFS(#REF!,#REF!,$I90))</f>
        <v>2017.2375351256132</v>
      </c>
      <c r="M90" s="1"/>
      <c r="N90" s="1"/>
      <c r="O90" s="1"/>
      <c r="P90" s="1"/>
    </row>
    <row r="91" spans="9:16" x14ac:dyDescent="0.25">
      <c r="I91" s="1">
        <f ca="1">$M$191-(SUMIFS(#REF!,#REF!,$I91))</f>
        <v>2329.9591157237983</v>
      </c>
      <c r="M91" s="1"/>
      <c r="N91" s="1"/>
      <c r="O91" s="1"/>
      <c r="P91" s="1"/>
    </row>
    <row r="92" spans="9:16" x14ac:dyDescent="0.25">
      <c r="I92" s="1">
        <f ca="1">$M$191-(SUMIFS(#REF!,#REF!,$I92))</f>
        <v>2132.6228761646839</v>
      </c>
      <c r="M92" s="1"/>
      <c r="N92" s="1"/>
      <c r="O92" s="1"/>
      <c r="P92" s="1"/>
    </row>
    <row r="93" spans="9:16" x14ac:dyDescent="0.25">
      <c r="I93" s="1">
        <f ca="1">$M$191-(SUMIFS(#REF!,#REF!,$I93))</f>
        <v>2665.0640006807885</v>
      </c>
      <c r="M93" s="1"/>
      <c r="N93" s="1"/>
      <c r="O93" s="1"/>
      <c r="P93" s="1"/>
    </row>
    <row r="94" spans="9:16" x14ac:dyDescent="0.25">
      <c r="I94" s="1">
        <f ca="1">$M$191-(SUMIFS(#REF!,#REF!,$I94))</f>
        <v>1869.1966692506912</v>
      </c>
      <c r="M94" s="1"/>
      <c r="N94" s="1"/>
      <c r="O94" s="1"/>
      <c r="P94" s="1"/>
    </row>
    <row r="95" spans="9:16" x14ac:dyDescent="0.25">
      <c r="I95" s="1">
        <f ca="1">$M$191-(SUMIFS(#REF!,#REF!,$I95))</f>
        <v>1287.9144696232593</v>
      </c>
      <c r="M95" s="1"/>
      <c r="N95" s="1"/>
      <c r="O95" s="1"/>
      <c r="P95" s="1"/>
    </row>
    <row r="96" spans="9:16" x14ac:dyDescent="0.25">
      <c r="I96" s="1">
        <f ca="1">$M$191-(SUMIFS(#REF!,#REF!,$I96))</f>
        <v>1743.3635240679455</v>
      </c>
      <c r="M96" s="1"/>
      <c r="N96" s="1"/>
      <c r="O96" s="1"/>
      <c r="P96" s="1"/>
    </row>
    <row r="97" spans="1:16" x14ac:dyDescent="0.25">
      <c r="I97" s="1">
        <f ca="1">$M$191-(SUMIFS(#REF!,#REF!,$I97))</f>
        <v>2652.2749736703527</v>
      </c>
      <c r="M97" s="1"/>
      <c r="N97" s="1"/>
      <c r="O97" s="1"/>
      <c r="P97" s="1"/>
    </row>
    <row r="98" spans="1:16" x14ac:dyDescent="0.25">
      <c r="I98" s="1">
        <f ca="1">$M$191-(SUMIFS(#REF!,#REF!,$I98))</f>
        <v>1828.3581657607483</v>
      </c>
      <c r="M98" s="1"/>
      <c r="N98" s="1"/>
      <c r="O98" s="1"/>
      <c r="P98" s="1"/>
    </row>
    <row r="99" spans="1:16" x14ac:dyDescent="0.25">
      <c r="I99" s="1">
        <f ca="1">$M$191-(SUMIFS(#REF!,#REF!,$I99))</f>
        <v>3418.1427659049668</v>
      </c>
      <c r="M99" s="1"/>
      <c r="N99" s="1"/>
      <c r="O99" s="1"/>
      <c r="P99" s="1"/>
    </row>
    <row r="100" spans="1:16" x14ac:dyDescent="0.25">
      <c r="I100" s="1">
        <f ca="1">$M$191-(SUMIFS(#REF!,#REF!,$I100))</f>
        <v>2687.1080144060265</v>
      </c>
      <c r="M100" s="1"/>
      <c r="N100" s="1"/>
      <c r="O100" s="1"/>
      <c r="P100" s="1"/>
    </row>
    <row r="101" spans="1:16" x14ac:dyDescent="0.25">
      <c r="I101" s="1">
        <f ca="1">$M$191-(SUMIFS(#REF!,#REF!,$I101))</f>
        <v>2629.5488906097326</v>
      </c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I102" s="1">
        <f ca="1">$M$191-(SUMIFS(#REF!,#REF!,$I102))</f>
        <v>1221.7720086266577</v>
      </c>
      <c r="J102" s="1"/>
      <c r="K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I103" s="1">
        <f ca="1">$M$191-(SUMIFS(#REF!,#REF!,$I103))</f>
        <v>2909.4765168802292</v>
      </c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I104" s="1">
        <f ca="1">$M$191-(SUMIFS(#REF!,#REF!,$I104))</f>
        <v>3367.6013385669194</v>
      </c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I105" s="1">
        <f ca="1">$M$191-(SUMIFS(#REF!,#REF!,$I105))</f>
        <v>0</v>
      </c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I106" s="1">
        <f ca="1">$M$191-(SUMIFS(#REF!,#REF!,$I106))</f>
        <v>2127.7941436495312</v>
      </c>
      <c r="J106" s="1"/>
      <c r="K106" s="1"/>
      <c r="L106" s="1"/>
      <c r="M106" s="2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8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 t="s">
        <v>48</v>
      </c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O316" s="1"/>
      <c r="P316" s="1"/>
    </row>
    <row r="317" spans="1:16" x14ac:dyDescent="0.25">
      <c r="O317" s="1"/>
      <c r="P317" s="1"/>
    </row>
    <row r="318" spans="1:16" x14ac:dyDescent="0.25">
      <c r="O318" s="1"/>
      <c r="P318" s="1"/>
    </row>
    <row r="319" spans="1:16" x14ac:dyDescent="0.25">
      <c r="O319" s="1"/>
      <c r="P319" s="1"/>
    </row>
    <row r="320" spans="1:16" x14ac:dyDescent="0.25">
      <c r="O320" s="1"/>
      <c r="P320" s="1"/>
    </row>
    <row r="321" spans="15:16" x14ac:dyDescent="0.25">
      <c r="O321" s="1"/>
      <c r="P321" s="1"/>
    </row>
    <row r="322" spans="15:16" x14ac:dyDescent="0.25">
      <c r="O322" s="1"/>
      <c r="P322" s="1"/>
    </row>
    <row r="323" spans="15:16" x14ac:dyDescent="0.25">
      <c r="O323" s="1"/>
      <c r="P323" s="1"/>
    </row>
    <row r="324" spans="15:16" x14ac:dyDescent="0.25">
      <c r="O324" s="1"/>
      <c r="P324" s="1"/>
    </row>
    <row r="325" spans="15:16" x14ac:dyDescent="0.25">
      <c r="O325" s="1"/>
      <c r="P325" s="1"/>
    </row>
    <row r="326" spans="15:16" x14ac:dyDescent="0.25">
      <c r="O326" s="1"/>
      <c r="P326" s="1"/>
    </row>
    <row r="327" spans="15:16" x14ac:dyDescent="0.25">
      <c r="O327" s="1"/>
      <c r="P327" s="1"/>
    </row>
    <row r="328" spans="15:16" x14ac:dyDescent="0.25">
      <c r="O328" s="1"/>
      <c r="P328" s="1"/>
    </row>
    <row r="329" spans="15:16" x14ac:dyDescent="0.25">
      <c r="O329" s="1"/>
      <c r="P329" s="1"/>
    </row>
    <row r="330" spans="15:16" x14ac:dyDescent="0.25">
      <c r="O330" s="1"/>
      <c r="P330" s="1"/>
    </row>
    <row r="331" spans="15:16" x14ac:dyDescent="0.25">
      <c r="O331" s="1"/>
      <c r="P331" s="1"/>
    </row>
    <row r="332" spans="15:16" x14ac:dyDescent="0.25">
      <c r="O332" s="1"/>
      <c r="P332" s="1"/>
    </row>
    <row r="333" spans="15:16" x14ac:dyDescent="0.25">
      <c r="O333" s="1"/>
      <c r="P333" s="1"/>
    </row>
    <row r="334" spans="15:16" x14ac:dyDescent="0.25">
      <c r="O334" s="1"/>
      <c r="P334" s="1"/>
    </row>
    <row r="335" spans="15:16" x14ac:dyDescent="0.25">
      <c r="O335" s="1"/>
      <c r="P335" s="1"/>
    </row>
    <row r="336" spans="15:16" x14ac:dyDescent="0.25">
      <c r="O336" s="1"/>
      <c r="P336" s="1"/>
    </row>
    <row r="337" spans="15:16" x14ac:dyDescent="0.25">
      <c r="O337" s="1"/>
      <c r="P337" s="1"/>
    </row>
    <row r="338" spans="15:16" x14ac:dyDescent="0.25">
      <c r="O338" s="1"/>
      <c r="P338" s="1"/>
    </row>
    <row r="339" spans="15:16" x14ac:dyDescent="0.25">
      <c r="O339" s="1"/>
      <c r="P339" s="1"/>
    </row>
    <row r="340" spans="15:16" x14ac:dyDescent="0.25">
      <c r="O340" s="1"/>
      <c r="P340" s="1"/>
    </row>
    <row r="341" spans="15:16" x14ac:dyDescent="0.25">
      <c r="O341" s="1"/>
      <c r="P341" s="1"/>
    </row>
    <row r="342" spans="15:16" x14ac:dyDescent="0.25">
      <c r="O342" s="1"/>
      <c r="P342" s="1"/>
    </row>
    <row r="343" spans="15:16" x14ac:dyDescent="0.25">
      <c r="O343" s="1"/>
      <c r="P343" s="1"/>
    </row>
    <row r="344" spans="15:16" x14ac:dyDescent="0.25">
      <c r="O344" s="1"/>
      <c r="P344" s="1"/>
    </row>
    <row r="345" spans="15:16" x14ac:dyDescent="0.25">
      <c r="O345" s="1"/>
      <c r="P345" s="1"/>
    </row>
    <row r="346" spans="15:16" x14ac:dyDescent="0.25">
      <c r="O346" s="1"/>
      <c r="P346" s="1"/>
    </row>
    <row r="347" spans="15:16" x14ac:dyDescent="0.25">
      <c r="O347" s="1"/>
      <c r="P347" s="1"/>
    </row>
    <row r="348" spans="15:16" x14ac:dyDescent="0.25">
      <c r="O348" s="1"/>
      <c r="P348" s="1"/>
    </row>
    <row r="349" spans="15:16" x14ac:dyDescent="0.25">
      <c r="O349" s="1"/>
      <c r="P349" s="1"/>
    </row>
    <row r="350" spans="15:16" x14ac:dyDescent="0.25">
      <c r="O350" s="1"/>
      <c r="P350" s="1"/>
    </row>
    <row r="351" spans="15:16" x14ac:dyDescent="0.25">
      <c r="O351" s="1"/>
      <c r="P351" s="1"/>
    </row>
    <row r="352" spans="15:16" x14ac:dyDescent="0.25">
      <c r="O352" s="1"/>
      <c r="P352" s="1"/>
    </row>
    <row r="353" spans="15:16" x14ac:dyDescent="0.25">
      <c r="O353" s="1"/>
      <c r="P353" s="1"/>
    </row>
    <row r="354" spans="15:16" x14ac:dyDescent="0.25">
      <c r="O354" s="1"/>
      <c r="P354" s="1"/>
    </row>
    <row r="355" spans="15:16" x14ac:dyDescent="0.25">
      <c r="O355" s="1"/>
      <c r="P355" s="1"/>
    </row>
    <row r="356" spans="15:16" x14ac:dyDescent="0.25">
      <c r="O356" s="1"/>
      <c r="P356" s="1"/>
    </row>
    <row r="357" spans="15:16" x14ac:dyDescent="0.25">
      <c r="O357" s="1"/>
      <c r="P357" s="1"/>
    </row>
    <row r="358" spans="15:16" x14ac:dyDescent="0.25">
      <c r="O358" s="1"/>
      <c r="P358" s="1"/>
    </row>
    <row r="359" spans="15:16" x14ac:dyDescent="0.25">
      <c r="O359" s="1"/>
      <c r="P359" s="1"/>
    </row>
    <row r="360" spans="15:16" x14ac:dyDescent="0.25">
      <c r="O360" s="1"/>
      <c r="P360" s="1"/>
    </row>
    <row r="361" spans="15:16" x14ac:dyDescent="0.25">
      <c r="O361" s="1"/>
      <c r="P361" s="1"/>
    </row>
    <row r="362" spans="15:16" x14ac:dyDescent="0.25">
      <c r="O362" s="1"/>
      <c r="P362" s="1"/>
    </row>
    <row r="363" spans="15:16" x14ac:dyDescent="0.25">
      <c r="O363" s="1"/>
      <c r="P363" s="1"/>
    </row>
    <row r="364" spans="15:16" x14ac:dyDescent="0.25">
      <c r="O364" s="1"/>
      <c r="P364" s="1"/>
    </row>
    <row r="365" spans="15:16" x14ac:dyDescent="0.25">
      <c r="O365" s="1"/>
      <c r="P365" s="1"/>
    </row>
    <row r="366" spans="15:16" x14ac:dyDescent="0.25">
      <c r="O366" s="1"/>
      <c r="P366" s="1"/>
    </row>
    <row r="367" spans="15:16" x14ac:dyDescent="0.25">
      <c r="O367" s="1"/>
      <c r="P367" s="1"/>
    </row>
    <row r="368" spans="15:16" x14ac:dyDescent="0.25">
      <c r="O368" s="1"/>
      <c r="P368" s="1"/>
    </row>
    <row r="369" spans="15:16" x14ac:dyDescent="0.25">
      <c r="O369" s="1"/>
      <c r="P369" s="1"/>
    </row>
    <row r="370" spans="15:16" x14ac:dyDescent="0.25">
      <c r="O370" s="1"/>
      <c r="P370" s="1"/>
    </row>
    <row r="371" spans="15:16" x14ac:dyDescent="0.25">
      <c r="O371" s="1"/>
      <c r="P371" s="1"/>
    </row>
    <row r="372" spans="15:16" x14ac:dyDescent="0.25">
      <c r="O372" s="1"/>
      <c r="P372" s="1"/>
    </row>
    <row r="373" spans="15:16" x14ac:dyDescent="0.25">
      <c r="O373" s="1"/>
      <c r="P373" s="1"/>
    </row>
    <row r="374" spans="15:16" x14ac:dyDescent="0.25">
      <c r="O374" s="1"/>
      <c r="P374" s="1"/>
    </row>
    <row r="375" spans="15:16" x14ac:dyDescent="0.25">
      <c r="O375" s="1"/>
      <c r="P375" s="1"/>
    </row>
    <row r="376" spans="15:16" x14ac:dyDescent="0.25">
      <c r="O376" s="1"/>
      <c r="P376" s="1"/>
    </row>
    <row r="377" spans="15:16" x14ac:dyDescent="0.25">
      <c r="O377" s="1"/>
      <c r="P377" s="1"/>
    </row>
    <row r="378" spans="15:16" x14ac:dyDescent="0.25">
      <c r="O378" s="1"/>
      <c r="P378" s="1"/>
    </row>
    <row r="379" spans="15:16" x14ac:dyDescent="0.25">
      <c r="O379" s="1"/>
      <c r="P379" s="1"/>
    </row>
    <row r="380" spans="15:16" x14ac:dyDescent="0.25">
      <c r="O380" s="1"/>
      <c r="P380" s="1"/>
    </row>
    <row r="381" spans="15:16" x14ac:dyDescent="0.25">
      <c r="O381" s="1"/>
      <c r="P381" s="1"/>
    </row>
    <row r="382" spans="15:16" x14ac:dyDescent="0.25">
      <c r="O382" s="1"/>
      <c r="P382" s="1"/>
    </row>
    <row r="383" spans="15:16" x14ac:dyDescent="0.25">
      <c r="O383" s="1"/>
      <c r="P383" s="1"/>
    </row>
    <row r="384" spans="15:16" x14ac:dyDescent="0.25">
      <c r="O384" s="1"/>
      <c r="P384" s="1"/>
    </row>
    <row r="385" spans="15:16" x14ac:dyDescent="0.25">
      <c r="O385" s="1"/>
      <c r="P385" s="1"/>
    </row>
    <row r="386" spans="15:16" x14ac:dyDescent="0.25">
      <c r="O386" s="1"/>
      <c r="P386" s="1"/>
    </row>
    <row r="387" spans="15:16" x14ac:dyDescent="0.25">
      <c r="O387" s="1"/>
      <c r="P387" s="1"/>
    </row>
    <row r="388" spans="15:16" x14ac:dyDescent="0.25">
      <c r="O388" s="1"/>
      <c r="P388" s="1"/>
    </row>
    <row r="389" spans="15:16" x14ac:dyDescent="0.25">
      <c r="O389" s="1"/>
      <c r="P389" s="1"/>
    </row>
    <row r="390" spans="15:16" x14ac:dyDescent="0.25">
      <c r="O390" s="1"/>
      <c r="P390" s="1"/>
    </row>
    <row r="391" spans="15:16" x14ac:dyDescent="0.25">
      <c r="O391" s="1"/>
      <c r="P391" s="1"/>
    </row>
    <row r="392" spans="15:16" x14ac:dyDescent="0.25">
      <c r="O392" s="1"/>
      <c r="P392" s="1"/>
    </row>
    <row r="393" spans="15:16" x14ac:dyDescent="0.25">
      <c r="O393" s="1"/>
      <c r="P393" s="1"/>
    </row>
    <row r="394" spans="15:16" x14ac:dyDescent="0.25">
      <c r="O394" s="1"/>
      <c r="P394" s="1"/>
    </row>
    <row r="395" spans="15:16" x14ac:dyDescent="0.25">
      <c r="O395" s="1"/>
      <c r="P395" s="1"/>
    </row>
    <row r="396" spans="15:16" x14ac:dyDescent="0.25">
      <c r="O396" s="1"/>
      <c r="P396" s="1"/>
    </row>
    <row r="397" spans="15:16" x14ac:dyDescent="0.25">
      <c r="O397" s="1"/>
      <c r="P397" s="1"/>
    </row>
    <row r="398" spans="15:16" x14ac:dyDescent="0.25">
      <c r="O398" s="1"/>
      <c r="P398" s="1"/>
    </row>
    <row r="399" spans="15:16" x14ac:dyDescent="0.25">
      <c r="O399" s="1"/>
      <c r="P399" s="1"/>
    </row>
    <row r="400" spans="15:16" x14ac:dyDescent="0.25">
      <c r="O400" s="1"/>
      <c r="P400" s="1"/>
    </row>
    <row r="401" spans="15:16" x14ac:dyDescent="0.25">
      <c r="O401" s="1"/>
      <c r="P401" s="1"/>
    </row>
    <row r="402" spans="15:16" x14ac:dyDescent="0.25">
      <c r="O402" s="1"/>
      <c r="P402" s="1"/>
    </row>
    <row r="403" spans="15:16" x14ac:dyDescent="0.25">
      <c r="O403" s="1"/>
      <c r="P403" s="1"/>
    </row>
    <row r="404" spans="15:16" x14ac:dyDescent="0.25">
      <c r="O404" s="1"/>
      <c r="P404" s="1"/>
    </row>
    <row r="405" spans="15:16" x14ac:dyDescent="0.25">
      <c r="O405" s="1"/>
      <c r="P405" s="1"/>
    </row>
    <row r="406" spans="15:16" x14ac:dyDescent="0.25">
      <c r="O406" s="1"/>
      <c r="P406" s="1"/>
    </row>
    <row r="407" spans="15:16" x14ac:dyDescent="0.25">
      <c r="O407" s="1"/>
      <c r="P407" s="1"/>
    </row>
    <row r="408" spans="15:16" x14ac:dyDescent="0.25">
      <c r="O408" s="1"/>
      <c r="P408" s="1"/>
    </row>
    <row r="409" spans="15:16" x14ac:dyDescent="0.25">
      <c r="O409" s="1"/>
      <c r="P409" s="1"/>
    </row>
    <row r="410" spans="15:16" x14ac:dyDescent="0.25">
      <c r="O410" s="1"/>
      <c r="P410" s="1"/>
    </row>
    <row r="411" spans="15:16" x14ac:dyDescent="0.25">
      <c r="O411" s="1"/>
      <c r="P411" s="1"/>
    </row>
    <row r="412" spans="15:16" x14ac:dyDescent="0.25">
      <c r="O412" s="1"/>
      <c r="P412" s="1"/>
    </row>
    <row r="413" spans="15:16" x14ac:dyDescent="0.25">
      <c r="O413" s="1"/>
      <c r="P413" s="1"/>
    </row>
    <row r="414" spans="15:16" x14ac:dyDescent="0.25">
      <c r="O414" s="1"/>
      <c r="P414" s="1"/>
    </row>
    <row r="415" spans="15:16" x14ac:dyDescent="0.25">
      <c r="O415" s="1"/>
      <c r="P415" s="1"/>
    </row>
    <row r="416" spans="15:16" x14ac:dyDescent="0.25">
      <c r="O416" s="1"/>
      <c r="P416" s="1"/>
    </row>
    <row r="417" spans="15:16" x14ac:dyDescent="0.25">
      <c r="O417" s="1"/>
      <c r="P417" s="1"/>
    </row>
    <row r="418" spans="15:16" x14ac:dyDescent="0.25">
      <c r="O418" s="1"/>
      <c r="P418" s="1"/>
    </row>
    <row r="419" spans="15:16" x14ac:dyDescent="0.25">
      <c r="O419" s="1"/>
      <c r="P419" s="1"/>
    </row>
    <row r="420" spans="15:16" x14ac:dyDescent="0.25">
      <c r="O420" s="1"/>
      <c r="P420" s="1"/>
    </row>
    <row r="421" spans="15:16" x14ac:dyDescent="0.25">
      <c r="O421" s="1"/>
      <c r="P421" s="1"/>
    </row>
    <row r="422" spans="15:16" x14ac:dyDescent="0.25">
      <c r="O422" s="1"/>
      <c r="P422" s="1"/>
    </row>
    <row r="423" spans="15:16" x14ac:dyDescent="0.25">
      <c r="O423" s="1"/>
      <c r="P423" s="1"/>
    </row>
    <row r="424" spans="15:16" x14ac:dyDescent="0.25">
      <c r="O424" s="1"/>
      <c r="P424" s="1"/>
    </row>
    <row r="425" spans="15:16" x14ac:dyDescent="0.25">
      <c r="O425" s="1"/>
      <c r="P425" s="1"/>
    </row>
    <row r="426" spans="15:16" x14ac:dyDescent="0.25">
      <c r="O426" s="1"/>
      <c r="P426" s="1"/>
    </row>
    <row r="427" spans="15:16" x14ac:dyDescent="0.25">
      <c r="O427" s="1"/>
      <c r="P427" s="1"/>
    </row>
    <row r="428" spans="15:16" x14ac:dyDescent="0.25">
      <c r="O428" s="1"/>
      <c r="P428" s="1"/>
    </row>
    <row r="429" spans="15:16" x14ac:dyDescent="0.25">
      <c r="O429" s="1"/>
      <c r="P429" s="1"/>
    </row>
    <row r="430" spans="15:16" x14ac:dyDescent="0.25">
      <c r="O430" s="1"/>
      <c r="P430" s="1"/>
    </row>
    <row r="431" spans="15:16" x14ac:dyDescent="0.25">
      <c r="O431" s="1"/>
      <c r="P431" s="1"/>
    </row>
    <row r="432" spans="15:16" x14ac:dyDescent="0.25">
      <c r="O432" s="1"/>
      <c r="P432" s="1"/>
    </row>
    <row r="433" spans="1:16" x14ac:dyDescent="0.25">
      <c r="O433" s="1"/>
      <c r="P433" s="1"/>
    </row>
    <row r="434" spans="1:16" x14ac:dyDescent="0.25">
      <c r="O434" s="1"/>
      <c r="P434" s="1"/>
    </row>
    <row r="435" spans="1:16" x14ac:dyDescent="0.25">
      <c r="O435" s="1"/>
      <c r="P435" s="1"/>
    </row>
    <row r="436" spans="1:16" x14ac:dyDescent="0.25">
      <c r="O436" s="1"/>
      <c r="P436" s="1"/>
    </row>
    <row r="437" spans="1:16" x14ac:dyDescent="0.25">
      <c r="O437" s="1"/>
      <c r="P437" s="1"/>
    </row>
    <row r="438" spans="1:16" x14ac:dyDescent="0.25">
      <c r="O438" s="1"/>
      <c r="P438" s="1"/>
    </row>
    <row r="439" spans="1:16" x14ac:dyDescent="0.25">
      <c r="O439" s="1"/>
      <c r="P439" s="1"/>
    </row>
    <row r="440" spans="1:16" x14ac:dyDescent="0.25">
      <c r="O440" s="1"/>
      <c r="P440" s="1"/>
    </row>
    <row r="441" spans="1:16" x14ac:dyDescent="0.25"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8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8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8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1"/>
      <c r="O505" s="1"/>
      <c r="P505" s="1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8"/>
      <c r="O506" s="1"/>
      <c r="P506" s="1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1"/>
      <c r="O526" s="1"/>
      <c r="P526" s="1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8"/>
      <c r="O527" s="1"/>
      <c r="P527" s="1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1"/>
      <c r="O547" s="1"/>
      <c r="P547" s="1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8"/>
      <c r="O548" s="1"/>
      <c r="P548" s="1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O568" s="1"/>
      <c r="P568" s="1"/>
    </row>
    <row r="569" spans="1:16" x14ac:dyDescent="0.25">
      <c r="O569" s="1"/>
      <c r="P569" s="1"/>
    </row>
    <row r="570" spans="1:16" x14ac:dyDescent="0.25">
      <c r="O570" s="1"/>
      <c r="P570" s="1"/>
    </row>
    <row r="571" spans="1:16" x14ac:dyDescent="0.25">
      <c r="O571" s="1"/>
      <c r="P571" s="1"/>
    </row>
    <row r="572" spans="1:16" x14ac:dyDescent="0.25">
      <c r="O572" s="1"/>
      <c r="P572" s="1"/>
    </row>
    <row r="573" spans="1:16" x14ac:dyDescent="0.25">
      <c r="O573" s="1"/>
      <c r="P573" s="1"/>
    </row>
    <row r="574" spans="1:16" x14ac:dyDescent="0.25">
      <c r="O574" s="1"/>
      <c r="P574" s="1"/>
    </row>
    <row r="575" spans="1:16" x14ac:dyDescent="0.25">
      <c r="O575" s="1"/>
      <c r="P575" s="1"/>
    </row>
    <row r="576" spans="1:16" x14ac:dyDescent="0.25">
      <c r="O576" s="1"/>
      <c r="P576" s="1"/>
    </row>
    <row r="577" spans="15:16" x14ac:dyDescent="0.25">
      <c r="O577" s="1"/>
      <c r="P577" s="1"/>
    </row>
    <row r="578" spans="15:16" x14ac:dyDescent="0.25">
      <c r="O578" s="1"/>
      <c r="P578" s="1"/>
    </row>
    <row r="579" spans="15:16" x14ac:dyDescent="0.25">
      <c r="O579" s="1"/>
      <c r="P579" s="1"/>
    </row>
    <row r="580" spans="15:16" x14ac:dyDescent="0.25">
      <c r="O580" s="1"/>
      <c r="P580" s="1"/>
    </row>
    <row r="581" spans="15:16" x14ac:dyDescent="0.25">
      <c r="O581" s="1"/>
      <c r="P581" s="1"/>
    </row>
    <row r="582" spans="15:16" x14ac:dyDescent="0.25">
      <c r="O582" s="1"/>
      <c r="P582" s="1"/>
    </row>
    <row r="583" spans="15:16" x14ac:dyDescent="0.25">
      <c r="O583" s="1"/>
      <c r="P583" s="1"/>
    </row>
    <row r="584" spans="15:16" x14ac:dyDescent="0.25">
      <c r="O584" s="1"/>
      <c r="P584" s="1"/>
    </row>
    <row r="585" spans="15:16" x14ac:dyDescent="0.25">
      <c r="O585" s="1"/>
      <c r="P585" s="1"/>
    </row>
    <row r="586" spans="15:16" x14ac:dyDescent="0.25">
      <c r="O586" s="1"/>
      <c r="P586" s="1"/>
    </row>
    <row r="587" spans="15:16" x14ac:dyDescent="0.25">
      <c r="O587" s="1"/>
      <c r="P587" s="1"/>
    </row>
    <row r="588" spans="15:16" x14ac:dyDescent="0.25">
      <c r="O588" s="1"/>
      <c r="P588" s="1"/>
    </row>
    <row r="589" spans="15:16" x14ac:dyDescent="0.25">
      <c r="O589" s="1"/>
      <c r="P589" s="1"/>
    </row>
    <row r="590" spans="15:16" x14ac:dyDescent="0.25">
      <c r="O590" s="1"/>
      <c r="P590" s="1"/>
    </row>
    <row r="591" spans="15:16" x14ac:dyDescent="0.25">
      <c r="O591" s="1"/>
      <c r="P591" s="1"/>
    </row>
    <row r="592" spans="15:16" x14ac:dyDescent="0.25">
      <c r="O592" s="1"/>
      <c r="P592" s="1"/>
    </row>
    <row r="593" spans="15:16" x14ac:dyDescent="0.25">
      <c r="O593" s="1"/>
      <c r="P593" s="1"/>
    </row>
    <row r="594" spans="15:16" x14ac:dyDescent="0.25">
      <c r="O594" s="1"/>
      <c r="P594" s="1"/>
    </row>
    <row r="595" spans="15:16" x14ac:dyDescent="0.25">
      <c r="O595" s="1"/>
      <c r="P595" s="1"/>
    </row>
    <row r="596" spans="15:16" x14ac:dyDescent="0.25">
      <c r="O596" s="1"/>
      <c r="P596" s="1"/>
    </row>
    <row r="597" spans="15:16" x14ac:dyDescent="0.25">
      <c r="O597" s="1"/>
      <c r="P597" s="1"/>
    </row>
    <row r="598" spans="15:16" x14ac:dyDescent="0.25">
      <c r="O598" s="1"/>
      <c r="P598" s="1"/>
    </row>
    <row r="599" spans="15:16" x14ac:dyDescent="0.25">
      <c r="O599" s="1"/>
      <c r="P599" s="1"/>
    </row>
    <row r="600" spans="15:16" x14ac:dyDescent="0.25">
      <c r="O600" s="1"/>
      <c r="P600" s="1"/>
    </row>
    <row r="601" spans="15:16" x14ac:dyDescent="0.25">
      <c r="O601" s="1"/>
      <c r="P601" s="1"/>
    </row>
    <row r="602" spans="15:16" x14ac:dyDescent="0.25">
      <c r="O602" s="1"/>
      <c r="P602" s="1"/>
    </row>
    <row r="603" spans="15:16" x14ac:dyDescent="0.25">
      <c r="O603" s="1"/>
      <c r="P603" s="1"/>
    </row>
    <row r="604" spans="15:16" x14ac:dyDescent="0.25">
      <c r="O604" s="1"/>
      <c r="P604" s="1"/>
    </row>
    <row r="605" spans="15:16" x14ac:dyDescent="0.25">
      <c r="O605" s="1"/>
      <c r="P605" s="1"/>
    </row>
    <row r="606" spans="15:16" x14ac:dyDescent="0.25">
      <c r="O606" s="1"/>
      <c r="P606" s="1"/>
    </row>
    <row r="607" spans="15:16" x14ac:dyDescent="0.25">
      <c r="O607" s="1"/>
      <c r="P607" s="1"/>
    </row>
    <row r="608" spans="15:16" x14ac:dyDescent="0.25">
      <c r="O608" s="1"/>
      <c r="P608" s="1"/>
    </row>
    <row r="609" spans="15:16" x14ac:dyDescent="0.25">
      <c r="O609" s="1"/>
      <c r="P609" s="1"/>
    </row>
    <row r="610" spans="15:16" x14ac:dyDescent="0.25">
      <c r="O610" s="1"/>
      <c r="P610" s="1"/>
    </row>
    <row r="611" spans="15:16" x14ac:dyDescent="0.25">
      <c r="O611" s="1"/>
      <c r="P611" s="1"/>
    </row>
    <row r="612" spans="15:16" x14ac:dyDescent="0.25">
      <c r="O612" s="1"/>
      <c r="P612" s="1"/>
    </row>
    <row r="613" spans="15:16" x14ac:dyDescent="0.25">
      <c r="O613" s="1"/>
      <c r="P613" s="1"/>
    </row>
    <row r="614" spans="15:16" x14ac:dyDescent="0.25">
      <c r="O614" s="1"/>
      <c r="P614" s="1"/>
    </row>
    <row r="615" spans="15:16" x14ac:dyDescent="0.25">
      <c r="O615" s="1"/>
      <c r="P615" s="1"/>
    </row>
    <row r="616" spans="15:16" x14ac:dyDescent="0.25">
      <c r="O616" s="1"/>
      <c r="P616" s="1"/>
    </row>
    <row r="617" spans="15:16" x14ac:dyDescent="0.25">
      <c r="O617" s="1"/>
      <c r="P617" s="1"/>
    </row>
    <row r="618" spans="15:16" x14ac:dyDescent="0.25">
      <c r="O618" s="1"/>
      <c r="P618" s="1"/>
    </row>
    <row r="619" spans="15:16" x14ac:dyDescent="0.25">
      <c r="O619" s="1"/>
      <c r="P619" s="1"/>
    </row>
    <row r="620" spans="15:16" x14ac:dyDescent="0.25">
      <c r="O620" s="1"/>
      <c r="P620" s="1"/>
    </row>
    <row r="621" spans="15:16" x14ac:dyDescent="0.25">
      <c r="O621" s="1"/>
      <c r="P621" s="1"/>
    </row>
    <row r="622" spans="15:16" x14ac:dyDescent="0.25">
      <c r="O622" s="1"/>
      <c r="P622" s="1"/>
    </row>
    <row r="623" spans="15:16" x14ac:dyDescent="0.25">
      <c r="O623" s="1"/>
      <c r="P623" s="1"/>
    </row>
    <row r="624" spans="15:16" x14ac:dyDescent="0.25">
      <c r="O624" s="1"/>
      <c r="P624" s="1"/>
    </row>
    <row r="625" spans="15:16" x14ac:dyDescent="0.25">
      <c r="O625" s="1"/>
      <c r="P625" s="1"/>
    </row>
    <row r="626" spans="15:16" x14ac:dyDescent="0.25">
      <c r="O626" s="1"/>
      <c r="P626" s="1"/>
    </row>
    <row r="627" spans="15:16" x14ac:dyDescent="0.25">
      <c r="O627" s="1"/>
      <c r="P627" s="1"/>
    </row>
    <row r="628" spans="15:16" x14ac:dyDescent="0.25">
      <c r="O628" s="1"/>
      <c r="P628" s="1"/>
    </row>
    <row r="629" spans="15:16" x14ac:dyDescent="0.25">
      <c r="O629" s="1"/>
      <c r="P629" s="1"/>
    </row>
    <row r="630" spans="15:16" x14ac:dyDescent="0.25">
      <c r="O630" s="1"/>
      <c r="P630" s="1"/>
    </row>
    <row r="631" spans="15:16" x14ac:dyDescent="0.25">
      <c r="O631" s="1"/>
      <c r="P631" s="1"/>
    </row>
    <row r="632" spans="15:16" x14ac:dyDescent="0.25">
      <c r="O632" s="1"/>
      <c r="P632" s="1"/>
    </row>
    <row r="633" spans="15:16" x14ac:dyDescent="0.25">
      <c r="O633" s="1"/>
      <c r="P633" s="1"/>
    </row>
    <row r="634" spans="15:16" x14ac:dyDescent="0.25">
      <c r="O634" s="1"/>
      <c r="P634" s="1"/>
    </row>
    <row r="635" spans="15:16" x14ac:dyDescent="0.25">
      <c r="O635" s="1"/>
      <c r="P635" s="1"/>
    </row>
    <row r="636" spans="15:16" x14ac:dyDescent="0.25">
      <c r="O636" s="1"/>
      <c r="P636" s="1"/>
    </row>
    <row r="637" spans="15:16" x14ac:dyDescent="0.25">
      <c r="O637" s="1"/>
      <c r="P637" s="1"/>
    </row>
    <row r="638" spans="15:16" x14ac:dyDescent="0.25">
      <c r="O638" s="1"/>
      <c r="P638" s="1"/>
    </row>
    <row r="639" spans="15:16" x14ac:dyDescent="0.25">
      <c r="O639" s="1"/>
      <c r="P639" s="1"/>
    </row>
    <row r="640" spans="15:16" x14ac:dyDescent="0.25">
      <c r="O640" s="1"/>
      <c r="P640" s="1"/>
    </row>
    <row r="641" spans="15:16" x14ac:dyDescent="0.25">
      <c r="O641" s="1"/>
      <c r="P641" s="1"/>
    </row>
    <row r="642" spans="15:16" x14ac:dyDescent="0.25">
      <c r="O642" s="1"/>
      <c r="P642" s="1"/>
    </row>
    <row r="643" spans="15:16" x14ac:dyDescent="0.25">
      <c r="O643" s="1"/>
      <c r="P643" s="1"/>
    </row>
    <row r="644" spans="15:16" x14ac:dyDescent="0.25">
      <c r="O644" s="1"/>
      <c r="P644" s="1"/>
    </row>
    <row r="645" spans="15:16" x14ac:dyDescent="0.25">
      <c r="O645" s="1"/>
      <c r="P645" s="1"/>
    </row>
    <row r="646" spans="15:16" x14ac:dyDescent="0.25">
      <c r="O646" s="1"/>
      <c r="P646" s="1"/>
    </row>
    <row r="647" spans="15:16" x14ac:dyDescent="0.25">
      <c r="O647" s="1"/>
      <c r="P647" s="1"/>
    </row>
    <row r="648" spans="15:16" x14ac:dyDescent="0.25">
      <c r="O648" s="1"/>
      <c r="P648" s="1"/>
    </row>
    <row r="649" spans="15:16" x14ac:dyDescent="0.25">
      <c r="O649" s="1"/>
      <c r="P649" s="1"/>
    </row>
    <row r="650" spans="15:16" x14ac:dyDescent="0.25">
      <c r="O650" s="1"/>
      <c r="P650" s="1"/>
    </row>
    <row r="651" spans="15:16" x14ac:dyDescent="0.25">
      <c r="O651" s="1"/>
      <c r="P651" s="1"/>
    </row>
    <row r="652" spans="15:16" x14ac:dyDescent="0.25">
      <c r="O652" s="1"/>
      <c r="P652" s="1"/>
    </row>
    <row r="653" spans="15:16" x14ac:dyDescent="0.25">
      <c r="O653" s="1"/>
      <c r="P653" s="1"/>
    </row>
    <row r="654" spans="15:16" x14ac:dyDescent="0.25">
      <c r="O654" s="1"/>
      <c r="P654" s="1"/>
    </row>
    <row r="655" spans="15:16" x14ac:dyDescent="0.25">
      <c r="O655" s="1"/>
      <c r="P655" s="1"/>
    </row>
    <row r="656" spans="15:16" x14ac:dyDescent="0.25">
      <c r="O656" s="1"/>
      <c r="P656" s="1"/>
    </row>
    <row r="657" spans="1:16" x14ac:dyDescent="0.25">
      <c r="O657" s="1"/>
      <c r="P657" s="1"/>
    </row>
    <row r="658" spans="1:16" x14ac:dyDescent="0.25">
      <c r="O658" s="1"/>
      <c r="P658" s="1"/>
    </row>
    <row r="659" spans="1:16" x14ac:dyDescent="0.25">
      <c r="O659" s="1"/>
      <c r="P659" s="1"/>
    </row>
    <row r="660" spans="1:16" x14ac:dyDescent="0.25">
      <c r="O660" s="1"/>
      <c r="P660" s="1"/>
    </row>
    <row r="661" spans="1:16" x14ac:dyDescent="0.25">
      <c r="O661" s="1"/>
      <c r="P661" s="1"/>
    </row>
    <row r="662" spans="1:16" x14ac:dyDescent="0.25">
      <c r="O662" s="1"/>
      <c r="P662" s="1"/>
    </row>
    <row r="663" spans="1:16" x14ac:dyDescent="0.25">
      <c r="O663" s="1"/>
      <c r="P663" s="1"/>
    </row>
    <row r="664" spans="1:16" x14ac:dyDescent="0.25">
      <c r="O664" s="1"/>
      <c r="P664" s="1"/>
    </row>
    <row r="665" spans="1:16" x14ac:dyDescent="0.25">
      <c r="O665" s="1"/>
      <c r="P665" s="1"/>
    </row>
    <row r="666" spans="1:16" x14ac:dyDescent="0.25">
      <c r="O666" s="1"/>
      <c r="P666" s="1"/>
    </row>
    <row r="667" spans="1:16" x14ac:dyDescent="0.25">
      <c r="O667" s="1"/>
      <c r="P667" s="1"/>
    </row>
    <row r="668" spans="1:16" x14ac:dyDescent="0.25">
      <c r="O668" s="1"/>
      <c r="P668" s="1"/>
    </row>
    <row r="669" spans="1:16" x14ac:dyDescent="0.25">
      <c r="O669" s="1"/>
      <c r="P669" s="1"/>
    </row>
    <row r="670" spans="1:16" x14ac:dyDescent="0.25">
      <c r="O670" s="1"/>
      <c r="P670" s="1"/>
    </row>
    <row r="671" spans="1:16" x14ac:dyDescent="0.25"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1"/>
      <c r="O694" s="1"/>
      <c r="P694" s="1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1"/>
      <c r="O715" s="1"/>
      <c r="P715" s="1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1"/>
      <c r="O736" s="1"/>
      <c r="P736" s="1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1"/>
      <c r="O757" s="1"/>
      <c r="P757" s="1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1"/>
      <c r="O778" s="1"/>
      <c r="P778" s="1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1"/>
      <c r="O799" s="1"/>
      <c r="P799" s="1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N821" s="1"/>
      <c r="O821" s="1"/>
      <c r="P821" s="1"/>
    </row>
    <row r="822" spans="1:16" x14ac:dyDescent="0.25">
      <c r="N822" s="1"/>
      <c r="O822" s="1"/>
      <c r="P822" s="1"/>
    </row>
    <row r="823" spans="1:16" x14ac:dyDescent="0.25">
      <c r="N823" s="1"/>
      <c r="O823" s="1"/>
      <c r="P823" s="1"/>
    </row>
    <row r="824" spans="1:16" x14ac:dyDescent="0.25">
      <c r="N824" s="1"/>
      <c r="O824" s="1"/>
      <c r="P824" s="1"/>
    </row>
    <row r="825" spans="1:16" x14ac:dyDescent="0.25">
      <c r="N825" s="1"/>
      <c r="O825" s="1"/>
      <c r="P825" s="1"/>
    </row>
    <row r="826" spans="1:16" x14ac:dyDescent="0.25">
      <c r="N826" s="1"/>
      <c r="O826" s="1"/>
      <c r="P826" s="1"/>
    </row>
    <row r="827" spans="1:16" x14ac:dyDescent="0.25">
      <c r="N827" s="1"/>
      <c r="O827" s="1"/>
      <c r="P827" s="1"/>
    </row>
    <row r="828" spans="1:16" x14ac:dyDescent="0.25">
      <c r="N828" s="1"/>
      <c r="O828" s="1"/>
      <c r="P828" s="1"/>
    </row>
    <row r="829" spans="1:16" x14ac:dyDescent="0.25">
      <c r="N829" s="1"/>
      <c r="O829" s="1"/>
      <c r="P829" s="1"/>
    </row>
    <row r="830" spans="1:16" x14ac:dyDescent="0.25">
      <c r="N830" s="1"/>
      <c r="O830" s="1"/>
      <c r="P830" s="1"/>
    </row>
    <row r="831" spans="1:16" x14ac:dyDescent="0.25">
      <c r="N831" s="1"/>
      <c r="O831" s="1"/>
      <c r="P831" s="1"/>
    </row>
    <row r="832" spans="1:16" x14ac:dyDescent="0.25">
      <c r="N832" s="1"/>
      <c r="O832" s="1"/>
      <c r="P832" s="1"/>
    </row>
    <row r="833" spans="14:16" x14ac:dyDescent="0.25">
      <c r="N833" s="1"/>
      <c r="O833" s="1"/>
      <c r="P833" s="1"/>
    </row>
    <row r="834" spans="14:16" x14ac:dyDescent="0.25">
      <c r="N834" s="1"/>
      <c r="O834" s="1"/>
      <c r="P834" s="1"/>
    </row>
    <row r="835" spans="14:16" x14ac:dyDescent="0.25">
      <c r="N835" s="1"/>
      <c r="O835" s="1"/>
      <c r="P835" s="1"/>
    </row>
    <row r="836" spans="14:16" x14ac:dyDescent="0.25">
      <c r="N836" s="1"/>
      <c r="O836" s="1"/>
      <c r="P836" s="1"/>
    </row>
    <row r="837" spans="14:16" x14ac:dyDescent="0.25">
      <c r="N837" s="1"/>
      <c r="O837" s="1"/>
      <c r="P837" s="1"/>
    </row>
    <row r="838" spans="14:16" x14ac:dyDescent="0.25">
      <c r="N838" s="1"/>
      <c r="O838" s="1"/>
      <c r="P838" s="1"/>
    </row>
    <row r="839" spans="14:16" x14ac:dyDescent="0.25">
      <c r="N839" s="1"/>
      <c r="O839" s="1"/>
      <c r="P839" s="1"/>
    </row>
    <row r="840" spans="14:16" x14ac:dyDescent="0.25">
      <c r="N840" s="1"/>
      <c r="O840" s="1"/>
      <c r="P840" s="1"/>
    </row>
    <row r="841" spans="14:16" x14ac:dyDescent="0.25">
      <c r="N841" s="1"/>
      <c r="O841" s="1"/>
      <c r="P841" s="1"/>
    </row>
    <row r="842" spans="14:16" x14ac:dyDescent="0.25">
      <c r="N842" s="1"/>
      <c r="O842" s="1"/>
      <c r="P842" s="1"/>
    </row>
    <row r="843" spans="14:16" x14ac:dyDescent="0.25">
      <c r="N843" s="1"/>
      <c r="O843" s="1"/>
      <c r="P843" s="1"/>
    </row>
    <row r="844" spans="14:16" x14ac:dyDescent="0.25">
      <c r="N844" s="1"/>
      <c r="O844" s="1"/>
      <c r="P844" s="1"/>
    </row>
    <row r="845" spans="14:16" x14ac:dyDescent="0.25">
      <c r="N845" s="1"/>
      <c r="O845" s="1"/>
      <c r="P845" s="1"/>
    </row>
    <row r="846" spans="14:16" x14ac:dyDescent="0.25">
      <c r="N846" s="1"/>
      <c r="O846" s="1"/>
      <c r="P846" s="1"/>
    </row>
    <row r="847" spans="14:16" x14ac:dyDescent="0.25">
      <c r="N847" s="1"/>
      <c r="O847" s="1"/>
      <c r="P847" s="1"/>
    </row>
    <row r="848" spans="14:16" x14ac:dyDescent="0.25">
      <c r="N848" s="1"/>
      <c r="O848" s="1"/>
      <c r="P848" s="1"/>
    </row>
    <row r="849" spans="14:16" x14ac:dyDescent="0.25">
      <c r="N849" s="1"/>
      <c r="O849" s="1"/>
      <c r="P849" s="1"/>
    </row>
    <row r="850" spans="14:16" x14ac:dyDescent="0.25">
      <c r="N850" s="1"/>
      <c r="O850" s="1"/>
      <c r="P850" s="1"/>
    </row>
    <row r="851" spans="14:16" x14ac:dyDescent="0.25">
      <c r="N851" s="1"/>
      <c r="O851" s="1"/>
      <c r="P851" s="1"/>
    </row>
    <row r="852" spans="14:16" x14ac:dyDescent="0.25">
      <c r="N852" s="1"/>
      <c r="O852" s="1"/>
      <c r="P852" s="1"/>
    </row>
    <row r="853" spans="14:16" x14ac:dyDescent="0.25">
      <c r="N853" s="1"/>
      <c r="O853" s="1"/>
      <c r="P853" s="1"/>
    </row>
    <row r="854" spans="14:16" x14ac:dyDescent="0.25">
      <c r="N854" s="1"/>
      <c r="O854" s="1"/>
      <c r="P854" s="1"/>
    </row>
    <row r="855" spans="14:16" x14ac:dyDescent="0.25">
      <c r="N855" s="1"/>
      <c r="O855" s="1"/>
      <c r="P855" s="1"/>
    </row>
    <row r="856" spans="14:16" x14ac:dyDescent="0.25">
      <c r="N856" s="1"/>
      <c r="O856" s="1"/>
      <c r="P856" s="1"/>
    </row>
    <row r="857" spans="14:16" x14ac:dyDescent="0.25">
      <c r="N857" s="1"/>
      <c r="O857" s="1"/>
      <c r="P857" s="1"/>
    </row>
    <row r="858" spans="14:16" x14ac:dyDescent="0.25">
      <c r="N858" s="1"/>
      <c r="O858" s="1"/>
      <c r="P858" s="1"/>
    </row>
    <row r="859" spans="14:16" x14ac:dyDescent="0.25">
      <c r="N859" s="1"/>
      <c r="O859" s="1"/>
      <c r="P859" s="1"/>
    </row>
    <row r="860" spans="14:16" x14ac:dyDescent="0.25">
      <c r="N860" s="1"/>
      <c r="O860" s="1"/>
      <c r="P860" s="1"/>
    </row>
    <row r="861" spans="14:16" x14ac:dyDescent="0.25">
      <c r="N861" s="1"/>
      <c r="O861" s="1"/>
      <c r="P861" s="1"/>
    </row>
    <row r="862" spans="14:16" x14ac:dyDescent="0.25">
      <c r="N862" s="1"/>
      <c r="O862" s="1"/>
      <c r="P862" s="1"/>
    </row>
    <row r="863" spans="14:16" x14ac:dyDescent="0.25">
      <c r="N863" s="1"/>
      <c r="O863" s="1"/>
      <c r="P863" s="1"/>
    </row>
    <row r="864" spans="14:16" x14ac:dyDescent="0.25">
      <c r="N864" s="1"/>
      <c r="O864" s="1"/>
      <c r="P864" s="1"/>
    </row>
    <row r="865" spans="14:16" x14ac:dyDescent="0.25">
      <c r="N865" s="1"/>
      <c r="O865" s="1"/>
      <c r="P865" s="1"/>
    </row>
    <row r="866" spans="14:16" x14ac:dyDescent="0.25">
      <c r="N866" s="1"/>
      <c r="O866" s="1"/>
      <c r="P866" s="1"/>
    </row>
    <row r="867" spans="14:16" x14ac:dyDescent="0.25">
      <c r="N867" s="1"/>
      <c r="O867" s="1"/>
      <c r="P867" s="1"/>
    </row>
    <row r="868" spans="14:16" x14ac:dyDescent="0.25">
      <c r="N868" s="1"/>
      <c r="O868" s="1"/>
      <c r="P868" s="1"/>
    </row>
    <row r="869" spans="14:16" x14ac:dyDescent="0.25">
      <c r="N869" s="1"/>
      <c r="O869" s="1"/>
      <c r="P869" s="1"/>
    </row>
    <row r="870" spans="14:16" x14ac:dyDescent="0.25">
      <c r="N870" s="1"/>
      <c r="O870" s="1"/>
      <c r="P870" s="1"/>
    </row>
    <row r="871" spans="14:16" x14ac:dyDescent="0.25">
      <c r="N871" s="1"/>
      <c r="O871" s="1"/>
      <c r="P871" s="1"/>
    </row>
    <row r="872" spans="14:16" x14ac:dyDescent="0.25">
      <c r="N872" s="1"/>
      <c r="O872" s="1"/>
      <c r="P872" s="1"/>
    </row>
    <row r="873" spans="14:16" x14ac:dyDescent="0.25">
      <c r="N873" s="1"/>
      <c r="O873" s="1"/>
      <c r="P873" s="1"/>
    </row>
    <row r="874" spans="14:16" x14ac:dyDescent="0.25">
      <c r="N874" s="1"/>
      <c r="O874" s="1"/>
      <c r="P874" s="1"/>
    </row>
    <row r="875" spans="14:16" x14ac:dyDescent="0.25">
      <c r="N875" s="1"/>
      <c r="O875" s="1"/>
      <c r="P875" s="1"/>
    </row>
    <row r="876" spans="14:16" x14ac:dyDescent="0.25">
      <c r="N876" s="1"/>
      <c r="O876" s="1"/>
      <c r="P876" s="1"/>
    </row>
    <row r="877" spans="14:16" x14ac:dyDescent="0.25">
      <c r="N877" s="1"/>
      <c r="O877" s="1"/>
      <c r="P877" s="1"/>
    </row>
    <row r="878" spans="14:16" x14ac:dyDescent="0.25">
      <c r="N878" s="1"/>
      <c r="O878" s="1"/>
      <c r="P878" s="1"/>
    </row>
    <row r="879" spans="14:16" x14ac:dyDescent="0.25">
      <c r="N879" s="1"/>
      <c r="O879" s="1"/>
      <c r="P879" s="1"/>
    </row>
    <row r="880" spans="14:16" x14ac:dyDescent="0.25">
      <c r="N880" s="1"/>
      <c r="O880" s="1"/>
      <c r="P880" s="1"/>
    </row>
    <row r="881" spans="14:16" x14ac:dyDescent="0.25">
      <c r="N881" s="1"/>
      <c r="O881" s="1"/>
      <c r="P881" s="1"/>
    </row>
    <row r="882" spans="14:16" x14ac:dyDescent="0.25">
      <c r="N882" s="1"/>
      <c r="O882" s="1"/>
      <c r="P882" s="1"/>
    </row>
    <row r="883" spans="14:16" x14ac:dyDescent="0.25">
      <c r="N883" s="1"/>
      <c r="O883" s="1"/>
      <c r="P883" s="1"/>
    </row>
    <row r="884" spans="14:16" x14ac:dyDescent="0.25">
      <c r="N884" s="1"/>
      <c r="O884" s="1"/>
      <c r="P884" s="1"/>
    </row>
    <row r="885" spans="14:16" x14ac:dyDescent="0.25">
      <c r="N885" s="1"/>
      <c r="O885" s="1"/>
      <c r="P885" s="1"/>
    </row>
    <row r="886" spans="14:16" x14ac:dyDescent="0.25">
      <c r="N886" s="1"/>
      <c r="O886" s="1"/>
      <c r="P886" s="1"/>
    </row>
    <row r="887" spans="14:16" x14ac:dyDescent="0.25">
      <c r="N887" s="1"/>
      <c r="O887" s="1"/>
      <c r="P887" s="1"/>
    </row>
    <row r="888" spans="14:16" x14ac:dyDescent="0.25">
      <c r="N888" s="1"/>
      <c r="O888" s="1"/>
      <c r="P888" s="1"/>
    </row>
    <row r="889" spans="14:16" x14ac:dyDescent="0.25">
      <c r="N889" s="1"/>
      <c r="O889" s="1"/>
      <c r="P889" s="1"/>
    </row>
    <row r="890" spans="14:16" x14ac:dyDescent="0.25">
      <c r="N890" s="1"/>
      <c r="O890" s="1"/>
      <c r="P890" s="1"/>
    </row>
    <row r="891" spans="14:16" x14ac:dyDescent="0.25">
      <c r="N891" s="1"/>
      <c r="O891" s="1"/>
      <c r="P891" s="1"/>
    </row>
    <row r="892" spans="14:16" x14ac:dyDescent="0.25">
      <c r="N892" s="1"/>
      <c r="O892" s="1"/>
      <c r="P892" s="1"/>
    </row>
    <row r="893" spans="14:16" x14ac:dyDescent="0.25">
      <c r="N893" s="1"/>
      <c r="O893" s="1"/>
      <c r="P893" s="1"/>
    </row>
    <row r="894" spans="14:16" x14ac:dyDescent="0.25">
      <c r="N894" s="1"/>
      <c r="O894" s="1"/>
      <c r="P894" s="1"/>
    </row>
    <row r="895" spans="14:16" x14ac:dyDescent="0.25">
      <c r="N895" s="1"/>
      <c r="O895" s="1"/>
      <c r="P895" s="1"/>
    </row>
    <row r="896" spans="14:16" x14ac:dyDescent="0.25">
      <c r="N896" s="1"/>
      <c r="O896" s="1"/>
      <c r="P896" s="1"/>
    </row>
    <row r="897" spans="14:16" x14ac:dyDescent="0.25">
      <c r="N897" s="1"/>
      <c r="O897" s="1"/>
      <c r="P897" s="1"/>
    </row>
    <row r="898" spans="14:16" x14ac:dyDescent="0.25">
      <c r="N898" s="1"/>
      <c r="O898" s="1"/>
      <c r="P898" s="1"/>
    </row>
    <row r="899" spans="14:16" x14ac:dyDescent="0.25">
      <c r="N899" s="1"/>
      <c r="O899" s="1"/>
      <c r="P899" s="1"/>
    </row>
    <row r="900" spans="14:16" x14ac:dyDescent="0.25">
      <c r="N900" s="1"/>
      <c r="O900" s="1"/>
      <c r="P900" s="1"/>
    </row>
    <row r="901" spans="14:16" x14ac:dyDescent="0.25">
      <c r="N901" s="1"/>
      <c r="O901" s="1"/>
      <c r="P901" s="1"/>
    </row>
    <row r="902" spans="14:16" x14ac:dyDescent="0.25">
      <c r="N902" s="1"/>
      <c r="O902" s="1"/>
      <c r="P902" s="1"/>
    </row>
    <row r="903" spans="14:16" x14ac:dyDescent="0.25">
      <c r="N903" s="1"/>
      <c r="O903" s="1"/>
      <c r="P903" s="1"/>
    </row>
    <row r="904" spans="14:16" x14ac:dyDescent="0.25">
      <c r="N904" s="1"/>
      <c r="O904" s="1"/>
      <c r="P904" s="1"/>
    </row>
    <row r="905" spans="14:16" x14ac:dyDescent="0.25">
      <c r="N905" s="1"/>
      <c r="O905" s="1"/>
      <c r="P905" s="1"/>
    </row>
    <row r="906" spans="14:16" x14ac:dyDescent="0.25">
      <c r="N906" s="1"/>
      <c r="O906" s="1"/>
      <c r="P906" s="1"/>
    </row>
    <row r="907" spans="14:16" x14ac:dyDescent="0.25">
      <c r="O907" s="1"/>
      <c r="P907" s="1"/>
    </row>
    <row r="908" spans="14:16" x14ac:dyDescent="0.25">
      <c r="O908" s="1"/>
      <c r="P908" s="1"/>
    </row>
    <row r="909" spans="14:16" x14ac:dyDescent="0.25">
      <c r="O909" s="1"/>
      <c r="P909" s="1"/>
    </row>
    <row r="910" spans="14:16" x14ac:dyDescent="0.25">
      <c r="O910" s="1"/>
      <c r="P910" s="1"/>
    </row>
    <row r="911" spans="14:16" x14ac:dyDescent="0.25">
      <c r="O911" s="1"/>
      <c r="P911" s="1"/>
    </row>
    <row r="912" spans="14:16" x14ac:dyDescent="0.25">
      <c r="O912" s="1"/>
      <c r="P912" s="1"/>
    </row>
    <row r="913" spans="15:16" x14ac:dyDescent="0.25">
      <c r="O913" s="1"/>
      <c r="P913" s="1"/>
    </row>
    <row r="914" spans="15:16" x14ac:dyDescent="0.25">
      <c r="O914" s="1"/>
      <c r="P914" s="1"/>
    </row>
    <row r="915" spans="15:16" x14ac:dyDescent="0.25">
      <c r="O915" s="1"/>
      <c r="P915" s="1"/>
    </row>
    <row r="916" spans="15:16" x14ac:dyDescent="0.25">
      <c r="O916" s="1"/>
      <c r="P916" s="1"/>
    </row>
    <row r="917" spans="15:16" x14ac:dyDescent="0.25">
      <c r="O917" s="1"/>
      <c r="P917" s="1"/>
    </row>
    <row r="918" spans="15:16" x14ac:dyDescent="0.25">
      <c r="O918" s="1"/>
      <c r="P918" s="1"/>
    </row>
    <row r="919" spans="15:16" x14ac:dyDescent="0.25">
      <c r="O919" s="1"/>
      <c r="P919" s="1"/>
    </row>
    <row r="920" spans="15:16" x14ac:dyDescent="0.25">
      <c r="O920" s="1"/>
      <c r="P920" s="1"/>
    </row>
    <row r="921" spans="15:16" x14ac:dyDescent="0.25">
      <c r="O921" s="1"/>
      <c r="P921" s="1"/>
    </row>
    <row r="922" spans="15:16" x14ac:dyDescent="0.25">
      <c r="O922" s="1"/>
      <c r="P922" s="1"/>
    </row>
    <row r="923" spans="15:16" x14ac:dyDescent="0.25">
      <c r="O923" s="1"/>
      <c r="P923" s="1"/>
    </row>
    <row r="924" spans="15:16" x14ac:dyDescent="0.25">
      <c r="O924" s="1"/>
      <c r="P924" s="1"/>
    </row>
    <row r="925" spans="15:16" x14ac:dyDescent="0.25">
      <c r="O925" s="1"/>
      <c r="P925" s="1"/>
    </row>
    <row r="926" spans="15:16" x14ac:dyDescent="0.25">
      <c r="O926" s="1"/>
      <c r="P926" s="1"/>
    </row>
    <row r="927" spans="15:16" x14ac:dyDescent="0.25">
      <c r="O927" s="1"/>
      <c r="P927" s="1"/>
    </row>
    <row r="928" spans="15:16" x14ac:dyDescent="0.25">
      <c r="O928" s="1"/>
      <c r="P928" s="1"/>
    </row>
    <row r="929" spans="15:16" x14ac:dyDescent="0.25">
      <c r="O929" s="1"/>
      <c r="P929" s="1"/>
    </row>
    <row r="930" spans="15:16" x14ac:dyDescent="0.25">
      <c r="O930" s="1"/>
      <c r="P930" s="1"/>
    </row>
    <row r="931" spans="15:16" x14ac:dyDescent="0.25">
      <c r="O931" s="1"/>
      <c r="P931" s="1"/>
    </row>
    <row r="932" spans="15:16" x14ac:dyDescent="0.25">
      <c r="O932" s="1"/>
      <c r="P932" s="1"/>
    </row>
    <row r="933" spans="15:16" x14ac:dyDescent="0.25">
      <c r="O933" s="1"/>
      <c r="P933" s="1"/>
    </row>
    <row r="934" spans="15:16" x14ac:dyDescent="0.25">
      <c r="O934" s="1"/>
      <c r="P934" s="1"/>
    </row>
    <row r="935" spans="15:16" x14ac:dyDescent="0.25">
      <c r="O935" s="1"/>
      <c r="P935" s="1"/>
    </row>
    <row r="936" spans="15:16" x14ac:dyDescent="0.25">
      <c r="O936" s="1"/>
      <c r="P936" s="1"/>
    </row>
    <row r="937" spans="15:16" x14ac:dyDescent="0.25">
      <c r="O937" s="1"/>
      <c r="P937" s="1"/>
    </row>
    <row r="938" spans="15:16" x14ac:dyDescent="0.25">
      <c r="O938" s="1"/>
      <c r="P938" s="1"/>
    </row>
    <row r="939" spans="15:16" x14ac:dyDescent="0.25">
      <c r="O939" s="1"/>
      <c r="P939" s="1"/>
    </row>
    <row r="940" spans="15:16" x14ac:dyDescent="0.25">
      <c r="O940" s="1"/>
      <c r="P940" s="1"/>
    </row>
    <row r="941" spans="15:16" x14ac:dyDescent="0.25">
      <c r="O941" s="1"/>
      <c r="P941" s="1"/>
    </row>
    <row r="942" spans="15:16" x14ac:dyDescent="0.25">
      <c r="O942" s="1"/>
      <c r="P942" s="1"/>
    </row>
    <row r="943" spans="15:16" x14ac:dyDescent="0.25">
      <c r="O943" s="1"/>
      <c r="P943" s="1"/>
    </row>
    <row r="944" spans="15:16" x14ac:dyDescent="0.25">
      <c r="O944" s="1"/>
      <c r="P944" s="1"/>
    </row>
    <row r="945" spans="15:16" x14ac:dyDescent="0.25">
      <c r="O945" s="1"/>
      <c r="P945" s="1"/>
    </row>
    <row r="946" spans="15:16" x14ac:dyDescent="0.25">
      <c r="O946" s="1"/>
      <c r="P946" s="1"/>
    </row>
    <row r="947" spans="15:16" x14ac:dyDescent="0.25">
      <c r="O947" s="1"/>
      <c r="P947" s="1"/>
    </row>
    <row r="948" spans="15:16" x14ac:dyDescent="0.25">
      <c r="O948" s="1"/>
      <c r="P948" s="1"/>
    </row>
    <row r="949" spans="15:16" x14ac:dyDescent="0.25">
      <c r="O949" s="1"/>
      <c r="P949" s="1"/>
    </row>
    <row r="950" spans="15:16" x14ac:dyDescent="0.25">
      <c r="O950" s="1"/>
      <c r="P950" s="1"/>
    </row>
    <row r="951" spans="15:16" x14ac:dyDescent="0.25">
      <c r="O951" s="1"/>
      <c r="P951" s="1"/>
    </row>
    <row r="952" spans="15:16" x14ac:dyDescent="0.25">
      <c r="O952" s="1"/>
      <c r="P952" s="1"/>
    </row>
    <row r="953" spans="15:16" x14ac:dyDescent="0.25">
      <c r="O953" s="1"/>
      <c r="P953" s="1"/>
    </row>
    <row r="954" spans="15:16" x14ac:dyDescent="0.25">
      <c r="O954" s="1"/>
      <c r="P954" s="1"/>
    </row>
    <row r="955" spans="15:16" x14ac:dyDescent="0.25">
      <c r="O955" s="1"/>
      <c r="P955" s="1"/>
    </row>
    <row r="956" spans="15:16" x14ac:dyDescent="0.25">
      <c r="O956" s="1"/>
      <c r="P956" s="1"/>
    </row>
    <row r="957" spans="15:16" x14ac:dyDescent="0.25">
      <c r="O957" s="1"/>
      <c r="P957" s="1"/>
    </row>
    <row r="958" spans="15:16" x14ac:dyDescent="0.25">
      <c r="O958" s="1"/>
      <c r="P958" s="1"/>
    </row>
    <row r="959" spans="15:16" x14ac:dyDescent="0.25">
      <c r="O959" s="1"/>
      <c r="P959" s="1"/>
    </row>
    <row r="960" spans="15:16" x14ac:dyDescent="0.25">
      <c r="O960" s="1"/>
      <c r="P960" s="1"/>
    </row>
    <row r="961" spans="15:16" x14ac:dyDescent="0.25">
      <c r="O961" s="1"/>
      <c r="P961" s="1"/>
    </row>
    <row r="962" spans="15:16" x14ac:dyDescent="0.25">
      <c r="O962" s="1"/>
      <c r="P962" s="1"/>
    </row>
    <row r="963" spans="15:16" x14ac:dyDescent="0.25">
      <c r="O963" s="1"/>
      <c r="P963" s="1"/>
    </row>
    <row r="964" spans="15:16" x14ac:dyDescent="0.25">
      <c r="O964" s="1"/>
      <c r="P964" s="1"/>
    </row>
    <row r="965" spans="15:16" x14ac:dyDescent="0.25">
      <c r="O965" s="1"/>
      <c r="P965" s="1"/>
    </row>
    <row r="966" spans="15:16" x14ac:dyDescent="0.25">
      <c r="O966" s="1"/>
      <c r="P966" s="1"/>
    </row>
    <row r="967" spans="15:16" x14ac:dyDescent="0.25">
      <c r="O967" s="1"/>
      <c r="P967" s="1"/>
    </row>
    <row r="968" spans="15:16" x14ac:dyDescent="0.25">
      <c r="O968" s="1"/>
      <c r="P968" s="1"/>
    </row>
    <row r="969" spans="15:16" x14ac:dyDescent="0.25">
      <c r="O969" s="1"/>
      <c r="P969" s="1"/>
    </row>
    <row r="970" spans="15:16" x14ac:dyDescent="0.25">
      <c r="O970" s="1"/>
      <c r="P970" s="1"/>
    </row>
    <row r="971" spans="15:16" x14ac:dyDescent="0.25">
      <c r="O971" s="1"/>
      <c r="P971" s="1"/>
    </row>
    <row r="972" spans="15:16" x14ac:dyDescent="0.25">
      <c r="O972" s="1"/>
      <c r="P972" s="1"/>
    </row>
    <row r="973" spans="15:16" x14ac:dyDescent="0.25">
      <c r="O973" s="1"/>
      <c r="P973" s="1"/>
    </row>
    <row r="974" spans="15:16" x14ac:dyDescent="0.25">
      <c r="O974" s="1"/>
      <c r="P974" s="1"/>
    </row>
    <row r="975" spans="15:16" x14ac:dyDescent="0.25">
      <c r="O975" s="1"/>
      <c r="P975" s="1"/>
    </row>
    <row r="976" spans="15:16" x14ac:dyDescent="0.25">
      <c r="O976" s="1"/>
      <c r="P976" s="1"/>
    </row>
    <row r="977" spans="15:16" x14ac:dyDescent="0.25">
      <c r="O977" s="1"/>
      <c r="P977" s="1"/>
    </row>
    <row r="978" spans="15:16" x14ac:dyDescent="0.25">
      <c r="O978" s="1"/>
      <c r="P978" s="1"/>
    </row>
    <row r="979" spans="15:16" x14ac:dyDescent="0.25">
      <c r="O979" s="1"/>
      <c r="P979" s="1"/>
    </row>
    <row r="980" spans="15:16" x14ac:dyDescent="0.25">
      <c r="O980" s="1"/>
      <c r="P980" s="1"/>
    </row>
    <row r="981" spans="15:16" x14ac:dyDescent="0.25">
      <c r="O981" s="1"/>
      <c r="P981" s="1"/>
    </row>
    <row r="982" spans="15:16" x14ac:dyDescent="0.25">
      <c r="O982" s="1"/>
      <c r="P982" s="1"/>
    </row>
    <row r="983" spans="15:16" x14ac:dyDescent="0.25">
      <c r="O983" s="1"/>
      <c r="P983" s="1"/>
    </row>
    <row r="984" spans="15:16" x14ac:dyDescent="0.25">
      <c r="O984" s="1"/>
      <c r="P984" s="1"/>
    </row>
    <row r="985" spans="15:16" x14ac:dyDescent="0.25">
      <c r="O985" s="1"/>
      <c r="P985" s="1"/>
    </row>
    <row r="986" spans="15:16" x14ac:dyDescent="0.25">
      <c r="O986" s="1"/>
      <c r="P986" s="1"/>
    </row>
    <row r="987" spans="15:16" x14ac:dyDescent="0.25">
      <c r="O987" s="1"/>
      <c r="P987" s="1"/>
    </row>
    <row r="988" spans="15:16" x14ac:dyDescent="0.25">
      <c r="O988" s="1"/>
      <c r="P988" s="1"/>
    </row>
    <row r="989" spans="15:16" x14ac:dyDescent="0.25">
      <c r="O989" s="1"/>
      <c r="P989" s="1"/>
    </row>
    <row r="990" spans="15:16" x14ac:dyDescent="0.25">
      <c r="O990" s="1"/>
      <c r="P990" s="1"/>
    </row>
    <row r="991" spans="15:16" x14ac:dyDescent="0.25">
      <c r="O991" s="1"/>
      <c r="P991" s="1"/>
    </row>
    <row r="992" spans="15:16" x14ac:dyDescent="0.25">
      <c r="O992" s="1"/>
      <c r="P992" s="1"/>
    </row>
    <row r="993" spans="15:16" x14ac:dyDescent="0.25">
      <c r="O993" s="1"/>
      <c r="P993" s="1"/>
    </row>
    <row r="994" spans="15:16" x14ac:dyDescent="0.25">
      <c r="O994" s="1"/>
      <c r="P994" s="1"/>
    </row>
    <row r="995" spans="15:16" x14ac:dyDescent="0.25">
      <c r="O995" s="1"/>
      <c r="P995" s="1"/>
    </row>
    <row r="996" spans="15:16" x14ac:dyDescent="0.25">
      <c r="O996" s="1"/>
      <c r="P996" s="1"/>
    </row>
    <row r="997" spans="15:16" x14ac:dyDescent="0.25">
      <c r="O997" s="1"/>
      <c r="P997" s="1"/>
    </row>
    <row r="998" spans="15:16" x14ac:dyDescent="0.25">
      <c r="O998" s="1"/>
      <c r="P998" s="1"/>
    </row>
    <row r="999" spans="15:16" x14ac:dyDescent="0.25">
      <c r="O999" s="1"/>
      <c r="P999" s="1"/>
    </row>
    <row r="1000" spans="15:16" x14ac:dyDescent="0.25">
      <c r="O1000" s="1"/>
      <c r="P1000" s="1"/>
    </row>
    <row r="1001" spans="15:16" x14ac:dyDescent="0.25">
      <c r="O1001" s="1"/>
      <c r="P1001" s="1"/>
    </row>
    <row r="1002" spans="15:16" x14ac:dyDescent="0.25">
      <c r="O1002" s="1"/>
      <c r="P1002" s="1"/>
    </row>
    <row r="1003" spans="15:16" x14ac:dyDescent="0.25">
      <c r="O1003" s="1"/>
      <c r="P1003" s="1"/>
    </row>
    <row r="1004" spans="15:16" x14ac:dyDescent="0.25">
      <c r="O1004" s="1"/>
      <c r="P1004" s="1"/>
    </row>
    <row r="1005" spans="15:16" x14ac:dyDescent="0.25">
      <c r="O1005" s="1"/>
      <c r="P1005" s="1"/>
    </row>
    <row r="1006" spans="15:16" x14ac:dyDescent="0.25">
      <c r="O1006" s="1"/>
      <c r="P1006" s="1"/>
    </row>
    <row r="1007" spans="15:16" x14ac:dyDescent="0.25">
      <c r="O1007" s="1"/>
      <c r="P1007" s="1"/>
    </row>
    <row r="1008" spans="15:16" x14ac:dyDescent="0.25">
      <c r="O1008" s="1"/>
      <c r="P1008" s="1"/>
    </row>
    <row r="1009" spans="15:16" x14ac:dyDescent="0.25">
      <c r="O1009" s="1"/>
      <c r="P1009" s="1"/>
    </row>
    <row r="1010" spans="15:16" x14ac:dyDescent="0.25">
      <c r="O1010" s="1"/>
      <c r="P1010" s="1"/>
    </row>
    <row r="1011" spans="15:16" x14ac:dyDescent="0.25">
      <c r="O1011" s="1"/>
      <c r="P1011" s="1"/>
    </row>
    <row r="1012" spans="15:16" x14ac:dyDescent="0.25">
      <c r="O1012" s="1"/>
      <c r="P1012" s="1"/>
    </row>
    <row r="1013" spans="15:16" x14ac:dyDescent="0.25">
      <c r="O1013" s="1"/>
      <c r="P1013" s="1"/>
    </row>
    <row r="1014" spans="15:16" x14ac:dyDescent="0.25">
      <c r="O1014" s="1"/>
      <c r="P1014" s="1"/>
    </row>
    <row r="1015" spans="15:16" x14ac:dyDescent="0.25">
      <c r="O1015" s="1"/>
      <c r="P1015" s="1"/>
    </row>
    <row r="1016" spans="15:16" x14ac:dyDescent="0.25">
      <c r="O1016" s="1"/>
      <c r="P1016" s="1"/>
    </row>
    <row r="1017" spans="15:16" x14ac:dyDescent="0.25">
      <c r="O1017" s="1"/>
      <c r="P1017" s="1"/>
    </row>
    <row r="1018" spans="15:16" x14ac:dyDescent="0.25">
      <c r="O1018" s="1"/>
      <c r="P1018" s="1"/>
    </row>
    <row r="1019" spans="15:16" x14ac:dyDescent="0.25">
      <c r="O1019" s="1"/>
      <c r="P1019" s="1"/>
    </row>
    <row r="1020" spans="15:16" x14ac:dyDescent="0.25">
      <c r="O1020" s="1"/>
      <c r="P1020" s="1"/>
    </row>
    <row r="1021" spans="15:16" x14ac:dyDescent="0.25">
      <c r="O1021" s="1"/>
      <c r="P1021" s="1"/>
    </row>
    <row r="1022" spans="15:16" x14ac:dyDescent="0.25">
      <c r="O1022" s="1"/>
      <c r="P1022" s="1"/>
    </row>
    <row r="1023" spans="15:16" x14ac:dyDescent="0.25">
      <c r="O1023" s="1"/>
      <c r="P1023" s="1"/>
    </row>
    <row r="1024" spans="15:16" x14ac:dyDescent="0.25">
      <c r="O1024" s="1"/>
      <c r="P1024" s="1"/>
    </row>
    <row r="1025" spans="15:16" x14ac:dyDescent="0.25">
      <c r="O1025" s="1"/>
      <c r="P1025" s="1"/>
    </row>
    <row r="1026" spans="15:16" x14ac:dyDescent="0.25">
      <c r="O1026" s="1"/>
      <c r="P1026" s="1"/>
    </row>
    <row r="1027" spans="15:16" x14ac:dyDescent="0.25">
      <c r="O1027" s="1"/>
      <c r="P1027" s="1"/>
    </row>
    <row r="1028" spans="15:16" x14ac:dyDescent="0.25">
      <c r="O1028" s="1"/>
      <c r="P1028" s="1"/>
    </row>
    <row r="1029" spans="15:16" x14ac:dyDescent="0.25">
      <c r="O1029" s="1"/>
      <c r="P1029" s="1"/>
    </row>
    <row r="1030" spans="15:16" x14ac:dyDescent="0.25">
      <c r="O1030" s="1"/>
      <c r="P1030" s="1"/>
    </row>
    <row r="1031" spans="15:16" x14ac:dyDescent="0.25">
      <c r="O1031" s="1"/>
      <c r="P1031" s="1"/>
    </row>
    <row r="1032" spans="15:16" x14ac:dyDescent="0.25">
      <c r="O1032" s="1"/>
      <c r="P1032" s="1"/>
    </row>
    <row r="1033" spans="15:16" x14ac:dyDescent="0.25">
      <c r="O1033" s="1"/>
      <c r="P1033" s="1"/>
    </row>
    <row r="1034" spans="15:16" x14ac:dyDescent="0.25">
      <c r="O1034" s="1"/>
      <c r="P1034" s="1"/>
    </row>
    <row r="1035" spans="15:16" x14ac:dyDescent="0.25">
      <c r="O1035" s="1"/>
      <c r="P1035" s="1"/>
    </row>
    <row r="1036" spans="15:16" x14ac:dyDescent="0.25">
      <c r="O1036" s="1"/>
      <c r="P1036" s="1"/>
    </row>
    <row r="1037" spans="15:16" x14ac:dyDescent="0.25">
      <c r="O1037" s="1"/>
      <c r="P1037" s="1"/>
    </row>
    <row r="1038" spans="15:16" x14ac:dyDescent="0.25">
      <c r="O1038" s="1"/>
      <c r="P1038" s="1"/>
    </row>
    <row r="1039" spans="15:16" x14ac:dyDescent="0.25">
      <c r="O1039" s="1"/>
      <c r="P1039" s="1"/>
    </row>
    <row r="1040" spans="15:16" x14ac:dyDescent="0.25">
      <c r="O1040" s="1"/>
      <c r="P1040" s="1"/>
    </row>
    <row r="1041" spans="15:16" x14ac:dyDescent="0.25">
      <c r="O1041" s="1"/>
      <c r="P1041" s="1"/>
    </row>
    <row r="1042" spans="15:16" x14ac:dyDescent="0.25">
      <c r="O1042" s="1"/>
      <c r="P1042" s="1"/>
    </row>
    <row r="1043" spans="15:16" x14ac:dyDescent="0.25">
      <c r="O1043" s="1"/>
      <c r="P1043" s="1"/>
    </row>
    <row r="1044" spans="15:16" x14ac:dyDescent="0.25">
      <c r="O1044" s="1"/>
      <c r="P1044" s="1"/>
    </row>
    <row r="1045" spans="15:16" x14ac:dyDescent="0.25">
      <c r="O1045" s="1"/>
      <c r="P1045" s="1"/>
    </row>
    <row r="1046" spans="15:16" x14ac:dyDescent="0.25">
      <c r="O1046" s="1"/>
      <c r="P1046" s="1"/>
    </row>
    <row r="1047" spans="15:16" x14ac:dyDescent="0.25">
      <c r="O1047" s="1"/>
      <c r="P1047" s="1"/>
    </row>
    <row r="1048" spans="15:16" x14ac:dyDescent="0.25">
      <c r="O1048" s="1"/>
      <c r="P1048" s="1"/>
    </row>
    <row r="1049" spans="15:16" x14ac:dyDescent="0.25">
      <c r="O1049" s="1"/>
      <c r="P1049" s="1"/>
    </row>
    <row r="1050" spans="15:16" x14ac:dyDescent="0.25">
      <c r="O1050" s="1"/>
      <c r="P1050" s="1"/>
    </row>
    <row r="1051" spans="15:16" x14ac:dyDescent="0.25">
      <c r="O1051" s="1"/>
      <c r="P1051" s="1"/>
    </row>
    <row r="1052" spans="15:16" x14ac:dyDescent="0.25">
      <c r="O1052" s="1"/>
      <c r="P1052" s="1"/>
    </row>
    <row r="1053" spans="15:16" x14ac:dyDescent="0.25">
      <c r="O1053" s="1"/>
      <c r="P1053" s="1"/>
    </row>
    <row r="1054" spans="15:16" x14ac:dyDescent="0.25">
      <c r="O1054" s="1"/>
      <c r="P1054" s="1"/>
    </row>
    <row r="1055" spans="15:16" x14ac:dyDescent="0.25">
      <c r="O1055" s="1"/>
      <c r="P1055" s="1"/>
    </row>
    <row r="1056" spans="15:16" x14ac:dyDescent="0.25">
      <c r="O1056" s="1"/>
      <c r="P1056" s="1"/>
    </row>
    <row r="1057" spans="15:16" x14ac:dyDescent="0.25">
      <c r="O1057" s="1"/>
      <c r="P1057" s="1"/>
    </row>
    <row r="1058" spans="15:16" x14ac:dyDescent="0.25">
      <c r="O1058" s="1"/>
      <c r="P1058" s="1"/>
    </row>
    <row r="1059" spans="15:16" x14ac:dyDescent="0.25">
      <c r="O1059" s="1"/>
      <c r="P1059" s="1"/>
    </row>
    <row r="1060" spans="15:16" x14ac:dyDescent="0.25">
      <c r="O1060" s="1"/>
      <c r="P1060" s="1"/>
    </row>
    <row r="1061" spans="15:16" x14ac:dyDescent="0.25">
      <c r="O1061" s="1"/>
      <c r="P1061" s="1"/>
    </row>
    <row r="1062" spans="15:16" x14ac:dyDescent="0.25">
      <c r="O1062" s="1"/>
      <c r="P1062" s="1"/>
    </row>
    <row r="1063" spans="15:16" x14ac:dyDescent="0.25">
      <c r="O1063" s="1"/>
      <c r="P1063" s="1"/>
    </row>
    <row r="1064" spans="15:16" x14ac:dyDescent="0.25">
      <c r="O1064" s="1"/>
      <c r="P1064" s="1"/>
    </row>
    <row r="1065" spans="15:16" x14ac:dyDescent="0.25">
      <c r="O1065" s="1"/>
      <c r="P1065" s="1"/>
    </row>
    <row r="1066" spans="15:16" x14ac:dyDescent="0.25">
      <c r="O1066" s="1"/>
      <c r="P1066" s="1"/>
    </row>
    <row r="1067" spans="15:16" x14ac:dyDescent="0.25">
      <c r="O1067" s="1"/>
      <c r="P1067" s="1"/>
    </row>
    <row r="1068" spans="15:16" x14ac:dyDescent="0.25">
      <c r="O1068" s="1"/>
      <c r="P1068" s="1"/>
    </row>
    <row r="1069" spans="15:16" x14ac:dyDescent="0.25">
      <c r="O1069" s="1"/>
      <c r="P1069" s="1"/>
    </row>
    <row r="1070" spans="15:16" x14ac:dyDescent="0.25">
      <c r="O1070" s="1"/>
      <c r="P1070" s="1"/>
    </row>
    <row r="1071" spans="15:16" x14ac:dyDescent="0.25">
      <c r="O1071" s="1"/>
      <c r="P1071" s="1"/>
    </row>
    <row r="1072" spans="15:16" x14ac:dyDescent="0.25">
      <c r="O1072" s="1"/>
      <c r="P1072" s="1"/>
    </row>
    <row r="1073" spans="15:16" x14ac:dyDescent="0.25">
      <c r="O1073" s="1"/>
      <c r="P1073" s="1"/>
    </row>
    <row r="1074" spans="15:16" x14ac:dyDescent="0.25">
      <c r="O1074" s="1"/>
      <c r="P1074" s="1"/>
    </row>
    <row r="1075" spans="15:16" x14ac:dyDescent="0.25">
      <c r="O1075" s="1"/>
      <c r="P1075" s="1"/>
    </row>
    <row r="1076" spans="15:16" x14ac:dyDescent="0.25">
      <c r="O1076" s="1"/>
      <c r="P1076" s="1"/>
    </row>
    <row r="1077" spans="15:16" x14ac:dyDescent="0.25">
      <c r="O1077" s="1"/>
      <c r="P1077" s="1"/>
    </row>
    <row r="1078" spans="15:16" x14ac:dyDescent="0.25">
      <c r="O1078" s="1"/>
      <c r="P1078" s="1"/>
    </row>
    <row r="1079" spans="15:16" x14ac:dyDescent="0.25">
      <c r="O1079" s="1"/>
      <c r="P1079" s="1"/>
    </row>
    <row r="1080" spans="15:16" x14ac:dyDescent="0.25">
      <c r="O1080" s="1"/>
      <c r="P1080" s="1"/>
    </row>
    <row r="1081" spans="15:16" x14ac:dyDescent="0.25">
      <c r="O1081" s="1"/>
      <c r="P1081" s="1"/>
    </row>
    <row r="1082" spans="15:16" x14ac:dyDescent="0.25">
      <c r="O1082" s="1"/>
      <c r="P1082" s="1"/>
    </row>
    <row r="1083" spans="15:16" x14ac:dyDescent="0.25">
      <c r="O1083" s="1"/>
      <c r="P1083" s="1"/>
    </row>
    <row r="1084" spans="15:16" x14ac:dyDescent="0.25">
      <c r="O1084" s="1"/>
      <c r="P1084" s="1"/>
    </row>
    <row r="1085" spans="15:16" x14ac:dyDescent="0.25">
      <c r="O1085" s="1"/>
      <c r="P1085" s="1"/>
    </row>
    <row r="1086" spans="15:16" x14ac:dyDescent="0.25">
      <c r="O1086" s="1"/>
      <c r="P1086" s="1"/>
    </row>
    <row r="1087" spans="15:16" x14ac:dyDescent="0.25">
      <c r="O1087" s="1"/>
      <c r="P1087" s="1"/>
    </row>
    <row r="1088" spans="15:16" x14ac:dyDescent="0.25">
      <c r="O1088" s="1"/>
      <c r="P1088" s="1"/>
    </row>
    <row r="1089" spans="15:16" x14ac:dyDescent="0.25">
      <c r="O1089" s="1"/>
      <c r="P1089" s="1"/>
    </row>
    <row r="1090" spans="15:16" x14ac:dyDescent="0.25">
      <c r="O1090" s="1"/>
      <c r="P1090" s="1"/>
    </row>
    <row r="1091" spans="15:16" x14ac:dyDescent="0.25">
      <c r="O1091" s="1"/>
      <c r="P1091" s="1"/>
    </row>
    <row r="1092" spans="15:16" x14ac:dyDescent="0.25">
      <c r="O1092" s="1"/>
      <c r="P1092" s="1"/>
    </row>
    <row r="1093" spans="15:16" x14ac:dyDescent="0.25">
      <c r="O1093" s="1"/>
      <c r="P1093" s="1"/>
    </row>
    <row r="1094" spans="15:16" x14ac:dyDescent="0.25">
      <c r="O1094" s="1"/>
      <c r="P1094" s="1"/>
    </row>
    <row r="1095" spans="15:16" x14ac:dyDescent="0.25">
      <c r="O1095" s="1"/>
      <c r="P1095" s="1"/>
    </row>
    <row r="1096" spans="15:16" x14ac:dyDescent="0.25">
      <c r="O1096" s="1"/>
      <c r="P1096" s="1"/>
    </row>
    <row r="1097" spans="15:16" x14ac:dyDescent="0.25">
      <c r="O1097" s="1"/>
      <c r="P1097" s="1"/>
    </row>
    <row r="1098" spans="15:16" x14ac:dyDescent="0.25">
      <c r="O1098" s="1"/>
      <c r="P1098" s="1"/>
    </row>
    <row r="1099" spans="15:16" x14ac:dyDescent="0.25">
      <c r="O1099" s="1"/>
      <c r="P1099" s="1"/>
    </row>
    <row r="1100" spans="15:16" x14ac:dyDescent="0.25">
      <c r="O1100" s="1"/>
      <c r="P1100" s="1"/>
    </row>
    <row r="1101" spans="15:16" x14ac:dyDescent="0.25">
      <c r="O1101" s="1"/>
      <c r="P1101" s="1"/>
    </row>
    <row r="1102" spans="15:16" x14ac:dyDescent="0.25">
      <c r="O1102" s="1"/>
      <c r="P1102" s="1"/>
    </row>
    <row r="1103" spans="15:16" x14ac:dyDescent="0.25">
      <c r="O1103" s="1"/>
      <c r="P1103" s="1"/>
    </row>
    <row r="1104" spans="15:16" x14ac:dyDescent="0.25">
      <c r="O1104" s="1"/>
      <c r="P1104" s="1"/>
    </row>
    <row r="1105" spans="15:16" x14ac:dyDescent="0.25">
      <c r="O1105" s="1"/>
      <c r="P1105" s="1"/>
    </row>
    <row r="1106" spans="15:16" x14ac:dyDescent="0.25">
      <c r="O1106" s="1"/>
      <c r="P1106" s="1"/>
    </row>
    <row r="1107" spans="15:16" x14ac:dyDescent="0.25">
      <c r="O1107" s="1"/>
      <c r="P1107" s="1"/>
    </row>
    <row r="1108" spans="15:16" x14ac:dyDescent="0.25">
      <c r="O1108" s="1"/>
      <c r="P1108" s="1"/>
    </row>
    <row r="1109" spans="15:16" x14ac:dyDescent="0.25">
      <c r="O1109" s="1"/>
      <c r="P1109" s="1"/>
    </row>
    <row r="1110" spans="15:16" x14ac:dyDescent="0.25">
      <c r="O1110" s="1"/>
      <c r="P1110" s="1"/>
    </row>
    <row r="1111" spans="15:16" x14ac:dyDescent="0.25">
      <c r="O1111" s="1"/>
      <c r="P1111" s="1"/>
    </row>
    <row r="1112" spans="15:16" x14ac:dyDescent="0.25">
      <c r="O1112" s="1"/>
      <c r="P1112" s="1"/>
    </row>
    <row r="1113" spans="15:16" x14ac:dyDescent="0.25">
      <c r="O1113" s="1"/>
      <c r="P1113" s="1"/>
    </row>
    <row r="1114" spans="15:16" x14ac:dyDescent="0.25">
      <c r="O1114" s="1"/>
      <c r="P1114" s="1"/>
    </row>
    <row r="1115" spans="15:16" x14ac:dyDescent="0.25">
      <c r="O1115" s="1"/>
      <c r="P1115" s="1"/>
    </row>
    <row r="1116" spans="15:16" x14ac:dyDescent="0.25">
      <c r="O1116" s="1"/>
      <c r="P1116" s="1"/>
    </row>
    <row r="1117" spans="15:16" x14ac:dyDescent="0.25">
      <c r="O1117" s="1"/>
      <c r="P1117" s="1"/>
    </row>
    <row r="1118" spans="15:16" x14ac:dyDescent="0.25">
      <c r="O1118" s="1"/>
      <c r="P1118" s="1"/>
    </row>
    <row r="1119" spans="15:16" x14ac:dyDescent="0.25">
      <c r="O1119" s="1"/>
      <c r="P1119" s="1"/>
    </row>
    <row r="1120" spans="15:16" x14ac:dyDescent="0.25">
      <c r="O1120" s="1"/>
      <c r="P1120" s="1"/>
    </row>
    <row r="1121" spans="15:16" x14ac:dyDescent="0.25">
      <c r="O1121" s="1"/>
      <c r="P1121" s="1"/>
    </row>
    <row r="1122" spans="15:16" x14ac:dyDescent="0.25">
      <c r="O1122" s="1"/>
      <c r="P1122" s="1"/>
    </row>
    <row r="1123" spans="15:16" x14ac:dyDescent="0.25">
      <c r="O1123" s="1"/>
      <c r="P1123" s="1"/>
    </row>
    <row r="1124" spans="15:16" x14ac:dyDescent="0.25">
      <c r="O1124" s="1"/>
      <c r="P1124" s="1"/>
    </row>
    <row r="1125" spans="15:16" x14ac:dyDescent="0.25">
      <c r="O1125" s="1"/>
      <c r="P1125" s="1"/>
    </row>
    <row r="1126" spans="15:16" x14ac:dyDescent="0.25">
      <c r="O1126" s="1"/>
      <c r="P1126" s="1"/>
    </row>
    <row r="1127" spans="15:16" x14ac:dyDescent="0.25">
      <c r="O1127" s="1"/>
      <c r="P1127" s="1"/>
    </row>
    <row r="1128" spans="15:16" x14ac:dyDescent="0.25">
      <c r="O1128" s="1"/>
      <c r="P1128" s="1"/>
    </row>
    <row r="1129" spans="15:16" x14ac:dyDescent="0.25">
      <c r="O1129" s="1"/>
      <c r="P1129" s="1"/>
    </row>
    <row r="1130" spans="15:16" x14ac:dyDescent="0.25">
      <c r="O1130" s="1"/>
      <c r="P1130" s="1"/>
    </row>
    <row r="1131" spans="15:16" x14ac:dyDescent="0.25">
      <c r="O1131" s="1"/>
      <c r="P1131" s="1"/>
    </row>
    <row r="1132" spans="15:16" x14ac:dyDescent="0.25">
      <c r="O1132" s="1"/>
      <c r="P1132" s="1"/>
    </row>
    <row r="1133" spans="15:16" x14ac:dyDescent="0.25">
      <c r="O1133" s="1"/>
      <c r="P1133" s="1"/>
    </row>
    <row r="1134" spans="15:16" x14ac:dyDescent="0.25">
      <c r="O1134" s="1"/>
      <c r="P1134" s="1"/>
    </row>
    <row r="1135" spans="15:16" x14ac:dyDescent="0.25">
      <c r="O1135" s="1"/>
      <c r="P1135" s="1"/>
    </row>
    <row r="1136" spans="15:16" x14ac:dyDescent="0.25">
      <c r="O1136" s="1"/>
      <c r="P1136" s="1"/>
    </row>
    <row r="1137" spans="15:16" x14ac:dyDescent="0.25">
      <c r="O1137" s="1"/>
      <c r="P1137" s="1"/>
    </row>
    <row r="1138" spans="15:16" x14ac:dyDescent="0.25">
      <c r="O1138" s="1"/>
      <c r="P1138" s="1"/>
    </row>
    <row r="1139" spans="15:16" x14ac:dyDescent="0.25">
      <c r="O1139" s="1"/>
      <c r="P1139" s="1"/>
    </row>
    <row r="1140" spans="15:16" x14ac:dyDescent="0.25">
      <c r="O1140" s="1"/>
      <c r="P1140" s="1"/>
    </row>
    <row r="1141" spans="15:16" x14ac:dyDescent="0.25">
      <c r="O1141" s="1"/>
      <c r="P1141" s="1"/>
    </row>
    <row r="1142" spans="15:16" x14ac:dyDescent="0.25">
      <c r="O1142" s="1"/>
      <c r="P1142" s="1"/>
    </row>
    <row r="1143" spans="15:16" x14ac:dyDescent="0.25">
      <c r="O1143" s="1"/>
      <c r="P1143" s="1"/>
    </row>
    <row r="1144" spans="15:16" x14ac:dyDescent="0.25">
      <c r="O1144" s="1"/>
      <c r="P1144" s="1"/>
    </row>
    <row r="1145" spans="15:16" x14ac:dyDescent="0.25">
      <c r="O1145" s="1"/>
      <c r="P1145" s="1"/>
    </row>
    <row r="1146" spans="15:16" x14ac:dyDescent="0.25">
      <c r="O1146" s="1"/>
      <c r="P1146" s="1"/>
    </row>
    <row r="1147" spans="15:16" x14ac:dyDescent="0.25">
      <c r="O1147" s="1"/>
      <c r="P1147" s="1"/>
    </row>
    <row r="1148" spans="15:16" x14ac:dyDescent="0.25">
      <c r="O1148" s="1"/>
      <c r="P1148" s="1"/>
    </row>
    <row r="1149" spans="15:16" x14ac:dyDescent="0.25">
      <c r="O1149" s="1"/>
      <c r="P1149" s="1"/>
    </row>
    <row r="1150" spans="15:16" x14ac:dyDescent="0.25">
      <c r="O1150" s="1"/>
      <c r="P1150" s="1"/>
    </row>
    <row r="1151" spans="15:16" x14ac:dyDescent="0.25">
      <c r="O1151" s="1"/>
      <c r="P1151" s="1"/>
    </row>
    <row r="1152" spans="15:16" x14ac:dyDescent="0.25">
      <c r="O1152" s="1"/>
      <c r="P1152" s="1"/>
    </row>
    <row r="1153" spans="15:16" x14ac:dyDescent="0.25">
      <c r="O1153" s="1"/>
      <c r="P1153" s="1"/>
    </row>
    <row r="1154" spans="15:16" x14ac:dyDescent="0.25">
      <c r="O1154" s="1"/>
      <c r="P1154" s="1"/>
    </row>
    <row r="1155" spans="15:16" x14ac:dyDescent="0.25">
      <c r="O1155" s="1"/>
      <c r="P1155" s="1"/>
    </row>
    <row r="1156" spans="15:16" x14ac:dyDescent="0.25">
      <c r="O1156" s="1"/>
      <c r="P1156" s="1"/>
    </row>
    <row r="1157" spans="15:16" x14ac:dyDescent="0.25">
      <c r="O1157" s="1"/>
      <c r="P1157" s="1"/>
    </row>
    <row r="1158" spans="15:16" x14ac:dyDescent="0.25">
      <c r="O1158" s="1"/>
      <c r="P1158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1 A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8 1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Q O 1 g o i k e 4 D g A A A B E A A A A T A B w A R m 9 y b X V s Y X M v U 2 V j d G l v b j E u b S C i G A A o o B Q A A A A A A A A A A A A A A A A A A A A A A A A A A A A r T k 0 u y c z P U w i G 0 I b W A F B L A Q I t A B Q A A g A I A P N Q O 1 j 0 d A 9 2 p A A A A P Y A A A A S A A A A A A A A A A A A A A A A A A A A A A B D b 2 5 m a W c v U G F j a 2 F n Z S 5 4 b W x Q S w E C L Q A U A A I A C A D z U D t Y D 8 r p q 6 Q A A A D p A A A A E w A A A A A A A A A A A A A A A A D w A A A A W 0 N v b n R l b n R f V H l w Z X N d L n h t b F B L A Q I t A B Q A A g A I A P N Q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d v X U 5 8 W 7 Q 6 I D r 8 r q V F f A A A A A A A I A A A A A A B B m A A A A A Q A A I A A A A J / M f x 0 3 L s e c o A 5 I P o s G + h E x l 9 c T r e m K 4 L j O g x x G o D u 9 A A A A A A 6 A A A A A A g A A I A A A A K s L l 6 h s F 7 G J v 3 l X S s 5 X v x o w S F b y C O z P 4 R 0 5 7 Z O 8 d g 7 4 U A A A A H u e 0 n e 7 1 W V V I H u m G T 8 / t / F X E I + v J e n F l y 6 Z J c D A z L 8 0 c Y r P S E o T E 0 6 c S i 8 L a H b u g s H E y E H i o h u 6 1 8 T K Q c L k m V 9 3 X p f y N e u h C g V K f u L U N n T X Q A A A A C y 1 Y X 9 v / E G b S 3 O z n B P q D E Z a L u D k N H O k a n w K W 6 8 2 e K 0 n C M K 9 N 9 v x C V 8 6 U 7 X 0 a N 3 + 1 I m D H q 6 Q X a Z k 7 z Z 2 X K I 1 S x s = < / D a t a M a s h u p > 
</file>

<file path=customXml/itemProps1.xml><?xml version="1.0" encoding="utf-8"?>
<ds:datastoreItem xmlns:ds="http://schemas.openxmlformats.org/officeDocument/2006/customXml" ds:itemID="{5FF7C637-1F9C-48E2-BC5B-45D24F629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Williamson</dc:creator>
  <cp:lastModifiedBy>Riley Williamson</cp:lastModifiedBy>
  <dcterms:created xsi:type="dcterms:W3CDTF">2024-01-09T18:39:00Z</dcterms:created>
  <dcterms:modified xsi:type="dcterms:W3CDTF">2024-10-01T14:00:01Z</dcterms:modified>
</cp:coreProperties>
</file>