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https://atomtech-my.sharepoint.com/personal/khenes_kuria_atomtech_in/Documents/PROJECT/PRODUCT/ANDROID RFP/RFP-RESPONSES/"/>
    </mc:Choice>
  </mc:AlternateContent>
  <xr:revisionPtr revIDLastSave="703" documentId="11_F25DC773A252ABDACC104834595A509E5ADE58EF" xr6:coauthVersionLast="47" xr6:coauthVersionMax="47" xr10:uidLastSave="{9CC14A57-AD37-4801-ACAA-5C282AA15780}"/>
  <bookViews>
    <workbookView xWindow="-110" yWindow="-110" windowWidth="19420" windowHeight="10420" activeTab="1" xr2:uid="{00000000-000D-0000-FFFF-FFFF00000000}"/>
  </bookViews>
  <sheets>
    <sheet name="Executive Summary" sheetId="1" r:id="rId1"/>
    <sheet name="Comparison Chart" sheetId="2" r:id="rId2"/>
    <sheet name="Recommandation Chart"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11" i="3" l="1"/>
  <c r="F11" i="3"/>
  <c r="E11" i="3"/>
  <c r="D11" i="3"/>
  <c r="C11" i="3"/>
  <c r="A5" i="3"/>
  <c r="A6" i="3" s="1"/>
  <c r="A7" i="3" s="1"/>
  <c r="A8" i="3" s="1"/>
  <c r="A9" i="3" s="1"/>
  <c r="A10" i="3" s="1"/>
  <c r="A5" i="2"/>
  <c r="A10" i="2" s="1"/>
  <c r="A11" i="2" s="1"/>
  <c r="A12" i="2" s="1"/>
  <c r="A13" i="2" s="1"/>
  <c r="A14" i="2" s="1"/>
  <c r="A15" i="2" s="1"/>
  <c r="A16" i="2" s="1"/>
  <c r="A17" i="2" s="1"/>
  <c r="A18" i="2" s="1"/>
  <c r="A20" i="2" s="1"/>
  <c r="A21" i="2" s="1"/>
  <c r="A22" i="2" s="1"/>
  <c r="A23" i="2" s="1"/>
  <c r="A24" i="2" s="1"/>
  <c r="A25" i="2" s="1"/>
  <c r="A26" i="2" s="1"/>
  <c r="A27" i="2" s="1"/>
  <c r="A28" i="2" s="1"/>
  <c r="A29" i="2" s="1"/>
  <c r="A30" i="2" s="1"/>
  <c r="A31" i="2" s="1"/>
  <c r="A32" i="2" s="1"/>
  <c r="A34" i="2" s="1"/>
  <c r="A35" i="2" s="1"/>
  <c r="A36" i="2" s="1"/>
  <c r="A38" i="2" s="1"/>
  <c r="A39" i="2" s="1"/>
</calcChain>
</file>

<file path=xl/sharedStrings.xml><?xml version="1.0" encoding="utf-8"?>
<sst xmlns="http://schemas.openxmlformats.org/spreadsheetml/2006/main" count="215" uniqueCount="90">
  <si>
    <t>Sr.No</t>
  </si>
  <si>
    <t>Partner Name</t>
  </si>
  <si>
    <t>Location</t>
  </si>
  <si>
    <t>Executive summary of Partner</t>
  </si>
  <si>
    <t>Scope of work</t>
  </si>
  <si>
    <t>Timelines</t>
  </si>
  <si>
    <t>Pricing (excluding taxes)</t>
  </si>
  <si>
    <t>Applied Payments Technology (P) Ltd</t>
  </si>
  <si>
    <t>Cochin,Kerala</t>
  </si>
  <si>
    <t>• APT Switch.
• Payment Gateway.
• Mobile Wallet &amp; Payments Solutions.
• Card Management Solution (Debit, Credit, Loyalty or Prepaid).
• Device driving (ATM, POS &amp; Mobile POS).
• Merchant Management Solutions.
• Clearing, Recon &amp; Settlement Solutions.
• Futurex HSM &amp; VirtuCrypt</t>
  </si>
  <si>
    <t>Covered as per RFP</t>
  </si>
  <si>
    <t>3 month (business application)
3 months (payment core)</t>
  </si>
  <si>
    <t>25,00,000 (OTC)
5,00,000 (AMC)</t>
  </si>
  <si>
    <t>EMTrans™ Software Solutions Pvt Ltd</t>
  </si>
  <si>
    <t>Bangalore</t>
  </si>
  <si>
    <t>•Acquiring
•Issuance
•POS applications
•Company is run by people with over 20 years of experience in Payment Industry vertical
•Focussed mainly on Payment Industry vertical
•Merchant Management System
•Merchant Onboarding
•Merchant Payment
•MDR Calculations
•Transaction Processing Switch and Payment Gateway
•Settlement and Reconciliation module With Uplink Processors
•Transaction Dispute/Chargeback Management System
•Terminal Management System
•Point of Sale Terminal application and Certification with Payment schemes
•EMV Kernel development Contact and Contactless
•M POS Application</t>
  </si>
  <si>
    <t>8-10 Months (excluding certifications)
Project will be divided into sprints and each sprint being 1 month in duration. There will be a total of 7 sprints</t>
  </si>
  <si>
    <t>1,16,25,000 (OTC)</t>
  </si>
  <si>
    <t>N2 Smart Payment Solutions (I) Pvt. Ltd</t>
  </si>
  <si>
    <t>Chennai</t>
  </si>
  <si>
    <t>N2 Smart Payment Solutions P Ltd, Company started in the year of 2007 , and in the past nine years it has grown up and proved it capabilities in POS (EFT) Market. It provided EFT POS solutions for various market Segment , and has customer around the Globe.
• Very Specialized in POS application development: Over 20 years of experience on POS application development.
 Experience of developing POS application on terminals like Ingenico, PAX, Nexgo,Vanstone, Morefun etc.
• Experience in designing complete POS-Payment transaction Processing including backend.
• Experience in End to End smart card based solutions (EPurse, Loyalty system)
• Experience in petroleum retail automation with POS</t>
  </si>
  <si>
    <t>110 days (excluding certifications)</t>
  </si>
  <si>
    <t>15,00,000 (OTC)</t>
  </si>
  <si>
    <t>Vizpay Business Solution Pvt Ltd</t>
  </si>
  <si>
    <t>Mumbai</t>
  </si>
  <si>
    <t>• Supply of EFT POS  terminals
• Payment Platform, application, support systems
• Software developments and maintainance.
• Service support and projects</t>
  </si>
  <si>
    <t>271 days</t>
  </si>
  <si>
    <t>25,30,500 (Development)
3,80,000(Certifications)</t>
  </si>
  <si>
    <t>RFP Requirments</t>
  </si>
  <si>
    <t>A</t>
  </si>
  <si>
    <t>BROAD SCOPE OF WORK</t>
  </si>
  <si>
    <t>Responses from Partners</t>
  </si>
  <si>
    <t>NDPS is looking to Design, development, integration &amp; implementation of Android POS payment application on Ingenico DX 8000.</t>
  </si>
  <si>
    <t>Yes</t>
  </si>
  <si>
    <t>The application shall be 2 layered frameworks.</t>
  </si>
  <si>
    <t>2a</t>
  </si>
  <si>
    <t>Base application shall be the payment/core application.</t>
  </si>
  <si>
    <t>2b</t>
  </si>
  <si>
    <t>And a business application which shall interact with payment/core application.</t>
  </si>
  <si>
    <t>2c</t>
  </si>
  <si>
    <t>The business application shall control the entire payment application.</t>
  </si>
  <si>
    <t>2d</t>
  </si>
  <si>
    <t>The business application shall be integrated with any third-party applications.</t>
  </si>
  <si>
    <t>The application shall support all the major schemes VISA, MasterCard, Rupay, DFS/Dinners, JCB &amp; CUPI.</t>
  </si>
  <si>
    <t>The application shall support all the transaction types (for e.g., sale, void, reversals etc.) for card based and QR.</t>
  </si>
  <si>
    <t>The application shall support all card entry modes as per the PCI standards.</t>
  </si>
  <si>
    <t>The application shall be required to integrate with NDPS’ host on 1987 version of ISO 8583 but also upgradeable to latest versions.</t>
  </si>
  <si>
    <t>The application shall be required to integrate with NDPS’ host for parameter management of payment application, third party or wallet applications.</t>
  </si>
  <si>
    <t xml:space="preserve">The application shall be required to communicate to OEM’s application and parameter management and other modules. </t>
  </si>
  <si>
    <t xml:space="preserve">The application shall be capable of integrating with any third-party or wallet based on Android application. This third party/white label application shall be capable of downloading to terminal through NDPS secured application store. </t>
  </si>
  <si>
    <t>The application shall be capable of integrating with ECR or billing application through various modes.</t>
  </si>
  <si>
    <t>The application shall communicate with NDPS host over all modes viz. GPRS, LAN, Wifi.</t>
  </si>
  <si>
    <t>B</t>
  </si>
  <si>
    <t>DELIVERABLES</t>
  </si>
  <si>
    <t>The complete POS application package which shall be loaded on the POS terminal.</t>
  </si>
  <si>
    <t>The remote downloading application package which can be uploaded onto OEM’s application management.</t>
  </si>
  <si>
    <t>The application shall be capable of PCI certified key management (TMK or DUKPT)</t>
  </si>
  <si>
    <t>The application should be capable of remote diagnostic enabled.</t>
  </si>
  <si>
    <t>The applicable and parameter shall be managed remotely through OEM’s.</t>
  </si>
  <si>
    <t>The full source code of final application shall be handed over to NDPS.</t>
  </si>
  <si>
    <t>Partner shall assist in scheme POS certifications with schemes.</t>
  </si>
  <si>
    <t>Partner shall hand over the full design, technical, internal and external API specifications, functional and including source code documentations along with knowledge transfer and training.</t>
  </si>
  <si>
    <t>The application should be passed through quality process like SonarQube CICD  Junit.</t>
  </si>
  <si>
    <t>No</t>
  </si>
  <si>
    <t>Yes(tools to be provided by NDPS)</t>
  </si>
  <si>
    <t>The application should be passed through performance, stress and security testing</t>
  </si>
  <si>
    <t>Post-production support for 6 months</t>
  </si>
  <si>
    <t>Not published</t>
  </si>
  <si>
    <t>Bug fixes postproduction implementation for 8 months</t>
  </si>
  <si>
    <t>Implementing change requests</t>
  </si>
  <si>
    <t>Yes (additional bill)</t>
  </si>
  <si>
    <t>C</t>
  </si>
  <si>
    <t>COST</t>
  </si>
  <si>
    <t>OTC</t>
  </si>
  <si>
    <t>AMC</t>
  </si>
  <si>
    <t>Certifications</t>
  </si>
  <si>
    <t>D</t>
  </si>
  <si>
    <t>TIMELINES</t>
  </si>
  <si>
    <t>Development</t>
  </si>
  <si>
    <t>NDPS Criteria</t>
  </si>
  <si>
    <t>Total allocated weightage (NDPS)</t>
  </si>
  <si>
    <t>Ingenico India</t>
  </si>
  <si>
    <t>Understanding project goal</t>
  </si>
  <si>
    <t>Response awaited from Ingenico</t>
  </si>
  <si>
    <t xml:space="preserve">Technical requirement coverage in BID </t>
  </si>
  <si>
    <t xml:space="preserve">Functional BID requirement coverage in </t>
  </si>
  <si>
    <t>Development management &amp; skills (basis technical BID)</t>
  </si>
  <si>
    <t>Quality Process</t>
  </si>
  <si>
    <t>Price (as per L1)</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</si>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</sst>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Verdana"/>
      <family val="2"/>
    </font>
    <font>
      <sz val="11"/>
      <color rgb="FF222222"/>
      <name val="Verdana"/>
      <family val="2"/>
    </font>
    <font>
      <b/>
      <sz val="11"/>
      <color theme="1"/>
      <name val="Calibri"/>
      <family val="2"/>
      <scheme val="minor"/>
    </font>
    <font>
      <b/>
      <sz val="8"/>
      <color theme="1"/>
      <name val="Calibri"/>
      <family val="2"/>
      <scheme val="minor"/>
    </font>
  </fonts>
  <fills count="10">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9"/>
        <bgColor indexed="64"/>
      </patternFill>
    </fill>
    <fill>
      <patternFill patternType="solid">
        <fgColor theme="7"/>
        <bgColor indexed="64"/>
      </patternFill>
    </fill>
    <fill>
      <patternFill patternType="solid">
        <fgColor theme="9" tint="0.59999389629810485"/>
        <bgColor indexed="64"/>
      </patternFill>
    </fill>
    <fill>
      <patternFill patternType="solid">
        <fgColor theme="5"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72">
    <xf numFmtId="0" fontId="0" fillId="0" borderId="0" xfId="0"/>
    <xf numFmtId="0" fontId="0" fillId="3" borderId="0" xfId="0" applyFill="1"/>
    <xf numFmtId="0" fontId="0" fillId="3" borderId="0" xfId="0" applyFill="1" applyAlignment="1">
      <alignment horizontal="center" vertical="center"/>
    </xf>
    <xf numFmtId="3" fontId="0" fillId="3" borderId="0" xfId="0" applyNumberFormat="1" applyFill="1" applyAlignment="1">
      <alignment horizontal="center" vertical="center"/>
    </xf>
    <xf numFmtId="4" fontId="1" fillId="3" borderId="0" xfId="0" applyNumberFormat="1" applyFont="1" applyFill="1" applyAlignment="1">
      <alignment horizontal="center" vertical="center"/>
    </xf>
    <xf numFmtId="4" fontId="1" fillId="3" borderId="0" xfId="0" applyNumberFormat="1" applyFont="1" applyFill="1"/>
    <xf numFmtId="4" fontId="2" fillId="3" borderId="0" xfId="0" applyNumberFormat="1" applyFont="1" applyFill="1" applyAlignment="1">
      <alignment horizontal="center" vertical="center"/>
    </xf>
    <xf numFmtId="4" fontId="2" fillId="3" borderId="0" xfId="0" applyNumberFormat="1" applyFont="1" applyFill="1"/>
    <xf numFmtId="4" fontId="0" fillId="3" borderId="0" xfId="0" applyNumberFormat="1" applyFill="1" applyAlignment="1">
      <alignment horizontal="center" vertical="center"/>
    </xf>
    <xf numFmtId="4" fontId="0" fillId="3" borderId="0" xfId="0" applyNumberFormat="1" applyFill="1"/>
    <xf numFmtId="3" fontId="0" fillId="3" borderId="0" xfId="0" applyNumberFormat="1" applyFill="1"/>
    <xf numFmtId="0" fontId="3" fillId="2" borderId="1" xfId="0" applyFont="1" applyFill="1" applyBorder="1" applyAlignment="1">
      <alignment horizontal="center" vertical="center"/>
    </xf>
    <xf numFmtId="0" fontId="3" fillId="2" borderId="1" xfId="0" applyFont="1" applyFill="1" applyBorder="1"/>
    <xf numFmtId="0" fontId="0" fillId="3" borderId="1" xfId="0" applyFill="1" applyBorder="1" applyAlignment="1">
      <alignment horizontal="center" vertical="center"/>
    </xf>
    <xf numFmtId="0" fontId="0" fillId="3" borderId="1" xfId="0" applyFill="1" applyBorder="1" applyAlignment="1">
      <alignment vertical="top" wrapText="1"/>
    </xf>
    <xf numFmtId="0" fontId="0" fillId="3" borderId="1" xfId="0" applyFill="1" applyBorder="1" applyAlignment="1">
      <alignment vertical="center"/>
    </xf>
    <xf numFmtId="0" fontId="0" fillId="3" borderId="1" xfId="0" applyFill="1" applyBorder="1" applyAlignment="1">
      <alignment vertical="center" wrapText="1"/>
    </xf>
    <xf numFmtId="0" fontId="0" fillId="3" borderId="1" xfId="0" applyFill="1" applyBorder="1" applyAlignment="1">
      <alignment wrapText="1"/>
    </xf>
    <xf numFmtId="0" fontId="0" fillId="3" borderId="1" xfId="0" applyFill="1" applyBorder="1" applyAlignment="1">
      <alignment horizontal="left" vertical="center" wrapText="1"/>
    </xf>
    <xf numFmtId="3" fontId="0" fillId="3" borderId="1" xfId="0" applyNumberFormat="1" applyFill="1" applyBorder="1" applyAlignment="1">
      <alignment horizontal="left" vertical="center"/>
    </xf>
    <xf numFmtId="3" fontId="0" fillId="3" borderId="1" xfId="0" applyNumberFormat="1" applyFill="1" applyBorder="1" applyAlignment="1">
      <alignment horizontal="center" vertical="center"/>
    </xf>
    <xf numFmtId="0" fontId="3" fillId="2" borderId="1" xfId="0" applyFont="1" applyFill="1" applyBorder="1" applyAlignment="1">
      <alignment horizontal="left" vertical="center"/>
    </xf>
    <xf numFmtId="0" fontId="0" fillId="3" borderId="1" xfId="0" applyFill="1" applyBorder="1" applyAlignment="1">
      <alignment horizontal="left" vertical="center"/>
    </xf>
    <xf numFmtId="0" fontId="0" fillId="3" borderId="0" xfId="0" applyFill="1" applyAlignment="1">
      <alignment horizontal="left" vertical="center"/>
    </xf>
    <xf numFmtId="0" fontId="0" fillId="0" borderId="0" xfId="0" applyAlignment="1">
      <alignment wrapText="1"/>
    </xf>
    <xf numFmtId="0" fontId="0" fillId="0" borderId="0" xfId="0" applyAlignment="1">
      <alignment horizontal="center" vertical="center"/>
    </xf>
    <xf numFmtId="0" fontId="0" fillId="0" borderId="0" xfId="0" applyAlignment="1">
      <alignment vertical="top" wrapText="1"/>
    </xf>
    <xf numFmtId="0" fontId="3" fillId="2" borderId="1" xfId="0" applyFont="1" applyFill="1" applyBorder="1" applyAlignment="1">
      <alignment vertical="center"/>
    </xf>
    <xf numFmtId="0" fontId="0" fillId="3" borderId="0" xfId="0" applyFill="1" applyAlignment="1">
      <alignment vertical="center"/>
    </xf>
    <xf numFmtId="0" fontId="3" fillId="2" borderId="1" xfId="0" applyFont="1" applyFill="1" applyBorder="1" applyAlignment="1">
      <alignment horizontal="center" vertical="center" wrapText="1"/>
    </xf>
    <xf numFmtId="3" fontId="3" fillId="2" borderId="1" xfId="0" applyNumberFormat="1" applyFont="1"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vertical="top" wrapText="1"/>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left" vertical="top" wrapText="1"/>
    </xf>
    <xf numFmtId="3" fontId="0" fillId="0" borderId="1" xfId="0" applyNumberFormat="1" applyBorder="1" applyAlignment="1">
      <alignment horizontal="center" vertical="center" wrapText="1"/>
    </xf>
    <xf numFmtId="3" fontId="0" fillId="0" borderId="1" xfId="0" applyNumberFormat="1" applyBorder="1" applyAlignment="1">
      <alignment horizontal="center" wrapText="1"/>
    </xf>
    <xf numFmtId="0" fontId="0" fillId="0" borderId="1" xfId="0" applyBorder="1" applyAlignment="1">
      <alignment horizontal="center" wrapText="1"/>
    </xf>
    <xf numFmtId="0" fontId="0" fillId="0" borderId="1" xfId="0" applyBorder="1" applyAlignment="1">
      <alignment horizontal="center"/>
    </xf>
    <xf numFmtId="0" fontId="3" fillId="4" borderId="2" xfId="0" applyFont="1" applyFill="1" applyBorder="1" applyAlignment="1">
      <alignment horizontal="center" vertical="center"/>
    </xf>
    <xf numFmtId="0" fontId="3" fillId="4" borderId="3" xfId="0" applyFont="1" applyFill="1" applyBorder="1" applyAlignment="1">
      <alignment vertical="top" wrapText="1"/>
    </xf>
    <xf numFmtId="0" fontId="3" fillId="4" borderId="3" xfId="0" applyFont="1" applyFill="1" applyBorder="1" applyAlignment="1">
      <alignment wrapText="1"/>
    </xf>
    <xf numFmtId="0" fontId="3" fillId="4" borderId="3" xfId="0" applyFont="1" applyFill="1" applyBorder="1"/>
    <xf numFmtId="0" fontId="3" fillId="4" borderId="4" xfId="0" applyFont="1" applyFill="1" applyBorder="1"/>
    <xf numFmtId="0" fontId="0" fillId="5" borderId="1" xfId="0" applyFill="1" applyBorder="1" applyAlignment="1">
      <alignment horizontal="center" vertical="center" wrapText="1"/>
    </xf>
    <xf numFmtId="0" fontId="3" fillId="4"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3" fillId="4" borderId="1" xfId="0" applyFont="1" applyFill="1" applyBorder="1" applyAlignment="1">
      <alignment horizontal="left" vertical="center" wrapText="1"/>
    </xf>
    <xf numFmtId="0" fontId="3" fillId="2" borderId="2" xfId="0" applyFont="1" applyFill="1" applyBorder="1" applyAlignment="1">
      <alignment horizontal="center" vertical="center" wrapText="1"/>
    </xf>
    <xf numFmtId="0" fontId="0" fillId="0" borderId="0" xfId="0" applyAlignment="1">
      <alignment horizontal="center"/>
    </xf>
    <xf numFmtId="0" fontId="0" fillId="0" borderId="1" xfId="0" applyBorder="1" applyAlignment="1">
      <alignment wrapText="1"/>
    </xf>
    <xf numFmtId="9" fontId="0" fillId="0" borderId="1" xfId="0" applyNumberFormat="1" applyBorder="1" applyAlignment="1">
      <alignment horizontal="center" vertical="center"/>
    </xf>
    <xf numFmtId="9" fontId="3" fillId="5" borderId="1" xfId="0" applyNumberFormat="1" applyFont="1" applyFill="1" applyBorder="1" applyAlignment="1">
      <alignment horizontal="center" vertical="center"/>
    </xf>
    <xf numFmtId="9" fontId="3" fillId="6" borderId="1" xfId="0" applyNumberFormat="1" applyFont="1" applyFill="1" applyBorder="1" applyAlignment="1">
      <alignment horizontal="center" vertical="center"/>
    </xf>
    <xf numFmtId="3" fontId="0" fillId="7" borderId="1" xfId="0" applyNumberFormat="1" applyFill="1" applyBorder="1" applyAlignment="1">
      <alignment horizontal="center" vertical="center" wrapText="1"/>
    </xf>
    <xf numFmtId="3" fontId="0" fillId="7" borderId="1" xfId="0" applyNumberFormat="1" applyFill="1" applyBorder="1" applyAlignment="1">
      <alignment horizontal="center" wrapText="1"/>
    </xf>
    <xf numFmtId="0" fontId="0" fillId="0" borderId="1" xfId="0" applyBorder="1"/>
    <xf numFmtId="3" fontId="0" fillId="6" borderId="1" xfId="0" applyNumberFormat="1" applyFill="1" applyBorder="1" applyAlignment="1">
      <alignment horizontal="center" vertical="center" wrapText="1"/>
    </xf>
    <xf numFmtId="3" fontId="0" fillId="6" borderId="1" xfId="0" applyNumberFormat="1" applyFill="1" applyBorder="1" applyAlignment="1">
      <alignment horizontal="center" wrapText="1"/>
    </xf>
    <xf numFmtId="0" fontId="3" fillId="2" borderId="1" xfId="0" applyFont="1" applyFill="1" applyBorder="1" applyAlignment="1">
      <alignment horizontal="center" wrapText="1"/>
    </xf>
    <xf numFmtId="0" fontId="3" fillId="5" borderId="1" xfId="0" applyFont="1" applyFill="1" applyBorder="1" applyAlignment="1">
      <alignment horizontal="center" wrapText="1"/>
    </xf>
    <xf numFmtId="0" fontId="4" fillId="0" borderId="1" xfId="0" applyFont="1" applyBorder="1" applyAlignment="1">
      <alignment horizontal="center" vertical="center" textRotation="255" wrapText="1"/>
    </xf>
    <xf numFmtId="0" fontId="3" fillId="2" borderId="1" xfId="0" applyNumberFormat="1" applyFont="1" applyFill="1" applyBorder="1" applyAlignment="1">
      <alignment wrapText="1"/>
    </xf>
    <xf numFmtId="0" fontId="0" fillId="3" borderId="1" xfId="0" applyNumberFormat="1" applyFill="1" applyBorder="1" applyAlignment="1">
      <alignment horizontal="center" vertical="center" wrapText="1"/>
    </xf>
    <xf numFmtId="0" fontId="1" fillId="3" borderId="0" xfId="0" applyNumberFormat="1" applyFont="1" applyFill="1" applyAlignment="1">
      <alignment wrapText="1"/>
    </xf>
    <xf numFmtId="0" fontId="2" fillId="3" borderId="0" xfId="0" applyNumberFormat="1" applyFont="1" applyFill="1" applyAlignment="1">
      <alignment wrapText="1"/>
    </xf>
    <xf numFmtId="0" fontId="0" fillId="3" borderId="0" xfId="0" applyNumberFormat="1" applyFill="1" applyAlignment="1">
      <alignment wrapText="1"/>
    </xf>
    <xf numFmtId="9" fontId="0" fillId="8" borderId="1" xfId="0" applyNumberFormat="1" applyFill="1" applyBorder="1" applyAlignment="1">
      <alignment horizontal="center" vertical="center"/>
    </xf>
    <xf numFmtId="9" fontId="0" fillId="9" borderId="1" xfId="0" applyNumberFormat="1" applyFill="1" applyBorder="1" applyAlignment="1">
      <alignment horizontal="center" vertical="center"/>
    </xf>
    <xf numFmtId="0" fontId="0" fillId="9" borderId="1" xfId="0" applyFill="1" applyBorder="1" applyAlignment="1">
      <alignment horizontal="center"/>
    </xf>
    <xf numFmtId="0" fontId="3" fillId="4" borderId="2"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
  <sheetViews>
    <sheetView zoomScale="80" zoomScaleNormal="80" workbookViewId="0">
      <pane ySplit="1" topLeftCell="A2" activePane="bottomLeft" state="frozen"/>
      <selection pane="bottomLeft" activeCell="C3" sqref="C3"/>
    </sheetView>
  </sheetViews>
  <sheetFormatPr defaultColWidth="8.7265625" defaultRowHeight="14.5" x14ac:dyDescent="0.35"/>
  <cols>
    <col min="1" max="1" width="11.453125" style="2" bestFit="1" customWidth="1"/>
    <col min="2" max="2" width="24.1796875" style="67" customWidth="1"/>
    <col min="3" max="3" width="18.7265625" style="1" customWidth="1"/>
    <col min="4" max="4" width="77.453125" style="1" customWidth="1"/>
    <col min="5" max="5" width="16.81640625" style="1" bestFit="1" customWidth="1"/>
    <col min="6" max="6" width="28.453125" style="28" customWidth="1"/>
    <col min="7" max="7" width="22.453125" style="23" customWidth="1"/>
    <col min="8" max="16384" width="8.7265625" style="1"/>
  </cols>
  <sheetData>
    <row r="1" spans="1:7" x14ac:dyDescent="0.35">
      <c r="A1" s="11" t="s">
        <v>0</v>
      </c>
      <c r="B1" s="63" t="s">
        <v>1</v>
      </c>
      <c r="C1" s="12" t="s">
        <v>2</v>
      </c>
      <c r="D1" s="12" t="s">
        <v>3</v>
      </c>
      <c r="E1" s="12" t="s">
        <v>4</v>
      </c>
      <c r="F1" s="27" t="s">
        <v>5</v>
      </c>
      <c r="G1" s="21" t="s">
        <v>6</v>
      </c>
    </row>
    <row r="2" spans="1:7" ht="116" x14ac:dyDescent="0.35">
      <c r="A2" s="13">
        <v>1</v>
      </c>
      <c r="B2" s="64" t="s">
        <v>7</v>
      </c>
      <c r="C2" s="13" t="s">
        <v>8</v>
      </c>
      <c r="D2" s="14" t="s">
        <v>9</v>
      </c>
      <c r="E2" s="15" t="s">
        <v>10</v>
      </c>
      <c r="F2" s="16" t="s">
        <v>11</v>
      </c>
      <c r="G2" s="18" t="s">
        <v>12</v>
      </c>
    </row>
    <row r="3" spans="1:7" ht="246.5" x14ac:dyDescent="0.35">
      <c r="A3" s="13">
        <v>2</v>
      </c>
      <c r="B3" s="64" t="s">
        <v>13</v>
      </c>
      <c r="C3" s="13" t="s">
        <v>14</v>
      </c>
      <c r="D3" s="17" t="s">
        <v>15</v>
      </c>
      <c r="E3" s="15" t="s">
        <v>10</v>
      </c>
      <c r="F3" s="16" t="s">
        <v>16</v>
      </c>
      <c r="G3" s="19" t="s">
        <v>17</v>
      </c>
    </row>
    <row r="4" spans="1:7" ht="174" x14ac:dyDescent="0.35">
      <c r="A4" s="13">
        <v>3</v>
      </c>
      <c r="B4" s="64" t="s">
        <v>18</v>
      </c>
      <c r="C4" s="13" t="s">
        <v>19</v>
      </c>
      <c r="D4" s="17" t="s">
        <v>20</v>
      </c>
      <c r="E4" s="15" t="s">
        <v>10</v>
      </c>
      <c r="F4" s="15" t="s">
        <v>21</v>
      </c>
      <c r="G4" s="22" t="s">
        <v>22</v>
      </c>
    </row>
    <row r="5" spans="1:7" ht="58" x14ac:dyDescent="0.35">
      <c r="A5" s="20">
        <v>4</v>
      </c>
      <c r="B5" s="64" t="s">
        <v>23</v>
      </c>
      <c r="C5" s="20" t="s">
        <v>24</v>
      </c>
      <c r="D5" s="17" t="s">
        <v>25</v>
      </c>
      <c r="E5" s="15" t="s">
        <v>10</v>
      </c>
      <c r="F5" s="15" t="s">
        <v>26</v>
      </c>
      <c r="G5" s="18" t="s">
        <v>27</v>
      </c>
    </row>
    <row r="8" spans="1:7" x14ac:dyDescent="0.35">
      <c r="A8" s="4"/>
      <c r="B8" s="65"/>
      <c r="C8" s="5"/>
    </row>
    <row r="9" spans="1:7" x14ac:dyDescent="0.35">
      <c r="A9" s="6"/>
      <c r="B9" s="66"/>
      <c r="C9" s="7"/>
    </row>
    <row r="10" spans="1:7" x14ac:dyDescent="0.35">
      <c r="A10" s="8"/>
      <c r="C10" s="9"/>
    </row>
    <row r="13" spans="1:7" x14ac:dyDescent="0.35">
      <c r="A13" s="3"/>
      <c r="C13" s="10"/>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4D6B1-AB9C-46DF-B51A-F653A3F30851}">
  <dimension ref="A1:F39"/>
  <sheetViews>
    <sheetView tabSelected="1" zoomScale="85" zoomScaleNormal="85" workbookViewId="0">
      <pane ySplit="2" topLeftCell="A22" activePane="bottomLeft" state="frozen"/>
      <selection pane="bottomLeft" activeCell="B32" sqref="B32"/>
    </sheetView>
  </sheetViews>
  <sheetFormatPr defaultRowHeight="14.5" x14ac:dyDescent="0.35"/>
  <cols>
    <col min="1" max="1" width="5.453125" style="25" bestFit="1" customWidth="1"/>
    <col min="2" max="2" width="57.453125" style="26" customWidth="1"/>
    <col min="3" max="3" width="18.54296875" customWidth="1"/>
    <col min="4" max="4" width="14.81640625" customWidth="1"/>
    <col min="5" max="5" width="16" style="24" customWidth="1"/>
    <col min="6" max="6" width="19.54296875" customWidth="1"/>
  </cols>
  <sheetData>
    <row r="1" spans="1:6" x14ac:dyDescent="0.35">
      <c r="C1">
        <v>1</v>
      </c>
      <c r="D1">
        <v>2</v>
      </c>
      <c r="E1" s="50">
        <v>3</v>
      </c>
      <c r="F1">
        <v>4</v>
      </c>
    </row>
    <row r="2" spans="1:6" s="24" customFormat="1" ht="43.5" x14ac:dyDescent="0.35">
      <c r="A2" s="29" t="s">
        <v>0</v>
      </c>
      <c r="B2" s="49" t="s">
        <v>28</v>
      </c>
      <c r="C2" s="29" t="s">
        <v>18</v>
      </c>
      <c r="D2" s="30" t="s">
        <v>23</v>
      </c>
      <c r="E2" s="29" t="s">
        <v>7</v>
      </c>
      <c r="F2" s="29" t="s">
        <v>13</v>
      </c>
    </row>
    <row r="3" spans="1:6" s="24" customFormat="1" ht="29" x14ac:dyDescent="0.35">
      <c r="A3" s="71" t="s">
        <v>29</v>
      </c>
      <c r="B3" s="41" t="s">
        <v>30</v>
      </c>
      <c r="C3" s="60"/>
      <c r="D3" s="60"/>
      <c r="E3" s="60" t="s">
        <v>31</v>
      </c>
      <c r="F3" s="60"/>
    </row>
    <row r="4" spans="1:6" ht="43.5" x14ac:dyDescent="0.35">
      <c r="A4" s="31">
        <v>1</v>
      </c>
      <c r="B4" s="32" t="s">
        <v>32</v>
      </c>
      <c r="C4" s="33" t="s">
        <v>33</v>
      </c>
      <c r="D4" s="33" t="s">
        <v>33</v>
      </c>
      <c r="E4" s="33" t="s">
        <v>33</v>
      </c>
      <c r="F4" s="33" t="s">
        <v>33</v>
      </c>
    </row>
    <row r="5" spans="1:6" x14ac:dyDescent="0.35">
      <c r="A5" s="31">
        <f>A4+1</f>
        <v>2</v>
      </c>
      <c r="B5" s="32" t="s">
        <v>34</v>
      </c>
      <c r="C5" s="31" t="s">
        <v>33</v>
      </c>
      <c r="D5" s="31" t="s">
        <v>33</v>
      </c>
      <c r="E5" s="33" t="s">
        <v>33</v>
      </c>
      <c r="F5" s="31" t="s">
        <v>33</v>
      </c>
    </row>
    <row r="6" spans="1:6" x14ac:dyDescent="0.35">
      <c r="A6" s="31" t="s">
        <v>35</v>
      </c>
      <c r="B6" s="32" t="s">
        <v>36</v>
      </c>
      <c r="C6" s="31" t="s">
        <v>33</v>
      </c>
      <c r="D6" s="31" t="s">
        <v>33</v>
      </c>
      <c r="E6" s="33" t="s">
        <v>33</v>
      </c>
      <c r="F6" s="31" t="s">
        <v>33</v>
      </c>
    </row>
    <row r="7" spans="1:6" ht="29" x14ac:dyDescent="0.35">
      <c r="A7" s="31" t="s">
        <v>37</v>
      </c>
      <c r="B7" s="32" t="s">
        <v>38</v>
      </c>
      <c r="C7" s="31" t="s">
        <v>33</v>
      </c>
      <c r="D7" s="31" t="s">
        <v>33</v>
      </c>
      <c r="E7" s="33" t="s">
        <v>33</v>
      </c>
      <c r="F7" s="31" t="s">
        <v>33</v>
      </c>
    </row>
    <row r="8" spans="1:6" ht="29" x14ac:dyDescent="0.35">
      <c r="A8" s="31" t="s">
        <v>39</v>
      </c>
      <c r="B8" s="32" t="s">
        <v>40</v>
      </c>
      <c r="C8" s="31" t="s">
        <v>33</v>
      </c>
      <c r="D8" s="31" t="s">
        <v>33</v>
      </c>
      <c r="E8" s="33" t="s">
        <v>33</v>
      </c>
      <c r="F8" s="31" t="s">
        <v>33</v>
      </c>
    </row>
    <row r="9" spans="1:6" ht="29" x14ac:dyDescent="0.35">
      <c r="A9" s="31" t="s">
        <v>41</v>
      </c>
      <c r="B9" s="32" t="s">
        <v>42</v>
      </c>
      <c r="C9" s="31" t="s">
        <v>33</v>
      </c>
      <c r="D9" s="31" t="s">
        <v>33</v>
      </c>
      <c r="E9" s="33" t="s">
        <v>33</v>
      </c>
      <c r="F9" s="31" t="s">
        <v>33</v>
      </c>
    </row>
    <row r="10" spans="1:6" ht="29" x14ac:dyDescent="0.35">
      <c r="A10" s="31">
        <f>A5+1</f>
        <v>3</v>
      </c>
      <c r="B10" s="32" t="s">
        <v>43</v>
      </c>
      <c r="C10" s="31" t="s">
        <v>33</v>
      </c>
      <c r="D10" s="31" t="s">
        <v>33</v>
      </c>
      <c r="E10" s="33" t="s">
        <v>33</v>
      </c>
      <c r="F10" s="31" t="s">
        <v>33</v>
      </c>
    </row>
    <row r="11" spans="1:6" ht="29" x14ac:dyDescent="0.35">
      <c r="A11" s="31">
        <f>A10+1</f>
        <v>4</v>
      </c>
      <c r="B11" s="32" t="s">
        <v>44</v>
      </c>
      <c r="C11" s="31" t="s">
        <v>33</v>
      </c>
      <c r="D11" s="31" t="s">
        <v>33</v>
      </c>
      <c r="E11" s="33" t="s">
        <v>33</v>
      </c>
      <c r="F11" s="31" t="s">
        <v>33</v>
      </c>
    </row>
    <row r="12" spans="1:6" ht="29" x14ac:dyDescent="0.35">
      <c r="A12" s="31">
        <f t="shared" ref="A12:A18" si="0">A11+1</f>
        <v>5</v>
      </c>
      <c r="B12" s="32" t="s">
        <v>45</v>
      </c>
      <c r="C12" s="31" t="s">
        <v>33</v>
      </c>
      <c r="D12" s="31" t="s">
        <v>33</v>
      </c>
      <c r="E12" s="33" t="s">
        <v>33</v>
      </c>
      <c r="F12" s="31" t="s">
        <v>33</v>
      </c>
    </row>
    <row r="13" spans="1:6" ht="29" x14ac:dyDescent="0.35">
      <c r="A13" s="31">
        <f t="shared" si="0"/>
        <v>6</v>
      </c>
      <c r="B13" s="32" t="s">
        <v>46</v>
      </c>
      <c r="C13" s="31" t="s">
        <v>33</v>
      </c>
      <c r="D13" s="31" t="s">
        <v>33</v>
      </c>
      <c r="E13" s="33" t="s">
        <v>33</v>
      </c>
      <c r="F13" s="31" t="s">
        <v>33</v>
      </c>
    </row>
    <row r="14" spans="1:6" ht="43.5" x14ac:dyDescent="0.35">
      <c r="A14" s="31">
        <f t="shared" si="0"/>
        <v>7</v>
      </c>
      <c r="B14" s="32" t="s">
        <v>47</v>
      </c>
      <c r="C14" s="31" t="s">
        <v>33</v>
      </c>
      <c r="D14" s="31" t="s">
        <v>33</v>
      </c>
      <c r="E14" s="33" t="s">
        <v>33</v>
      </c>
      <c r="F14" s="31" t="s">
        <v>33</v>
      </c>
    </row>
    <row r="15" spans="1:6" ht="29" x14ac:dyDescent="0.35">
      <c r="A15" s="31">
        <f t="shared" si="0"/>
        <v>8</v>
      </c>
      <c r="B15" s="32" t="s">
        <v>48</v>
      </c>
      <c r="C15" s="31" t="s">
        <v>33</v>
      </c>
      <c r="D15" s="31" t="s">
        <v>33</v>
      </c>
      <c r="E15" s="33" t="s">
        <v>33</v>
      </c>
      <c r="F15" s="31" t="s">
        <v>33</v>
      </c>
    </row>
    <row r="16" spans="1:6" ht="58" x14ac:dyDescent="0.35">
      <c r="A16" s="31">
        <f t="shared" si="0"/>
        <v>9</v>
      </c>
      <c r="B16" s="32" t="s">
        <v>49</v>
      </c>
      <c r="C16" s="31" t="s">
        <v>33</v>
      </c>
      <c r="D16" s="31" t="s">
        <v>33</v>
      </c>
      <c r="E16" s="33" t="s">
        <v>33</v>
      </c>
      <c r="F16" s="31" t="s">
        <v>33</v>
      </c>
    </row>
    <row r="17" spans="1:6" ht="29" x14ac:dyDescent="0.35">
      <c r="A17" s="31">
        <f t="shared" si="0"/>
        <v>10</v>
      </c>
      <c r="B17" s="32" t="s">
        <v>50</v>
      </c>
      <c r="C17" s="31" t="s">
        <v>33</v>
      </c>
      <c r="D17" s="31" t="s">
        <v>33</v>
      </c>
      <c r="E17" s="33" t="s">
        <v>33</v>
      </c>
      <c r="F17" s="31" t="s">
        <v>33</v>
      </c>
    </row>
    <row r="18" spans="1:6" ht="29" x14ac:dyDescent="0.35">
      <c r="A18" s="31">
        <f t="shared" si="0"/>
        <v>11</v>
      </c>
      <c r="B18" s="32" t="s">
        <v>51</v>
      </c>
      <c r="C18" s="31" t="s">
        <v>33</v>
      </c>
      <c r="D18" s="31" t="s">
        <v>33</v>
      </c>
      <c r="E18" s="33" t="s">
        <v>33</v>
      </c>
      <c r="F18" s="31" t="s">
        <v>33</v>
      </c>
    </row>
    <row r="19" spans="1:6" x14ac:dyDescent="0.35">
      <c r="A19" s="40" t="s">
        <v>52</v>
      </c>
      <c r="B19" s="41" t="s">
        <v>53</v>
      </c>
      <c r="C19" s="43"/>
      <c r="D19" s="44"/>
      <c r="E19" s="42"/>
      <c r="F19" s="43"/>
    </row>
    <row r="20" spans="1:6" ht="29" x14ac:dyDescent="0.35">
      <c r="A20" s="31">
        <f>A18+1</f>
        <v>12</v>
      </c>
      <c r="B20" s="32" t="s">
        <v>54</v>
      </c>
      <c r="C20" s="33" t="s">
        <v>33</v>
      </c>
      <c r="D20" s="33" t="s">
        <v>33</v>
      </c>
      <c r="E20" s="33" t="s">
        <v>33</v>
      </c>
      <c r="F20" s="33" t="s">
        <v>33</v>
      </c>
    </row>
    <row r="21" spans="1:6" ht="29" x14ac:dyDescent="0.35">
      <c r="A21" s="31">
        <f>A20+1</f>
        <v>13</v>
      </c>
      <c r="B21" s="32" t="s">
        <v>55</v>
      </c>
      <c r="C21" s="33" t="s">
        <v>33</v>
      </c>
      <c r="D21" s="33" t="s">
        <v>33</v>
      </c>
      <c r="E21" s="33" t="s">
        <v>33</v>
      </c>
      <c r="F21" s="33" t="s">
        <v>33</v>
      </c>
    </row>
    <row r="22" spans="1:6" ht="29" x14ac:dyDescent="0.35">
      <c r="A22" s="31">
        <f t="shared" ref="A22:A32" si="1">A21+1</f>
        <v>14</v>
      </c>
      <c r="B22" s="32" t="s">
        <v>56</v>
      </c>
      <c r="C22" s="33" t="s">
        <v>33</v>
      </c>
      <c r="D22" s="33" t="s">
        <v>33</v>
      </c>
      <c r="E22" s="33" t="s">
        <v>33</v>
      </c>
      <c r="F22" s="33" t="s">
        <v>33</v>
      </c>
    </row>
    <row r="23" spans="1:6" x14ac:dyDescent="0.35">
      <c r="A23" s="31">
        <f t="shared" si="1"/>
        <v>15</v>
      </c>
      <c r="B23" s="32" t="s">
        <v>57</v>
      </c>
      <c r="C23" s="33" t="s">
        <v>33</v>
      </c>
      <c r="D23" s="33" t="s">
        <v>33</v>
      </c>
      <c r="E23" s="33" t="s">
        <v>33</v>
      </c>
      <c r="F23" s="33" t="s">
        <v>33</v>
      </c>
    </row>
    <row r="24" spans="1:6" ht="29" x14ac:dyDescent="0.35">
      <c r="A24" s="31">
        <f t="shared" si="1"/>
        <v>16</v>
      </c>
      <c r="B24" s="32" t="s">
        <v>58</v>
      </c>
      <c r="C24" s="33" t="s">
        <v>33</v>
      </c>
      <c r="D24" s="33" t="s">
        <v>33</v>
      </c>
      <c r="E24" s="33" t="s">
        <v>33</v>
      </c>
      <c r="F24" s="33" t="s">
        <v>33</v>
      </c>
    </row>
    <row r="25" spans="1:6" ht="29" x14ac:dyDescent="0.35">
      <c r="A25" s="31">
        <f t="shared" si="1"/>
        <v>17</v>
      </c>
      <c r="B25" s="32" t="s">
        <v>59</v>
      </c>
      <c r="C25" s="33" t="s">
        <v>33</v>
      </c>
      <c r="D25" s="33" t="s">
        <v>33</v>
      </c>
      <c r="E25" s="33" t="s">
        <v>33</v>
      </c>
      <c r="F25" s="33" t="s">
        <v>33</v>
      </c>
    </row>
    <row r="26" spans="1:6" x14ac:dyDescent="0.35">
      <c r="A26" s="31">
        <f t="shared" si="1"/>
        <v>18</v>
      </c>
      <c r="B26" s="32" t="s">
        <v>60</v>
      </c>
      <c r="C26" s="33" t="s">
        <v>33</v>
      </c>
      <c r="D26" s="33" t="s">
        <v>33</v>
      </c>
      <c r="E26" s="33" t="s">
        <v>33</v>
      </c>
      <c r="F26" s="33" t="s">
        <v>33</v>
      </c>
    </row>
    <row r="27" spans="1:6" ht="43.5" x14ac:dyDescent="0.35">
      <c r="A27" s="31">
        <f t="shared" si="1"/>
        <v>19</v>
      </c>
      <c r="B27" s="32" t="s">
        <v>61</v>
      </c>
      <c r="C27" s="33" t="s">
        <v>33</v>
      </c>
      <c r="D27" s="33" t="s">
        <v>33</v>
      </c>
      <c r="E27" s="33" t="s">
        <v>33</v>
      </c>
      <c r="F27" s="33" t="s">
        <v>33</v>
      </c>
    </row>
    <row r="28" spans="1:6" ht="43.5" x14ac:dyDescent="0.35">
      <c r="A28" s="31">
        <f t="shared" si="1"/>
        <v>20</v>
      </c>
      <c r="B28" s="32" t="s">
        <v>62</v>
      </c>
      <c r="C28" s="33" t="s">
        <v>33</v>
      </c>
      <c r="D28" s="45" t="s">
        <v>64</v>
      </c>
      <c r="E28" s="45" t="s">
        <v>63</v>
      </c>
      <c r="F28" s="45" t="s">
        <v>64</v>
      </c>
    </row>
    <row r="29" spans="1:6" ht="43.5" x14ac:dyDescent="0.35">
      <c r="A29" s="31">
        <f t="shared" si="1"/>
        <v>21</v>
      </c>
      <c r="B29" s="32" t="s">
        <v>65</v>
      </c>
      <c r="C29" s="33" t="s">
        <v>33</v>
      </c>
      <c r="D29" s="45" t="s">
        <v>64</v>
      </c>
      <c r="E29" s="45" t="s">
        <v>63</v>
      </c>
      <c r="F29" s="45" t="s">
        <v>64</v>
      </c>
    </row>
    <row r="30" spans="1:6" x14ac:dyDescent="0.35">
      <c r="A30" s="31">
        <f t="shared" si="1"/>
        <v>22</v>
      </c>
      <c r="B30" s="32" t="s">
        <v>66</v>
      </c>
      <c r="C30" s="33" t="s">
        <v>33</v>
      </c>
      <c r="D30" s="33" t="s">
        <v>33</v>
      </c>
      <c r="E30" s="45" t="s">
        <v>67</v>
      </c>
      <c r="F30" s="33" t="s">
        <v>33</v>
      </c>
    </row>
    <row r="31" spans="1:6" x14ac:dyDescent="0.35">
      <c r="A31" s="31">
        <f t="shared" si="1"/>
        <v>23</v>
      </c>
      <c r="B31" s="32" t="s">
        <v>68</v>
      </c>
      <c r="C31" s="33" t="s">
        <v>33</v>
      </c>
      <c r="D31" s="33" t="s">
        <v>33</v>
      </c>
      <c r="E31" s="45" t="s">
        <v>67</v>
      </c>
      <c r="F31" s="33" t="s">
        <v>33</v>
      </c>
    </row>
    <row r="32" spans="1:6" ht="29" x14ac:dyDescent="0.35">
      <c r="A32" s="31">
        <f t="shared" si="1"/>
        <v>24</v>
      </c>
      <c r="B32" s="34" t="s">
        <v>69</v>
      </c>
      <c r="C32" s="33" t="s">
        <v>70</v>
      </c>
      <c r="D32" s="33" t="s">
        <v>70</v>
      </c>
      <c r="E32" s="45" t="s">
        <v>67</v>
      </c>
      <c r="F32" s="33" t="s">
        <v>70</v>
      </c>
    </row>
    <row r="33" spans="1:6" x14ac:dyDescent="0.35">
      <c r="A33" s="40" t="s">
        <v>71</v>
      </c>
      <c r="B33" s="41" t="s">
        <v>72</v>
      </c>
      <c r="C33" s="43"/>
      <c r="D33" s="44"/>
      <c r="E33" s="42"/>
      <c r="F33" s="43"/>
    </row>
    <row r="34" spans="1:6" x14ac:dyDescent="0.35">
      <c r="A34" s="31">
        <f>A32+1</f>
        <v>25</v>
      </c>
      <c r="B34" s="35" t="s">
        <v>73</v>
      </c>
      <c r="C34" s="58">
        <v>1500000</v>
      </c>
      <c r="D34" s="59">
        <v>2530500</v>
      </c>
      <c r="E34" s="36">
        <v>2500000</v>
      </c>
      <c r="F34" s="36">
        <v>11625000</v>
      </c>
    </row>
    <row r="35" spans="1:6" x14ac:dyDescent="0.35">
      <c r="A35" s="31">
        <f>A34+1</f>
        <v>26</v>
      </c>
      <c r="B35" s="35" t="s">
        <v>74</v>
      </c>
      <c r="C35" s="36"/>
      <c r="D35" s="37"/>
      <c r="E35" s="55">
        <v>500000</v>
      </c>
      <c r="F35" s="36"/>
    </row>
    <row r="36" spans="1:6" x14ac:dyDescent="0.35">
      <c r="A36" s="31">
        <f>A35+1</f>
        <v>27</v>
      </c>
      <c r="B36" s="35" t="s">
        <v>75</v>
      </c>
      <c r="C36" s="39"/>
      <c r="D36" s="56">
        <v>380000</v>
      </c>
      <c r="E36" s="38"/>
      <c r="F36" s="39"/>
    </row>
    <row r="37" spans="1:6" x14ac:dyDescent="0.35">
      <c r="A37" s="46" t="s">
        <v>76</v>
      </c>
      <c r="B37" s="48" t="s">
        <v>77</v>
      </c>
      <c r="C37" s="47"/>
      <c r="D37" s="47"/>
      <c r="E37" s="47"/>
      <c r="F37" s="47"/>
    </row>
    <row r="38" spans="1:6" x14ac:dyDescent="0.35">
      <c r="A38" s="31">
        <f>A36+1</f>
        <v>28</v>
      </c>
      <c r="B38" s="32" t="s">
        <v>78</v>
      </c>
      <c r="C38" s="70">
        <v>3</v>
      </c>
      <c r="D38" s="39">
        <v>7</v>
      </c>
      <c r="E38" s="38">
        <v>8</v>
      </c>
      <c r="F38" s="39">
        <v>12</v>
      </c>
    </row>
    <row r="39" spans="1:6" x14ac:dyDescent="0.35">
      <c r="A39" s="31">
        <f>A38+1</f>
        <v>29</v>
      </c>
      <c r="B39" s="32" t="s">
        <v>75</v>
      </c>
      <c r="C39" s="57"/>
      <c r="D39" s="57"/>
      <c r="E39" s="51"/>
      <c r="F39" s="57"/>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520E2-6EC4-4629-9F26-5E41427F3C42}">
  <dimension ref="A1:H15"/>
  <sheetViews>
    <sheetView zoomScale="90" zoomScaleNormal="90" workbookViewId="0">
      <pane xSplit="1" ySplit="3" topLeftCell="B4" activePane="bottomRight" state="frozen"/>
      <selection pane="topRight" activeCell="B1" sqref="B1"/>
      <selection pane="bottomLeft" activeCell="A3" sqref="A3"/>
      <selection pane="bottomRight" activeCell="D1" sqref="D1:D1048576"/>
    </sheetView>
  </sheetViews>
  <sheetFormatPr defaultRowHeight="14.5" x14ac:dyDescent="0.35"/>
  <cols>
    <col min="1" max="1" width="8.7265625" style="25"/>
    <col min="2" max="2" width="25.54296875" style="24" bestFit="1" customWidth="1"/>
    <col min="3" max="3" width="11.81640625" style="25" customWidth="1"/>
    <col min="4" max="4" width="11.81640625" style="50" customWidth="1"/>
    <col min="5" max="5" width="11.81640625" customWidth="1"/>
    <col min="6" max="6" width="14.54296875" customWidth="1"/>
    <col min="7" max="7" width="12.81640625" customWidth="1"/>
  </cols>
  <sheetData>
    <row r="1" spans="1:8" x14ac:dyDescent="0.35">
      <c r="D1" s="50">
        <v>1</v>
      </c>
      <c r="E1">
        <v>2</v>
      </c>
      <c r="F1">
        <v>3</v>
      </c>
      <c r="G1">
        <v>4</v>
      </c>
    </row>
    <row r="2" spans="1:8" ht="58" x14ac:dyDescent="0.35">
      <c r="A2" s="29" t="s">
        <v>0</v>
      </c>
      <c r="B2" s="29" t="s">
        <v>79</v>
      </c>
      <c r="C2" s="29" t="s">
        <v>80</v>
      </c>
      <c r="D2" s="29" t="s">
        <v>18</v>
      </c>
      <c r="E2" s="30" t="s">
        <v>23</v>
      </c>
      <c r="F2" s="29" t="s">
        <v>7</v>
      </c>
      <c r="G2" s="29" t="s">
        <v>13</v>
      </c>
      <c r="H2" s="29" t="s">
        <v>81</v>
      </c>
    </row>
    <row r="3" spans="1:8" x14ac:dyDescent="0.35">
      <c r="A3" s="29"/>
      <c r="B3" s="29"/>
      <c r="C3" s="29"/>
      <c r="D3" s="29"/>
      <c r="E3" s="30"/>
      <c r="F3" s="29"/>
      <c r="G3" s="29"/>
      <c r="H3" s="29"/>
    </row>
    <row r="4" spans="1:8" x14ac:dyDescent="0.35">
      <c r="A4" s="31">
        <v>1</v>
      </c>
      <c r="B4" s="51" t="s">
        <v>82</v>
      </c>
      <c r="C4" s="52">
        <v>0.1</v>
      </c>
      <c r="D4" s="68">
        <v>0.1</v>
      </c>
      <c r="E4" s="68">
        <v>0.1</v>
      </c>
      <c r="F4" s="68">
        <v>0.1</v>
      </c>
      <c r="G4" s="68">
        <v>0.1</v>
      </c>
      <c r="H4" s="62" t="s">
        <v>83</v>
      </c>
    </row>
    <row r="5" spans="1:8" ht="29" x14ac:dyDescent="0.35">
      <c r="A5" s="31">
        <f t="shared" ref="A5:A10" si="0">A4+1</f>
        <v>2</v>
      </c>
      <c r="B5" s="51" t="s">
        <v>84</v>
      </c>
      <c r="C5" s="52">
        <v>0.1</v>
      </c>
      <c r="D5" s="69">
        <v>0.08</v>
      </c>
      <c r="E5" s="52">
        <v>0.08</v>
      </c>
      <c r="F5" s="52">
        <v>0.05</v>
      </c>
      <c r="G5" s="68">
        <v>0.1</v>
      </c>
      <c r="H5" s="62"/>
    </row>
    <row r="6" spans="1:8" ht="29" x14ac:dyDescent="0.35">
      <c r="A6" s="31">
        <f t="shared" si="0"/>
        <v>3</v>
      </c>
      <c r="B6" s="51" t="s">
        <v>85</v>
      </c>
      <c r="C6" s="52">
        <v>0.15</v>
      </c>
      <c r="D6" s="69">
        <v>0.08</v>
      </c>
      <c r="E6" s="52">
        <v>0.08</v>
      </c>
      <c r="F6" s="52">
        <v>0.05</v>
      </c>
      <c r="G6" s="68">
        <v>0.12</v>
      </c>
      <c r="H6" s="62"/>
    </row>
    <row r="7" spans="1:8" ht="29" x14ac:dyDescent="0.35">
      <c r="A7" s="31">
        <f t="shared" si="0"/>
        <v>4</v>
      </c>
      <c r="B7" s="51" t="s">
        <v>86</v>
      </c>
      <c r="C7" s="52">
        <v>0.15</v>
      </c>
      <c r="D7" s="69">
        <v>0.1</v>
      </c>
      <c r="E7" s="68">
        <v>0.12</v>
      </c>
      <c r="F7" s="52">
        <v>0.05</v>
      </c>
      <c r="G7" s="68">
        <v>0.12</v>
      </c>
      <c r="H7" s="62"/>
    </row>
    <row r="8" spans="1:8" x14ac:dyDescent="0.35">
      <c r="A8" s="31">
        <f t="shared" si="0"/>
        <v>5</v>
      </c>
      <c r="B8" s="51" t="s">
        <v>87</v>
      </c>
      <c r="C8" s="52">
        <v>0.1</v>
      </c>
      <c r="D8" s="68">
        <v>0.1</v>
      </c>
      <c r="E8" s="52">
        <v>0.05</v>
      </c>
      <c r="F8" s="52">
        <v>0</v>
      </c>
      <c r="G8" s="52">
        <v>0.05</v>
      </c>
      <c r="H8" s="62"/>
    </row>
    <row r="9" spans="1:8" x14ac:dyDescent="0.35">
      <c r="A9" s="31">
        <f t="shared" si="0"/>
        <v>6</v>
      </c>
      <c r="B9" s="51" t="s">
        <v>5</v>
      </c>
      <c r="C9" s="52">
        <v>0.2</v>
      </c>
      <c r="D9" s="68">
        <v>0.2</v>
      </c>
      <c r="E9" s="52">
        <v>0.15</v>
      </c>
      <c r="F9" s="52">
        <v>0.1</v>
      </c>
      <c r="G9" s="52">
        <v>0.05</v>
      </c>
      <c r="H9" s="62"/>
    </row>
    <row r="10" spans="1:8" x14ac:dyDescent="0.35">
      <c r="A10" s="31">
        <f t="shared" si="0"/>
        <v>7</v>
      </c>
      <c r="B10" s="51" t="s">
        <v>88</v>
      </c>
      <c r="C10" s="52">
        <v>0.2</v>
      </c>
      <c r="D10" s="68">
        <v>0.2</v>
      </c>
      <c r="E10" s="52">
        <v>0.15</v>
      </c>
      <c r="F10" s="52">
        <v>0.12</v>
      </c>
      <c r="G10" s="52">
        <v>0.05</v>
      </c>
      <c r="H10" s="62"/>
    </row>
    <row r="11" spans="1:8" x14ac:dyDescent="0.35">
      <c r="A11" s="61" t="s">
        <v>89</v>
      </c>
      <c r="B11" s="61"/>
      <c r="C11" s="53">
        <f>SUM(C4:C10)</f>
        <v>1</v>
      </c>
      <c r="D11" s="54">
        <f>SUM(D4:D10)</f>
        <v>0.85999999999999988</v>
      </c>
      <c r="E11" s="54">
        <f>SUM(E4:E10)</f>
        <v>0.73</v>
      </c>
      <c r="F11" s="53">
        <f>SUM(F4:F10)</f>
        <v>0.47</v>
      </c>
      <c r="G11" s="53">
        <f>SUM(G4:G10)</f>
        <v>0.59000000000000008</v>
      </c>
      <c r="H11" s="62"/>
    </row>
    <row r="12" spans="1:8" x14ac:dyDescent="0.35">
      <c r="A12" s="31"/>
      <c r="B12" s="51"/>
      <c r="C12" s="31"/>
      <c r="D12" s="39"/>
      <c r="E12" s="57"/>
      <c r="F12" s="57"/>
      <c r="G12" s="57"/>
      <c r="H12" s="62"/>
    </row>
    <row r="13" spans="1:8" x14ac:dyDescent="0.35">
      <c r="A13" s="31"/>
      <c r="B13" s="35" t="s">
        <v>73</v>
      </c>
      <c r="C13" s="31"/>
      <c r="D13" s="58">
        <v>1500000</v>
      </c>
      <c r="E13" s="59">
        <v>2530500</v>
      </c>
      <c r="F13" s="36">
        <v>2500000</v>
      </c>
      <c r="G13" s="36">
        <v>11625000</v>
      </c>
      <c r="H13" s="62"/>
    </row>
    <row r="14" spans="1:8" x14ac:dyDescent="0.35">
      <c r="A14" s="31"/>
      <c r="B14" s="35" t="s">
        <v>74</v>
      </c>
      <c r="C14" s="31"/>
      <c r="D14" s="57"/>
      <c r="E14" s="37"/>
      <c r="F14" s="55">
        <v>500000</v>
      </c>
      <c r="G14" s="57"/>
      <c r="H14" s="62"/>
    </row>
    <row r="15" spans="1:8" x14ac:dyDescent="0.35">
      <c r="A15" s="31"/>
      <c r="B15" s="35" t="s">
        <v>75</v>
      </c>
      <c r="C15" s="31"/>
      <c r="D15" s="57"/>
      <c r="E15" s="56">
        <v>380000</v>
      </c>
      <c r="F15" s="57"/>
      <c r="G15" s="57"/>
      <c r="H15" s="62"/>
    </row>
  </sheetData>
  <mergeCells count="2">
    <mergeCell ref="A11:B11"/>
    <mergeCell ref="H4:H1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Executive Summary</vt:lpstr>
      <vt:lpstr>Comparison Chart</vt:lpstr>
      <vt:lpstr>Recommandation Chart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Khenes Kuria</dc:creator>
  <cp:keywords/>
  <dc:description/>
  <cp:lastModifiedBy>Khenes Kuria</cp:lastModifiedBy>
  <cp:revision/>
  <dcterms:created xsi:type="dcterms:W3CDTF">2015-06-05T18:17:20Z</dcterms:created>
  <dcterms:modified xsi:type="dcterms:W3CDTF">2022-08-16T09:44:38Z</dcterms:modified>
  <cp:category/>
  <cp:contentStatus/>
</cp:coreProperties>
</file>