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ilya/Desktop/"/>
    </mc:Choice>
  </mc:AlternateContent>
  <xr:revisionPtr revIDLastSave="0" documentId="13_ncr:1_{3E3D853C-0A73-1543-B294-5F5EA78A593C}" xr6:coauthVersionLast="36" xr6:coauthVersionMax="36" xr10:uidLastSave="{00000000-0000-0000-0000-000000000000}"/>
  <bookViews>
    <workbookView xWindow="0" yWindow="1440" windowWidth="26040" windowHeight="16560" xr2:uid="{00000000-000D-0000-FFFF-FFFF00000000}"/>
  </bookViews>
  <sheets>
    <sheet name="Sheet 1 - indel_table" sheetId="1" r:id="rId1"/>
  </sheets>
  <calcPr calcId="181029"/>
</workbook>
</file>

<file path=xl/calcChain.xml><?xml version="1.0" encoding="utf-8"?>
<calcChain xmlns="http://schemas.openxmlformats.org/spreadsheetml/2006/main">
  <c r="G70" i="1" l="1"/>
  <c r="G69" i="1"/>
  <c r="G31" i="1"/>
  <c r="G30" i="1"/>
  <c r="G7" i="1"/>
  <c r="I4" i="1" s="1"/>
  <c r="I6" i="1"/>
  <c r="I5" i="1"/>
  <c r="I7" i="1" l="1"/>
  <c r="I3" i="1"/>
  <c r="J4" i="1" l="1"/>
  <c r="J5" i="1"/>
  <c r="J6" i="1"/>
  <c r="J7" i="1"/>
  <c r="J3" i="1"/>
  <c r="J9" i="1" l="1"/>
  <c r="J8" i="1"/>
</calcChain>
</file>

<file path=xl/sharedStrings.xml><?xml version="1.0" encoding="utf-8"?>
<sst xmlns="http://schemas.openxmlformats.org/spreadsheetml/2006/main" count="177" uniqueCount="96">
  <si>
    <t>indel_table</t>
  </si>
  <si>
    <t>codon_SV</t>
  </si>
  <si>
    <t>proteinEffect_SV</t>
  </si>
  <si>
    <t>refSeq_SV</t>
  </si>
  <si>
    <t>altSeq_SV</t>
  </si>
  <si>
    <t>del_length</t>
  </si>
  <si>
    <t>ins_length</t>
  </si>
  <si>
    <t>aa_length_diff</t>
  </si>
  <si>
    <t xml:space="preserve">aa length </t>
  </si>
  <si>
    <t>count</t>
  </si>
  <si>
    <t>I5_I8del</t>
  </si>
  <si>
    <t>ATCAAAGAGATC</t>
  </si>
  <si>
    <t>I5del</t>
  </si>
  <si>
    <t>TCA</t>
  </si>
  <si>
    <t>I8_N12del</t>
  </si>
  <si>
    <t>TCGTTAGCAGAAACA</t>
  </si>
  <si>
    <t>S10del</t>
  </si>
  <si>
    <t>CAG</t>
  </si>
  <si>
    <t>K13_D22del</t>
  </si>
  <si>
    <t>NA</t>
  </si>
  <si>
    <t>R14_Q17del</t>
  </si>
  <si>
    <t>AGGAGATATCAA</t>
  </si>
  <si>
    <t>Q17_E18insRYQ</t>
  </si>
  <si>
    <t>GAGATATCA</t>
  </si>
  <si>
    <t>Q17_E18insTAIIKEIVSRNKRRYQ</t>
  </si>
  <si>
    <t>GACAGCCATCATCAAAGAGATCGTTAGCAGAAACAAAAGGAGATATCA</t>
  </si>
  <si>
    <t>D24_L25del</t>
  </si>
  <si>
    <t>AGACTT</t>
  </si>
  <si>
    <t>I33del</t>
  </si>
  <si>
    <t>ATT</t>
  </si>
  <si>
    <t>E43_I50del</t>
  </si>
  <si>
    <t>G44_D52del</t>
  </si>
  <si>
    <t>V45_Y46insYRNNIV</t>
  </si>
  <si>
    <t>TATACAGGAACAATATTG</t>
  </si>
  <si>
    <t>V45_N48del</t>
  </si>
  <si>
    <t>GTATACAGGAAC</t>
  </si>
  <si>
    <t>Y46_R47insSVY</t>
  </si>
  <si>
    <t>TGTATACAG</t>
  </si>
  <si>
    <t>N49del</t>
  </si>
  <si>
    <t>CAA</t>
  </si>
  <si>
    <t>D52del</t>
  </si>
  <si>
    <t>ATG</t>
  </si>
  <si>
    <t>V54del</t>
  </si>
  <si>
    <t>GTA</t>
  </si>
  <si>
    <t>V54_R55insV</t>
  </si>
  <si>
    <t>L70_C71&gt;RFC</t>
  </si>
  <si>
    <t>GAT</t>
  </si>
  <si>
    <t>C71_A72del</t>
  </si>
  <si>
    <t>AGTTGTGC</t>
  </si>
  <si>
    <t>Y76del</t>
  </si>
  <si>
    <t>TAT</t>
  </si>
  <si>
    <t>F90del</t>
  </si>
  <si>
    <t>TTT</t>
  </si>
  <si>
    <t>H93_N94&gt;QS</t>
  </si>
  <si>
    <t>TAA</t>
  </si>
  <si>
    <t>AAG</t>
  </si>
  <si>
    <t>N94_P95insHN</t>
  </si>
  <si>
    <t>ATAACC</t>
  </si>
  <si>
    <t>D116_H118del</t>
  </si>
  <si>
    <t>ACAATCATG</t>
  </si>
  <si>
    <t>K128_G129insK</t>
  </si>
  <si>
    <t>K128_G132del</t>
  </si>
  <si>
    <t>AAAGGGACGAACTGG</t>
  </si>
  <si>
    <t>M134del</t>
  </si>
  <si>
    <t>AAT</t>
  </si>
  <si>
    <t>H141_R142&gt;LHR</t>
  </si>
  <si>
    <t>TAC</t>
  </si>
  <si>
    <t>K147_A148del</t>
  </si>
  <si>
    <t>AAGGCA</t>
  </si>
  <si>
    <t>Y178del</t>
  </si>
  <si>
    <t>L182_N184&gt;F</t>
  </si>
  <si>
    <t>AAAGAA</t>
  </si>
  <si>
    <t>H185del</t>
  </si>
  <si>
    <t>ATC</t>
  </si>
  <si>
    <t>L194del</t>
  </si>
  <si>
    <t>GTT</t>
  </si>
  <si>
    <t>M199del</t>
  </si>
  <si>
    <t>Q214_V217&gt;L</t>
  </si>
  <si>
    <t>AGTTTGTGG</t>
  </si>
  <si>
    <t>F215_Q219del</t>
  </si>
  <si>
    <t>TTTGTGGTCTGCCAG</t>
  </si>
  <si>
    <t>Q219_S226del</t>
  </si>
  <si>
    <t>V222_R234del</t>
  </si>
  <si>
    <t>D252del</t>
  </si>
  <si>
    <t>I253_E256&gt;T</t>
  </si>
  <si>
    <t>TCAAAGTAGAG</t>
  </si>
  <si>
    <t>CC</t>
  </si>
  <si>
    <t>V317_L320del</t>
  </si>
  <si>
    <t>CTAGTACTTACT</t>
  </si>
  <si>
    <t>L320_T321&gt;S</t>
  </si>
  <si>
    <t>T321_K322insTLT</t>
  </si>
  <si>
    <t>TACTTTAAC</t>
  </si>
  <si>
    <t>K322_L325&gt;SKYFTLF</t>
  </si>
  <si>
    <t>AAAATGATC</t>
  </si>
  <si>
    <t>GTAAGTACTTTACTTTAT</t>
  </si>
  <si>
    <t>&gt;=5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</si>
</sst>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220B"/>
      <rgbColor rgb="FFFEFFFE"/>
      <rgbColor rgb="FF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8212400000000001E-2"/>
          <c:y val="0.12368"/>
          <c:w val="0.91678800000000005"/>
          <c:h val="0.81033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indel_table'!$I$2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indel_table'!$H$3:$H$7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&gt;=5</c:v>
                </c:pt>
              </c:strCache>
            </c:strRef>
          </c:cat>
          <c:val>
            <c:numRef>
              <c:f>'Sheet 1 - indel_table'!$I$3:$I$7</c:f>
              <c:numCache>
                <c:formatCode>General</c:formatCode>
                <c:ptCount val="5"/>
                <c:pt idx="0">
                  <c:v>47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6-3248-9749-0953B4E7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5.3475000000000002E-2"/>
          <c:y val="0"/>
          <c:w val="0.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303314</xdr:colOff>
      <xdr:row>0</xdr:row>
      <xdr:rowOff>156966</xdr:rowOff>
    </xdr:from>
    <xdr:to>
      <xdr:col>19</xdr:col>
      <xdr:colOff>303314</xdr:colOff>
      <xdr:row>15</xdr:row>
      <xdr:rowOff>43622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6"/>
  <sheetViews>
    <sheetView showGridLines="0" tabSelected="1" topLeftCell="G3" zoomScale="178" zoomScaleNormal="178" workbookViewId="0">
      <selection activeCell="K8" sqref="K8"/>
    </sheetView>
  </sheetViews>
  <sheetFormatPr baseColWidth="10" defaultColWidth="8.33203125" defaultRowHeight="20" customHeight="1" x14ac:dyDescent="0.15"/>
  <cols>
    <col min="1" max="1" width="9.5" style="1" customWidth="1"/>
    <col min="2" max="2" width="25.83203125" style="1" customWidth="1"/>
    <col min="3" max="3" width="18.83203125" style="1" customWidth="1"/>
    <col min="4" max="4" width="22" style="1" customWidth="1"/>
    <col min="5" max="6" width="9.6640625" style="1" customWidth="1"/>
    <col min="7" max="9" width="12.5" style="1" customWidth="1"/>
    <col min="10" max="10" width="8.33203125" style="1" customWidth="1"/>
    <col min="11" max="16384" width="8.33203125" style="1"/>
  </cols>
  <sheetData>
    <row r="1" spans="1:10" ht="27.7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 ht="20.25" customHeight="1" x14ac:dyDescent="0.15">
      <c r="A3" s="3">
        <v>5</v>
      </c>
      <c r="B3" s="4" t="s">
        <v>10</v>
      </c>
      <c r="C3" s="5" t="s">
        <v>11</v>
      </c>
      <c r="D3" s="6"/>
      <c r="E3" s="7">
        <v>12</v>
      </c>
      <c r="F3" s="7">
        <v>0</v>
      </c>
      <c r="G3" s="7">
        <v>4</v>
      </c>
      <c r="H3" s="7">
        <v>1</v>
      </c>
      <c r="I3" s="7">
        <f>COUNTIF(G3:G76,H3)</f>
        <v>47</v>
      </c>
      <c r="J3" s="1">
        <f>I3/(SUM($I$3:$I$7))</f>
        <v>0.64383561643835618</v>
      </c>
    </row>
    <row r="4" spans="1:10" ht="20" customHeight="1" x14ac:dyDescent="0.15">
      <c r="A4" s="8">
        <v>5</v>
      </c>
      <c r="B4" s="9" t="s">
        <v>12</v>
      </c>
      <c r="C4" s="10" t="s">
        <v>13</v>
      </c>
      <c r="D4" s="11"/>
      <c r="E4" s="12">
        <v>3</v>
      </c>
      <c r="F4" s="12">
        <v>0</v>
      </c>
      <c r="G4" s="12">
        <v>1</v>
      </c>
      <c r="H4" s="12">
        <v>2</v>
      </c>
      <c r="I4" s="12">
        <f>COUNTIF(G3:G76,H4)</f>
        <v>5</v>
      </c>
      <c r="J4" s="1">
        <f t="shared" ref="J4:J7" si="0">I4/(SUM($I$3:$I$7))</f>
        <v>6.8493150684931503E-2</v>
      </c>
    </row>
    <row r="5" spans="1:10" ht="20" customHeight="1" x14ac:dyDescent="0.15">
      <c r="A5" s="8">
        <v>8</v>
      </c>
      <c r="B5" s="9" t="s">
        <v>14</v>
      </c>
      <c r="C5" s="10" t="s">
        <v>15</v>
      </c>
      <c r="D5" s="11"/>
      <c r="E5" s="12">
        <v>15</v>
      </c>
      <c r="F5" s="12">
        <v>0</v>
      </c>
      <c r="G5" s="12">
        <v>5</v>
      </c>
      <c r="H5" s="12">
        <v>3</v>
      </c>
      <c r="I5" s="12">
        <f>COUNTIF(G3:G76,H5)</f>
        <v>7</v>
      </c>
      <c r="J5" s="1">
        <f t="shared" si="0"/>
        <v>9.5890410958904104E-2</v>
      </c>
    </row>
    <row r="6" spans="1:10" ht="20" customHeight="1" x14ac:dyDescent="0.15">
      <c r="A6" s="8">
        <v>10</v>
      </c>
      <c r="B6" s="9" t="s">
        <v>16</v>
      </c>
      <c r="C6" s="10" t="s">
        <v>17</v>
      </c>
      <c r="D6" s="11"/>
      <c r="E6" s="12">
        <v>3</v>
      </c>
      <c r="F6" s="12">
        <v>0</v>
      </c>
      <c r="G6" s="12">
        <v>1</v>
      </c>
      <c r="H6" s="12">
        <v>4</v>
      </c>
      <c r="I6" s="12">
        <f>COUNTIF(G3:G76,H6)</f>
        <v>4</v>
      </c>
      <c r="J6" s="1">
        <f t="shared" si="0"/>
        <v>5.4794520547945202E-2</v>
      </c>
    </row>
    <row r="7" spans="1:10" ht="20" customHeight="1" x14ac:dyDescent="0.15">
      <c r="A7" s="8">
        <v>13</v>
      </c>
      <c r="B7" s="9" t="s">
        <v>18</v>
      </c>
      <c r="C7" s="10" t="s">
        <v>19</v>
      </c>
      <c r="D7" s="10" t="s">
        <v>19</v>
      </c>
      <c r="E7" s="10" t="s">
        <v>19</v>
      </c>
      <c r="F7" s="10" t="s">
        <v>19</v>
      </c>
      <c r="G7" s="13">
        <f>22-13+1</f>
        <v>10</v>
      </c>
      <c r="H7" s="14" t="s">
        <v>95</v>
      </c>
      <c r="I7" s="12">
        <f>COUNTIF(G3:G76,H7)</f>
        <v>10</v>
      </c>
      <c r="J7" s="1">
        <f t="shared" si="0"/>
        <v>0.13698630136986301</v>
      </c>
    </row>
    <row r="8" spans="1:10" ht="20" customHeight="1" x14ac:dyDescent="0.15">
      <c r="A8" s="8">
        <v>14</v>
      </c>
      <c r="B8" s="9" t="s">
        <v>20</v>
      </c>
      <c r="C8" s="10" t="s">
        <v>21</v>
      </c>
      <c r="D8" s="11"/>
      <c r="E8" s="12">
        <v>12</v>
      </c>
      <c r="F8" s="12">
        <v>0</v>
      </c>
      <c r="G8" s="12">
        <v>4</v>
      </c>
      <c r="H8" s="11"/>
      <c r="I8" s="11"/>
      <c r="J8" s="1">
        <f>SUM(J3:J7)</f>
        <v>0.99999999999999989</v>
      </c>
    </row>
    <row r="9" spans="1:10" ht="20" customHeight="1" x14ac:dyDescent="0.15">
      <c r="A9" s="8">
        <v>17</v>
      </c>
      <c r="B9" s="9" t="s">
        <v>22</v>
      </c>
      <c r="C9" s="11"/>
      <c r="D9" s="10" t="s">
        <v>23</v>
      </c>
      <c r="E9" s="12">
        <v>0</v>
      </c>
      <c r="F9" s="12">
        <v>9</v>
      </c>
      <c r="G9" s="12">
        <v>3</v>
      </c>
      <c r="H9" s="11"/>
      <c r="I9" s="11"/>
      <c r="J9" s="1">
        <f>SUM(J3:J5)</f>
        <v>0.80821917808219168</v>
      </c>
    </row>
    <row r="10" spans="1:10" ht="20" customHeight="1" x14ac:dyDescent="0.15">
      <c r="A10" s="8">
        <v>17</v>
      </c>
      <c r="B10" s="9" t="s">
        <v>24</v>
      </c>
      <c r="C10" s="11"/>
      <c r="D10" s="10" t="s">
        <v>25</v>
      </c>
      <c r="E10" s="12">
        <v>0</v>
      </c>
      <c r="F10" s="12">
        <v>48</v>
      </c>
      <c r="G10" s="12">
        <v>16</v>
      </c>
      <c r="H10" s="11"/>
      <c r="I10" s="11"/>
    </row>
    <row r="11" spans="1:10" ht="20" customHeight="1" x14ac:dyDescent="0.15">
      <c r="A11" s="8">
        <v>24</v>
      </c>
      <c r="B11" s="9" t="s">
        <v>26</v>
      </c>
      <c r="C11" s="10" t="s">
        <v>27</v>
      </c>
      <c r="D11" s="11"/>
      <c r="E11" s="12">
        <v>6</v>
      </c>
      <c r="F11" s="12">
        <v>0</v>
      </c>
      <c r="G11" s="12">
        <v>2</v>
      </c>
      <c r="H11" s="11"/>
      <c r="I11" s="11"/>
    </row>
    <row r="12" spans="1:10" ht="20" customHeight="1" x14ac:dyDescent="0.15">
      <c r="A12" s="8">
        <v>33</v>
      </c>
      <c r="B12" s="9" t="s">
        <v>28</v>
      </c>
      <c r="C12" s="10" t="s">
        <v>29</v>
      </c>
      <c r="D12" s="11"/>
      <c r="E12" s="12">
        <v>3</v>
      </c>
      <c r="F12" s="12">
        <v>0</v>
      </c>
      <c r="G12" s="12">
        <v>1</v>
      </c>
      <c r="H12" s="11"/>
      <c r="I12" s="11"/>
    </row>
    <row r="13" spans="1:10" ht="20" customHeight="1" x14ac:dyDescent="0.15">
      <c r="A13" s="8">
        <v>33</v>
      </c>
      <c r="B13" s="9" t="s">
        <v>28</v>
      </c>
      <c r="C13" s="10" t="s">
        <v>29</v>
      </c>
      <c r="D13" s="11"/>
      <c r="E13" s="12">
        <v>3</v>
      </c>
      <c r="F13" s="12">
        <v>0</v>
      </c>
      <c r="G13" s="12">
        <v>1</v>
      </c>
      <c r="H13" s="11"/>
      <c r="I13" s="11"/>
    </row>
    <row r="14" spans="1:10" ht="20" customHeight="1" x14ac:dyDescent="0.15">
      <c r="A14" s="8">
        <v>33</v>
      </c>
      <c r="B14" s="9" t="s">
        <v>28</v>
      </c>
      <c r="C14" s="10" t="s">
        <v>29</v>
      </c>
      <c r="D14" s="11"/>
      <c r="E14" s="12">
        <v>3</v>
      </c>
      <c r="F14" s="12">
        <v>0</v>
      </c>
      <c r="G14" s="12">
        <v>1</v>
      </c>
      <c r="H14" s="11"/>
      <c r="I14" s="11"/>
    </row>
    <row r="15" spans="1:10" ht="20" customHeight="1" x14ac:dyDescent="0.15">
      <c r="A15" s="8">
        <v>33</v>
      </c>
      <c r="B15" s="9" t="s">
        <v>28</v>
      </c>
      <c r="C15" s="10" t="s">
        <v>29</v>
      </c>
      <c r="D15" s="11"/>
      <c r="E15" s="12">
        <v>3</v>
      </c>
      <c r="F15" s="12">
        <v>0</v>
      </c>
      <c r="G15" s="12">
        <v>1</v>
      </c>
      <c r="H15" s="11"/>
      <c r="I15" s="11"/>
    </row>
    <row r="16" spans="1:10" ht="20" customHeight="1" x14ac:dyDescent="0.15">
      <c r="A16" s="8">
        <v>33</v>
      </c>
      <c r="B16" s="9" t="s">
        <v>28</v>
      </c>
      <c r="C16" s="10" t="s">
        <v>29</v>
      </c>
      <c r="D16" s="11"/>
      <c r="E16" s="12">
        <v>3</v>
      </c>
      <c r="F16" s="12">
        <v>0</v>
      </c>
      <c r="G16" s="12">
        <v>1</v>
      </c>
      <c r="H16" s="11"/>
      <c r="I16" s="11"/>
    </row>
    <row r="17" spans="1:9" ht="20" customHeight="1" x14ac:dyDescent="0.15">
      <c r="A17" s="8">
        <v>33</v>
      </c>
      <c r="B17" s="9" t="s">
        <v>28</v>
      </c>
      <c r="C17" s="10" t="s">
        <v>29</v>
      </c>
      <c r="D17" s="11"/>
      <c r="E17" s="12">
        <v>3</v>
      </c>
      <c r="F17" s="12">
        <v>0</v>
      </c>
      <c r="G17" s="12">
        <v>1</v>
      </c>
      <c r="H17" s="11"/>
      <c r="I17" s="11"/>
    </row>
    <row r="18" spans="1:9" ht="20" customHeight="1" x14ac:dyDescent="0.15">
      <c r="A18" s="8">
        <v>33</v>
      </c>
      <c r="B18" s="9" t="s">
        <v>28</v>
      </c>
      <c r="C18" s="10" t="s">
        <v>29</v>
      </c>
      <c r="D18" s="11"/>
      <c r="E18" s="12">
        <v>3</v>
      </c>
      <c r="F18" s="12">
        <v>0</v>
      </c>
      <c r="G18" s="12">
        <v>1</v>
      </c>
      <c r="H18" s="11"/>
      <c r="I18" s="11"/>
    </row>
    <row r="19" spans="1:9" ht="20" customHeight="1" x14ac:dyDescent="0.15">
      <c r="A19" s="8">
        <v>33</v>
      </c>
      <c r="B19" s="9" t="s">
        <v>28</v>
      </c>
      <c r="C19" s="10" t="s">
        <v>29</v>
      </c>
      <c r="D19" s="11"/>
      <c r="E19" s="12">
        <v>3</v>
      </c>
      <c r="F19" s="12">
        <v>0</v>
      </c>
      <c r="G19" s="12">
        <v>1</v>
      </c>
      <c r="H19" s="11"/>
      <c r="I19" s="11"/>
    </row>
    <row r="20" spans="1:9" ht="20" customHeight="1" x14ac:dyDescent="0.15">
      <c r="A20" s="8">
        <v>33</v>
      </c>
      <c r="B20" s="9" t="s">
        <v>28</v>
      </c>
      <c r="C20" s="10" t="s">
        <v>29</v>
      </c>
      <c r="D20" s="11"/>
      <c r="E20" s="12">
        <v>3</v>
      </c>
      <c r="F20" s="12">
        <v>0</v>
      </c>
      <c r="G20" s="12">
        <v>1</v>
      </c>
      <c r="H20" s="11"/>
      <c r="I20" s="11"/>
    </row>
    <row r="21" spans="1:9" ht="20" customHeight="1" x14ac:dyDescent="0.15">
      <c r="A21" s="8">
        <v>33</v>
      </c>
      <c r="B21" s="9" t="s">
        <v>28</v>
      </c>
      <c r="C21" s="10" t="s">
        <v>29</v>
      </c>
      <c r="D21" s="11"/>
      <c r="E21" s="12">
        <v>3</v>
      </c>
      <c r="F21" s="12">
        <v>0</v>
      </c>
      <c r="G21" s="12">
        <v>1</v>
      </c>
      <c r="H21" s="11"/>
      <c r="I21" s="11"/>
    </row>
    <row r="22" spans="1:9" ht="20" customHeight="1" x14ac:dyDescent="0.15">
      <c r="A22" s="8">
        <v>33</v>
      </c>
      <c r="B22" s="9" t="s">
        <v>28</v>
      </c>
      <c r="C22" s="10" t="s">
        <v>29</v>
      </c>
      <c r="D22" s="11"/>
      <c r="E22" s="12">
        <v>3</v>
      </c>
      <c r="F22" s="12">
        <v>0</v>
      </c>
      <c r="G22" s="12">
        <v>1</v>
      </c>
      <c r="H22" s="11"/>
      <c r="I22" s="11"/>
    </row>
    <row r="23" spans="1:9" ht="20" customHeight="1" x14ac:dyDescent="0.15">
      <c r="A23" s="8">
        <v>33</v>
      </c>
      <c r="B23" s="9" t="s">
        <v>28</v>
      </c>
      <c r="C23" s="10" t="s">
        <v>29</v>
      </c>
      <c r="D23" s="11"/>
      <c r="E23" s="12">
        <v>3</v>
      </c>
      <c r="F23" s="12">
        <v>0</v>
      </c>
      <c r="G23" s="12">
        <v>1</v>
      </c>
      <c r="H23" s="11"/>
      <c r="I23" s="11"/>
    </row>
    <row r="24" spans="1:9" ht="20" customHeight="1" x14ac:dyDescent="0.15">
      <c r="A24" s="8">
        <v>33</v>
      </c>
      <c r="B24" s="9" t="s">
        <v>28</v>
      </c>
      <c r="C24" s="10" t="s">
        <v>29</v>
      </c>
      <c r="D24" s="11"/>
      <c r="E24" s="12">
        <v>3</v>
      </c>
      <c r="F24" s="12">
        <v>0</v>
      </c>
      <c r="G24" s="12">
        <v>1</v>
      </c>
      <c r="H24" s="11"/>
      <c r="I24" s="11"/>
    </row>
    <row r="25" spans="1:9" ht="20" customHeight="1" x14ac:dyDescent="0.15">
      <c r="A25" s="8">
        <v>33</v>
      </c>
      <c r="B25" s="9" t="s">
        <v>28</v>
      </c>
      <c r="C25" s="10" t="s">
        <v>29</v>
      </c>
      <c r="D25" s="11"/>
      <c r="E25" s="12">
        <v>3</v>
      </c>
      <c r="F25" s="12">
        <v>0</v>
      </c>
      <c r="G25" s="12">
        <v>1</v>
      </c>
      <c r="H25" s="11"/>
      <c r="I25" s="11"/>
    </row>
    <row r="26" spans="1:9" ht="20" customHeight="1" x14ac:dyDescent="0.15">
      <c r="A26" s="8">
        <v>33</v>
      </c>
      <c r="B26" s="9" t="s">
        <v>28</v>
      </c>
      <c r="C26" s="10" t="s">
        <v>29</v>
      </c>
      <c r="D26" s="11"/>
      <c r="E26" s="12">
        <v>3</v>
      </c>
      <c r="F26" s="12">
        <v>0</v>
      </c>
      <c r="G26" s="12">
        <v>1</v>
      </c>
      <c r="H26" s="11"/>
      <c r="I26" s="11"/>
    </row>
    <row r="27" spans="1:9" ht="20" customHeight="1" x14ac:dyDescent="0.15">
      <c r="A27" s="8">
        <v>33</v>
      </c>
      <c r="B27" s="9" t="s">
        <v>28</v>
      </c>
      <c r="C27" s="10" t="s">
        <v>29</v>
      </c>
      <c r="D27" s="11"/>
      <c r="E27" s="12">
        <v>3</v>
      </c>
      <c r="F27" s="12">
        <v>0</v>
      </c>
      <c r="G27" s="12">
        <v>1</v>
      </c>
      <c r="H27" s="11"/>
      <c r="I27" s="11"/>
    </row>
    <row r="28" spans="1:9" ht="20" customHeight="1" x14ac:dyDescent="0.15">
      <c r="A28" s="8">
        <v>33</v>
      </c>
      <c r="B28" s="9" t="s">
        <v>28</v>
      </c>
      <c r="C28" s="10" t="s">
        <v>29</v>
      </c>
      <c r="D28" s="11"/>
      <c r="E28" s="12">
        <v>3</v>
      </c>
      <c r="F28" s="12">
        <v>0</v>
      </c>
      <c r="G28" s="12">
        <v>1</v>
      </c>
      <c r="H28" s="11"/>
      <c r="I28" s="11"/>
    </row>
    <row r="29" spans="1:9" ht="20" customHeight="1" x14ac:dyDescent="0.15">
      <c r="A29" s="8">
        <v>33</v>
      </c>
      <c r="B29" s="9" t="s">
        <v>28</v>
      </c>
      <c r="C29" s="10" t="s">
        <v>29</v>
      </c>
      <c r="D29" s="11"/>
      <c r="E29" s="12">
        <v>3</v>
      </c>
      <c r="F29" s="12">
        <v>0</v>
      </c>
      <c r="G29" s="12">
        <v>1</v>
      </c>
      <c r="H29" s="11"/>
      <c r="I29" s="11"/>
    </row>
    <row r="30" spans="1:9" ht="20" customHeight="1" x14ac:dyDescent="0.15">
      <c r="A30" s="8">
        <v>43</v>
      </c>
      <c r="B30" s="9" t="s">
        <v>30</v>
      </c>
      <c r="C30" s="10" t="s">
        <v>19</v>
      </c>
      <c r="D30" s="10" t="s">
        <v>19</v>
      </c>
      <c r="E30" s="10" t="s">
        <v>19</v>
      </c>
      <c r="F30" s="10" t="s">
        <v>19</v>
      </c>
      <c r="G30" s="13">
        <f>50-43+1</f>
        <v>8</v>
      </c>
      <c r="H30" s="15"/>
      <c r="I30" s="15"/>
    </row>
    <row r="31" spans="1:9" ht="20" customHeight="1" x14ac:dyDescent="0.15">
      <c r="A31" s="8">
        <v>44</v>
      </c>
      <c r="B31" s="9" t="s">
        <v>31</v>
      </c>
      <c r="C31" s="10" t="s">
        <v>19</v>
      </c>
      <c r="D31" s="10" t="s">
        <v>19</v>
      </c>
      <c r="E31" s="10" t="s">
        <v>19</v>
      </c>
      <c r="F31" s="10" t="s">
        <v>19</v>
      </c>
      <c r="G31" s="13">
        <f>52-44+1</f>
        <v>9</v>
      </c>
      <c r="H31" s="15"/>
      <c r="I31" s="15"/>
    </row>
    <row r="32" spans="1:9" ht="20" customHeight="1" x14ac:dyDescent="0.15">
      <c r="A32" s="8">
        <v>45</v>
      </c>
      <c r="B32" s="9" t="s">
        <v>32</v>
      </c>
      <c r="C32" s="11"/>
      <c r="D32" s="10" t="s">
        <v>33</v>
      </c>
      <c r="E32" s="12">
        <v>0</v>
      </c>
      <c r="F32" s="12">
        <v>18</v>
      </c>
      <c r="G32" s="12">
        <v>6</v>
      </c>
      <c r="H32" s="11"/>
      <c r="I32" s="11"/>
    </row>
    <row r="33" spans="1:9" ht="20" customHeight="1" x14ac:dyDescent="0.15">
      <c r="A33" s="8">
        <v>45</v>
      </c>
      <c r="B33" s="9" t="s">
        <v>34</v>
      </c>
      <c r="C33" s="10" t="s">
        <v>35</v>
      </c>
      <c r="D33" s="11"/>
      <c r="E33" s="12">
        <v>12</v>
      </c>
      <c r="F33" s="12">
        <v>0</v>
      </c>
      <c r="G33" s="12">
        <v>4</v>
      </c>
      <c r="H33" s="11"/>
      <c r="I33" s="11"/>
    </row>
    <row r="34" spans="1:9" ht="20" customHeight="1" x14ac:dyDescent="0.15">
      <c r="A34" s="8">
        <v>46</v>
      </c>
      <c r="B34" s="9" t="s">
        <v>36</v>
      </c>
      <c r="C34" s="11"/>
      <c r="D34" s="10" t="s">
        <v>37</v>
      </c>
      <c r="E34" s="12">
        <v>0</v>
      </c>
      <c r="F34" s="12">
        <v>9</v>
      </c>
      <c r="G34" s="12">
        <v>3</v>
      </c>
      <c r="H34" s="11"/>
      <c r="I34" s="11"/>
    </row>
    <row r="35" spans="1:9" ht="20" customHeight="1" x14ac:dyDescent="0.15">
      <c r="A35" s="8">
        <v>49</v>
      </c>
      <c r="B35" s="9" t="s">
        <v>38</v>
      </c>
      <c r="C35" s="10" t="s">
        <v>39</v>
      </c>
      <c r="D35" s="11"/>
      <c r="E35" s="12">
        <v>3</v>
      </c>
      <c r="F35" s="12">
        <v>0</v>
      </c>
      <c r="G35" s="12">
        <v>1</v>
      </c>
      <c r="H35" s="11"/>
      <c r="I35" s="11"/>
    </row>
    <row r="36" spans="1:9" ht="20" customHeight="1" x14ac:dyDescent="0.15">
      <c r="A36" s="8">
        <v>52</v>
      </c>
      <c r="B36" s="9" t="s">
        <v>40</v>
      </c>
      <c r="C36" s="10" t="s">
        <v>41</v>
      </c>
      <c r="D36" s="11"/>
      <c r="E36" s="12">
        <v>3</v>
      </c>
      <c r="F36" s="12">
        <v>0</v>
      </c>
      <c r="G36" s="12">
        <v>1</v>
      </c>
      <c r="H36" s="11"/>
      <c r="I36" s="11"/>
    </row>
    <row r="37" spans="1:9" ht="20" customHeight="1" x14ac:dyDescent="0.15">
      <c r="A37" s="8">
        <v>52</v>
      </c>
      <c r="B37" s="9" t="s">
        <v>40</v>
      </c>
      <c r="C37" s="10" t="s">
        <v>41</v>
      </c>
      <c r="D37" s="11"/>
      <c r="E37" s="12">
        <v>3</v>
      </c>
      <c r="F37" s="12">
        <v>0</v>
      </c>
      <c r="G37" s="12">
        <v>1</v>
      </c>
      <c r="H37" s="11"/>
      <c r="I37" s="11"/>
    </row>
    <row r="38" spans="1:9" ht="20" customHeight="1" x14ac:dyDescent="0.15">
      <c r="A38" s="8">
        <v>54</v>
      </c>
      <c r="B38" s="9" t="s">
        <v>42</v>
      </c>
      <c r="C38" s="10" t="s">
        <v>43</v>
      </c>
      <c r="D38" s="11"/>
      <c r="E38" s="12">
        <v>3</v>
      </c>
      <c r="F38" s="12">
        <v>0</v>
      </c>
      <c r="G38" s="12">
        <v>1</v>
      </c>
      <c r="H38" s="11"/>
      <c r="I38" s="11"/>
    </row>
    <row r="39" spans="1:9" ht="20" customHeight="1" x14ac:dyDescent="0.15">
      <c r="A39" s="8">
        <v>54</v>
      </c>
      <c r="B39" s="9" t="s">
        <v>44</v>
      </c>
      <c r="C39" s="11"/>
      <c r="D39" s="10" t="s">
        <v>43</v>
      </c>
      <c r="E39" s="12">
        <v>0</v>
      </c>
      <c r="F39" s="12">
        <v>3</v>
      </c>
      <c r="G39" s="12">
        <v>1</v>
      </c>
      <c r="H39" s="11"/>
      <c r="I39" s="11"/>
    </row>
    <row r="40" spans="1:9" ht="20" customHeight="1" x14ac:dyDescent="0.15">
      <c r="A40" s="8">
        <v>70</v>
      </c>
      <c r="B40" s="9" t="s">
        <v>45</v>
      </c>
      <c r="C40" s="11"/>
      <c r="D40" s="10" t="s">
        <v>46</v>
      </c>
      <c r="E40" s="12">
        <v>0</v>
      </c>
      <c r="F40" s="12">
        <v>3</v>
      </c>
      <c r="G40" s="12">
        <v>1</v>
      </c>
      <c r="H40" s="11"/>
      <c r="I40" s="11"/>
    </row>
    <row r="41" spans="1:9" ht="20" customHeight="1" x14ac:dyDescent="0.15">
      <c r="A41" s="8">
        <v>71</v>
      </c>
      <c r="B41" s="9" t="s">
        <v>47</v>
      </c>
      <c r="C41" s="10" t="s">
        <v>48</v>
      </c>
      <c r="D41" s="11"/>
      <c r="E41" s="12">
        <v>8</v>
      </c>
      <c r="F41" s="12">
        <v>0</v>
      </c>
      <c r="G41" s="12">
        <v>2</v>
      </c>
      <c r="H41" s="11"/>
      <c r="I41" s="11"/>
    </row>
    <row r="42" spans="1:9" ht="20" customHeight="1" x14ac:dyDescent="0.15">
      <c r="A42" s="8">
        <v>76</v>
      </c>
      <c r="B42" s="9" t="s">
        <v>49</v>
      </c>
      <c r="C42" s="10" t="s">
        <v>50</v>
      </c>
      <c r="D42" s="11"/>
      <c r="E42" s="12">
        <v>3</v>
      </c>
      <c r="F42" s="12">
        <v>0</v>
      </c>
      <c r="G42" s="12">
        <v>1</v>
      </c>
      <c r="H42" s="11"/>
      <c r="I42" s="11"/>
    </row>
    <row r="43" spans="1:9" ht="20" customHeight="1" x14ac:dyDescent="0.15">
      <c r="A43" s="8">
        <v>76</v>
      </c>
      <c r="B43" s="9" t="s">
        <v>49</v>
      </c>
      <c r="C43" s="10" t="s">
        <v>50</v>
      </c>
      <c r="D43" s="11"/>
      <c r="E43" s="12">
        <v>3</v>
      </c>
      <c r="F43" s="12">
        <v>0</v>
      </c>
      <c r="G43" s="12">
        <v>1</v>
      </c>
      <c r="H43" s="11"/>
      <c r="I43" s="11"/>
    </row>
    <row r="44" spans="1:9" ht="20" customHeight="1" x14ac:dyDescent="0.15">
      <c r="A44" s="8">
        <v>76</v>
      </c>
      <c r="B44" s="9" t="s">
        <v>49</v>
      </c>
      <c r="C44" s="10" t="s">
        <v>50</v>
      </c>
      <c r="D44" s="11"/>
      <c r="E44" s="12">
        <v>3</v>
      </c>
      <c r="F44" s="12">
        <v>0</v>
      </c>
      <c r="G44" s="12">
        <v>1</v>
      </c>
      <c r="H44" s="11"/>
      <c r="I44" s="11"/>
    </row>
    <row r="45" spans="1:9" ht="20" customHeight="1" x14ac:dyDescent="0.15">
      <c r="A45" s="8">
        <v>76</v>
      </c>
      <c r="B45" s="9" t="s">
        <v>49</v>
      </c>
      <c r="C45" s="10" t="s">
        <v>50</v>
      </c>
      <c r="D45" s="11"/>
      <c r="E45" s="12">
        <v>3</v>
      </c>
      <c r="F45" s="12">
        <v>0</v>
      </c>
      <c r="G45" s="12">
        <v>1</v>
      </c>
      <c r="H45" s="11"/>
      <c r="I45" s="11"/>
    </row>
    <row r="46" spans="1:9" ht="20" customHeight="1" x14ac:dyDescent="0.15">
      <c r="A46" s="8">
        <v>76</v>
      </c>
      <c r="B46" s="9" t="s">
        <v>49</v>
      </c>
      <c r="C46" s="10" t="s">
        <v>50</v>
      </c>
      <c r="D46" s="11"/>
      <c r="E46" s="12">
        <v>3</v>
      </c>
      <c r="F46" s="12">
        <v>0</v>
      </c>
      <c r="G46" s="12">
        <v>1</v>
      </c>
      <c r="H46" s="11"/>
      <c r="I46" s="11"/>
    </row>
    <row r="47" spans="1:9" ht="20" customHeight="1" x14ac:dyDescent="0.15">
      <c r="A47" s="8">
        <v>90</v>
      </c>
      <c r="B47" s="9" t="s">
        <v>51</v>
      </c>
      <c r="C47" s="10" t="s">
        <v>52</v>
      </c>
      <c r="D47" s="11"/>
      <c r="E47" s="12">
        <v>3</v>
      </c>
      <c r="F47" s="12">
        <v>0</v>
      </c>
      <c r="G47" s="12">
        <v>1</v>
      </c>
      <c r="H47" s="11"/>
      <c r="I47" s="11"/>
    </row>
    <row r="48" spans="1:9" ht="20" customHeight="1" x14ac:dyDescent="0.15">
      <c r="A48" s="8">
        <v>93</v>
      </c>
      <c r="B48" s="9" t="s">
        <v>53</v>
      </c>
      <c r="C48" s="10" t="s">
        <v>54</v>
      </c>
      <c r="D48" s="10" t="s">
        <v>55</v>
      </c>
      <c r="E48" s="12">
        <v>3</v>
      </c>
      <c r="F48" s="12">
        <v>3</v>
      </c>
      <c r="G48" s="12">
        <v>0</v>
      </c>
      <c r="H48" s="11"/>
      <c r="I48" s="11"/>
    </row>
    <row r="49" spans="1:9" ht="20" customHeight="1" x14ac:dyDescent="0.15">
      <c r="A49" s="8">
        <v>94</v>
      </c>
      <c r="B49" s="9" t="s">
        <v>56</v>
      </c>
      <c r="C49" s="11"/>
      <c r="D49" s="10" t="s">
        <v>57</v>
      </c>
      <c r="E49" s="12">
        <v>0</v>
      </c>
      <c r="F49" s="12">
        <v>6</v>
      </c>
      <c r="G49" s="12">
        <v>2</v>
      </c>
      <c r="H49" s="11"/>
      <c r="I49" s="11"/>
    </row>
    <row r="50" spans="1:9" ht="20" customHeight="1" x14ac:dyDescent="0.15">
      <c r="A50" s="8">
        <v>116</v>
      </c>
      <c r="B50" s="9" t="s">
        <v>58</v>
      </c>
      <c r="C50" s="10" t="s">
        <v>59</v>
      </c>
      <c r="D50" s="11"/>
      <c r="E50" s="12">
        <v>9</v>
      </c>
      <c r="F50" s="12">
        <v>0</v>
      </c>
      <c r="G50" s="12">
        <v>3</v>
      </c>
      <c r="H50" s="11"/>
      <c r="I50" s="11"/>
    </row>
    <row r="51" spans="1:9" ht="20" customHeight="1" x14ac:dyDescent="0.15">
      <c r="A51" s="8">
        <v>128</v>
      </c>
      <c r="B51" s="9" t="s">
        <v>60</v>
      </c>
      <c r="C51" s="11"/>
      <c r="D51" s="10" t="s">
        <v>55</v>
      </c>
      <c r="E51" s="12">
        <v>0</v>
      </c>
      <c r="F51" s="12">
        <v>3</v>
      </c>
      <c r="G51" s="12">
        <v>1</v>
      </c>
      <c r="H51" s="11"/>
      <c r="I51" s="11"/>
    </row>
    <row r="52" spans="1:9" ht="20" customHeight="1" x14ac:dyDescent="0.15">
      <c r="A52" s="8">
        <v>128</v>
      </c>
      <c r="B52" s="9" t="s">
        <v>61</v>
      </c>
      <c r="C52" s="10" t="s">
        <v>62</v>
      </c>
      <c r="D52" s="11"/>
      <c r="E52" s="12">
        <v>15</v>
      </c>
      <c r="F52" s="12">
        <v>0</v>
      </c>
      <c r="G52" s="12">
        <v>5</v>
      </c>
      <c r="H52" s="11"/>
      <c r="I52" s="11"/>
    </row>
    <row r="53" spans="1:9" ht="20" customHeight="1" x14ac:dyDescent="0.15">
      <c r="A53" s="8">
        <v>134</v>
      </c>
      <c r="B53" s="9" t="s">
        <v>63</v>
      </c>
      <c r="C53" s="10" t="s">
        <v>46</v>
      </c>
      <c r="D53" s="11"/>
      <c r="E53" s="12">
        <v>3</v>
      </c>
      <c r="F53" s="12">
        <v>0</v>
      </c>
      <c r="G53" s="12">
        <v>1</v>
      </c>
      <c r="H53" s="11"/>
      <c r="I53" s="11"/>
    </row>
    <row r="54" spans="1:9" ht="20" customHeight="1" x14ac:dyDescent="0.15">
      <c r="A54" s="8">
        <v>134</v>
      </c>
      <c r="B54" s="9" t="s">
        <v>63</v>
      </c>
      <c r="C54" s="10" t="s">
        <v>64</v>
      </c>
      <c r="D54" s="11"/>
      <c r="E54" s="12">
        <v>3</v>
      </c>
      <c r="F54" s="12">
        <v>0</v>
      </c>
      <c r="G54" s="12">
        <v>1</v>
      </c>
      <c r="H54" s="11"/>
      <c r="I54" s="11"/>
    </row>
    <row r="55" spans="1:9" ht="20" customHeight="1" x14ac:dyDescent="0.15">
      <c r="A55" s="8">
        <v>134</v>
      </c>
      <c r="B55" s="9" t="s">
        <v>63</v>
      </c>
      <c r="C55" s="10" t="s">
        <v>46</v>
      </c>
      <c r="D55" s="11"/>
      <c r="E55" s="12">
        <v>3</v>
      </c>
      <c r="F55" s="12">
        <v>0</v>
      </c>
      <c r="G55" s="12">
        <v>1</v>
      </c>
      <c r="H55" s="11"/>
      <c r="I55" s="11"/>
    </row>
    <row r="56" spans="1:9" ht="20" customHeight="1" x14ac:dyDescent="0.15">
      <c r="A56" s="8">
        <v>134</v>
      </c>
      <c r="B56" s="9" t="s">
        <v>63</v>
      </c>
      <c r="C56" s="10" t="s">
        <v>46</v>
      </c>
      <c r="D56" s="11"/>
      <c r="E56" s="12">
        <v>3</v>
      </c>
      <c r="F56" s="12">
        <v>0</v>
      </c>
      <c r="G56" s="12">
        <v>1</v>
      </c>
      <c r="H56" s="11"/>
      <c r="I56" s="11"/>
    </row>
    <row r="57" spans="1:9" ht="20" customHeight="1" x14ac:dyDescent="0.15">
      <c r="A57" s="8">
        <v>141</v>
      </c>
      <c r="B57" s="9" t="s">
        <v>65</v>
      </c>
      <c r="C57" s="11"/>
      <c r="D57" s="10" t="s">
        <v>66</v>
      </c>
      <c r="E57" s="12">
        <v>0</v>
      </c>
      <c r="F57" s="12">
        <v>3</v>
      </c>
      <c r="G57" s="12">
        <v>1</v>
      </c>
      <c r="H57" s="11"/>
      <c r="I57" s="11"/>
    </row>
    <row r="58" spans="1:9" ht="20" customHeight="1" x14ac:dyDescent="0.15">
      <c r="A58" s="8">
        <v>147</v>
      </c>
      <c r="B58" s="9" t="s">
        <v>67</v>
      </c>
      <c r="C58" s="10" t="s">
        <v>68</v>
      </c>
      <c r="D58" s="11"/>
      <c r="E58" s="12">
        <v>6</v>
      </c>
      <c r="F58" s="12">
        <v>0</v>
      </c>
      <c r="G58" s="12">
        <v>2</v>
      </c>
      <c r="H58" s="11"/>
      <c r="I58" s="11"/>
    </row>
    <row r="59" spans="1:9" ht="20" customHeight="1" x14ac:dyDescent="0.15">
      <c r="A59" s="8">
        <v>178</v>
      </c>
      <c r="B59" s="9" t="s">
        <v>69</v>
      </c>
      <c r="C59" s="10" t="s">
        <v>50</v>
      </c>
      <c r="D59" s="11"/>
      <c r="E59" s="12">
        <v>3</v>
      </c>
      <c r="F59" s="12">
        <v>0</v>
      </c>
      <c r="G59" s="12">
        <v>1</v>
      </c>
      <c r="H59" s="11"/>
      <c r="I59" s="11"/>
    </row>
    <row r="60" spans="1:9" ht="20" customHeight="1" x14ac:dyDescent="0.15">
      <c r="A60" s="8">
        <v>178</v>
      </c>
      <c r="B60" s="9" t="s">
        <v>69</v>
      </c>
      <c r="C60" s="10" t="s">
        <v>50</v>
      </c>
      <c r="D60" s="11"/>
      <c r="E60" s="12">
        <v>3</v>
      </c>
      <c r="F60" s="12">
        <v>0</v>
      </c>
      <c r="G60" s="12">
        <v>1</v>
      </c>
      <c r="H60" s="11"/>
      <c r="I60" s="11"/>
    </row>
    <row r="61" spans="1:9" ht="20" customHeight="1" x14ac:dyDescent="0.15">
      <c r="A61" s="8">
        <v>178</v>
      </c>
      <c r="B61" s="9" t="s">
        <v>69</v>
      </c>
      <c r="C61" s="10" t="s">
        <v>50</v>
      </c>
      <c r="D61" s="11"/>
      <c r="E61" s="12">
        <v>3</v>
      </c>
      <c r="F61" s="12">
        <v>0</v>
      </c>
      <c r="G61" s="12">
        <v>1</v>
      </c>
      <c r="H61" s="11"/>
      <c r="I61" s="11"/>
    </row>
    <row r="62" spans="1:9" ht="20" customHeight="1" x14ac:dyDescent="0.15">
      <c r="A62" s="8">
        <v>182</v>
      </c>
      <c r="B62" s="9" t="s">
        <v>70</v>
      </c>
      <c r="C62" s="10" t="s">
        <v>71</v>
      </c>
      <c r="D62" s="11"/>
      <c r="E62" s="12">
        <v>6</v>
      </c>
      <c r="F62" s="12">
        <v>0</v>
      </c>
      <c r="G62" s="12">
        <v>2</v>
      </c>
      <c r="H62" s="11"/>
      <c r="I62" s="11"/>
    </row>
    <row r="63" spans="1:9" ht="20" customHeight="1" x14ac:dyDescent="0.15">
      <c r="A63" s="8">
        <v>185</v>
      </c>
      <c r="B63" s="9" t="s">
        <v>72</v>
      </c>
      <c r="C63" s="10" t="s">
        <v>73</v>
      </c>
      <c r="D63" s="11"/>
      <c r="E63" s="12">
        <v>3</v>
      </c>
      <c r="F63" s="12">
        <v>0</v>
      </c>
      <c r="G63" s="12">
        <v>1</v>
      </c>
      <c r="H63" s="11"/>
      <c r="I63" s="11"/>
    </row>
    <row r="64" spans="1:9" ht="20" customHeight="1" x14ac:dyDescent="0.15">
      <c r="A64" s="8">
        <v>194</v>
      </c>
      <c r="B64" s="9" t="s">
        <v>74</v>
      </c>
      <c r="C64" s="10" t="s">
        <v>75</v>
      </c>
      <c r="D64" s="11"/>
      <c r="E64" s="12">
        <v>3</v>
      </c>
      <c r="F64" s="12">
        <v>0</v>
      </c>
      <c r="G64" s="12">
        <v>1</v>
      </c>
      <c r="H64" s="11"/>
      <c r="I64" s="11"/>
    </row>
    <row r="65" spans="1:9" ht="20" customHeight="1" x14ac:dyDescent="0.15">
      <c r="A65" s="8">
        <v>199</v>
      </c>
      <c r="B65" s="9" t="s">
        <v>76</v>
      </c>
      <c r="C65" s="10" t="s">
        <v>41</v>
      </c>
      <c r="D65" s="11"/>
      <c r="E65" s="12">
        <v>3</v>
      </c>
      <c r="F65" s="12">
        <v>0</v>
      </c>
      <c r="G65" s="12">
        <v>1</v>
      </c>
      <c r="H65" s="11"/>
      <c r="I65" s="11"/>
    </row>
    <row r="66" spans="1:9" ht="20" customHeight="1" x14ac:dyDescent="0.15">
      <c r="A66" s="8">
        <v>199</v>
      </c>
      <c r="B66" s="9" t="s">
        <v>76</v>
      </c>
      <c r="C66" s="10" t="s">
        <v>41</v>
      </c>
      <c r="D66" s="11"/>
      <c r="E66" s="12">
        <v>3</v>
      </c>
      <c r="F66" s="12">
        <v>0</v>
      </c>
      <c r="G66" s="12">
        <v>1</v>
      </c>
      <c r="H66" s="11"/>
      <c r="I66" s="11"/>
    </row>
    <row r="67" spans="1:9" ht="20" customHeight="1" x14ac:dyDescent="0.15">
      <c r="A67" s="8">
        <v>214</v>
      </c>
      <c r="B67" s="9" t="s">
        <v>77</v>
      </c>
      <c r="C67" s="10" t="s">
        <v>78</v>
      </c>
      <c r="D67" s="11"/>
      <c r="E67" s="12">
        <v>9</v>
      </c>
      <c r="F67" s="12">
        <v>0</v>
      </c>
      <c r="G67" s="12">
        <v>3</v>
      </c>
      <c r="H67" s="11"/>
      <c r="I67" s="11"/>
    </row>
    <row r="68" spans="1:9" ht="20" customHeight="1" x14ac:dyDescent="0.15">
      <c r="A68" s="8">
        <v>215</v>
      </c>
      <c r="B68" s="9" t="s">
        <v>79</v>
      </c>
      <c r="C68" s="10" t="s">
        <v>80</v>
      </c>
      <c r="D68" s="11"/>
      <c r="E68" s="12">
        <v>15</v>
      </c>
      <c r="F68" s="12">
        <v>0</v>
      </c>
      <c r="G68" s="12">
        <v>5</v>
      </c>
      <c r="H68" s="11"/>
      <c r="I68" s="11"/>
    </row>
    <row r="69" spans="1:9" ht="20" customHeight="1" x14ac:dyDescent="0.15">
      <c r="A69" s="8">
        <v>219</v>
      </c>
      <c r="B69" s="9" t="s">
        <v>81</v>
      </c>
      <c r="C69" s="10" t="s">
        <v>19</v>
      </c>
      <c r="D69" s="10" t="s">
        <v>19</v>
      </c>
      <c r="E69" s="10" t="s">
        <v>19</v>
      </c>
      <c r="F69" s="10" t="s">
        <v>19</v>
      </c>
      <c r="G69" s="13">
        <f>219-215+1</f>
        <v>5</v>
      </c>
      <c r="H69" s="15"/>
      <c r="I69" s="15"/>
    </row>
    <row r="70" spans="1:9" ht="20" customHeight="1" x14ac:dyDescent="0.15">
      <c r="A70" s="8">
        <v>222</v>
      </c>
      <c r="B70" s="9" t="s">
        <v>82</v>
      </c>
      <c r="C70" s="10" t="s">
        <v>19</v>
      </c>
      <c r="D70" s="10" t="s">
        <v>19</v>
      </c>
      <c r="E70" s="10" t="s">
        <v>19</v>
      </c>
      <c r="F70" s="10" t="s">
        <v>19</v>
      </c>
      <c r="G70" s="13">
        <f>234-222+1</f>
        <v>13</v>
      </c>
      <c r="H70" s="15"/>
      <c r="I70" s="15"/>
    </row>
    <row r="71" spans="1:9" ht="20" customHeight="1" x14ac:dyDescent="0.15">
      <c r="A71" s="8">
        <v>252</v>
      </c>
      <c r="B71" s="9" t="s">
        <v>83</v>
      </c>
      <c r="C71" s="10" t="s">
        <v>46</v>
      </c>
      <c r="D71" s="11"/>
      <c r="E71" s="12">
        <v>3</v>
      </c>
      <c r="F71" s="12">
        <v>0</v>
      </c>
      <c r="G71" s="12">
        <v>1</v>
      </c>
      <c r="H71" s="11"/>
      <c r="I71" s="11"/>
    </row>
    <row r="72" spans="1:9" ht="20" customHeight="1" x14ac:dyDescent="0.15">
      <c r="A72" s="8">
        <v>253</v>
      </c>
      <c r="B72" s="9" t="s">
        <v>84</v>
      </c>
      <c r="C72" s="10" t="s">
        <v>85</v>
      </c>
      <c r="D72" s="10" t="s">
        <v>86</v>
      </c>
      <c r="E72" s="12">
        <v>11</v>
      </c>
      <c r="F72" s="12">
        <v>2</v>
      </c>
      <c r="G72" s="12">
        <v>3</v>
      </c>
      <c r="H72" s="11"/>
      <c r="I72" s="11"/>
    </row>
    <row r="73" spans="1:9" ht="20" customHeight="1" x14ac:dyDescent="0.15">
      <c r="A73" s="8">
        <v>317</v>
      </c>
      <c r="B73" s="9" t="s">
        <v>87</v>
      </c>
      <c r="C73" s="10" t="s">
        <v>88</v>
      </c>
      <c r="D73" s="11"/>
      <c r="E73" s="12">
        <v>12</v>
      </c>
      <c r="F73" s="12">
        <v>0</v>
      </c>
      <c r="G73" s="12">
        <v>4</v>
      </c>
      <c r="H73" s="11"/>
      <c r="I73" s="11"/>
    </row>
    <row r="74" spans="1:9" ht="20" customHeight="1" x14ac:dyDescent="0.15">
      <c r="A74" s="8">
        <v>320</v>
      </c>
      <c r="B74" s="9" t="s">
        <v>89</v>
      </c>
      <c r="C74" s="10" t="s">
        <v>54</v>
      </c>
      <c r="D74" s="11"/>
      <c r="E74" s="12">
        <v>3</v>
      </c>
      <c r="F74" s="12">
        <v>0</v>
      </c>
      <c r="G74" s="12">
        <v>1</v>
      </c>
      <c r="H74" s="11"/>
      <c r="I74" s="11"/>
    </row>
    <row r="75" spans="1:9" ht="20" customHeight="1" x14ac:dyDescent="0.15">
      <c r="A75" s="8">
        <v>321</v>
      </c>
      <c r="B75" s="9" t="s">
        <v>90</v>
      </c>
      <c r="C75" s="11"/>
      <c r="D75" s="10" t="s">
        <v>91</v>
      </c>
      <c r="E75" s="12">
        <v>0</v>
      </c>
      <c r="F75" s="12">
        <v>9</v>
      </c>
      <c r="G75" s="12">
        <v>3</v>
      </c>
      <c r="H75" s="11"/>
      <c r="I75" s="11"/>
    </row>
    <row r="76" spans="1:9" ht="20" customHeight="1" x14ac:dyDescent="0.15">
      <c r="A76" s="8">
        <v>322</v>
      </c>
      <c r="B76" s="9" t="s">
        <v>92</v>
      </c>
      <c r="C76" s="10" t="s">
        <v>93</v>
      </c>
      <c r="D76" s="10" t="s">
        <v>94</v>
      </c>
      <c r="E76" s="12">
        <v>9</v>
      </c>
      <c r="F76" s="12">
        <v>18</v>
      </c>
      <c r="G76" s="12">
        <v>3</v>
      </c>
      <c r="H76" s="11"/>
      <c r="I76" s="11"/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indel_table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2020-11-08T17:06:58Z</dcterms:modified>
</cp:coreProperties>
</file>