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obmen\ПУБЛІКАЦІЇ\2020\"/>
    </mc:Choice>
  </mc:AlternateContent>
  <bookViews>
    <workbookView xWindow="0" yWindow="0" windowWidth="24000" windowHeight="9690" tabRatio="876"/>
  </bookViews>
  <sheets>
    <sheet name="Титул" sheetId="45" r:id="rId1"/>
    <sheet name="Передмова" sheetId="46" r:id="rId2"/>
    <sheet name="Зміст" sheetId="47" r:id="rId3"/>
    <sheet name="Загальна" sheetId="49" r:id="rId4"/>
    <sheet name="1" sheetId="18" r:id="rId5"/>
    <sheet name="1.1" sheetId="50" r:id="rId6"/>
    <sheet name="1.2" sheetId="1" r:id="rId7"/>
    <sheet name="1.3" sheetId="2" r:id="rId8"/>
    <sheet name="1.4" sheetId="3" r:id="rId9"/>
    <sheet name="1.5" sheetId="4" r:id="rId10"/>
    <sheet name="1.6" sheetId="5" r:id="rId11"/>
    <sheet name="1.7" sheetId="6" r:id="rId12"/>
    <sheet name="1.8" sheetId="7" r:id="rId13"/>
    <sheet name="1.9" sheetId="8" r:id="rId14"/>
    <sheet name="1.10" sheetId="9" r:id="rId15"/>
    <sheet name="1.11" sheetId="10" r:id="rId16"/>
    <sheet name="1.12" sheetId="11" r:id="rId17"/>
    <sheet name="1.13" sheetId="12" r:id="rId18"/>
    <sheet name="1.14" sheetId="13" r:id="rId19"/>
    <sheet name="2_СГ" sheetId="60" r:id="rId20"/>
    <sheet name="СГ2.1_2.2" sheetId="61" r:id="rId21"/>
    <sheet name="2.3СГ_по міс" sheetId="62" r:id="rId22"/>
    <sheet name="СГ_графік" sheetId="82" r:id="rId23"/>
    <sheet name="3" sheetId="21" r:id="rId24"/>
    <sheet name="3.1" sheetId="51" r:id="rId25"/>
    <sheet name="3.2" sheetId="52" r:id="rId26"/>
    <sheet name="3.3" sheetId="53" r:id="rId27"/>
    <sheet name="3.4" sheetId="54" r:id="rId28"/>
    <sheet name="3.5" sheetId="55" r:id="rId29"/>
    <sheet name="3.6" sheetId="56" r:id="rId30"/>
    <sheet name="3.7" sheetId="57" r:id="rId31"/>
    <sheet name="3.8_3.9" sheetId="90" r:id="rId32"/>
    <sheet name="3.10" sheetId="91" r:id="rId33"/>
    <sheet name="4" sheetId="67" r:id="rId34"/>
    <sheet name="4.1" sheetId="68" r:id="rId35"/>
    <sheet name="4.2" sheetId="69" r:id="rId36"/>
    <sheet name="4.3" sheetId="95" r:id="rId37"/>
    <sheet name="5" sheetId="42" r:id="rId38"/>
    <sheet name="Методологія" sheetId="44" r:id="rId39"/>
    <sheet name="Останній" sheetId="48" r:id="rId40"/>
  </sheets>
  <definedNames>
    <definedName name="OLE_LINK3" localSheetId="2">Зміст!$C$36</definedName>
    <definedName name="OLE_LINK7" localSheetId="38">Методологія!#REF!</definedName>
    <definedName name="OLE_LINK9" localSheetId="2">Зміст!#REF!</definedName>
    <definedName name="_xlnm.Print_Area" localSheetId="32">'3.10'!$A$1:$J$64</definedName>
    <definedName name="_xlnm.Print_Area" localSheetId="31">'3.8_3.9'!$A$1:$I$63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2" i="44" l="1"/>
  <c r="A110" i="44"/>
  <c r="B85" i="44"/>
  <c r="B83" i="44"/>
  <c r="B29" i="44"/>
  <c r="A27" i="44"/>
  <c r="G62" i="10" l="1"/>
  <c r="H62" i="10" s="1"/>
  <c r="G128" i="10"/>
  <c r="G194" i="10" s="1"/>
  <c r="H194" i="10" s="1"/>
  <c r="H128" i="10" l="1"/>
  <c r="B163" i="44"/>
  <c r="A117" i="69"/>
  <c r="F60" i="69"/>
  <c r="A40" i="68"/>
  <c r="A63" i="91"/>
  <c r="I62" i="90"/>
  <c r="G75" i="57"/>
  <c r="F75" i="57"/>
  <c r="G73" i="56"/>
  <c r="F73" i="56"/>
  <c r="G73" i="55"/>
  <c r="F73" i="55"/>
  <c r="G73" i="54"/>
  <c r="F73" i="54"/>
  <c r="A47" i="53"/>
  <c r="H47" i="52"/>
  <c r="A53" i="51"/>
  <c r="I64" i="82"/>
  <c r="F127" i="62"/>
  <c r="G127" i="62" s="1"/>
  <c r="F63" i="62"/>
  <c r="G63" i="62" s="1"/>
  <c r="A52" i="61"/>
  <c r="D54" i="47" l="1"/>
  <c r="D53" i="47"/>
  <c r="D52" i="47"/>
  <c r="A1" i="53" l="1"/>
  <c r="A1" i="54" s="1"/>
  <c r="A1" i="52"/>
  <c r="A63" i="47"/>
  <c r="A30" i="49" s="1"/>
  <c r="D49" i="47"/>
  <c r="D48" i="47"/>
  <c r="D47" i="47"/>
  <c r="D46" i="47"/>
  <c r="D45" i="47"/>
  <c r="D44" i="47"/>
  <c r="D43" i="47"/>
  <c r="D42" i="47"/>
  <c r="D41" i="47"/>
  <c r="D40" i="47"/>
  <c r="D37" i="47"/>
  <c r="D36" i="47"/>
  <c r="D35" i="47"/>
  <c r="D34" i="47"/>
  <c r="D27" i="47"/>
  <c r="D26" i="47"/>
  <c r="D25" i="47"/>
  <c r="D24" i="47"/>
  <c r="D23" i="47"/>
  <c r="D22" i="47"/>
  <c r="D21" i="47"/>
  <c r="D20" i="47"/>
  <c r="D19" i="47"/>
  <c r="D18" i="47"/>
  <c r="D17" i="47"/>
  <c r="D16" i="47"/>
  <c r="D15" i="47"/>
  <c r="D14" i="47"/>
  <c r="D13" i="47"/>
  <c r="C7" i="47"/>
  <c r="F7" i="47" s="1"/>
  <c r="C6" i="47"/>
  <c r="F6" i="47" s="1"/>
  <c r="C93" i="46"/>
  <c r="A29" i="47" s="1"/>
  <c r="F63" i="47" s="1"/>
  <c r="A93" i="46"/>
  <c r="C5" i="47" l="1"/>
  <c r="F5" i="47" s="1"/>
  <c r="A1" i="55"/>
  <c r="G1" i="54"/>
  <c r="G30" i="49"/>
  <c r="G47" i="50" s="1"/>
  <c r="A47" i="50"/>
  <c r="F66" i="1" s="1"/>
  <c r="H53" i="95"/>
  <c r="C8" i="47" l="1"/>
  <c r="F8" i="47" s="1"/>
  <c r="A1" i="56"/>
  <c r="G1" i="55"/>
  <c r="A66" i="1"/>
  <c r="C13" i="47"/>
  <c r="F13" i="47" s="1"/>
  <c r="G66" i="1"/>
  <c r="F130" i="1"/>
  <c r="A1" i="57" l="1"/>
  <c r="G1" i="56"/>
  <c r="C14" i="47"/>
  <c r="F14" i="47" s="1"/>
  <c r="N66" i="1"/>
  <c r="A130" i="1" s="1"/>
  <c r="N130" i="1" s="1"/>
  <c r="A194" i="1" s="1"/>
  <c r="N194" i="1" s="1"/>
  <c r="A258" i="1" s="1"/>
  <c r="N258" i="1" s="1"/>
  <c r="A322" i="1" s="1"/>
  <c r="N322" i="1" s="1"/>
  <c r="A386" i="1" s="1"/>
  <c r="N386" i="1" s="1"/>
  <c r="A66" i="2" s="1"/>
  <c r="G130" i="1"/>
  <c r="F194" i="1"/>
  <c r="A1" i="90" l="1"/>
  <c r="A1" i="91" s="1"/>
  <c r="G1" i="57"/>
  <c r="N66" i="2"/>
  <c r="A130" i="2" s="1"/>
  <c r="N130" i="2" s="1"/>
  <c r="A194" i="2" s="1"/>
  <c r="N194" i="2" s="1"/>
  <c r="A258" i="2" s="1"/>
  <c r="N258" i="2" s="1"/>
  <c r="A322" i="2" s="1"/>
  <c r="N322" i="2" s="1"/>
  <c r="A386" i="2" s="1"/>
  <c r="N386" i="2" s="1"/>
  <c r="A66" i="3" s="1"/>
  <c r="C15" i="47"/>
  <c r="F15" i="47" s="1"/>
  <c r="G194" i="1"/>
  <c r="F322" i="1"/>
  <c r="G322" i="1" s="1"/>
  <c r="F258" i="1"/>
  <c r="C16" i="47" l="1"/>
  <c r="F16" i="47" s="1"/>
  <c r="N66" i="3"/>
  <c r="A130" i="3" s="1"/>
  <c r="N130" i="3" s="1"/>
  <c r="A194" i="3" s="1"/>
  <c r="N194" i="3" s="1"/>
  <c r="A258" i="3" s="1"/>
  <c r="N258" i="3" s="1"/>
  <c r="A322" i="3" s="1"/>
  <c r="N322" i="3" s="1"/>
  <c r="A386" i="3" s="1"/>
  <c r="N386" i="3" s="1"/>
  <c r="A68" i="4" s="1"/>
  <c r="G258" i="1"/>
  <c r="F386" i="1"/>
  <c r="N68" i="4" l="1"/>
  <c r="A134" i="4" s="1"/>
  <c r="N134" i="4" s="1"/>
  <c r="A200" i="4" s="1"/>
  <c r="N200" i="4" s="1"/>
  <c r="A266" i="4" s="1"/>
  <c r="N266" i="4" s="1"/>
  <c r="A332" i="4" s="1"/>
  <c r="N332" i="4" s="1"/>
  <c r="A398" i="4" s="1"/>
  <c r="N398" i="4" s="1"/>
  <c r="A67" i="5" s="1"/>
  <c r="C17" i="47"/>
  <c r="F17" i="47" s="1"/>
  <c r="G386" i="1"/>
  <c r="F66" i="3"/>
  <c r="F66" i="2"/>
  <c r="F131" i="5" l="1"/>
  <c r="A195" i="5" s="1"/>
  <c r="F259" i="5" s="1"/>
  <c r="A323" i="5" s="1"/>
  <c r="F387" i="5" s="1"/>
  <c r="A67" i="6" s="1"/>
  <c r="C18" i="47"/>
  <c r="F18" i="47" s="1"/>
  <c r="G66" i="2"/>
  <c r="F130" i="2"/>
  <c r="G66" i="3"/>
  <c r="F68" i="4"/>
  <c r="F130" i="3"/>
  <c r="F131" i="6" l="1"/>
  <c r="A195" i="6" s="1"/>
  <c r="F259" i="6" s="1"/>
  <c r="A323" i="6" s="1"/>
  <c r="F387" i="6" s="1"/>
  <c r="A60" i="7" s="1"/>
  <c r="C19" i="47"/>
  <c r="F19" i="47" s="1"/>
  <c r="G130" i="3"/>
  <c r="F194" i="3"/>
  <c r="G68" i="4"/>
  <c r="F134" i="4"/>
  <c r="G130" i="2"/>
  <c r="F194" i="2"/>
  <c r="O60" i="7" l="1"/>
  <c r="A124" i="7" s="1"/>
  <c r="O124" i="7" s="1"/>
  <c r="A188" i="7" s="1"/>
  <c r="O188" i="7" s="1"/>
  <c r="A252" i="7" s="1"/>
  <c r="O252" i="7" s="1"/>
  <c r="A316" i="7" s="1"/>
  <c r="O316" i="7" s="1"/>
  <c r="A380" i="7" s="1"/>
  <c r="O380" i="7" s="1"/>
  <c r="A444" i="7" s="1"/>
  <c r="O444" i="7" s="1"/>
  <c r="A507" i="7" s="1"/>
  <c r="O507" i="7" s="1"/>
  <c r="A60" i="8" s="1"/>
  <c r="C20" i="47"/>
  <c r="F20" i="47" s="1"/>
  <c r="G194" i="2"/>
  <c r="F258" i="2"/>
  <c r="G194" i="3"/>
  <c r="F258" i="3"/>
  <c r="G134" i="4"/>
  <c r="F200" i="4"/>
  <c r="C21" i="47" l="1"/>
  <c r="F21" i="47" s="1"/>
  <c r="O60" i="8"/>
  <c r="A124" i="8" s="1"/>
  <c r="O124" i="8" s="1"/>
  <c r="A188" i="8" s="1"/>
  <c r="O188" i="8" s="1"/>
  <c r="A252" i="8" s="1"/>
  <c r="O252" i="8" s="1"/>
  <c r="A316" i="8" s="1"/>
  <c r="O316" i="8" s="1"/>
  <c r="A380" i="8" s="1"/>
  <c r="O380" i="8" s="1"/>
  <c r="A444" i="8" s="1"/>
  <c r="O444" i="8" s="1"/>
  <c r="A507" i="8" s="1"/>
  <c r="O507" i="8" s="1"/>
  <c r="A60" i="9" s="1"/>
  <c r="G258" i="3"/>
  <c r="F386" i="3"/>
  <c r="G386" i="3" s="1"/>
  <c r="F322" i="3"/>
  <c r="G322" i="3" s="1"/>
  <c r="G200" i="4"/>
  <c r="F266" i="4"/>
  <c r="G258" i="2"/>
  <c r="F386" i="2"/>
  <c r="G386" i="2" s="1"/>
  <c r="F322" i="2"/>
  <c r="G322" i="2" s="1"/>
  <c r="C22" i="47" l="1"/>
  <c r="F22" i="47" s="1"/>
  <c r="O60" i="9"/>
  <c r="A124" i="9" s="1"/>
  <c r="O124" i="9" s="1"/>
  <c r="A188" i="9" s="1"/>
  <c r="O188" i="9" s="1"/>
  <c r="A252" i="9" s="1"/>
  <c r="O252" i="9" s="1"/>
  <c r="A316" i="9" s="1"/>
  <c r="O316" i="9" s="1"/>
  <c r="A380" i="9" s="1"/>
  <c r="O380" i="9" s="1"/>
  <c r="A444" i="9" s="1"/>
  <c r="O444" i="9" s="1"/>
  <c r="A507" i="9" s="1"/>
  <c r="O507" i="9" s="1"/>
  <c r="A62" i="10" s="1"/>
  <c r="G266" i="4"/>
  <c r="F398" i="4"/>
  <c r="F332" i="4"/>
  <c r="G332" i="4" s="1"/>
  <c r="O62" i="10" l="1"/>
  <c r="A128" i="10" s="1"/>
  <c r="O128" i="10" s="1"/>
  <c r="A194" i="10" s="1"/>
  <c r="O194" i="10" s="1"/>
  <c r="A260" i="10" s="1"/>
  <c r="O260" i="10" s="1"/>
  <c r="A326" i="10" s="1"/>
  <c r="O326" i="10" s="1"/>
  <c r="A392" i="10" s="1"/>
  <c r="O392" i="10" s="1"/>
  <c r="A458" i="10" s="1"/>
  <c r="O458" i="10" s="1"/>
  <c r="A523" i="10" s="1"/>
  <c r="O523" i="10" s="1"/>
  <c r="A66" i="11" s="1"/>
  <c r="C23" i="47"/>
  <c r="F23" i="47" s="1"/>
  <c r="G398" i="4"/>
  <c r="F67" i="5"/>
  <c r="O66" i="11" l="1"/>
  <c r="A130" i="11" s="1"/>
  <c r="O130" i="11" s="1"/>
  <c r="A194" i="11" s="1"/>
  <c r="O194" i="11" s="1"/>
  <c r="A258" i="11" s="1"/>
  <c r="O258" i="11" s="1"/>
  <c r="A43" i="12" s="1"/>
  <c r="C24" i="47"/>
  <c r="F24" i="47" s="1"/>
  <c r="A131" i="5"/>
  <c r="F195" i="5"/>
  <c r="H54" i="13" l="1"/>
  <c r="C25" i="47"/>
  <c r="F25" i="47" s="1"/>
  <c r="A259" i="5"/>
  <c r="F323" i="5"/>
  <c r="C27" i="47" l="1"/>
  <c r="F27" i="47" s="1"/>
  <c r="C26" i="47"/>
  <c r="F26" i="47" s="1"/>
  <c r="H52" i="61"/>
  <c r="A387" i="5"/>
  <c r="F67" i="6"/>
  <c r="A131" i="6" s="1"/>
  <c r="F195" i="6" s="1"/>
  <c r="A259" i="6" s="1"/>
  <c r="F323" i="6" s="1"/>
  <c r="A387" i="6" s="1"/>
  <c r="G60" i="7" s="1"/>
  <c r="A63" i="62" l="1"/>
  <c r="C34" i="47"/>
  <c r="F34" i="47" s="1"/>
  <c r="C35" i="47"/>
  <c r="F35" i="47" s="1"/>
  <c r="H60" i="7"/>
  <c r="G124" i="7"/>
  <c r="C36" i="47" l="1"/>
  <c r="F36" i="47" s="1"/>
  <c r="N63" i="62"/>
  <c r="A127" i="62" s="1"/>
  <c r="N127" i="62" s="1"/>
  <c r="A64" i="82" s="1"/>
  <c r="H124" i="7"/>
  <c r="G188" i="7"/>
  <c r="G53" i="51" l="1"/>
  <c r="C37" i="47"/>
  <c r="F37" i="47" s="1"/>
  <c r="H188" i="7"/>
  <c r="G252" i="7"/>
  <c r="A47" i="52" l="1"/>
  <c r="C40" i="47"/>
  <c r="F40" i="47" s="1"/>
  <c r="H252" i="7"/>
  <c r="G316" i="7"/>
  <c r="F47" i="53" l="1"/>
  <c r="C41" i="47"/>
  <c r="F41" i="47" s="1"/>
  <c r="H316" i="7"/>
  <c r="G507" i="7"/>
  <c r="G380" i="7"/>
  <c r="C42" i="47" l="1"/>
  <c r="F42" i="47" s="1"/>
  <c r="A73" i="54"/>
  <c r="H380" i="7"/>
  <c r="G444" i="7"/>
  <c r="H444" i="7" s="1"/>
  <c r="H507" i="7"/>
  <c r="G60" i="8"/>
  <c r="C43" i="47" l="1"/>
  <c r="F43" i="47" s="1"/>
  <c r="N73" i="54"/>
  <c r="A73" i="55" s="1"/>
  <c r="H60" i="8"/>
  <c r="G124" i="8"/>
  <c r="N73" i="55" l="1"/>
  <c r="A73" i="56" s="1"/>
  <c r="C44" i="47"/>
  <c r="F44" i="47" s="1"/>
  <c r="H124" i="8"/>
  <c r="G188" i="8"/>
  <c r="C45" i="47" l="1"/>
  <c r="F45" i="47" s="1"/>
  <c r="N73" i="56"/>
  <c r="A75" i="57" s="1"/>
  <c r="H188" i="8"/>
  <c r="G252" i="8"/>
  <c r="C46" i="47" l="1"/>
  <c r="F46" i="47" s="1"/>
  <c r="N75" i="57"/>
  <c r="A62" i="90" s="1"/>
  <c r="H252" i="8"/>
  <c r="G444" i="8"/>
  <c r="G316" i="8"/>
  <c r="J63" i="91" l="1"/>
  <c r="C47" i="47"/>
  <c r="F47" i="47" s="1"/>
  <c r="C48" i="47"/>
  <c r="F48" i="47" s="1"/>
  <c r="H444" i="8"/>
  <c r="G507" i="8"/>
  <c r="H316" i="8"/>
  <c r="G380" i="8"/>
  <c r="H380" i="8" s="1"/>
  <c r="C49" i="47" l="1"/>
  <c r="F49" i="47" s="1"/>
  <c r="H40" i="68"/>
  <c r="H507" i="8"/>
  <c r="G60" i="9"/>
  <c r="C52" i="47" l="1"/>
  <c r="F52" i="47" s="1"/>
  <c r="A60" i="69"/>
  <c r="H60" i="9"/>
  <c r="G124" i="9"/>
  <c r="C53" i="47" l="1"/>
  <c r="F53" i="47" s="1"/>
  <c r="F117" i="69"/>
  <c r="A53" i="95" s="1"/>
  <c r="C27" i="44" s="1"/>
  <c r="C56" i="47" s="1"/>
  <c r="H124" i="9"/>
  <c r="G188" i="9"/>
  <c r="A83" i="44" l="1"/>
  <c r="C110" i="44" s="1"/>
  <c r="A163" i="44" s="1"/>
  <c r="C54" i="47"/>
  <c r="F54" i="47" s="1"/>
  <c r="H188" i="9"/>
  <c r="G252" i="9"/>
  <c r="F56" i="47" l="1"/>
  <c r="H252" i="9"/>
  <c r="G380" i="9"/>
  <c r="G316" i="9"/>
  <c r="H316" i="9" l="1"/>
  <c r="G444" i="9"/>
  <c r="H444" i="9" s="1"/>
  <c r="H380" i="9"/>
  <c r="G507" i="9"/>
  <c r="H507" i="9" l="1"/>
  <c r="H260" i="10" s="1"/>
  <c r="G260" i="10"/>
  <c r="G326" i="10" s="1"/>
  <c r="G392" i="10" l="1"/>
  <c r="H326" i="10"/>
  <c r="G458" i="10" l="1"/>
  <c r="H392" i="10"/>
  <c r="H458" i="10" l="1"/>
  <c r="G523" i="10"/>
  <c r="G66" i="11" l="1"/>
  <c r="H523" i="10"/>
  <c r="G130" i="11" l="1"/>
  <c r="H66" i="11"/>
  <c r="G194" i="11" l="1"/>
  <c r="H130" i="11"/>
  <c r="H194" i="11" l="1"/>
  <c r="G258" i="11"/>
  <c r="H258" i="11" s="1"/>
  <c r="H43" i="12" s="1"/>
  <c r="A54" i="13" s="1"/>
</calcChain>
</file>

<file path=xl/sharedStrings.xml><?xml version="1.0" encoding="utf-8"?>
<sst xmlns="http://schemas.openxmlformats.org/spreadsheetml/2006/main" count="5149" uniqueCount="1172">
  <si>
    <t>Січень/</t>
  </si>
  <si>
    <t>Лютий/</t>
  </si>
  <si>
    <t>Березень/</t>
  </si>
  <si>
    <t>Квітень/</t>
  </si>
  <si>
    <t>Травень/</t>
  </si>
  <si>
    <t>Червень/</t>
  </si>
  <si>
    <t>Липень/</t>
  </si>
  <si>
    <t>Серпень/</t>
  </si>
  <si>
    <t>Вересень/</t>
  </si>
  <si>
    <t>Жовтень/</t>
  </si>
  <si>
    <t>Листопад/</t>
  </si>
  <si>
    <t>Грудень/</t>
  </si>
  <si>
    <t>January</t>
  </si>
  <si>
    <t>February</t>
  </si>
  <si>
    <t>March</t>
  </si>
  <si>
    <t>April</t>
  </si>
  <si>
    <t>May</t>
  </si>
  <si>
    <t>June</t>
  </si>
  <si>
    <t>July</t>
  </si>
  <si>
    <t>August</t>
  </si>
  <si>
    <t>October</t>
  </si>
  <si>
    <t>November</t>
  </si>
  <si>
    <t>December</t>
  </si>
  <si>
    <t xml:space="preserve">Державна служба статистики України </t>
  </si>
  <si>
    <t>PRODUCER PRICE INDICES BY TYPE</t>
  </si>
  <si>
    <t>ІНДЕКСИ ЦІН ВИРОБНИКІВ ПРОМИСЛОВОЇ ПРОДУКЦІЇ</t>
  </si>
  <si>
    <t>September</t>
  </si>
  <si>
    <t>Промисловість/</t>
  </si>
  <si>
    <t xml:space="preserve">Industry </t>
  </si>
  <si>
    <t>Добувна промисловість і розроблення кар’єрів/</t>
  </si>
  <si>
    <t>Mining and quarrying</t>
  </si>
  <si>
    <t xml:space="preserve">Добування паливно-енергетичних корисних </t>
  </si>
  <si>
    <t>копалин/</t>
  </si>
  <si>
    <t xml:space="preserve">Mining and quarrying of energy producing materials  </t>
  </si>
  <si>
    <t>Добування кам’яного вугілля/</t>
  </si>
  <si>
    <t>Mining of hard coal</t>
  </si>
  <si>
    <t>Добування сирої нафти та природного газу/</t>
  </si>
  <si>
    <t>Extraction of crude petroleum and natural gas</t>
  </si>
  <si>
    <t>Добування сирої нафти/</t>
  </si>
  <si>
    <t>Extraction of crude petroleum</t>
  </si>
  <si>
    <t>Добування природного газу/</t>
  </si>
  <si>
    <t>Extraction of natural gas</t>
  </si>
  <si>
    <t>Добування корисних копалин, крім паливно –</t>
  </si>
  <si>
    <t>енергетичних/</t>
  </si>
  <si>
    <t>Mining and quarrying, except of energy producing</t>
  </si>
  <si>
    <t>materials</t>
  </si>
  <si>
    <t>Добування металевих руд/</t>
  </si>
  <si>
    <t>Mining of metal ores</t>
  </si>
  <si>
    <t xml:space="preserve">Добування інших корисних копалин та </t>
  </si>
  <si>
    <t>розроблення кар’єрів/</t>
  </si>
  <si>
    <t>Other mining and quarrying</t>
  </si>
  <si>
    <r>
      <t xml:space="preserve">Продовження табл.1.2/ </t>
    </r>
    <r>
      <rPr>
        <i/>
        <sz val="10"/>
        <rFont val="Times New Roman"/>
        <family val="1"/>
        <charset val="204"/>
      </rPr>
      <t>Continuation of the table 1.2</t>
    </r>
  </si>
  <si>
    <t>Переробна промисловість/</t>
  </si>
  <si>
    <t>Manufacturing</t>
  </si>
  <si>
    <t xml:space="preserve">Виробництво харчових продуктів, напоїв та </t>
  </si>
  <si>
    <t>тютюнових виробів/</t>
  </si>
  <si>
    <t>Manufacture of food products, beverages and tobacco</t>
  </si>
  <si>
    <t>Виробництво харчових продуктів/</t>
  </si>
  <si>
    <t>Manufacture of food products</t>
  </si>
  <si>
    <t>Виробництво м’яса та м’ясних продуктів/</t>
  </si>
  <si>
    <t xml:space="preserve">Processing and preserving of meat and production of </t>
  </si>
  <si>
    <t>meat products</t>
  </si>
  <si>
    <t>Виробництво олії та тваринних жирів/</t>
  </si>
  <si>
    <t>Manufacture of vegetable and animal oils and fats</t>
  </si>
  <si>
    <t>Виробництво молочних продуктів/</t>
  </si>
  <si>
    <t>Manufacture of dairy products</t>
  </si>
  <si>
    <t xml:space="preserve">Виробництво продуктів борошномельно-круп’яної </t>
  </si>
  <si>
    <t>промисловості/</t>
  </si>
  <si>
    <t>Manufacture of grain mill products</t>
  </si>
  <si>
    <t xml:space="preserve">Виробництво хліба, хлібобулочних і борошняних </t>
  </si>
  <si>
    <t>виробів/</t>
  </si>
  <si>
    <t>Manufacture of bakery and farinaceous products</t>
  </si>
  <si>
    <t>Виробництво цукру/</t>
  </si>
  <si>
    <t>Manufacture of sugar</t>
  </si>
  <si>
    <t>Виробництво напоїв/</t>
  </si>
  <si>
    <t>Manufacture of beverages</t>
  </si>
  <si>
    <t>Виробництво тютюнових виробів/</t>
  </si>
  <si>
    <t>Manufacture of tobacco products</t>
  </si>
  <si>
    <t xml:space="preserve">Текстильне виробництво; виробництво одягу, </t>
  </si>
  <si>
    <t>шкіри, виробів зі шкіри та інших матеріалів/</t>
  </si>
  <si>
    <t>Manufacture of textiles, wearing apparel, leather and</t>
  </si>
  <si>
    <t>related products</t>
  </si>
  <si>
    <t>Текстильне виробництво/</t>
  </si>
  <si>
    <t>Manufacture of textiles</t>
  </si>
  <si>
    <t>Виробництво одягу/</t>
  </si>
  <si>
    <t>Manufacture of wearing apparel</t>
  </si>
  <si>
    <t xml:space="preserve">Виробництво шкіри, виробів зі шкіри та інших </t>
  </si>
  <si>
    <t>матеріалів/</t>
  </si>
  <si>
    <t>Manufacture of leather and related products</t>
  </si>
  <si>
    <t xml:space="preserve">Виготовлення виробів з деревини, виробництво </t>
  </si>
  <si>
    <t>паперу та поліграфічна діяльність/</t>
  </si>
  <si>
    <t>Manufacture of wood and of products of wood ,</t>
  </si>
  <si>
    <t>manufacture of paper and printing</t>
  </si>
  <si>
    <t>Виробництво паперу та паперових виробів/</t>
  </si>
  <si>
    <t>Manufacture of paper and paper products</t>
  </si>
  <si>
    <t xml:space="preserve">Поліграфічна діяльність, тиражування записаної </t>
  </si>
  <si>
    <t>інформації/</t>
  </si>
  <si>
    <t>Printing and reproduction of recorded media</t>
  </si>
  <si>
    <t xml:space="preserve">Виробництво коксу та продуктів </t>
  </si>
  <si>
    <t>нафтоперероблення/</t>
  </si>
  <si>
    <t>Manufacture of coke and refined petroleum products</t>
  </si>
  <si>
    <t>Виробництво коксу та коксопродуктів/</t>
  </si>
  <si>
    <t>Manufacture of coke oven products</t>
  </si>
  <si>
    <t>Виробництво продуктів нафтоперероблення/</t>
  </si>
  <si>
    <t>Manufacture of refined petroleum products</t>
  </si>
  <si>
    <t xml:space="preserve">Виробництво хімічних речовин і хімічної </t>
  </si>
  <si>
    <t>продукції/</t>
  </si>
  <si>
    <t>Manufacture of chemicals and chemical products</t>
  </si>
  <si>
    <t xml:space="preserve">Виробництво основних фармацевтичних продуктів </t>
  </si>
  <si>
    <t>і фармацевтичних препаратів/</t>
  </si>
  <si>
    <t>Manufacture of basic pharmaceutical products and</t>
  </si>
  <si>
    <t>pharmaceutical preparations</t>
  </si>
  <si>
    <t xml:space="preserve">Виробництво гумових і пластмасових виробів, </t>
  </si>
  <si>
    <t>іншої неметалевої мінеральної продукції/</t>
  </si>
  <si>
    <t>Manufacture of rubber and plastic products, other non-</t>
  </si>
  <si>
    <t>metallic mineral products</t>
  </si>
  <si>
    <t>Виробництво гумових і пластмасових виробів/</t>
  </si>
  <si>
    <t>Manufacture of rubber and plastic products</t>
  </si>
  <si>
    <t xml:space="preserve">Виробництво іншої неметалевої мінеральної </t>
  </si>
  <si>
    <t>Manufacture of other non-metallic mineral products</t>
  </si>
  <si>
    <t xml:space="preserve">Металургійне виробництво, виробництво готових </t>
  </si>
  <si>
    <t>металевих виробів, крім машин та устатковання/</t>
  </si>
  <si>
    <t xml:space="preserve">Manufacture of basic metal, manufacture of  fabricated </t>
  </si>
  <si>
    <t>metal products, except machinery and equipment</t>
  </si>
  <si>
    <t>Металургійне виробництво/</t>
  </si>
  <si>
    <t>Manufacture of basic metals</t>
  </si>
  <si>
    <t xml:space="preserve">Виробництво готових металевих виробів, крім </t>
  </si>
  <si>
    <t>машин і устатковання/</t>
  </si>
  <si>
    <t>Manufacture of fabricated metal products, except</t>
  </si>
  <si>
    <t>machinery and equipment</t>
  </si>
  <si>
    <t xml:space="preserve">Виробництво комп’ютерів, електронної та оптичної </t>
  </si>
  <si>
    <t>Manufacture of computer, electronic and optical</t>
  </si>
  <si>
    <t>products</t>
  </si>
  <si>
    <t>Виробництво електричного устатковання/</t>
  </si>
  <si>
    <t>Manufacture of electrical equipment</t>
  </si>
  <si>
    <t>Виробництво машин і устатковання, н.в.і.у./</t>
  </si>
  <si>
    <t>Manufacture of machinery and equipment n.e.c.</t>
  </si>
  <si>
    <t xml:space="preserve">Виробництво автотранспортних засобів, причепів і </t>
  </si>
  <si>
    <t>напівпричепів та інших транспортних засобів/</t>
  </si>
  <si>
    <t>Manufacture of motor vehicles, trailers and semi-</t>
  </si>
  <si>
    <t>trailers, and other transport equipment</t>
  </si>
  <si>
    <t>напівпричепів/</t>
  </si>
  <si>
    <t>trailers</t>
  </si>
  <si>
    <t>Виробництво інших транспортних засобів/</t>
  </si>
  <si>
    <t>Manufacture of other transport equipment</t>
  </si>
  <si>
    <t>Виробництво меблів/</t>
  </si>
  <si>
    <t>Manufacture of furniture</t>
  </si>
  <si>
    <t xml:space="preserve">Постачання електроенергії, газу, пари та </t>
  </si>
  <si>
    <t>кондиційованого повітря/</t>
  </si>
  <si>
    <t>Electricity, gas, steam and air conditioning supply</t>
  </si>
  <si>
    <r>
      <t>(до грудня попереднього року; відсотків/</t>
    </r>
    <r>
      <rPr>
        <i/>
        <sz val="10"/>
        <rFont val="Times New Roman"/>
        <family val="1"/>
        <charset val="204"/>
      </rPr>
      <t>to December of previous year; percent</t>
    </r>
    <r>
      <rPr>
        <sz val="10"/>
        <rFont val="Times New Roman"/>
        <family val="1"/>
        <charset val="204"/>
      </rPr>
      <t>)</t>
    </r>
  </si>
  <si>
    <r>
      <t xml:space="preserve">Продовження табл.1.3/ </t>
    </r>
    <r>
      <rPr>
        <i/>
        <sz val="10"/>
        <rFont val="Times New Roman"/>
        <family val="1"/>
        <charset val="204"/>
      </rPr>
      <t>Continuation of the table 1.3</t>
    </r>
  </si>
  <si>
    <r>
      <t xml:space="preserve">Продовження табл.1.4/ </t>
    </r>
    <r>
      <rPr>
        <i/>
        <sz val="10"/>
        <rFont val="Times New Roman"/>
        <family val="1"/>
        <charset val="204"/>
      </rPr>
      <t>Continuation of the table 1.4</t>
    </r>
  </si>
  <si>
    <t>January-</t>
  </si>
  <si>
    <t>Січень-</t>
  </si>
  <si>
    <r>
      <t>(до відповідного періоду попереднього року; відсотків/</t>
    </r>
    <r>
      <rPr>
        <i/>
        <sz val="10"/>
        <rFont val="Times New Roman"/>
        <family val="1"/>
        <charset val="204"/>
      </rPr>
      <t>to corresponding period of previous year; perсent</t>
    </r>
    <r>
      <rPr>
        <sz val="10"/>
        <rFont val="Times New Roman"/>
        <family val="1"/>
        <charset val="204"/>
      </rPr>
      <t>)</t>
    </r>
  </si>
  <si>
    <r>
      <t xml:space="preserve">Продовження табл.1.5/ </t>
    </r>
    <r>
      <rPr>
        <i/>
        <sz val="10"/>
        <rFont val="Times New Roman"/>
        <family val="1"/>
        <charset val="204"/>
      </rPr>
      <t>Continuation of the table 1.5</t>
    </r>
  </si>
  <si>
    <r>
      <t xml:space="preserve">Продовження табл.1.5/ </t>
    </r>
    <r>
      <rPr>
        <i/>
        <sz val="10"/>
        <rFont val="Times New Roman"/>
        <family val="1"/>
        <charset val="204"/>
      </rPr>
      <t>Continuation of the table 1.</t>
    </r>
    <r>
      <rPr>
        <sz val="10"/>
        <rFont val="Times New Roman"/>
        <family val="1"/>
        <charset val="204"/>
      </rPr>
      <t>5</t>
    </r>
  </si>
  <si>
    <t>1.6. ІНДЕКСИ ЦІН ВИРОБНИКІВ ЗА ВИДАМИ ПРОМИСЛОВОЇ ДІЯЛЬНОСТІ</t>
  </si>
  <si>
    <t>I квартал/</t>
  </si>
  <si>
    <t>I quarter</t>
  </si>
  <si>
    <t>II quarter</t>
  </si>
  <si>
    <t>II квартал/</t>
  </si>
  <si>
    <t>III квартал/</t>
  </si>
  <si>
    <t>III quarter</t>
  </si>
  <si>
    <t>IV quarter</t>
  </si>
  <si>
    <t>IV квартал/</t>
  </si>
  <si>
    <r>
      <t xml:space="preserve"> (до попереднього кварталу; відсотків/</t>
    </r>
    <r>
      <rPr>
        <i/>
        <sz val="10"/>
        <rFont val="Times New Roman"/>
        <family val="1"/>
        <charset val="204"/>
      </rPr>
      <t>to previous quarter; percent)</t>
    </r>
  </si>
  <si>
    <r>
      <t>Продовження табл. 1.6 /</t>
    </r>
    <r>
      <rPr>
        <i/>
        <sz val="10"/>
        <rFont val="Times New Roman"/>
        <family val="1"/>
        <charset val="204"/>
      </rPr>
      <t>Continuation of the table 1.6</t>
    </r>
  </si>
  <si>
    <t>1.7. ІНДЕКСИ ЦІН ВИРОБНИКІВ ЗА ВИДАМИ ПРОМИСЛОВОЇ ДІЯЛЬНОСТІ</t>
  </si>
  <si>
    <r>
      <t xml:space="preserve"> (до відповідного кварталу попереднього року; відсотків/</t>
    </r>
    <r>
      <rPr>
        <i/>
        <sz val="10"/>
        <rFont val="Times New Roman"/>
        <family val="1"/>
        <charset val="204"/>
      </rPr>
      <t>to corresponding quarter of previous year; percent)</t>
    </r>
  </si>
  <si>
    <t>PRODUCER PRICE INDICES</t>
  </si>
  <si>
    <t xml:space="preserve">Вугілля кам’яне </t>
  </si>
  <si>
    <t>Hard coal</t>
  </si>
  <si>
    <t xml:space="preserve">Petroleum oils and oils obtained </t>
  </si>
  <si>
    <t>from bituminous minerals, crude</t>
  </si>
  <si>
    <t xml:space="preserve">Газ природний </t>
  </si>
  <si>
    <t xml:space="preserve">Natural gas, liquefied or in </t>
  </si>
  <si>
    <t>gaseous state</t>
  </si>
  <si>
    <t xml:space="preserve">Руди залізні </t>
  </si>
  <si>
    <t>Iron ores</t>
  </si>
  <si>
    <t xml:space="preserve">Гранули, щебінь (камінь дроблений), </t>
  </si>
  <si>
    <t xml:space="preserve">Granules, chippings and powder; </t>
  </si>
  <si>
    <t xml:space="preserve">крихта та порошок; галька, гравій  </t>
  </si>
  <si>
    <t>pebbles, gravel</t>
  </si>
  <si>
    <t xml:space="preserve">М’ясо великої рогатої худоби свіже чи </t>
  </si>
  <si>
    <t xml:space="preserve">Meat of bovine animals, fresh or </t>
  </si>
  <si>
    <t>охолоджене</t>
  </si>
  <si>
    <t>chilled</t>
  </si>
  <si>
    <t>М’ясо свиней свіже чи охолоджене</t>
  </si>
  <si>
    <t>Meat of swine, fresh or chilled</t>
  </si>
  <si>
    <t>М’ясо свійської птиці свіже чи охолоджене</t>
  </si>
  <si>
    <t>Meat of poultry, fresh or chilled</t>
  </si>
  <si>
    <t>Сік томатний</t>
  </si>
  <si>
    <t>Tomato juice</t>
  </si>
  <si>
    <r>
      <t>(до попереднього місяця; відсотків/</t>
    </r>
    <r>
      <rPr>
        <i/>
        <sz val="10"/>
        <rFont val="Times New Roman"/>
        <family val="1"/>
        <charset val="204"/>
      </rPr>
      <t>to previous month; percent</t>
    </r>
    <r>
      <rPr>
        <sz val="10"/>
        <rFont val="Times New Roman"/>
        <family val="1"/>
        <charset val="204"/>
      </rPr>
      <t>)</t>
    </r>
  </si>
  <si>
    <t>Сік яблучний</t>
  </si>
  <si>
    <t>Apple juice</t>
  </si>
  <si>
    <t>Олія соняшникова нерафінована</t>
  </si>
  <si>
    <t>Sunflower-seed oil, crude</t>
  </si>
  <si>
    <t xml:space="preserve">Олія соняшникова та її фракції, рафіновані, </t>
  </si>
  <si>
    <t>але не піддані хімічній модифікації</t>
  </si>
  <si>
    <t>refined but not chemically modified</t>
  </si>
  <si>
    <t xml:space="preserve">Молоко рідке оброблене (пастеризоване, </t>
  </si>
  <si>
    <t>Processed liquid milk</t>
  </si>
  <si>
    <t xml:space="preserve">стерилізоване, гомогенізоване, топлене, </t>
  </si>
  <si>
    <t>пептизоване)</t>
  </si>
  <si>
    <t xml:space="preserve">Масло вершкове та продукти молочні </t>
  </si>
  <si>
    <t>Butter and dairy spreads</t>
  </si>
  <si>
    <t>пастоподібні</t>
  </si>
  <si>
    <t xml:space="preserve">фруктів, горіхів, какао та інших </t>
  </si>
  <si>
    <t>наповнювачів </t>
  </si>
  <si>
    <t xml:space="preserve">фруктів, горіхів, какао та інших </t>
  </si>
  <si>
    <t>наповнювачів</t>
  </si>
  <si>
    <t>Борошно пшеничне чи пшенично-житнє</t>
  </si>
  <si>
    <t>Wheat or maslin flour</t>
  </si>
  <si>
    <t xml:space="preserve">Хліб житній </t>
  </si>
  <si>
    <r>
      <t xml:space="preserve">Продовження табл.1.8/ </t>
    </r>
    <r>
      <rPr>
        <i/>
        <sz val="10"/>
        <rFont val="Times New Roman"/>
        <family val="1"/>
        <charset val="204"/>
      </rPr>
      <t>Continuation of the table 1.8</t>
    </r>
  </si>
  <si>
    <t xml:space="preserve">Хліб пшеничний </t>
  </si>
  <si>
    <t>White bread</t>
  </si>
  <si>
    <t>Хліб житньо-пшеничний і пшенично-</t>
  </si>
  <si>
    <t>житній</t>
  </si>
  <si>
    <t xml:space="preserve">Пряники та вироби подібні; печиво </t>
  </si>
  <si>
    <t xml:space="preserve">Gingerbread and the like; sweet </t>
  </si>
  <si>
    <t>солодке; вафлі та вафельні пластини</t>
  </si>
  <si>
    <t>biscuits; waffles and wafers</t>
  </si>
  <si>
    <t xml:space="preserve">Вироби макаронні, локшина та вироби </t>
  </si>
  <si>
    <t xml:space="preserve">Macaroni, noodles and similar </t>
  </si>
  <si>
    <t>борошняні подібні</t>
  </si>
  <si>
    <t xml:space="preserve">Chocolate and food preparations </t>
  </si>
  <si>
    <t xml:space="preserve">містять какао (крім какао-порошку </t>
  </si>
  <si>
    <t xml:space="preserve">containing cocoa (except </t>
  </si>
  <si>
    <t xml:space="preserve">підсолодженого), у пакованнях масою </t>
  </si>
  <si>
    <t xml:space="preserve">sweetened cocoa powder), other </t>
  </si>
  <si>
    <t>менше 2 кг</t>
  </si>
  <si>
    <t>than in bulk forms</t>
  </si>
  <si>
    <t>Пиво, крім відходів пивоваріння</t>
  </si>
  <si>
    <t>Beer, except dregs from brewing</t>
  </si>
  <si>
    <t>Води натуральні мінеральні негазовані</t>
  </si>
  <si>
    <t>Води натуральні мінеральні газовані</t>
  </si>
  <si>
    <t>Напої безалкогольні інші</t>
  </si>
  <si>
    <t>Other non alcoholic beverages</t>
  </si>
  <si>
    <t xml:space="preserve">Сигари, черут (сигари з обрізаними </t>
  </si>
  <si>
    <t xml:space="preserve">кінцями), сигарили (сигари тонкі) та </t>
  </si>
  <si>
    <t>cigarettes, of tobacco or tobacco</t>
  </si>
  <si>
    <t>сигарети, з тютюну чи замінників тютюну</t>
  </si>
  <si>
    <t>substitutes</t>
  </si>
  <si>
    <t>Білизна постільна</t>
  </si>
  <si>
    <t>Bed linen</t>
  </si>
  <si>
    <t xml:space="preserve">Комплекти, костюми, куртки, піджаки та </t>
  </si>
  <si>
    <t xml:space="preserve">Men's ensembles, jackets and </t>
  </si>
  <si>
    <t xml:space="preserve">блейзери, виробничого та професійного </t>
  </si>
  <si>
    <t xml:space="preserve">blazers, industrial and </t>
  </si>
  <si>
    <t>призначення, чоловічі</t>
  </si>
  <si>
    <t>occupational</t>
  </si>
  <si>
    <t xml:space="preserve">Сукні, спідниці та спідниці-брюки, крім </t>
  </si>
  <si>
    <t xml:space="preserve">Women's or girls' dresses, skirts </t>
  </si>
  <si>
    <t>трикотажних, жіночі та дівчачі</t>
  </si>
  <si>
    <t xml:space="preserve">and divided skirts of textile </t>
  </si>
  <si>
    <t>fabrics, not knitted or crocheted</t>
  </si>
  <si>
    <t xml:space="preserve">Babies' garments and clothing </t>
  </si>
  <si>
    <t xml:space="preserve">машинного або ручного в’язання, для </t>
  </si>
  <si>
    <t>accessories, knitted or crocheted</t>
  </si>
  <si>
    <t>немовлят</t>
  </si>
  <si>
    <t xml:space="preserve">Папір і картон гофровані, у рулонах або в </t>
  </si>
  <si>
    <t>аркушах</t>
  </si>
  <si>
    <t xml:space="preserve">Шпалери та вироби з паперу для покриття </t>
  </si>
  <si>
    <t>стін подібні; папір прозорий для вікон</t>
  </si>
  <si>
    <t>of paper</t>
  </si>
  <si>
    <t xml:space="preserve">Кокс і напівкокс із вугілля кам’яного, вугілля </t>
  </si>
  <si>
    <t xml:space="preserve">Coke and semi-coke of coal, of </t>
  </si>
  <si>
    <t>бурого та торфу; вугілля ретортне</t>
  </si>
  <si>
    <t>lignite or of peat; retort carbon</t>
  </si>
  <si>
    <t>Водень, аргон, гази інертні, азот і кисень</t>
  </si>
  <si>
    <t xml:space="preserve">Hydrogen, argon, rare gasses, </t>
  </si>
  <si>
    <t>nitrogen and oxygen</t>
  </si>
  <si>
    <t xml:space="preserve">Спирт етиловий неденатурований із вмістом </t>
  </si>
  <si>
    <t>спирту не менше 80 об. %</t>
  </si>
  <si>
    <t xml:space="preserve">Фарби та лаки на основі акрилових або </t>
  </si>
  <si>
    <t xml:space="preserve">Paints and varnishes based on </t>
  </si>
  <si>
    <t>вінілових полімерів, у водному середовищі</t>
  </si>
  <si>
    <t xml:space="preserve">acrylic or vinyl polymers, in an </t>
  </si>
  <si>
    <t>aqueous medium</t>
  </si>
  <si>
    <t xml:space="preserve">Препарати лікарські, що містять пеніцилін </t>
  </si>
  <si>
    <t xml:space="preserve">Medicaments, containing </t>
  </si>
  <si>
    <t>та інші антибіотики</t>
  </si>
  <si>
    <t>penicillins or other antibiotics</t>
  </si>
  <si>
    <t xml:space="preserve">Препарати лікарські, що містять алкалоїди </t>
  </si>
  <si>
    <t xml:space="preserve">Medicaments, containing alkaloids </t>
  </si>
  <si>
    <t xml:space="preserve">or derivatives thereof, but not </t>
  </si>
  <si>
    <t>hormones or antibiotics</t>
  </si>
  <si>
    <t xml:space="preserve">Портландцемент, цемент глиноземистий, </t>
  </si>
  <si>
    <t xml:space="preserve">Portland cement, aluminous </t>
  </si>
  <si>
    <t xml:space="preserve">цемент безклінкерний шлаковий і цементи </t>
  </si>
  <si>
    <t xml:space="preserve">cement, slag cement and similar </t>
  </si>
  <si>
    <t>гідравлічні подібні</t>
  </si>
  <si>
    <t>hydraulic cements</t>
  </si>
  <si>
    <t xml:space="preserve">Прокат плоский гарячекатаний зі сталі </t>
  </si>
  <si>
    <t xml:space="preserve">Flat rolled products of non alloy </t>
  </si>
  <si>
    <t>нелегованої завширшки не менше 600 мм</t>
  </si>
  <si>
    <t xml:space="preserve">steel, not further worked than hot </t>
  </si>
  <si>
    <t>rolled, of a width of ≥ 600 mm</t>
  </si>
  <si>
    <t xml:space="preserve">Дріт холоднотягнутий зі сталі нелегованої </t>
  </si>
  <si>
    <t>Cold drawn wire of non alloy steel</t>
  </si>
  <si>
    <t xml:space="preserve">Котли центрального опалення для </t>
  </si>
  <si>
    <t xml:space="preserve">Central heating boilers, for </t>
  </si>
  <si>
    <t xml:space="preserve">виробництва гарячої води чи пари, </t>
  </si>
  <si>
    <t xml:space="preserve">producing hot water or low </t>
  </si>
  <si>
    <t>низького тиску</t>
  </si>
  <si>
    <t>pressure steam</t>
  </si>
  <si>
    <t xml:space="preserve">Gas, liquid or electricity supply or </t>
  </si>
  <si>
    <t>газу, рідини й електроенергії</t>
  </si>
  <si>
    <t>production meters</t>
  </si>
  <si>
    <t xml:space="preserve">Електродвигуни змінного струму </t>
  </si>
  <si>
    <t xml:space="preserve">Linear acting hydraulic and </t>
  </si>
  <si>
    <t>pneumatic motors (cylinders)</t>
  </si>
  <si>
    <t xml:space="preserve">Other centrifugal pumps for </t>
  </si>
  <si>
    <t>liquids; other pumps</t>
  </si>
  <si>
    <t>Меблі кухонні</t>
  </si>
  <si>
    <t>Kitchen furniture</t>
  </si>
  <si>
    <t>Електроенергія</t>
  </si>
  <si>
    <t xml:space="preserve">Cigars, cheroots, cigarillos and </t>
  </si>
  <si>
    <r>
      <t xml:space="preserve">Продовження табл.1.9/ </t>
    </r>
    <r>
      <rPr>
        <i/>
        <sz val="10"/>
        <rFont val="Times New Roman"/>
        <family val="1"/>
        <charset val="204"/>
      </rPr>
      <t>Continuation of the table 1.9</t>
    </r>
  </si>
  <si>
    <r>
      <t>(до відповідного місяця попереднього року; відсотків/</t>
    </r>
    <r>
      <rPr>
        <i/>
        <sz val="10"/>
        <rFont val="Times New Roman"/>
        <family val="1"/>
        <charset val="204"/>
      </rPr>
      <t>to corresponding month of previous year; perсent</t>
    </r>
    <r>
      <rPr>
        <sz val="10"/>
        <rFont val="Times New Roman"/>
        <family val="1"/>
        <charset val="204"/>
      </rPr>
      <t>)</t>
    </r>
  </si>
  <si>
    <t>Двигуни та установки силові гідравлічні</t>
  </si>
  <si>
    <t>та пневматичні лінійної дії (циліндри)</t>
  </si>
  <si>
    <t>багатофазні, потужністю більше 750 Вт,</t>
  </si>
  <si>
    <t>але не більше 75 кВт</t>
  </si>
  <si>
    <r>
      <t xml:space="preserve">Продовження табл.1.10/ </t>
    </r>
    <r>
      <rPr>
        <i/>
        <sz val="10"/>
        <rFont val="Times New Roman"/>
        <family val="1"/>
        <charset val="204"/>
      </rPr>
      <t>Continuation of the table 1.10</t>
    </r>
  </si>
  <si>
    <t xml:space="preserve">Нафта сира, у тому числі нафта, </t>
  </si>
  <si>
    <t>одержана з  мінералів бітумінозних</t>
  </si>
  <si>
    <r>
      <t xml:space="preserve">Продовження табл.1.11/ </t>
    </r>
    <r>
      <rPr>
        <i/>
        <sz val="10"/>
        <rFont val="Times New Roman"/>
        <family val="1"/>
        <charset val="204"/>
      </rPr>
      <t>Continuation of the table 1.11</t>
    </r>
  </si>
  <si>
    <t>свіже чи охолоджене</t>
  </si>
  <si>
    <t xml:space="preserve">М’ясо свиней свіже чи </t>
  </si>
  <si>
    <t>Вироби ковбасні варені, сосиски,</t>
  </si>
  <si>
    <t>сардельки</t>
  </si>
  <si>
    <t>Ковбаси напівкопчені</t>
  </si>
  <si>
    <t xml:space="preserve">Олія соняшникова та її фракції, </t>
  </si>
  <si>
    <t xml:space="preserve">Meat of swine, fresh or </t>
  </si>
  <si>
    <t xml:space="preserve">Meat of poultry, fresh or </t>
  </si>
  <si>
    <t xml:space="preserve">Tomato juice </t>
  </si>
  <si>
    <t xml:space="preserve">Apple juice </t>
  </si>
  <si>
    <t xml:space="preserve">Sunflower-seed oil and its </t>
  </si>
  <si>
    <t>chemically modified</t>
  </si>
  <si>
    <t xml:space="preserve">Processed liquid milk </t>
  </si>
  <si>
    <r>
      <t xml:space="preserve">(грн за т; </t>
    </r>
    <r>
      <rPr>
        <i/>
        <sz val="10"/>
        <color rgb="FF000000"/>
        <rFont val="Times New Roman"/>
        <family val="1"/>
        <charset val="204"/>
      </rPr>
      <t>UAH for t</t>
    </r>
    <r>
      <rPr>
        <sz val="10"/>
        <color rgb="FF000000"/>
        <rFont val="Times New Roman"/>
        <family val="1"/>
        <charset val="204"/>
      </rPr>
      <t>)</t>
    </r>
  </si>
  <si>
    <t>СЕРЕДНІ ЦІНИ ВИРОБНИКІВ ПРОМИСЛОВОЇ ПРОДУКЦІЇ</t>
  </si>
  <si>
    <t>Молоко сухе знежирене</t>
  </si>
  <si>
    <t>≤ 85%</t>
  </si>
  <si>
    <t>та інших наповнювачів</t>
  </si>
  <si>
    <t>Борошно житнє</t>
  </si>
  <si>
    <t>Хліб житній</t>
  </si>
  <si>
    <t>Skimmed milk powder</t>
  </si>
  <si>
    <t>Rye bread</t>
  </si>
  <si>
    <t>Хліб пшеничний</t>
  </si>
  <si>
    <t xml:space="preserve">Хліб житньо-пшеничний і </t>
  </si>
  <si>
    <t>пшенично-житній</t>
  </si>
  <si>
    <t>вироби борошняні подібні</t>
  </si>
  <si>
    <t>тис.дал</t>
  </si>
  <si>
    <t>  70005,80</t>
  </si>
  <si>
    <t>  73837,70</t>
  </si>
  <si>
    <t>  80892,69</t>
  </si>
  <si>
    <t> 83680,93</t>
  </si>
  <si>
    <t xml:space="preserve">Води натуральні мінеральні </t>
  </si>
  <si>
    <t>негазовані, тис.дал</t>
  </si>
  <si>
    <t> 19970,80</t>
  </si>
  <si>
    <t> 23255,67</t>
  </si>
  <si>
    <t> 24145,67</t>
  </si>
  <si>
    <t> 19113,75</t>
  </si>
  <si>
    <t> 21492,13</t>
  </si>
  <si>
    <t> 22190,10</t>
  </si>
  <si>
    <t xml:space="preserve">Gingerbread and the </t>
  </si>
  <si>
    <t xml:space="preserve">Macaroni, noodles and </t>
  </si>
  <si>
    <t>beverages, thsd dal</t>
  </si>
  <si>
    <t>Напої безалкогольні інші, тис.дал</t>
  </si>
  <si>
    <t> 40710,43</t>
  </si>
  <si>
    <t> 44831,89</t>
  </si>
  <si>
    <t> 45306,16</t>
  </si>
  <si>
    <t xml:space="preserve">Спирт етиловий неденатурований із </t>
  </si>
  <si>
    <t>80 об, %,тис.дал</t>
  </si>
  <si>
    <t>of ≥80%, thsd dal</t>
  </si>
  <si>
    <t xml:space="preserve">Beer, except dregs from </t>
  </si>
  <si>
    <t xml:space="preserve"> fresh or chilled </t>
  </si>
  <si>
    <t>Meat of bovine animals,</t>
  </si>
  <si>
    <t>Undernatured ethyl</t>
  </si>
  <si>
    <t xml:space="preserve">alcohol of alcoholic </t>
  </si>
  <si>
    <t>strength by volume</t>
  </si>
  <si>
    <t xml:space="preserve">Other non alcoholic </t>
  </si>
  <si>
    <r>
      <t>(до попереднього року; відсотків</t>
    </r>
    <r>
      <rPr>
        <i/>
        <sz val="10"/>
        <rFont val="Times New Roman"/>
        <family val="1"/>
        <charset val="204"/>
      </rPr>
      <t>/to previous year; percent)</t>
    </r>
  </si>
  <si>
    <t xml:space="preserve">УКРАЇНА </t>
  </si>
  <si>
    <t>Ukraine</t>
  </si>
  <si>
    <t>Austria</t>
  </si>
  <si>
    <t>Бельгія</t>
  </si>
  <si>
    <t>Belgium</t>
  </si>
  <si>
    <t>Великобританія</t>
  </si>
  <si>
    <t>United Kingdom</t>
  </si>
  <si>
    <t>Данія</t>
  </si>
  <si>
    <t>Denmark</t>
  </si>
  <si>
    <t>Естонія</t>
  </si>
  <si>
    <t>Estonia</t>
  </si>
  <si>
    <t>Іспанія</t>
  </si>
  <si>
    <t>Spain</t>
  </si>
  <si>
    <t>Італія</t>
  </si>
  <si>
    <t>Italy</t>
  </si>
  <si>
    <t>Казахстан</t>
  </si>
  <si>
    <t>Kazakhstan</t>
  </si>
  <si>
    <t>Латвія</t>
  </si>
  <si>
    <t>Latvia</t>
  </si>
  <si>
    <t>Литва</t>
  </si>
  <si>
    <t>Lithuania</t>
  </si>
  <si>
    <t>Нідерланди</t>
  </si>
  <si>
    <t>Netherlands</t>
  </si>
  <si>
    <t>Німеччина</t>
  </si>
  <si>
    <t>Germany</t>
  </si>
  <si>
    <t>Польща</t>
  </si>
  <si>
    <t>Poland</t>
  </si>
  <si>
    <t>Туреччина</t>
  </si>
  <si>
    <t>Turkey</t>
  </si>
  <si>
    <t>Франція</t>
  </si>
  <si>
    <t>France</t>
  </si>
  <si>
    <t>Швеція</t>
  </si>
  <si>
    <t>Sweden</t>
  </si>
  <si>
    <t>1.14. ІНДЕКСИ ЦІН ВИРОБНИКІВ ЗА ВИДАМИ ПРОМИСЛОВОЇ ДІЯЛЬНОСТІ</t>
  </si>
  <si>
    <t>Продукція сільського господарства</t>
  </si>
  <si>
    <t>Agricultural production</t>
  </si>
  <si>
    <t>Продукція рослинництва</t>
  </si>
  <si>
    <t>Crop production</t>
  </si>
  <si>
    <t>Культури зернові та зернобобові</t>
  </si>
  <si>
    <t>Grain and leguminous crops</t>
  </si>
  <si>
    <t>Культури олійні</t>
  </si>
  <si>
    <t xml:space="preserve">Oil crops </t>
  </si>
  <si>
    <t>Буряк цукровий фабричний</t>
  </si>
  <si>
    <t xml:space="preserve"> Sugar beet (factory)</t>
  </si>
  <si>
    <t>Картопля</t>
  </si>
  <si>
    <t>Potatoes</t>
  </si>
  <si>
    <t>Культури овочеві</t>
  </si>
  <si>
    <t>Vegetables</t>
  </si>
  <si>
    <t>Культури плодові та ягідні</t>
  </si>
  <si>
    <t>Fruits and berries</t>
  </si>
  <si>
    <t>Виноград</t>
  </si>
  <si>
    <t>Grapes</t>
  </si>
  <si>
    <t>Культури баштанні продовольчі</t>
  </si>
  <si>
    <t>Cucurbitaceae</t>
  </si>
  <si>
    <t>Продукція тваринництва</t>
  </si>
  <si>
    <t>Animal production</t>
  </si>
  <si>
    <t>Сільськогосподарські тварини</t>
  </si>
  <si>
    <t>Agricultural animals</t>
  </si>
  <si>
    <t>у тому числі</t>
  </si>
  <si>
    <t>including</t>
  </si>
  <si>
    <t xml:space="preserve">велика рогата худоба </t>
  </si>
  <si>
    <t>cattle</t>
  </si>
  <si>
    <t>свині</t>
  </si>
  <si>
    <t>pigs</t>
  </si>
  <si>
    <t xml:space="preserve">птиця </t>
  </si>
  <si>
    <t>poultry</t>
  </si>
  <si>
    <t xml:space="preserve">Молоко </t>
  </si>
  <si>
    <t xml:space="preserve">Milk </t>
  </si>
  <si>
    <t>Яйця</t>
  </si>
  <si>
    <t>Eggs</t>
  </si>
  <si>
    <t xml:space="preserve">Вовна </t>
  </si>
  <si>
    <t xml:space="preserve">Wool </t>
  </si>
  <si>
    <t>Oil crops</t>
  </si>
  <si>
    <t>Sugar beet (factory)</t>
  </si>
  <si>
    <t>Яйця, за тис.шт</t>
  </si>
  <si>
    <t>Eggs, per thsd.pcs</t>
  </si>
  <si>
    <t>ІНДЕКСИ ЦІН ВИРОБНИКІВ СІЛЬСЬКОГОСПОДАРСЬКОЇ ПРОДУКЦІЇ</t>
  </si>
  <si>
    <t xml:space="preserve">Продукція сільського господарства/ </t>
  </si>
  <si>
    <t>Продукція рослинництва/</t>
  </si>
  <si>
    <t>Культури зернові та зернобобові/</t>
  </si>
  <si>
    <t>у тому числі/</t>
  </si>
  <si>
    <t>велика рогата худоба/</t>
  </si>
  <si>
    <t>свині/</t>
  </si>
  <si>
    <t xml:space="preserve">птиця/ </t>
  </si>
  <si>
    <r>
      <t xml:space="preserve">Продовження табл.2.3/ </t>
    </r>
    <r>
      <rPr>
        <i/>
        <sz val="10"/>
        <rFont val="Times New Roman"/>
        <family val="1"/>
        <charset val="204"/>
      </rPr>
      <t>Continuation of the table 2.3</t>
    </r>
  </si>
  <si>
    <t>Сільськогосподарські тварини /</t>
  </si>
  <si>
    <t>Продукція тваринництва/</t>
  </si>
  <si>
    <t>Культури плодові та ягідні/</t>
  </si>
  <si>
    <t>Культури овочеві/</t>
  </si>
  <si>
    <t>Картопля/</t>
  </si>
  <si>
    <t>Молоко/</t>
  </si>
  <si>
    <t>Яйця/</t>
  </si>
  <si>
    <t>ТА СЕРЕДНІ ЦІНИ ВИРОБНИКІВ</t>
  </si>
  <si>
    <t>ПРОМИСЛОВОЇ ПРОДУКЦІЇ</t>
  </si>
  <si>
    <t>ІНДЕКСИ ЦІН ВИРОБНИКІВ</t>
  </si>
  <si>
    <t>ІНДЕКСИ ЦІН ТА СЕРЕДНІ ЦІНИ</t>
  </si>
  <si>
    <r>
      <t>(відсотків</t>
    </r>
    <r>
      <rPr>
        <i/>
        <sz val="10"/>
        <rFont val="Times New Roman"/>
        <family val="1"/>
        <charset val="204"/>
      </rPr>
      <t>/percent</t>
    </r>
    <r>
      <rPr>
        <sz val="10"/>
        <rFont val="Times New Roman"/>
        <family val="1"/>
        <charset val="204"/>
      </rPr>
      <t>)</t>
    </r>
  </si>
  <si>
    <r>
      <t>До попереднього місяця/</t>
    </r>
    <r>
      <rPr>
        <b/>
        <i/>
        <sz val="9"/>
        <rFont val="Times New Roman"/>
        <family val="1"/>
        <charset val="204"/>
      </rPr>
      <t>To previous month</t>
    </r>
  </si>
  <si>
    <r>
      <t>Грудень до грудня попереднього року/</t>
    </r>
    <r>
      <rPr>
        <b/>
        <i/>
        <sz val="9"/>
        <rFont val="Times New Roman"/>
        <family val="1"/>
        <charset val="204"/>
      </rPr>
      <t>December to December of previous year</t>
    </r>
  </si>
  <si>
    <r>
      <t>Середньомісячні/</t>
    </r>
    <r>
      <rPr>
        <b/>
        <i/>
        <sz val="9"/>
        <rFont val="Times New Roman"/>
        <family val="1"/>
        <charset val="204"/>
      </rPr>
      <t>Average monthly</t>
    </r>
  </si>
  <si>
    <r>
      <t>До попереднього року/</t>
    </r>
    <r>
      <rPr>
        <b/>
        <i/>
        <sz val="9"/>
        <rFont val="Times New Roman"/>
        <family val="1"/>
        <charset val="204"/>
      </rPr>
      <t>To previous year</t>
    </r>
  </si>
  <si>
    <r>
      <t>Грудень до грудня попереднього року/</t>
    </r>
    <r>
      <rPr>
        <b/>
        <i/>
        <sz val="10"/>
        <rFont val="Times New Roman"/>
        <family val="1"/>
        <charset val="204"/>
      </rPr>
      <t>December to December of previous year</t>
    </r>
  </si>
  <si>
    <t>Усього</t>
  </si>
  <si>
    <t>Total</t>
  </si>
  <si>
    <t>Будівлі</t>
  </si>
  <si>
    <t xml:space="preserve">Dwellings   </t>
  </si>
  <si>
    <t>Інженерні споруди</t>
  </si>
  <si>
    <t xml:space="preserve">Engineering buildings </t>
  </si>
  <si>
    <r>
      <t>До попереднього року/</t>
    </r>
    <r>
      <rPr>
        <b/>
        <i/>
        <sz val="10"/>
        <rFont val="Times New Roman"/>
        <family val="1"/>
        <charset val="204"/>
      </rPr>
      <t>to previous year</t>
    </r>
  </si>
  <si>
    <t xml:space="preserve">pipelines, communications and  electricity lines </t>
  </si>
  <si>
    <t>трубопроводи, комунікації та лінії  електропередачі</t>
  </si>
  <si>
    <t>житлові</t>
  </si>
  <si>
    <t>нежитлові</t>
  </si>
  <si>
    <t>транспортні споруди</t>
  </si>
  <si>
    <t>інші інженерні споруди</t>
  </si>
  <si>
    <t xml:space="preserve">residential </t>
  </si>
  <si>
    <t xml:space="preserve">non-residential  </t>
  </si>
  <si>
    <t xml:space="preserve">transport buildings </t>
  </si>
  <si>
    <t>other engineering buildings</t>
  </si>
  <si>
    <t>комплексні промислові  споруди</t>
  </si>
  <si>
    <t xml:space="preserve">complex industrial buildings  </t>
  </si>
  <si>
    <t>І квартал/</t>
  </si>
  <si>
    <t>ІІ квартал/</t>
  </si>
  <si>
    <t>ІІІ квартал/</t>
  </si>
  <si>
    <t>IIІ quarter</t>
  </si>
  <si>
    <t>ІV квартал/</t>
  </si>
  <si>
    <r>
      <t>До попереднього кварталу/</t>
    </r>
    <r>
      <rPr>
        <b/>
        <i/>
        <sz val="10"/>
        <rFont val="Times New Roman"/>
        <family val="1"/>
        <charset val="204"/>
      </rPr>
      <t>to previous quarter</t>
    </r>
  </si>
  <si>
    <t>Будівлі/</t>
  </si>
  <si>
    <t xml:space="preserve">Dwellings </t>
  </si>
  <si>
    <t xml:space="preserve">   житлові/</t>
  </si>
  <si>
    <t xml:space="preserve">   residential </t>
  </si>
  <si>
    <t xml:space="preserve">   non-residential </t>
  </si>
  <si>
    <t>Інженерні cпоруди/</t>
  </si>
  <si>
    <t>Engineering buildings</t>
  </si>
  <si>
    <t xml:space="preserve">  транспортні споруди/</t>
  </si>
  <si>
    <t xml:space="preserve">   transport buildings </t>
  </si>
  <si>
    <t xml:space="preserve">   трубопроводи, комунікації  та лінії</t>
  </si>
  <si>
    <t xml:space="preserve">   електропередачі/</t>
  </si>
  <si>
    <t xml:space="preserve">   pipelines, communications and  electricity </t>
  </si>
  <si>
    <t xml:space="preserve">   lines </t>
  </si>
  <si>
    <t xml:space="preserve">   комплексні промислові споруди/</t>
  </si>
  <si>
    <t xml:space="preserve">   complex industrial buildings  </t>
  </si>
  <si>
    <t xml:space="preserve">   інші інженерні споруди/</t>
  </si>
  <si>
    <t xml:space="preserve">   other engineering buildings </t>
  </si>
  <si>
    <r>
      <t>(до відповідного періоду попереднього року; відсотків/</t>
    </r>
    <r>
      <rPr>
        <i/>
        <sz val="10"/>
        <rFont val="Times New Roman"/>
        <family val="1"/>
        <charset val="204"/>
      </rPr>
      <t>to corresponding period of  previous year; percent</t>
    </r>
    <r>
      <rPr>
        <sz val="10"/>
        <rFont val="Times New Roman"/>
        <family val="1"/>
        <charset val="204"/>
      </rPr>
      <t>)</t>
    </r>
  </si>
  <si>
    <t>ІНДЕКСИ ТАРИФІВ</t>
  </si>
  <si>
    <r>
      <t>(відсотків/</t>
    </r>
    <r>
      <rPr>
        <i/>
        <sz val="10"/>
        <rFont val="Times New Roman"/>
        <family val="1"/>
        <charset val="204"/>
      </rPr>
      <t>percent</t>
    </r>
    <r>
      <rPr>
        <sz val="10"/>
        <rFont val="Times New Roman"/>
        <family val="1"/>
        <charset val="204"/>
      </rPr>
      <t>)</t>
    </r>
  </si>
  <si>
    <r>
      <t>IV квартал до IV кварталу попереднього року/</t>
    </r>
    <r>
      <rPr>
        <b/>
        <i/>
        <sz val="9"/>
        <rFont val="Times New Roman"/>
        <family val="1"/>
        <charset val="204"/>
      </rPr>
      <t>IV quarter to IV quarter of previous year</t>
    </r>
  </si>
  <si>
    <t>Усі вантажі</t>
  </si>
  <si>
    <t>All cargoes</t>
  </si>
  <si>
    <r>
      <t>(до попереднього кварталу; відсотків/</t>
    </r>
    <r>
      <rPr>
        <i/>
        <sz val="10"/>
        <rFont val="Times New Roman"/>
        <family val="1"/>
        <charset val="204"/>
      </rPr>
      <t>to previous quarter; percent</t>
    </r>
    <r>
      <rPr>
        <sz val="10"/>
        <rFont val="Times New Roman"/>
        <family val="1"/>
        <charset val="204"/>
      </rPr>
      <t>)</t>
    </r>
  </si>
  <si>
    <t xml:space="preserve">НА ВАНТАЖНІ ПЕРЕВЕЗЕННЯ </t>
  </si>
  <si>
    <t>ЗАЛІЗНИЧНИМ ТРАНСПОРТОМ</t>
  </si>
  <si>
    <t>TRANSPORTATION BY RAIL</t>
  </si>
  <si>
    <t xml:space="preserve">TARIFF INDICES FOR CARGO </t>
  </si>
  <si>
    <t>ІНДЕКСИ ТАРИФІВ НА ВАНТАЖНІ ПЕРЕВЕЗЕННЯ ЗАЛІЗНИЧНИМ ТРАНСПОРТОМ</t>
  </si>
  <si>
    <t>TARIFF INDICES FOR CARGO TRANSPORTATION BY RAIL</t>
  </si>
  <si>
    <t>Coal</t>
  </si>
  <si>
    <t>Iron ore</t>
  </si>
  <si>
    <t>Mineral-construction cargoes</t>
  </si>
  <si>
    <t>Black metals</t>
  </si>
  <si>
    <t>Oil and oil black processed products</t>
  </si>
  <si>
    <t>Light oil processed products</t>
  </si>
  <si>
    <t>Chemical and mineral fertilizer</t>
  </si>
  <si>
    <t>Coke</t>
  </si>
  <si>
    <r>
      <t>Chemical cargoes</t>
    </r>
    <r>
      <rPr>
        <i/>
        <vertAlign val="superscript"/>
        <sz val="10"/>
        <rFont val="Times New Roman"/>
        <family val="1"/>
        <charset val="204"/>
      </rPr>
      <t>1</t>
    </r>
  </si>
  <si>
    <t>Grain crop</t>
  </si>
  <si>
    <r>
      <t>Forest cargoe</t>
    </r>
    <r>
      <rPr>
        <i/>
        <vertAlign val="superscript"/>
        <sz val="10"/>
        <rFont val="Times New Roman"/>
        <family val="1"/>
        <charset val="204"/>
      </rPr>
      <t>2</t>
    </r>
  </si>
  <si>
    <t>Cement</t>
  </si>
  <si>
    <t xml:space="preserve">Grain crop </t>
  </si>
  <si>
    <r>
      <t>Forest cargoes</t>
    </r>
    <r>
      <rPr>
        <vertAlign val="superscript"/>
        <sz val="10"/>
        <rFont val="Times New Roman"/>
        <family val="1"/>
        <charset val="204"/>
      </rPr>
      <t>2</t>
    </r>
  </si>
  <si>
    <r>
      <t>1</t>
    </r>
    <r>
      <rPr>
        <sz val="8"/>
        <rFont val="Times New Roman"/>
        <family val="1"/>
        <charset val="204"/>
      </rPr>
      <t>Лакофарбові матеріали, клей, оксиди, вуглеводні і т. ін./</t>
    </r>
    <r>
      <rPr>
        <i/>
        <vertAlign val="superscript"/>
        <sz val="8"/>
        <rFont val="Times New Roman"/>
        <family val="1"/>
        <charset val="204"/>
      </rPr>
      <t>1</t>
    </r>
    <r>
      <rPr>
        <i/>
        <sz val="8"/>
        <rFont val="Times New Roman"/>
        <family val="1"/>
        <charset val="204"/>
      </rPr>
      <t>Paintwork materials, gum, oxides, carbohydrate-containing, etc.</t>
    </r>
  </si>
  <si>
    <r>
      <t>2</t>
    </r>
    <r>
      <rPr>
        <sz val="8"/>
        <rFont val="Times New Roman"/>
        <family val="1"/>
        <charset val="204"/>
      </rPr>
      <t>Лісоматеріали круглі, кріпильні, пиломатеріали і т. ін./</t>
    </r>
    <r>
      <rPr>
        <i/>
        <vertAlign val="superscript"/>
        <sz val="8"/>
        <rFont val="Times New Roman"/>
        <family val="1"/>
        <charset val="204"/>
      </rPr>
      <t>2</t>
    </r>
    <r>
      <rPr>
        <i/>
        <sz val="8"/>
        <rFont val="Times New Roman"/>
        <family val="1"/>
        <charset val="204"/>
      </rPr>
      <t>Round, fixing timber, converted timber, etc.</t>
    </r>
  </si>
  <si>
    <t>Хімічні і мінеральні  добрива</t>
  </si>
  <si>
    <t>Світлі нафтопродукти</t>
  </si>
  <si>
    <t>Чорні метали</t>
  </si>
  <si>
    <t>Мінерально- будівельні вантажі</t>
  </si>
  <si>
    <t>Руда залізна</t>
  </si>
  <si>
    <t>Вугілля</t>
  </si>
  <si>
    <t>Кокс</t>
  </si>
  <si>
    <r>
      <t>Хімічні вантажі</t>
    </r>
    <r>
      <rPr>
        <vertAlign val="superscript"/>
        <sz val="10"/>
        <rFont val="Times New Roman"/>
        <family val="1"/>
        <charset val="204"/>
      </rPr>
      <t>1</t>
    </r>
  </si>
  <si>
    <t>Зернові культури</t>
  </si>
  <si>
    <r>
      <t>Лісові вантажі</t>
    </r>
    <r>
      <rPr>
        <vertAlign val="superscript"/>
        <sz val="10"/>
        <rFont val="Times New Roman"/>
        <family val="1"/>
        <charset val="204"/>
      </rPr>
      <t>2</t>
    </r>
  </si>
  <si>
    <t>Цемент</t>
  </si>
  <si>
    <t>Нафта та темні нафтопродукти</t>
  </si>
  <si>
    <t>Нафта та темні  нафтопродукти</t>
  </si>
  <si>
    <t>Усі вантажі/</t>
  </si>
  <si>
    <t xml:space="preserve"> Вугілля/</t>
  </si>
  <si>
    <t xml:space="preserve"> Coal</t>
  </si>
  <si>
    <t xml:space="preserve"> Руда залізна/</t>
  </si>
  <si>
    <t xml:space="preserve"> Iron ore</t>
  </si>
  <si>
    <t xml:space="preserve"> Мінерально-будівельні вантажі/</t>
  </si>
  <si>
    <t xml:space="preserve"> Mineral-construction cargoes</t>
  </si>
  <si>
    <t xml:space="preserve"> Чорні метали/</t>
  </si>
  <si>
    <t xml:space="preserve"> Black metals</t>
  </si>
  <si>
    <t xml:space="preserve"> Нафта та темні нафтопродукти/</t>
  </si>
  <si>
    <t xml:space="preserve"> Oil and oil black processed products</t>
  </si>
  <si>
    <t xml:space="preserve"> Світлі нафтопродукти/</t>
  </si>
  <si>
    <t xml:space="preserve"> Хімічні і мінеральні добрива/</t>
  </si>
  <si>
    <t xml:space="preserve"> Chemical and mineral fertilizer</t>
  </si>
  <si>
    <t xml:space="preserve"> Кокс/</t>
  </si>
  <si>
    <t xml:space="preserve"> Coke</t>
  </si>
  <si>
    <r>
      <t xml:space="preserve"> Хімічні вантажі</t>
    </r>
    <r>
      <rPr>
        <vertAlign val="superscript"/>
        <sz val="10"/>
        <rFont val="Times New Roman"/>
        <family val="1"/>
        <charset val="204"/>
      </rPr>
      <t>1</t>
    </r>
    <r>
      <rPr>
        <sz val="10"/>
        <rFont val="Times New Roman"/>
        <family val="1"/>
        <charset val="204"/>
      </rPr>
      <t>/</t>
    </r>
  </si>
  <si>
    <r>
      <t xml:space="preserve"> Chemical cargoes</t>
    </r>
    <r>
      <rPr>
        <i/>
        <vertAlign val="superscript"/>
        <sz val="10"/>
        <rFont val="Times New Roman"/>
        <family val="1"/>
        <charset val="204"/>
      </rPr>
      <t>1</t>
    </r>
  </si>
  <si>
    <t xml:space="preserve"> Зернові культури/</t>
  </si>
  <si>
    <t xml:space="preserve"> Grain crop</t>
  </si>
  <si>
    <r>
      <t xml:space="preserve"> Лісові вантажі</t>
    </r>
    <r>
      <rPr>
        <vertAlign val="superscript"/>
        <sz val="10"/>
        <rFont val="Times New Roman"/>
        <family val="1"/>
        <charset val="204"/>
      </rPr>
      <t>2</t>
    </r>
    <r>
      <rPr>
        <sz val="10"/>
        <rFont val="Times New Roman"/>
        <family val="1"/>
        <charset val="204"/>
      </rPr>
      <t>/</t>
    </r>
  </si>
  <si>
    <r>
      <t xml:space="preserve"> Forest cargoes</t>
    </r>
    <r>
      <rPr>
        <i/>
        <vertAlign val="superscript"/>
        <sz val="10"/>
        <rFont val="Times New Roman"/>
        <family val="1"/>
        <charset val="204"/>
      </rPr>
      <t>2</t>
    </r>
  </si>
  <si>
    <t xml:space="preserve"> Цемент/</t>
  </si>
  <si>
    <t xml:space="preserve"> Cement</t>
  </si>
  <si>
    <r>
      <t xml:space="preserve">   1</t>
    </r>
    <r>
      <rPr>
        <sz val="8"/>
        <rFont val="Times New Roman"/>
        <family val="1"/>
        <charset val="204"/>
      </rPr>
      <t>Лакофарбові матеріали, клей, оксиди, вуглеводні і т. ін./</t>
    </r>
    <r>
      <rPr>
        <i/>
        <vertAlign val="superscript"/>
        <sz val="8"/>
        <rFont val="Times New Roman"/>
        <family val="1"/>
        <charset val="204"/>
      </rPr>
      <t>1</t>
    </r>
    <r>
      <rPr>
        <i/>
        <sz val="8"/>
        <rFont val="Times New Roman"/>
        <family val="1"/>
        <charset val="204"/>
      </rPr>
      <t>Paintwork materials, gum, oxides, carbohydrate-containing, etc.</t>
    </r>
  </si>
  <si>
    <r>
      <t xml:space="preserve">   2</t>
    </r>
    <r>
      <rPr>
        <sz val="8"/>
        <rFont val="Times New Roman"/>
        <family val="1"/>
        <charset val="204"/>
      </rPr>
      <t>Лісоматеріали круглі, кріпильні, пиломатеріали і т. ін./</t>
    </r>
    <r>
      <rPr>
        <i/>
        <vertAlign val="superscript"/>
        <sz val="8"/>
        <rFont val="Times New Roman"/>
        <family val="1"/>
        <charset val="204"/>
      </rPr>
      <t>2</t>
    </r>
    <r>
      <rPr>
        <i/>
        <sz val="8"/>
        <rFont val="Times New Roman"/>
        <family val="1"/>
        <charset val="204"/>
      </rPr>
      <t>Round, fixing timber, converted timber, etc.</t>
    </r>
  </si>
  <si>
    <r>
      <t>(до попереднього року/</t>
    </r>
    <r>
      <rPr>
        <i/>
        <sz val="10"/>
        <rFont val="Times New Roman"/>
        <family val="1"/>
        <charset val="204"/>
      </rPr>
      <t>to previous year</t>
    </r>
    <r>
      <rPr>
        <sz val="10"/>
        <rFont val="Times New Roman"/>
        <family val="1"/>
        <charset val="204"/>
      </rPr>
      <t>)</t>
    </r>
  </si>
  <si>
    <t>МЕТОДОЛОГІЧНІ ПОЯСНЕННЯ</t>
  </si>
  <si>
    <t>METHODOLOGICAL</t>
  </si>
  <si>
    <t>EXPLANATIONS</t>
  </si>
  <si>
    <t xml:space="preserve">        Основним принципом відбору товарів (послуг)-представників для спостереження за змінами цін є їх репрезентативність для характеристики динаміки цін за видами економічної діяльності.</t>
  </si>
  <si>
    <t xml:space="preserve">        Інформація щодо цін на конкретний товар конкретного виробника носить конфіденційний характер і використовується тільки для розрахунків індексів цін.</t>
  </si>
  <si>
    <t>ПРИКЛАДИ РОЗРАХУНКІВ ІНДЕКСІВ ЦІН ВИРОБНИКІВ ПРОМИСЛОВОЇ ПРОДУКЦІЇ</t>
  </si>
  <si>
    <t>EXAMPLES OF CALCULATIONS PPI</t>
  </si>
  <si>
    <t xml:space="preserve">        Приклад розрахунків індексів цін виробників на м’ясо великої рогатої худоби свіже чи охолоджене</t>
  </si>
  <si>
    <t>Приклад розрахунків індексів цін виробників у виробництві м’яса</t>
  </si>
  <si>
    <t>ДЕРЖАВНА  СЛУЖБА  СТАТИСТИКИ  УКРАЇНИ</t>
  </si>
  <si>
    <t>STATE STATISTICS SERVICE OF UKRAINE</t>
  </si>
  <si>
    <t xml:space="preserve">PRODUCER  PRICE  INDICES </t>
  </si>
  <si>
    <t>Статистичний збірник</t>
  </si>
  <si>
    <t>Statistical publication</t>
  </si>
  <si>
    <t>Державна служба статистики України</t>
  </si>
  <si>
    <t>State Statistics Service of Ukraine</t>
  </si>
  <si>
    <r>
      <t xml:space="preserve">За редакцією </t>
    </r>
    <r>
      <rPr>
        <b/>
        <sz val="10"/>
        <rFont val="Times New Roman"/>
        <family val="1"/>
        <charset val="204"/>
      </rPr>
      <t>І. М. Жук</t>
    </r>
  </si>
  <si>
    <r>
      <t xml:space="preserve">Edited by </t>
    </r>
    <r>
      <rPr>
        <b/>
        <i/>
        <sz val="10"/>
        <rFont val="Times New Roman"/>
        <family val="1"/>
        <charset val="204"/>
      </rPr>
      <t>I. M. Zhuk</t>
    </r>
  </si>
  <si>
    <r>
      <t>Відповідальна за випуск</t>
    </r>
    <r>
      <rPr>
        <b/>
        <sz val="10"/>
        <rFont val="Times New Roman"/>
        <family val="1"/>
        <charset val="204"/>
      </rPr>
      <t xml:space="preserve"> О. C. Калабуха</t>
    </r>
  </si>
  <si>
    <r>
      <t xml:space="preserve">Accauntable for issue </t>
    </r>
    <r>
      <rPr>
        <b/>
        <i/>
        <sz val="10"/>
        <rFont val="Times New Roman"/>
        <family val="1"/>
        <charset val="204"/>
      </rPr>
      <t>O. S. Kalabukha</t>
    </r>
  </si>
  <si>
    <t>• адреса: вул. Шота Руставелі, 3, м. Київ, 01601, Україна</t>
  </si>
  <si>
    <t>address: 3, Shota Rustaveli str., Kyiv, 01601, Ukraine</t>
  </si>
  <si>
    <t>• телефони: 284-31-32</t>
  </si>
  <si>
    <t>tel: 284-31-32</t>
  </si>
  <si>
    <t>• факс: 235-37-39</t>
  </si>
  <si>
    <t>fax: 235-37-39</t>
  </si>
  <si>
    <t>Розповсюдження статистичних видань Держстату</t>
  </si>
  <si>
    <t>Distribution of statistical publication of the State Statistics Service of Ukraine</t>
  </si>
  <si>
    <t>Держаналітінформ</t>
  </si>
  <si>
    <t>Derzanalitinform</t>
  </si>
  <si>
    <t>• адреса: вул. Еспланадна, 4-6, кім. 413, 419, м. Київ, 01601, Україна</t>
  </si>
  <si>
    <t>address: office 413, 419, 4-6, Esplanadna str., Kyiv, 01601, Ukraine</t>
  </si>
  <si>
    <t>• тел/факс: 287-03-79, 289-77-62</t>
  </si>
  <si>
    <t>tel./fax: 287-03-79, 289-77-62</t>
  </si>
  <si>
    <t>• електронна пошта: iaa@dstati.kiev.ua</t>
  </si>
  <si>
    <t>e-mail: iaa@dstati.kiev.ua</t>
  </si>
  <si>
    <t>web: www.iaa.kiev.ua</t>
  </si>
  <si>
    <t>Книжкова виставка-продаж</t>
  </si>
  <si>
    <t>Trade exhibition of books</t>
  </si>
  <si>
    <t>• адреса: вул, Шота Руставелі, 3, кім.108, м. Київ, 01601, Україна</t>
  </si>
  <si>
    <t>address: office 108, 3, Shota Rustaveli str., Kyiv, 01601, Ukraine</t>
  </si>
  <si>
    <t>• телефон: 287-70-13</t>
  </si>
  <si>
    <t>tel: 287-70-13</t>
  </si>
  <si>
    <t>ПЕРЕДМОВА</t>
  </si>
  <si>
    <t xml:space="preserve">         Збірник публікується двома мовами: українською та англійською, ілюстрований діаграмами.</t>
  </si>
  <si>
    <t>FOREWORD</t>
  </si>
  <si>
    <t xml:space="preserve">        The publication is bi-lingual – Ukrainian and English, illustrated with diagrams.</t>
  </si>
  <si>
    <t xml:space="preserve">        For international comparisons were used statistical materials from the web sites of  the Statistical Service of the European Union (Eurostat) and the Organization for Economic Cooperation and Development (OECD).</t>
  </si>
  <si>
    <r>
      <t>Умовні позначення у збірнику/</t>
    </r>
    <r>
      <rPr>
        <b/>
        <i/>
        <sz val="10"/>
        <rFont val="Times New Roman"/>
        <family val="1"/>
        <charset val="204"/>
      </rPr>
      <t>Сonventional symbols used in the publication</t>
    </r>
  </si>
  <si>
    <t>ЗМІСТ</t>
  </si>
  <si>
    <t>З М І С Т /</t>
  </si>
  <si>
    <t>C O N T E N T S</t>
  </si>
  <si>
    <t>УМОВНІ ПОЗНАЧЕННЯ</t>
  </si>
  <si>
    <t>CONVENTIONAL SYMBOLS</t>
  </si>
  <si>
    <t>СКОРОЧЕННЯ</t>
  </si>
  <si>
    <t>ABREVIATIONS</t>
  </si>
  <si>
    <t>1.1.</t>
  </si>
  <si>
    <t>Індекси цін виробників промислової продукції</t>
  </si>
  <si>
    <t>Industrial Producer Price Indices</t>
  </si>
  <si>
    <t>1.2.</t>
  </si>
  <si>
    <t>1.3.</t>
  </si>
  <si>
    <t>1.4.</t>
  </si>
  <si>
    <t>1.5.</t>
  </si>
  <si>
    <t>1.6.</t>
  </si>
  <si>
    <t>1.7.</t>
  </si>
  <si>
    <t>1.8.</t>
  </si>
  <si>
    <t>1.9.</t>
  </si>
  <si>
    <t>1.10.</t>
  </si>
  <si>
    <t>1.11.</t>
  </si>
  <si>
    <t>1.12.</t>
  </si>
  <si>
    <t>1.13.</t>
  </si>
  <si>
    <t>1.14.</t>
  </si>
  <si>
    <t>1.15.</t>
  </si>
  <si>
    <t>2.1.</t>
  </si>
  <si>
    <t>2.2.</t>
  </si>
  <si>
    <t>2.3.</t>
  </si>
  <si>
    <t>2.4.</t>
  </si>
  <si>
    <t>3.1.</t>
  </si>
  <si>
    <t>3.2.</t>
  </si>
  <si>
    <t>3.3.</t>
  </si>
  <si>
    <t>3.4.</t>
  </si>
  <si>
    <t>3.5.</t>
  </si>
  <si>
    <t>3.6.</t>
  </si>
  <si>
    <t>3.7.</t>
  </si>
  <si>
    <t>3.8.</t>
  </si>
  <si>
    <t>3.9.</t>
  </si>
  <si>
    <t>3.10.</t>
  </si>
  <si>
    <t>4.1.</t>
  </si>
  <si>
    <t>4.2.</t>
  </si>
  <si>
    <t>4.3.</t>
  </si>
  <si>
    <t>Індекси тарифів на вантажні перевезення залізничним транспортом</t>
  </si>
  <si>
    <t>Tariff indices for cargo transportation by rail</t>
  </si>
  <si>
    <t>Індекси тарифів на вантажні перевезення залізничним транспортом (до попереднього кварталу)</t>
  </si>
  <si>
    <t>Tariff indices for cargo transportation by rail (to previous quarter)</t>
  </si>
  <si>
    <t>"Індекси цін виробників"</t>
  </si>
  <si>
    <r>
      <t xml:space="preserve"> (до попереднього року; відсотків/</t>
    </r>
    <r>
      <rPr>
        <i/>
        <sz val="10"/>
        <rFont val="Times New Roman"/>
        <family val="1"/>
        <charset val="204"/>
      </rPr>
      <t>to previous year; percent)</t>
    </r>
  </si>
  <si>
    <t>залізничним транспортом/</t>
  </si>
  <si>
    <t>1.1. ІНДЕКСИ ЦІН ВИРОБНИКІВ ПРОМИСЛОВОЇ ПРОДУКЦІЇ</t>
  </si>
  <si>
    <t>INDUSTRIAL PRODUCER PRICE INDICES</t>
  </si>
  <si>
    <r>
      <t>До попереднього місяця/</t>
    </r>
    <r>
      <rPr>
        <b/>
        <i/>
        <sz val="10"/>
        <rFont val="Times New Roman"/>
        <family val="1"/>
        <charset val="204"/>
      </rPr>
      <t>To previous month</t>
    </r>
  </si>
  <si>
    <r>
      <t>Середньомісячні/</t>
    </r>
    <r>
      <rPr>
        <b/>
        <i/>
        <sz val="10"/>
        <rFont val="Times New Roman"/>
        <family val="1"/>
        <charset val="204"/>
      </rPr>
      <t>Average monthly</t>
    </r>
  </si>
  <si>
    <r>
      <t>До попереднього року/</t>
    </r>
    <r>
      <rPr>
        <b/>
        <i/>
        <sz val="10"/>
        <rFont val="Times New Roman"/>
        <family val="1"/>
        <charset val="204"/>
      </rPr>
      <t>To previous year</t>
    </r>
  </si>
  <si>
    <t>Культури олійні/</t>
  </si>
  <si>
    <t xml:space="preserve">  All cargoes</t>
  </si>
  <si>
    <t>Австрія</t>
  </si>
  <si>
    <t>Болгарія</t>
  </si>
  <si>
    <t>Bulgaria</t>
  </si>
  <si>
    <t>Грузія</t>
  </si>
  <si>
    <t>Georgia</t>
  </si>
  <si>
    <t>Люксембург</t>
  </si>
  <si>
    <t>Luxembourg</t>
  </si>
  <si>
    <t>Норвегія</t>
  </si>
  <si>
    <t>Norway</t>
  </si>
  <si>
    <t>Румунія</t>
  </si>
  <si>
    <t>Romania</t>
  </si>
  <si>
    <t>Словаччина</t>
  </si>
  <si>
    <t>Slovakia</t>
  </si>
  <si>
    <t>Угорщина</t>
  </si>
  <si>
    <t>Hungary</t>
  </si>
  <si>
    <t>Фінляндія</t>
  </si>
  <si>
    <t>Finland</t>
  </si>
  <si>
    <t>Чехія</t>
  </si>
  <si>
    <t>Czech Republic</t>
  </si>
  <si>
    <r>
      <t>Продовження табл. 1.7 /</t>
    </r>
    <r>
      <rPr>
        <i/>
        <sz val="10"/>
        <rFont val="Times New Roman"/>
        <family val="1"/>
        <charset val="204"/>
      </rPr>
      <t>Continuation of the table 1.7</t>
    </r>
  </si>
  <si>
    <t xml:space="preserve">Вироби ковбасні варені, сосиски, </t>
  </si>
  <si>
    <t xml:space="preserve">Rye bread </t>
  </si>
  <si>
    <t>farinaceous products</t>
  </si>
  <si>
    <t xml:space="preserve">Vodka of an alcoholic strength </t>
  </si>
  <si>
    <t>Footwear with uppers of leather,</t>
  </si>
  <si>
    <t>in rolls or sheets</t>
  </si>
  <si>
    <t xml:space="preserve">Corrugated paper and paperboard </t>
  </si>
  <si>
    <t>coverings; window transparencies</t>
  </si>
  <si>
    <t>alcoholic strength by volume</t>
  </si>
  <si>
    <t>of ≥ 80%</t>
  </si>
  <si>
    <t>AC motors, multi-phase, of an</t>
  </si>
  <si>
    <t>output &gt; 750 W but ≤ 75 kW</t>
  </si>
  <si>
    <t>fractions, refined, but not</t>
  </si>
  <si>
    <t>модифікації</t>
  </si>
  <si>
    <t xml:space="preserve">Sunflower-seed oil and its fractions, </t>
  </si>
  <si>
    <t>Boiled sausage, sausages, wieners</t>
  </si>
  <si>
    <t>Boiled sausage, sausages,</t>
  </si>
  <si>
    <t>wieners</t>
  </si>
  <si>
    <t>Semi-smoked sausage</t>
  </si>
  <si>
    <t>Butter of a fat content by</t>
  </si>
  <si>
    <t>weight ≤ 85%</t>
  </si>
  <si>
    <t xml:space="preserve">Vodka of an alcoholic </t>
  </si>
  <si>
    <t xml:space="preserve">strength  by volume of </t>
  </si>
  <si>
    <t>Rye flour</t>
  </si>
  <si>
    <t xml:space="preserve">Індекси цін виробників промислової продукції в окремих країнах світу  </t>
  </si>
  <si>
    <t>Producer Price Indices in the selected countries</t>
  </si>
  <si>
    <t>PRODUCER PRICES INDICES IN THE SELECTED COUNTRIES</t>
  </si>
  <si>
    <t>• електронна пошта: O.Kalabukha@ukrstat.gov.ua</t>
  </si>
  <si>
    <t>1.2. ІНДЕКСИ ЦІН ВИРОБНИКІВ ЗА ВИДАМИ</t>
  </si>
  <si>
    <t>1.3. ІНДЕКСИ ЦІН ВИРОБНИКІВ ЗА ВИДАМИ</t>
  </si>
  <si>
    <t>1.4. ІНДЕКСИ ЦІН ВИРОБНИКІВ ЗА ВИДАМИ</t>
  </si>
  <si>
    <t>1.5. ІНДЕКСИ ЦІН ВИРОБНИКІВ ЗА ВИДАМИ</t>
  </si>
  <si>
    <t>1.8. ІНДЕКСИ ЦІН ВИРОБНИКІВ</t>
  </si>
  <si>
    <t>1.9. ІНДЕКСИ ЦІН ВИРОБНИКІВ</t>
  </si>
  <si>
    <t>1.10. ІНДЕКСИ ЦІН ВИРОБНИКІВ</t>
  </si>
  <si>
    <t>1.11. ІНДЕКСИ ЦІН ВИРОБНИКІВ</t>
  </si>
  <si>
    <t>by volume of  ≤ 45,4 %</t>
  </si>
  <si>
    <r>
      <t>(до попереднього місяця; відсотків/</t>
    </r>
    <r>
      <rPr>
        <i/>
        <sz val="10"/>
        <rFont val="Times New Roman"/>
        <family val="1"/>
        <charset val="204"/>
      </rPr>
      <t>to previous month; percent)</t>
    </r>
  </si>
  <si>
    <t xml:space="preserve">М’ясо свійської птиці свіже чи </t>
  </si>
  <si>
    <t>Олія соняшникова та її фракції,</t>
  </si>
  <si>
    <t>Sunflower-seed oil and its</t>
  </si>
  <si>
    <t>рафіновані,  але не піддані хімічній</t>
  </si>
  <si>
    <t xml:space="preserve">fractions, refined but not </t>
  </si>
  <si>
    <t>Wallpaper and similar wall</t>
  </si>
  <si>
    <t xml:space="preserve">Кокс і напівкокс із вугілля кам’яного, </t>
  </si>
  <si>
    <t>вугілля  бурого та торфу; вугілля ретортне</t>
  </si>
  <si>
    <t>вмістом  спирту не менше 80 об. %</t>
  </si>
  <si>
    <t>Undenatured ethyl alcohol of</t>
  </si>
  <si>
    <t xml:space="preserve">вінілових полімерів, у водному </t>
  </si>
  <si>
    <t>середовищі</t>
  </si>
  <si>
    <t xml:space="preserve">alkaloids or derivatives thereof, </t>
  </si>
  <si>
    <t>but not  hormones or antibiotics</t>
  </si>
  <si>
    <t>цемент безклінкерний шлаковий і</t>
  </si>
  <si>
    <t>цементи гідравлічні подібні</t>
  </si>
  <si>
    <t>other than sports footwear,</t>
  </si>
  <si>
    <t xml:space="preserve">metal toe-cap and miscellaneous </t>
  </si>
  <si>
    <t xml:space="preserve">рафіновані, але не піддані хімічній </t>
  </si>
  <si>
    <t xml:space="preserve"> footwear incorporating </t>
  </si>
  <si>
    <t xml:space="preserve">aprotective metal toe-cap and </t>
  </si>
  <si>
    <t>miscellaneous special  footwear</t>
  </si>
  <si>
    <t>вмістом спирту не менше 80 об. %</t>
  </si>
  <si>
    <t>alkaloids or derivatives thereof,</t>
  </si>
  <si>
    <t>but not hormones or antibiotics</t>
  </si>
  <si>
    <t xml:space="preserve">цемент безклінкерний шлаковий і </t>
  </si>
  <si>
    <t>цементи  гідравлічні подібні</t>
  </si>
  <si>
    <t>1.13. ІНДЕКСИ ЦІН ВИРОБНИКІВ ПРОМИСЛОВОЇ ПРОДУКЦІЇ В ОКРЕМИХ КРАЇНАХ СВІТУ</t>
  </si>
  <si>
    <t xml:space="preserve">    Усього/</t>
  </si>
  <si>
    <t xml:space="preserve">    Total</t>
  </si>
  <si>
    <t xml:space="preserve">   нежитлові/</t>
  </si>
  <si>
    <t>2014р.</t>
  </si>
  <si>
    <t>2015р.</t>
  </si>
  <si>
    <t>2016р.</t>
  </si>
  <si>
    <t>2017р.</t>
  </si>
  <si>
    <t>2018р.</t>
  </si>
  <si>
    <t>ПРОДУКЦІЇ СІЛЬСЬКОГО</t>
  </si>
  <si>
    <t xml:space="preserve">ГОСПОДАРСТВА, РЕАЛІЗОВАНОЇ </t>
  </si>
  <si>
    <t>ПІДПРИЄМСТВАМИ</t>
  </si>
  <si>
    <t>SOLD BY ENTERPRISES</t>
  </si>
  <si>
    <t xml:space="preserve"> OF AGRICULTURAL PRODUCTION</t>
  </si>
  <si>
    <t>PRICE INDICES AND AVERAGE PRICES</t>
  </si>
  <si>
    <t xml:space="preserve">2.1. ІНДЕКСИ ЦІН ПРОДУКЦІЇ СІЛЬСЬКОГО ГОСПОДАРСТВА, РЕАЛІЗОВАНОЇ ПІДПРИЄМСТВАМИ </t>
  </si>
  <si>
    <t>PRICE INDICES  OF AGRICULTURAL PRODUCTION SOLD BY ENTERPRISES</t>
  </si>
  <si>
    <t>(до попереднього року; відсотків/</t>
  </si>
  <si>
    <r>
      <t>to previous year; percent</t>
    </r>
    <r>
      <rPr>
        <b/>
        <i/>
        <sz val="10"/>
        <rFont val="Times New Roman"/>
        <family val="1"/>
        <charset val="204"/>
      </rPr>
      <t>)</t>
    </r>
  </si>
  <si>
    <r>
      <t>2.2.</t>
    </r>
    <r>
      <rPr>
        <b/>
        <sz val="7"/>
        <rFont val="Times New Roman"/>
        <family val="1"/>
        <charset val="204"/>
      </rPr>
      <t xml:space="preserve">  </t>
    </r>
    <r>
      <rPr>
        <b/>
        <sz val="10"/>
        <rFont val="Times New Roman"/>
        <family val="1"/>
        <charset val="204"/>
      </rPr>
      <t xml:space="preserve">СЕРЕДНІ ЦІНИ ПРОДУКЦІЇ СІЛЬСЬКОГО ГОСПОДАРСТВА, РЕАЛІЗОВАНОЇ ПІДПРИЄМСТВАМИ  </t>
    </r>
  </si>
  <si>
    <t>AVERAGE PRICES OF AGRICULTURAL PRODUCTION SOLD BY ENTERPRISES</t>
  </si>
  <si>
    <r>
      <t>(</t>
    </r>
    <r>
      <rPr>
        <sz val="10"/>
        <rFont val="Times New Roman"/>
        <family val="1"/>
        <charset val="204"/>
      </rPr>
      <t xml:space="preserve">грн за 1 т </t>
    </r>
    <r>
      <rPr>
        <i/>
        <sz val="10"/>
        <rFont val="Times New Roman"/>
        <family val="1"/>
        <charset val="204"/>
      </rPr>
      <t>/ agricultural enterprises; UAH for 1 ton)</t>
    </r>
  </si>
  <si>
    <t>2.3. ІНДЕКСИ ЦІН ПРОДУКЦІЇ СІЛЬСЬКОГО</t>
  </si>
  <si>
    <t xml:space="preserve"> ГОСПОДАРСТВА, РЕАЛІЗОВАНОЇ ПІДПРИЄМСТВАМИ 
</t>
  </si>
  <si>
    <t>PRICE INDICES  OF AGRICULTURAL</t>
  </si>
  <si>
    <t>PRODUCTION SOLD BY ENTERPRISES</t>
  </si>
  <si>
    <t>(до відповідного періоду попереднього року; відсотків/</t>
  </si>
  <si>
    <t>to corresponding period of previous year; percent)</t>
  </si>
  <si>
    <t xml:space="preserve">2.4. ДИНАМІКА ІНДЕКСІВ ЦІН ПРОДУКЦІЇ СІЛЬСЬКОГО ГОСПОДАРСТВА,  </t>
  </si>
  <si>
    <t>РЕАЛІЗОВАНОЇ ПІДПРИЄМСТВАМИ</t>
  </si>
  <si>
    <t>DYNAMIC  OF PRICE INDICES  OF AGRICULTURAL PRODUCTION SOLD BY ENTERPRISES</t>
  </si>
  <si>
    <t>(до попереднього року/</t>
  </si>
  <si>
    <t>to previous year)</t>
  </si>
  <si>
    <t xml:space="preserve">        Середня ціна  продукції сільського господарства, реалізованої підприємствами – це вартість одиниці продукції, реалізованої з урахуванням її якості, але без урахування податку на додану вартість, дотацій, накладних, транспортних та експедиційних витрат. </t>
  </si>
  <si>
    <t>реалізованої підприємствами/</t>
  </si>
  <si>
    <t xml:space="preserve">Price indices  of agricultural production </t>
  </si>
  <si>
    <t>sold by enterprises</t>
  </si>
  <si>
    <t>Динаміка індексів цін продукції сільського господарства,  реалізованої підприємствами</t>
  </si>
  <si>
    <t>Dynamic of price indices  of agricultural production sold by enterprises</t>
  </si>
  <si>
    <t>Індекси цін продукції сільського господарства,  реалізованої підприємствами</t>
  </si>
  <si>
    <t>Indices of price indices  of agricultural production sold by enterprises</t>
  </si>
  <si>
    <t xml:space="preserve">Середні ціни продукції сільського господарства, реалізованої підприємствами  </t>
  </si>
  <si>
    <t>Average prices of agricultural production sold by enterprises</t>
  </si>
  <si>
    <t>2. ІНДЕКСИ ЦІН ТА СЕРЕДНІ ЦІНИ ПРОДУКЦІЇ СІЛЬСЬКОГО ГОСПОДАРСТВА, РЕАЛІЗОВАНОЇ ПІДПРИЄМСТВАМИ</t>
  </si>
  <si>
    <t>2. PRICE INDICES AND AVERAGE PRICES OF AGRICULTURAL PRODUCTION SOLD BY ENTERPRISES</t>
  </si>
  <si>
    <t>AND AVERAGE PRODUCERS’ PRICES</t>
  </si>
  <si>
    <t xml:space="preserve">ПРОМИСЛОВОЇ ПРОДУКЦІЇ </t>
  </si>
  <si>
    <t xml:space="preserve">1. INDUSTRIAL PRODUCER PRICE </t>
  </si>
  <si>
    <t xml:space="preserve"> INDICES AND AVERAGE PRODUCERS’ </t>
  </si>
  <si>
    <t>PRICES</t>
  </si>
  <si>
    <t>Олія соняшникова та її фракції, рафіновані,</t>
  </si>
  <si>
    <t xml:space="preserve">other than sports footwear, </t>
  </si>
  <si>
    <t xml:space="preserve">footwear incorporating aprotective </t>
  </si>
  <si>
    <t xml:space="preserve">special </t>
  </si>
  <si>
    <t xml:space="preserve">Wallpaper and similar wall </t>
  </si>
  <si>
    <t>Coke and semi-coke of coal, of</t>
  </si>
  <si>
    <t xml:space="preserve">footwear  incorporating </t>
  </si>
  <si>
    <t xml:space="preserve">miscellaneous special </t>
  </si>
  <si>
    <t>Undenatured ethyl</t>
  </si>
  <si>
    <r>
      <t>Продовження табл. 1.12/</t>
    </r>
    <r>
      <rPr>
        <i/>
        <sz val="9.5"/>
        <rFont val="Times New Roman"/>
        <family val="1"/>
        <charset val="204"/>
      </rPr>
      <t>Continuation of the table 1.12</t>
    </r>
  </si>
  <si>
    <t>М’ясо великої рогатої худоби</t>
  </si>
  <si>
    <t>М’ясо свійської птиці свіже</t>
  </si>
  <si>
    <t>чи охолоджене</t>
  </si>
  <si>
    <t>рафіновані але не піддані хімічній</t>
  </si>
  <si>
    <t>Молоко рідке оброблене (пасте-</t>
  </si>
  <si>
    <t xml:space="preserve">ризоване, стерилізоване, </t>
  </si>
  <si>
    <t xml:space="preserve">гомогенізоване, топлене, </t>
  </si>
  <si>
    <t>Масло вершкове жирністю</t>
  </si>
  <si>
    <t>Сметана неароматизована, без</t>
  </si>
  <si>
    <t xml:space="preserve">Борошно пшеничне чи </t>
  </si>
  <si>
    <t>пшенично-житнє</t>
  </si>
  <si>
    <t>Пряники та вироби подібні;</t>
  </si>
  <si>
    <t>like; sweet biscuits;</t>
  </si>
  <si>
    <t>печиво солодке; вафлі та вафель-</t>
  </si>
  <si>
    <t>ні пластини</t>
  </si>
  <si>
    <t>Вироби макаронні, локшина та</t>
  </si>
  <si>
    <t>similar farinaceous</t>
  </si>
  <si>
    <t>Пиво, крім відходів пивоваріння,</t>
  </si>
  <si>
    <t>Води натуральні мінеральні</t>
  </si>
  <si>
    <t>газовані, тис.дал</t>
  </si>
  <si>
    <t>Спирт етиловий неденатурова-</t>
  </si>
  <si>
    <t xml:space="preserve">ний із вмістом спирту не менше </t>
  </si>
  <si>
    <t xml:space="preserve">Sunflower-seed oil and its fractions </t>
  </si>
  <si>
    <t>web: www.ukrstat.gov.ua</t>
  </si>
  <si>
    <t>e-mail: O.Kalabukha@ukrstat.gov.ua</t>
  </si>
  <si>
    <t>1.12. СЕРЕДНІ ЦІНИ ВИРОБНИКІВ</t>
  </si>
  <si>
    <t>AVERAGE PRODUCER’</t>
  </si>
  <si>
    <t xml:space="preserve">footwear incorporating </t>
  </si>
  <si>
    <t xml:space="preserve">a protective  metal toe-cap and </t>
  </si>
  <si>
    <t>Sunflower-seed oil and its fractions,</t>
  </si>
  <si>
    <t>Оброблення деревини та виготовлення виробів з де-</t>
  </si>
  <si>
    <t>ревини та корка, крім меблів; виготовлення виробів</t>
  </si>
  <si>
    <t xml:space="preserve"> із соломки та рослинних матеріалів для плетіння/</t>
  </si>
  <si>
    <t xml:space="preserve">Manufacture of wood and of products of wood and </t>
  </si>
  <si>
    <t xml:space="preserve">cork, except furniture; manufacture of articles of </t>
  </si>
  <si>
    <t>strawand plaiting materials</t>
  </si>
  <si>
    <t>лютий/</t>
  </si>
  <si>
    <t>березень/</t>
  </si>
  <si>
    <t>квітень/</t>
  </si>
  <si>
    <t>травень/</t>
  </si>
  <si>
    <t>червень/</t>
  </si>
  <si>
    <t>липень/</t>
  </si>
  <si>
    <t>серпень/</t>
  </si>
  <si>
    <t>вересень/</t>
  </si>
  <si>
    <t>жовтень/</t>
  </si>
  <si>
    <t>листопад/</t>
  </si>
  <si>
    <t>грудень/</t>
  </si>
  <si>
    <r>
      <rPr>
        <sz val="10"/>
        <rFont val="Times New Roman"/>
        <family val="1"/>
        <charset val="204"/>
      </rPr>
      <t>(до грудня попереднього року; відсотків</t>
    </r>
    <r>
      <rPr>
        <i/>
        <sz val="10"/>
        <rFont val="Times New Roman"/>
        <family val="1"/>
        <charset val="204"/>
      </rPr>
      <t>/to December of previous year; percent</t>
    </r>
    <r>
      <rPr>
        <sz val="10"/>
        <rFont val="Times New Roman"/>
        <family val="1"/>
        <charset val="204"/>
      </rPr>
      <t>)</t>
    </r>
  </si>
  <si>
    <r>
      <rPr>
        <sz val="10"/>
        <rFont val="Times New Roman"/>
        <family val="1"/>
        <charset val="204"/>
      </rPr>
      <t>(до відповідного місяця попереднього року; відсотків</t>
    </r>
    <r>
      <rPr>
        <i/>
        <sz val="10"/>
        <rFont val="Times New Roman"/>
        <family val="1"/>
        <charset val="204"/>
      </rPr>
      <t>/to corresponding month of previous year; percent</t>
    </r>
    <r>
      <rPr>
        <sz val="10"/>
        <rFont val="Times New Roman"/>
        <family val="1"/>
        <charset val="204"/>
      </rPr>
      <t>)</t>
    </r>
  </si>
  <si>
    <r>
      <rPr>
        <sz val="10"/>
        <rFont val="Times New Roman"/>
        <family val="1"/>
        <charset val="204"/>
      </rPr>
      <t>(до попереднього місяця; відсотків</t>
    </r>
    <r>
      <rPr>
        <i/>
        <sz val="10"/>
        <rFont val="Times New Roman"/>
        <family val="1"/>
        <charset val="204"/>
      </rPr>
      <t>/to previous month; percent</t>
    </r>
    <r>
      <rPr>
        <sz val="10"/>
        <rFont val="Times New Roman"/>
        <family val="1"/>
        <charset val="204"/>
      </rPr>
      <t>)</t>
    </r>
  </si>
  <si>
    <r>
      <rPr>
        <sz val="10"/>
        <rFont val="Times New Roman"/>
        <family val="1"/>
        <charset val="204"/>
      </rPr>
      <t>(грудень до грудня попереднього року/</t>
    </r>
    <r>
      <rPr>
        <i/>
        <sz val="10"/>
        <rFont val="Times New Roman"/>
        <family val="1"/>
        <charset val="204"/>
      </rPr>
      <t>December to December of previous year</t>
    </r>
    <r>
      <rPr>
        <sz val="10"/>
        <rFont val="Times New Roman"/>
        <family val="1"/>
        <charset val="204"/>
      </rPr>
      <t>)</t>
    </r>
  </si>
  <si>
    <t>1. ІНДЕКСИ ЦІН ТА СЕРЕДНІ</t>
  </si>
  <si>
    <t xml:space="preserve">ІНДЕКСИ ЦІН </t>
  </si>
  <si>
    <r>
      <t>До відповідного кварталу попереднього року/</t>
    </r>
    <r>
      <rPr>
        <b/>
        <i/>
        <sz val="10"/>
        <rFont val="Times New Roman"/>
        <family val="1"/>
        <charset val="204"/>
      </rPr>
      <t>to corresponding quarter of previous year</t>
    </r>
  </si>
  <si>
    <r>
      <t xml:space="preserve">        Індекс  цін  виробників  промислової  продукції (ІЦВ)</t>
    </r>
    <r>
      <rPr>
        <sz val="10"/>
        <rFont val="Times New Roman"/>
        <family val="1"/>
        <charset val="204"/>
      </rPr>
      <t xml:space="preserve"> є показником зміни цін у часі у сфері промислового виробництва. ІЦВ дозволяє відслідковувати та визначати тенденції змін цін як за видами економічної діяльності, так і у виробництві конкретної продукції. Він  використовується для інформаційного забезпечення прогнозування й управління процесами ціноутворення в промисловості, потреб статистики промисловості, оптової торгівлі та національних рахунків.</t>
    </r>
  </si>
  <si>
    <t xml:space="preserve">        Розрахунки середніх цін виробників промислової продукції здійснюються на основі даних щодо цін на товари (марки, артикули), які використовуються для розрахунку ІЦВ.</t>
  </si>
  <si>
    <t xml:space="preserve">        Агрегатні індекси цін розраховуються на основі індивідуальних індексів цін та вагових коефіцієнтів за формулою типу Ласпейреса:</t>
  </si>
  <si>
    <t xml:space="preserve">       Основою для порівняння зміни середніх цін продукції сільського господарства, реалізованої підприємствами є індекси цін окремих видів продукції сільського господарства, реалізованої  підприємствами у звітному місяці поточного року до середньорічних цін відповідних видів продукції, реалізованої у базисному періоді (році).</t>
  </si>
  <si>
    <t xml:space="preserve">        Інформаційною базою для формування вагової структури (вагових коефіцієнтів) є дані про доходи від вантажних перевезень залізничним транспортом за попередній рік. Перегляд вагової структури проводиться на щорічній основі.</t>
  </si>
  <si>
    <t xml:space="preserve">        Зведений індекс тарифів на вантажні перевезення залізничним транспортом розраховується за формулою типу Ласпейреса.</t>
  </si>
  <si>
    <t xml:space="preserve">        Інформацію про тарифи на вантажні перевезення залізничним транспортом Держстат отримує від Акціонерного товариства "Українська залізниця" згідно з Угодою про взаємообмін інформаційними ресурсами.</t>
  </si>
  <si>
    <t xml:space="preserve">        На базі щоквартальної інформації про тарифи розраховуються індивідуальні індекси по кожному виду сполучення, що є основою для розрахунків групових індексів тарифів за послугами-представниками.</t>
  </si>
  <si>
    <r>
      <t xml:space="preserve">        Індекс цін продукції сільського господарства, реалізованої підприємствами</t>
    </r>
    <r>
      <rPr>
        <sz val="10"/>
        <rFont val="Times New Roman"/>
        <family val="1"/>
        <charset val="204"/>
      </rPr>
      <t xml:space="preserve"> є показником, що характеризує зміну середніх цін продукції сільського господарства, реалізованої підприємствами у часі.</t>
    </r>
  </si>
  <si>
    <t xml:space="preserve">ревини та корка, крім меблів; виготовлення виробів </t>
  </si>
  <si>
    <t>із соломки та рослинних матеріалів для плетіння/</t>
  </si>
  <si>
    <t>straw and plaiting materials</t>
  </si>
  <si>
    <t>3. ІНДЕКСИ ЦІН У БУДІВНИЦТВІ</t>
  </si>
  <si>
    <t>У БУДІВНИЦТВІ</t>
  </si>
  <si>
    <t xml:space="preserve">         Розрахунки  показників   здійснюються  за  Класифікацією  видів  економічної діяльності (ДК 009:2010) та Номенклатурою продукції промисловості.</t>
  </si>
  <si>
    <t xml:space="preserve">         Розрахунки  показників  здійснюються  за  Номенклатурою продукції сільського господарства.</t>
  </si>
  <si>
    <t>За редакцією</t>
  </si>
  <si>
    <t>Жук Ірини Миколаївни</t>
  </si>
  <si>
    <t>Відповідальний за випуск</t>
  </si>
  <si>
    <t>Калабуха Ольга Святославівна</t>
  </si>
  <si>
    <t>ЗА 2019 РІК</t>
  </si>
  <si>
    <t>IN 2019</t>
  </si>
  <si>
    <t>Київ   2020</t>
  </si>
  <si>
    <t>Kyiv   2020</t>
  </si>
  <si>
    <t xml:space="preserve">Індекси цін виробників • 2019 рік 
Державна служба статистики України </t>
  </si>
  <si>
    <t>Індекси цін виробників · 2019 рік</t>
  </si>
  <si>
    <t>PRODUCER PRICE INDICES IN 2014-2019</t>
  </si>
  <si>
    <t>У 2014-2019 РОКАХ</t>
  </si>
  <si>
    <t>PRODUCER PRICE INDICES BY TYPE OF INDUSTRIAL ACTIVITY IN 2014-2019</t>
  </si>
  <si>
    <t xml:space="preserve">        Cтатистичний збірник "Індекси цін виробників" містить інформацію щодо індексів цін виробників та середніх цін виробників у 2019р. по Україні порівняно з попередніми роками. Дані за 2014 рік наведені без урахування тимчасово окупованої території Автономної Республіки Крим та м.Севастополя, а за 2015-2019 роки – також без частини тимчасово окупованих територій у Донецькій та Луганській областях. Розрахований на широке коло користувачів.</t>
  </si>
  <si>
    <t xml:space="preserve">        The statistical publication "Producer price indices" presents information on producer price indices in 2019 for Ukraine compared with previous years. Data of 2014 are given excluding the temporarily occupied territories of the Autonomous Republic of Crimea, the city of Sevastopol, and in 2015-2019 also a part of temporarily occupied territories in the Donetsk and Luhansk regions. Publication is recommended for a wide range of users.</t>
  </si>
  <si>
    <t>© Державна служба статистики України, 2020</t>
  </si>
  <si>
    <t>© State Statistics Service of Ukraine, 2020</t>
  </si>
  <si>
    <t xml:space="preserve">        Статистичний збірник містить статистичні показники, які характеризують цінові процеси у секторі виробництва України у 2019р. порівняно з попередніми роками. </t>
  </si>
  <si>
    <t xml:space="preserve">        The statistical publication contains statistical indicators characterising price tendencies in industrial sector of Ukraine in 2019 in comparison with previous years.</t>
  </si>
  <si>
    <t>Producer Price Indices in 2014-2019</t>
  </si>
  <si>
    <t>Індекси цін виробників за видами промислової діяльності у 2014-2019 роках (до попереднього місяця)</t>
  </si>
  <si>
    <t>Producer Price Indices by type of  industrial activity in 2014-2019 (to previous month)</t>
  </si>
  <si>
    <t>Індекси цін виробників за видами промислової діяльності у 2014-2019 роках (до грудня попереднього року)</t>
  </si>
  <si>
    <t>Producer Price Indices by type of  industrial activity in 2014-2019 (to December of  previous year)</t>
  </si>
  <si>
    <t>Індекси цін виробників за видами промислової діяльності у 2014-2019 роках (до відповідного місяця попереднього року)</t>
  </si>
  <si>
    <t>Producer Price Indices by type of industrial activity in 2014-2019 (to corresponding month of previous year)</t>
  </si>
  <si>
    <t>Індекси цін виробників за видами промислової діяльності у 2014-2019 роках (до відповідного періоду попереднього року)</t>
  </si>
  <si>
    <t>Producer Price Indices by type of  industrial activity in 2014-2019 (to corresponding period of previous year)</t>
  </si>
  <si>
    <t>Індекси цін виробників за видами промислової діяльності у 2014-2019 роках (до попереднього кварталу)</t>
  </si>
  <si>
    <t>Producer Price Indices by type of  industrial activity in 2014-2019 (to previous quarter)</t>
  </si>
  <si>
    <t>Індекси цін виробників за видами промислової діяльності у 2014-2019 роках (до відповідного кварталу попереднього року)</t>
  </si>
  <si>
    <t>Producer Price Indices by type of  industrial activity in 2014-2019 (to corresponding quarter of previous year)</t>
  </si>
  <si>
    <t>Індекси цін виробників за видами промислової продукції у 2014-2019 роках (до попереднього місяця)</t>
  </si>
  <si>
    <t>Producer Price Indices by type of industrial production in 2014-2019 (to previous month)</t>
  </si>
  <si>
    <t>Індекси цін виробників за видами промислової продукції у 2014-2019 роках (до грудня попереднього року)</t>
  </si>
  <si>
    <t>Producer Price Indices by type of Industrial production in 2014-2019 (to December of previous year)</t>
  </si>
  <si>
    <t>Середні ціни виробників промислової продукції   у 2014-2019 роках</t>
  </si>
  <si>
    <t>Average producers’ prices in 2014-2019</t>
  </si>
  <si>
    <t>Індекси цін виробників у 2014-2019 роках</t>
  </si>
  <si>
    <t xml:space="preserve">Індекси цін виробників за видами промислової діяльності у 2018-2019 роках </t>
  </si>
  <si>
    <t>Producer Price Indices by type of  industrial activity in 2018-2019</t>
  </si>
  <si>
    <t xml:space="preserve">Індекси цін виробників промислової продукції у 2019 році </t>
  </si>
  <si>
    <t>Producer Price Indices in 2019</t>
  </si>
  <si>
    <t xml:space="preserve"> ПРОМИСЛОВОЇ ПРОДУКЦІЇ У 2014-2019 РОКАХ</t>
  </si>
  <si>
    <t>PRICES IN 2014-2019</t>
  </si>
  <si>
    <t>ЗА ВИДАМИ ПРОМИСЛОВОЇ ПРОДУКЦІЇ У 2014-2019 РОКАХ</t>
  </si>
  <si>
    <t>BY TYPE OF INDUSTRIAL PRODUCTION IN 2014-2019</t>
  </si>
  <si>
    <t>ПРОМИСЛОВОЇ ДІЯЛЬНОСТІ У 2014-2019 РОКАХ</t>
  </si>
  <si>
    <t>OF INDUSTRIAL ACTIVITY IN 2014-2019</t>
  </si>
  <si>
    <t>Producer Price Indices by type of industrial  production in 2014-2019 (to corresponding month of previous year)</t>
  </si>
  <si>
    <t>Producer Price Indices by type of industrial production in 2014-2019 (to corresponding period of previous year)</t>
  </si>
  <si>
    <t>Індекси цін виробників за видами промислової продукції у 2014-2019 роках (до відповідного місяця попереднього року)</t>
  </si>
  <si>
    <t>Індекси цін виробників за видами промислової продукції у 2014-2019 роках (до відповідного періоду попереднього року)</t>
  </si>
  <si>
    <t>1.15. ІНДЕКСИ ЦІН ВИРОБНИКІВ  ПРОМИСЛОВОЇ ПРОДУКЦІЇ У 2019 РОЦІ</t>
  </si>
  <si>
    <t>PRODUCER PRICE INDICES IN 2019</t>
  </si>
  <si>
    <t>У 2018-2019 РОКАХ</t>
  </si>
  <si>
    <t>PRODUCER PRICE INDICES BY TYPE OF INDUSTRIAL ACTIVITY IN 2018-2019</t>
  </si>
  <si>
    <t xml:space="preserve">Цукор білий кристалічний </t>
  </si>
  <si>
    <t>буряковий</t>
  </si>
  <si>
    <t>Цукор білий кристалічний буряковий</t>
  </si>
  <si>
    <t>Гречка (ядриця, січка)</t>
  </si>
  <si>
    <t>Buckwheat (core, crushed)</t>
  </si>
  <si>
    <t xml:space="preserve">Чавун переробний і дзеркальний у </t>
  </si>
  <si>
    <t xml:space="preserve">чушках, болванках чи формах первинних </t>
  </si>
  <si>
    <t>blocks or other primary forms</t>
  </si>
  <si>
    <t>інших</t>
  </si>
  <si>
    <t xml:space="preserve">CONSTRUCTION PRICE INDICES </t>
  </si>
  <si>
    <t>ІНДЕКСИ ЦІН У БУДІВНИЦТВІ</t>
  </si>
  <si>
    <t>3.1. ІНДЕКСИ ЦІН У БУДІВНИЦТВІ</t>
  </si>
  <si>
    <t>3.2.  ІНДЕКСИ ЦІН У БУДІВНИЦТВІ</t>
  </si>
  <si>
    <t>3.3.   ІНДЕКСИ ЦІН У БУДІВНИЦТВІ У 2019 РОЦІ</t>
  </si>
  <si>
    <t>CONSTRUCTION PRICE INDICES IN 2019</t>
  </si>
  <si>
    <t xml:space="preserve">3.4. ІНДЕКСИ ЦІН </t>
  </si>
  <si>
    <t xml:space="preserve"> </t>
  </si>
  <si>
    <t>CONSTRUCTION</t>
  </si>
  <si>
    <t>PRICE INDICES</t>
  </si>
  <si>
    <t xml:space="preserve">3.5. ІНДЕКСИ ЦІН </t>
  </si>
  <si>
    <t xml:space="preserve">3.6. ІНДЕКСИ ЦІН </t>
  </si>
  <si>
    <t xml:space="preserve">3.7. ІНДЕКСИ ЦІН </t>
  </si>
  <si>
    <t>3.8. ІНДЕКСИ ЦІН У БУДІВНИЦТВІ У 2014–2019 РОКАХ</t>
  </si>
  <si>
    <t>CONSTRUCTION PRICE INDICES IN 2014–2019</t>
  </si>
  <si>
    <r>
      <t>(до попереднього року/</t>
    </r>
    <r>
      <rPr>
        <i/>
        <sz val="10"/>
        <color theme="1"/>
        <rFont val="Times New Roman"/>
        <family val="1"/>
        <charset val="204"/>
      </rPr>
      <t>to previous year</t>
    </r>
    <r>
      <rPr>
        <sz val="10"/>
        <color theme="1"/>
        <rFont val="Times New Roman"/>
        <family val="1"/>
        <charset val="204"/>
      </rPr>
      <t>)</t>
    </r>
  </si>
  <si>
    <t>2019р.</t>
  </si>
  <si>
    <t>3.9. ІНДЕКСИ ЦІН У БУДІВНИЦТВІ У 2018–2019 РОКАХ</t>
  </si>
  <si>
    <t>CONSTRUCTION PRICE INDICES 2018–2019</t>
  </si>
  <si>
    <r>
      <t>(до грудня попереднього року/</t>
    </r>
    <r>
      <rPr>
        <i/>
        <sz val="10"/>
        <color theme="1"/>
        <rFont val="Times New Roman"/>
        <family val="1"/>
        <charset val="204"/>
      </rPr>
      <t>to December of previous year</t>
    </r>
    <r>
      <rPr>
        <sz val="10"/>
        <color theme="1"/>
        <rFont val="Times New Roman"/>
        <family val="1"/>
        <charset val="204"/>
      </rPr>
      <t>)</t>
    </r>
  </si>
  <si>
    <r>
      <t>Січень/</t>
    </r>
    <r>
      <rPr>
        <i/>
        <sz val="8"/>
        <color theme="0"/>
        <rFont val="Times New Roman"/>
        <family val="1"/>
        <charset val="204"/>
      </rPr>
      <t>January</t>
    </r>
  </si>
  <si>
    <r>
      <t>Лютий/</t>
    </r>
    <r>
      <rPr>
        <i/>
        <sz val="8"/>
        <color theme="0"/>
        <rFont val="Times New Roman"/>
        <family val="1"/>
        <charset val="204"/>
      </rPr>
      <t>February</t>
    </r>
  </si>
  <si>
    <r>
      <t>Березень/</t>
    </r>
    <r>
      <rPr>
        <i/>
        <sz val="8"/>
        <color theme="0"/>
        <rFont val="Times New Roman"/>
        <family val="1"/>
        <charset val="204"/>
      </rPr>
      <t>March</t>
    </r>
  </si>
  <si>
    <r>
      <t>Квітень/</t>
    </r>
    <r>
      <rPr>
        <i/>
        <sz val="8"/>
        <color theme="0"/>
        <rFont val="Times New Roman"/>
        <family val="1"/>
        <charset val="204"/>
      </rPr>
      <t>April</t>
    </r>
  </si>
  <si>
    <t>Травень/May</t>
  </si>
  <si>
    <r>
      <t>Червень/</t>
    </r>
    <r>
      <rPr>
        <i/>
        <sz val="8"/>
        <color theme="0"/>
        <rFont val="Times New Roman"/>
        <family val="1"/>
        <charset val="204"/>
      </rPr>
      <t>June</t>
    </r>
  </si>
  <si>
    <r>
      <t>Липень/</t>
    </r>
    <r>
      <rPr>
        <i/>
        <sz val="8"/>
        <color theme="0"/>
        <rFont val="Times New Roman"/>
        <family val="1"/>
        <charset val="204"/>
      </rPr>
      <t>July</t>
    </r>
  </si>
  <si>
    <r>
      <t>Серпень/</t>
    </r>
    <r>
      <rPr>
        <i/>
        <sz val="8"/>
        <color theme="0"/>
        <rFont val="Times New Roman"/>
        <family val="1"/>
        <charset val="204"/>
      </rPr>
      <t>August</t>
    </r>
  </si>
  <si>
    <r>
      <t>Вересень/</t>
    </r>
    <r>
      <rPr>
        <i/>
        <sz val="8"/>
        <color theme="0"/>
        <rFont val="Times New Roman"/>
        <family val="1"/>
        <charset val="204"/>
      </rPr>
      <t>September</t>
    </r>
  </si>
  <si>
    <r>
      <t>Жовтень/</t>
    </r>
    <r>
      <rPr>
        <i/>
        <sz val="8"/>
        <color theme="0"/>
        <rFont val="Times New Roman"/>
        <family val="1"/>
        <charset val="204"/>
      </rPr>
      <t>October</t>
    </r>
  </si>
  <si>
    <r>
      <t>Листопад/</t>
    </r>
    <r>
      <rPr>
        <i/>
        <sz val="8"/>
        <color theme="0"/>
        <rFont val="Times New Roman"/>
        <family val="1"/>
        <charset val="204"/>
      </rPr>
      <t>November</t>
    </r>
  </si>
  <si>
    <r>
      <t>Грудень/</t>
    </r>
    <r>
      <rPr>
        <i/>
        <sz val="8"/>
        <color theme="0"/>
        <rFont val="Times New Roman"/>
        <family val="1"/>
        <charset val="204"/>
      </rPr>
      <t>December</t>
    </r>
  </si>
  <si>
    <t>3.10. ІНДЕКСИ ЦІН У БУДІВНИЦТВІ У 2017–2019 РОКАХ</t>
  </si>
  <si>
    <t>CONSTRUCTION PRICE INDICES  IN 2017–2019</t>
  </si>
  <si>
    <t xml:space="preserve">   інші інженерні споруди/other engineering buildings </t>
  </si>
  <si>
    <t xml:space="preserve">   комплексні промислові споруди/complex industrial buildings  </t>
  </si>
  <si>
    <t xml:space="preserve">   трубопроводи, комунікації  та лінії електропередачі/pipelines, communications and  electricity lines</t>
  </si>
  <si>
    <t xml:space="preserve">  транспортні споруди/transport buildings </t>
  </si>
  <si>
    <t>Інженерні cпоруди/Engineering buildings</t>
  </si>
  <si>
    <t xml:space="preserve">   нежитлові/non-residential </t>
  </si>
  <si>
    <t xml:space="preserve">   житлові/residential </t>
  </si>
  <si>
    <t>4.1. ІНДЕКСИ ТАРИФІВ НА ВАНТАЖНІ ПЕРЕВЕЗЕННЯ ЗАЛІЗНИЧНИМ ТРАНСПОРТОМ</t>
  </si>
  <si>
    <t>4.2. ІНДЕКСИ ТАРИФІВ НА ВАНТАЖНІ ПЕРЕВЕЗЕННЯ ЗАЛІЗНИЧНИМ ТРАНСПОРТОМ</t>
  </si>
  <si>
    <r>
      <t>Продовження табл. 4.2/</t>
    </r>
    <r>
      <rPr>
        <i/>
        <sz val="10"/>
        <rFont val="Times New Roman"/>
        <family val="1"/>
        <charset val="204"/>
      </rPr>
      <t>Continuation of the table 4.2</t>
    </r>
  </si>
  <si>
    <t>4.3. ІНДЕКСИ ТАРИФІВ НА ВАНТАЖНІ ПЕРЕВЕЗЕННЯ ЗАЛІЗНИЧНИМ ТРАНСПОРТОМ</t>
  </si>
  <si>
    <t>TARIFF INDICES FOR CARGO TRANSPORTATION BY RAIL IN 2018-2019</t>
  </si>
  <si>
    <t>4. ІНДЕКСИ ТАРИФІВ НА ВАНТАЖНІ ПЕРЕВЕЗЕННЯ ЗАЛІЗНИЧНИМ ТРАНСПОРТОМ</t>
  </si>
  <si>
    <t>4. TARIFF INDICES FOR CARGO TRANSPORTATION BY RAIL</t>
  </si>
  <si>
    <t>.</t>
  </si>
  <si>
    <t>ІНДЕКСИ ЦІН ВИРОБНИКІВ У 2014-2019 РОКАХ</t>
  </si>
  <si>
    <t>Взуття з верхом зі шкіри натуральної,</t>
  </si>
  <si>
    <t xml:space="preserve">крім спортивного, взуття із захисним </t>
  </si>
  <si>
    <t>зованого різного</t>
  </si>
  <si>
    <t>металевим підноском, взуття спеціалі-</t>
  </si>
  <si>
    <t>Сир твердий</t>
  </si>
  <si>
    <t>Cheese hard</t>
  </si>
  <si>
    <t xml:space="preserve">Кефір  неароматизований, без додавання </t>
  </si>
  <si>
    <t>Kefir, not flavoured, not containing</t>
  </si>
  <si>
    <t>added fruits, nuts, cocoa and other</t>
  </si>
  <si>
    <t>fillers</t>
  </si>
  <si>
    <t xml:space="preserve">Сметана  неароматизована, без додавання </t>
  </si>
  <si>
    <t>containing added fruits, nuts, cocoa</t>
  </si>
  <si>
    <t>and other fillers</t>
  </si>
  <si>
    <t>Sour cream, not flavoured, not</t>
  </si>
  <si>
    <t>Rye-wheat and wheat-rye bread</t>
  </si>
  <si>
    <t>White beet, sugar, crystalline</t>
  </si>
  <si>
    <t>Шоколад і продукти харчові готові, які</t>
  </si>
  <si>
    <t>Бренді (уключаючи "Коньяк України")</t>
  </si>
  <si>
    <t>Brandy</t>
  </si>
  <si>
    <t>(including "Cognac of Ukraine")</t>
  </si>
  <si>
    <t xml:space="preserve">Горілка з вмістом спирту не більше 45,4 % </t>
  </si>
  <si>
    <t>Natural mineral not aerated waters</t>
  </si>
  <si>
    <t>Natural mineral aerated waters</t>
  </si>
  <si>
    <t xml:space="preserve">Одяг і аксесуари до одягу, трикотажні </t>
  </si>
  <si>
    <t xml:space="preserve">або їх похідні, і не містять гормонів чи </t>
  </si>
  <si>
    <t>антибіотиків</t>
  </si>
  <si>
    <t xml:space="preserve">Pig iron and spiegeleisen in pigs, </t>
  </si>
  <si>
    <t>Лічильники виробництва та подачі</t>
  </si>
  <si>
    <t>Насоси відцентрові інші для</t>
  </si>
  <si>
    <t>перекачування  рідин; насоси інші</t>
  </si>
  <si>
    <t>Пара та вода гаряча</t>
  </si>
  <si>
    <t>Electricity</t>
  </si>
  <si>
    <t>Steam and hot water</t>
  </si>
  <si>
    <t>Kefir, not flavored, not</t>
  </si>
  <si>
    <t xml:space="preserve">containing added fruits, </t>
  </si>
  <si>
    <t>nuts, cocoa and other fillers</t>
  </si>
  <si>
    <t xml:space="preserve">Кефір неароматизований, без </t>
  </si>
  <si>
    <t xml:space="preserve">додавання фруктів горіхів, какао </t>
  </si>
  <si>
    <t xml:space="preserve">додавання фруктів, горіхів, какао </t>
  </si>
  <si>
    <t>Sour cream, not flavored,</t>
  </si>
  <si>
    <t xml:space="preserve">not containing added fruits, </t>
  </si>
  <si>
    <t>Пшоно (ядра)</t>
  </si>
  <si>
    <t>Millet (core)</t>
  </si>
  <si>
    <t>Rye-wheat and wheat-rye</t>
  </si>
  <si>
    <t xml:space="preserve">bread </t>
  </si>
  <si>
    <t>waffles and wafers</t>
  </si>
  <si>
    <t xml:space="preserve">Бренді (уключаючи "Коньяк </t>
  </si>
  <si>
    <t>України"), тис.дал</t>
  </si>
  <si>
    <t>of Ukraine"), thsd dal</t>
  </si>
  <si>
    <t>Brandy (including "Cognac</t>
  </si>
  <si>
    <t xml:space="preserve">Горілка з вмістом спирту </t>
  </si>
  <si>
    <t>не більше 45,4 %, тис.дал</t>
  </si>
  <si>
    <t>brewing, thsd dal</t>
  </si>
  <si>
    <t>≤ 45,4 %, thsd dal</t>
  </si>
  <si>
    <t>Natural mineral not aerated</t>
  </si>
  <si>
    <t>waters, thsd dal</t>
  </si>
  <si>
    <t>Natural mineral aerated</t>
  </si>
  <si>
    <t>Індекси цін у будівництві</t>
  </si>
  <si>
    <t>3. CONSTRUCTION PRICE INDICES</t>
  </si>
  <si>
    <t>Construction price indices</t>
  </si>
  <si>
    <t>Construction price indices in 2019</t>
  </si>
  <si>
    <t>Construction price indices (to previous month)</t>
  </si>
  <si>
    <t>Construction price indices (to December of previous year)</t>
  </si>
  <si>
    <t>Construction price indices (to corresponding month of previous year)</t>
  </si>
  <si>
    <t>Construction price indices in 2014–2019 (to previous year)</t>
  </si>
  <si>
    <t>Construction price indices in 2018–2019 (to December of previous year)</t>
  </si>
  <si>
    <t xml:space="preserve">Індекси цін у будівництві у 2019 році </t>
  </si>
  <si>
    <t>Індекси цін у будівництві (до грудня попереднього року)</t>
  </si>
  <si>
    <t>Індекси цін у будівництві (до попереднього місяця)</t>
  </si>
  <si>
    <t>Індекси цін у будівництві (до відповідного місяця попереднього року)</t>
  </si>
  <si>
    <t>Індекси цін у будівництві (до відповідного періоду попереднього року)</t>
  </si>
  <si>
    <t>Індекси цін у будівництві у 2014–2019 роках (до попереднього року)</t>
  </si>
  <si>
    <t>Індекси цін у будівництві у 2018–2019 роках (до грудня попереднього року)</t>
  </si>
  <si>
    <t>Індекси цін у будівництві у 2017–2019 роках (грудень до грудня попереднього року)</t>
  </si>
  <si>
    <t>Construction price indices (to  correspoding period of previous year)</t>
  </si>
  <si>
    <t>Construction price indices in 2017–2019 (December to December of previous year)</t>
  </si>
  <si>
    <t>Індекси тарифів на вантажні перевезення залізничним транспортом у 2018-2019 роках (до попереднього року)</t>
  </si>
  <si>
    <t>Tariff indices for cargo transportation by rail in 2018-2019 (to previous year)</t>
  </si>
  <si>
    <t xml:space="preserve">ЦІНИ ВИРОБНИКІВ </t>
  </si>
  <si>
    <t xml:space="preserve">       ІЦБ розраховуються за ресурсно-технологічними моделями об’єктів-представників, відібраних за типами будівель і споруд, ресурсно-індексним методом. Ресурсно-технологічна модель складається з прямих витрат, накладних витрат і кошторисного прибутку.</t>
  </si>
  <si>
    <r>
      <rPr>
        <b/>
        <sz val="10"/>
        <rFont val="Times New Roman"/>
        <family val="1"/>
        <charset val="204"/>
      </rPr>
      <t xml:space="preserve">        Індекс цін у будівництві (ІЦБ) </t>
    </r>
    <r>
      <rPr>
        <sz val="10"/>
        <rFont val="Times New Roman"/>
        <family val="1"/>
        <charset val="204"/>
      </rPr>
      <t xml:space="preserve">характеризує динаміку загального рівня цін  на будівництво у часі. Він є показником зміни вартості фіксованого набору матеріальних ресурсів у поточному періоді порівняно з базисним. ІЦБ дозволяє визначити тенденції про зміни цін як у будівництві в цілому, так і за типами будівель і споруд. </t>
    </r>
  </si>
  <si>
    <t xml:space="preserve">        Прямі витрати включають вартість матеріальних ресурсів, витрати на оплату праці всіх працівників, зайнятих  у будівництві, витрати на експлуатацію машин та механізмів.</t>
  </si>
  <si>
    <t xml:space="preserve">        Вартість матеріальних ресурсів, уключених до переліку в ресурсно-технологічній моделі об’єкта-представника, визначається на підставі обсягів застосування та середніх цін матеріальних ресурсів. </t>
  </si>
  <si>
    <t xml:space="preserve">      Витрати на оплату праці за кожним об’єктом-представником розраховуються на підставі трудомісткості робіт та нормативних величин вартості людино-години і відрахувань на соціальні заходи за певний обсяг робіт, які регламентовані кошторисними ресурсними показниками.</t>
  </si>
  <si>
    <t xml:space="preserve">        Витрати на експлуатацію будівельних машин та механізмів у складі прямих витрат визначаються на основі нормативного часу роботи машин і механізмів, необхідних для будівництва об’єкта-представника та відповідних середніх цін.
</t>
  </si>
  <si>
    <t>ДСС – державне статистичне спостереження.</t>
  </si>
  <si>
    <t xml:space="preserve">        Для міжнародних зіставлень використано статистичні матеріали з вебсайтів Статистичної служби Європейського Союзу (Євростату) і Організації економічного співробітництва і розвитку (ОЕСР).</t>
  </si>
  <si>
    <t xml:space="preserve">        Агрегатні індекси цін розраховуються за формулою типу Ласпейреса.</t>
  </si>
  <si>
    <t xml:space="preserve">        Розрахунки  індивідуальних індексів цін за  ресурсно-технологічними моделями обєктів-представників проводяться шляхом співвідношення сум складових (прямі витрати, накладні витрати та кошторисний прибуток) у звітному та попередньому періоді.</t>
  </si>
  <si>
    <t xml:space="preserve">        Відбір конкретних товарів (послуг) здійснюється працівниками територіальних органів Держстату разом з фахівцями відповідних підприємств.
       </t>
  </si>
  <si>
    <t xml:space="preserve">        За переліком відібраних товарів (послуг)-представників здійснюється відбір одиниць-виробників за методом стратифікованого випадкового відбору.</t>
  </si>
  <si>
    <t xml:space="preserve">        На першому етапі розраховуються індивідуальні індекси за артикулами (Гр.4).</t>
  </si>
  <si>
    <t xml:space="preserve">        На другому етапі розраховується вартість у цінах звітного місяця (Гр.6).</t>
  </si>
  <si>
    <t xml:space="preserve">        Вартість матеріальних ресурсів, не включених до переліку, визначається у відсотках від загальної вартості матеріальних ресурсів, уключених до переліку.</t>
  </si>
  <si>
    <t xml:space="preserve">        Спостереження за змінами цін проводиться за вибірковим колом одиниць, що здійснюють виробництво та реалізацію промислової продукції і товарів (послуг)-представників.</t>
  </si>
  <si>
    <t xml:space="preserve">        Перелік товарів (послуг)-представників формується на основі НПП на рівні підкатегорій (6 знаків) з використанням даних, отриманих за формою № 1П-НПП (річна), про вартість реалізованої продукції по країні у цілому за рік, що передує формуванню переліку. Підкатегорії продукції ранжуються за вартістю реалізованої продукції від більшого до меншого значення і  відсікаються ті з них, що знаходяться за межами 90% кумулятивної вартості реалізованої продукції.</t>
  </si>
  <si>
    <t xml:space="preserve">        Перелік товарів (послуг)-представників та одиниць-виробників, необхідних для розрахунків ІЦВ формується на державному рівні. </t>
  </si>
  <si>
    <t xml:space="preserve">         В основу відбору  покладене припущення, що зміни цін виробників на відібрані для обстеження товари (послуги)-представники і товари (послуги), що не увійшли у вибірку, але належать до цього ж виду діяльності або товарної групи, мають однакові тенденції. Тобто відібрані товари (послуги) та одиниці-виробників представляють промисловість країни в цілому.</t>
  </si>
  <si>
    <t xml:space="preserve">       Для розрахунків індексів цін формується вагова структура (по Україні в цілому та по продукції, реалізованій у межах та за межами України): за товарами (послугами)-представниками, видами діяльності на державному рівні, за товарами (послугами) на регіональному рівні. </t>
  </si>
  <si>
    <t xml:space="preserve">       Джерелами даних для формування вагової структури є:</t>
  </si>
  <si>
    <r>
      <t xml:space="preserve">     </t>
    </r>
    <r>
      <rPr>
        <sz val="6"/>
        <rFont val="Times New Roman"/>
        <family val="1"/>
        <charset val="204"/>
      </rPr>
      <t xml:space="preserve">  </t>
    </r>
    <r>
      <rPr>
        <sz val="10"/>
        <rFont val="Times New Roman"/>
        <family val="1"/>
        <charset val="204"/>
      </rPr>
      <t>На третьому  етапі  розраховується  індекс за  товарною групою, як  відношення  суми  вартостей за  артикулами у  цінах  звітного місяця до суми вартостей за артикулами у цінах попереднього місяця.</t>
    </r>
  </si>
  <si>
    <t xml:space="preserve">        Показники державного статистичного спостерження розраховуються з місячною та квартальною періодичністю до різних базисних періодів на державному рівні по Україні у цілому.</t>
  </si>
  <si>
    <t xml:space="preserve">        На основі розрахованих індексів цін за товарними групами, вартостей реалізації у цінах звітного та попереднього місяців, розраховується індекс цін за видом діяльності, як відношення суми вартостей  товарних груп у цінах звітного місяця до суми вартостей  товарних груп у цінах попереднього місяця. </t>
  </si>
  <si>
    <t xml:space="preserve">        Інформація щодо середніх цін продукції сільського господарства, реалізованої підприємствами формується на основі даних про кількість і вартість реалізованої продукції сільського господарства власного виробництва, що збираються щомісячно в рамках державного статистичного спостереження "Реалізація продукції сільського господарства підприємствами та господарствами населення" за формами    № 21-заг (місячна) і № 21-заг (річна).</t>
  </si>
  <si>
    <t xml:space="preserve">        Джерелами інформації ДСС "Зміни цін у будівництві" є:</t>
  </si>
  <si>
    <t xml:space="preserve">      Розмір кошторисного прибутку залежить від виду та тривалості будівництва, технічної та технологічної складності будівлі (споруди) та визначається на основі трудомісткості робіт і нормативної величини кошторисного прибутку.</t>
  </si>
  <si>
    <t xml:space="preserve">       дані ДСС "Зміни цін виробників промислової продукції" про зміни цін виробників промислової продукції;</t>
  </si>
  <si>
    <t xml:space="preserve">        дані ДСС "Зміни цін (тарифів) на споживчі товари (послуги)" про зміни цін на споживчі товари;</t>
  </si>
  <si>
    <t xml:space="preserve">        адміністративні дані Національної комісії, що здійснює державне регулювання у сферах енергетики та комунальних послуг про тарифи на послуги з розподілу та постачання електричної енергії;</t>
  </si>
  <si>
    <t xml:space="preserve">       адміністративні дані Міністерства розвитку громад та територій України про накладні витрати, кошторисний прибуток та оплату праці за об’єктами-представниками;</t>
  </si>
  <si>
    <r>
      <t xml:space="preserve">        </t>
    </r>
    <r>
      <rPr>
        <b/>
        <sz val="10"/>
        <rFont val="Times New Roman"/>
        <family val="1"/>
        <charset val="204"/>
      </rPr>
      <t>Індекс  тарифів  на  вантажні  перевезення  залізничним  транспортом</t>
    </r>
    <r>
      <rPr>
        <sz val="10"/>
        <rFont val="Times New Roman"/>
        <family val="1"/>
        <charset val="204"/>
      </rPr>
      <t xml:space="preserve">  характеризує  зміни  у часі рівня тарифів на вантажні перевезення при незмінній структурі перевезення вантажів за різними ознаками: видом вантажу і його маси, швидкістю  доставки, відстанню  перевезення вантажів, типом  рухомого складу, рівнем  використання його  вантажопідйомності та ін.
        Розрахунки   індексів   тарифів   здійснюються  на державному  рівні по  країні  в  цілому за послугами-представниками  відповідно до Класифікації видів вантажів.</t>
    </r>
  </si>
  <si>
    <t xml:space="preserve">       Розмір накладних витрат розраховується на підставі нормативної величини накладних витрат і трудомісткості робіт для кожного об’єкта-представника.</t>
  </si>
  <si>
    <r>
      <t>(грудень до грудня попереднього року/</t>
    </r>
    <r>
      <rPr>
        <i/>
        <sz val="10"/>
        <rFont val="Times New Roman"/>
        <family val="1"/>
        <charset val="204"/>
      </rPr>
      <t>December to December of previous year</t>
    </r>
    <r>
      <rPr>
        <sz val="10"/>
        <rFont val="Times New Roman"/>
        <family val="1"/>
        <charset val="204"/>
      </rPr>
      <t xml:space="preserve">) </t>
    </r>
  </si>
  <si>
    <r>
      <t>(до попереднього місяця/</t>
    </r>
    <r>
      <rPr>
        <i/>
        <sz val="10"/>
        <color theme="1"/>
        <rFont val="Times New Roman"/>
        <family val="1"/>
        <charset val="204"/>
      </rPr>
      <t>to</t>
    </r>
    <r>
      <rPr>
        <sz val="10"/>
        <color theme="1"/>
        <rFont val="Times New Roman"/>
        <family val="1"/>
        <charset val="204"/>
      </rPr>
      <t xml:space="preserve"> </t>
    </r>
    <r>
      <rPr>
        <i/>
        <sz val="10"/>
        <color theme="1"/>
        <rFont val="Times New Roman"/>
        <family val="1"/>
        <charset val="204"/>
      </rPr>
      <t>previous month</t>
    </r>
    <r>
      <rPr>
        <sz val="10"/>
        <color theme="1"/>
        <rFont val="Times New Roman"/>
        <family val="1"/>
        <charset val="204"/>
      </rPr>
      <t xml:space="preserve">)   </t>
    </r>
  </si>
  <si>
    <t>• вебсайт: www.ukrstat.gov.ua</t>
  </si>
  <si>
    <t>• вебсайт: www.iaa.kiev.ua</t>
  </si>
  <si>
    <t xml:space="preserve">        У збірнику представлено інформацію про індекси цін виробників промислової продукції,  продукції сільського господарства, реалізованої підприємствами, у будівництві, тарифів на вантажні перевезення, середні ціни виробників промислової продукції,  міжнародні зіставлення, а також методологічні пояснення. </t>
  </si>
  <si>
    <r>
      <t>Скорочення у збірнику/</t>
    </r>
    <r>
      <rPr>
        <b/>
        <i/>
        <sz val="10"/>
        <rFont val="Times New Roman"/>
        <family val="1"/>
        <charset val="204"/>
      </rPr>
      <t>Abreviations used in the publication</t>
    </r>
  </si>
  <si>
    <r>
      <t>т – тонна/</t>
    </r>
    <r>
      <rPr>
        <i/>
        <sz val="10"/>
        <rFont val="Times New Roman"/>
        <family val="1"/>
        <charset val="204"/>
      </rPr>
      <t>t – ton</t>
    </r>
  </si>
  <si>
    <r>
      <t>грн – гривня/</t>
    </r>
    <r>
      <rPr>
        <i/>
        <sz val="10"/>
        <rFont val="Times New Roman"/>
        <family val="1"/>
        <charset val="204"/>
      </rPr>
      <t>UAH – Ukrainian hryvnia</t>
    </r>
  </si>
  <si>
    <r>
      <t>тис.дал – тисяч декалітрів/</t>
    </r>
    <r>
      <rPr>
        <i/>
        <sz val="10"/>
        <color indexed="8"/>
        <rFont val="Times New Roman"/>
        <family val="1"/>
        <charset val="204"/>
      </rPr>
      <t xml:space="preserve">thsd dal </t>
    </r>
    <r>
      <rPr>
        <i/>
        <sz val="10"/>
        <rFont val="Times New Roman"/>
        <family val="1"/>
        <charset val="204"/>
      </rPr>
      <t xml:space="preserve">– </t>
    </r>
    <r>
      <rPr>
        <i/>
        <sz val="10"/>
        <color indexed="8"/>
        <rFont val="Times New Roman"/>
        <family val="1"/>
        <charset val="204"/>
      </rPr>
      <t xml:space="preserve"> thousand decaliters</t>
    </r>
  </si>
  <si>
    <r>
      <t>Крапки (…) – відомості відсутні</t>
    </r>
    <r>
      <rPr>
        <i/>
        <sz val="10"/>
        <rFont val="Times New Roman"/>
        <family val="1"/>
        <charset val="204"/>
      </rPr>
      <t>/Points (…) - dates are absent.</t>
    </r>
  </si>
  <si>
    <t>5. МЕТОДОЛОГІЧНІ ПОЯСНЕННЯ</t>
  </si>
  <si>
    <t>5. METHODOLOGICAL EXPLANATIONS</t>
  </si>
  <si>
    <t xml:space="preserve">       Видання підготовлене департаментом статистики цін на основі даних державних статистичних спостережень: "Зміни цін виробників промислової продукції", "Реалізація продукції сільського господарства сільськогосподарськими підприємствами та господарствами населення", "Зміни цін у будівництві",  "Зміни тарифів на вантажні перевезення залізничним транспортом".</t>
  </si>
  <si>
    <t xml:space="preserve">        The publication is prepared by the Price Statistics Department basing on the data from the state statistical observations:"Changes of industrial producer prices", "Sale of agricultural products by agricultural enterprises and households", "Changes of construction prices", "Changes of tariffs for cargo transportation by rail".</t>
  </si>
  <si>
    <t>Індекси цін виробників промислової продукції/</t>
  </si>
  <si>
    <t xml:space="preserve">Індекси цін продукції сільського господарства, </t>
  </si>
  <si>
    <t>Індекси цін у будівництві/</t>
  </si>
  <si>
    <t xml:space="preserve">Індекси тарифів на вантажні перевезення </t>
  </si>
  <si>
    <t xml:space="preserve">       дані ДСС "Виробництво та реалізація промислової продукції за видами" про вартість реалізованої продукції, виробленої з власної сировини, та вартість промислових послуг;
       дані ДСС "Структурні зміни в економіці України та її регіонів" про обсяги реалізованої продукції (товарів, послуг) за видами економічної діяльності;
       дані форми № 1-ціни (пром) (місячна) про вартість реалізованої продукції за товарами (послугами).
 </t>
  </si>
  <si>
    <t xml:space="preserve">         Інформацію  про  ціни  виробників  промислової   продукції  одиниці-виробники  надають  за  формою  державної  статистичної  звітності  №1-ціни  (пром)  (місячна)  "Звіт  про  ціни  виробників  промислової продукції" територіальному органу Держстату за  своїм  місцем  знаходження. Форма  відображає  дані про ціни, що фактично склалися на 20 число звітного місяця на продукцію, реалізовану в межах  та за межами України без податку на додану вартість, акцизного податку, транспортних  витрат, які окремо нараховує  виробник. Крім  того, на ціну виробу не  повинні впливати  зміни  у комплектації  товарів (наприклад, зміни  в упаковці  виробу, комплектації  виробу додатковими допоміжними  приладами,  запасними частинами чи  навпаки, недоукомплектація, тобто без окремих комплектуючих, запчастин).</t>
  </si>
  <si>
    <t xml:space="preserve">        Спостереженню підлягають тарифи на вантажні перевезення залізничним транспортом без податку на додану вартість (ПДВ) та інших податків станом на 21 число останнього місяця звітного кварталу. Якщо на дату спостереження вантажні перевезення не здійснювалися, вказуються тарифи, за якими проводилося транспортування вантажів у найближчий до дати спостереження час.</t>
  </si>
  <si>
    <t xml:space="preserve">        дані  ДСС  "Капітальні інвестиції"  про  витрати на будівництво за окремими видами будівель  і споруд − для формування вагової структури.
</t>
  </si>
  <si>
    <r>
      <t xml:space="preserve">        The publication presents information on producer price indices for industrial production, construction, agricultural production sold by enterprises, tariffs of for fright carriage, average producer</t>
    </r>
    <r>
      <rPr>
        <i/>
        <sz val="10"/>
        <rFont val="Arial"/>
        <family val="2"/>
        <charset val="204"/>
      </rPr>
      <t xml:space="preserve"> </t>
    </r>
    <r>
      <rPr>
        <i/>
        <sz val="10"/>
        <rFont val="Times New Roman"/>
        <family val="1"/>
        <charset val="204"/>
      </rPr>
      <t>prices, international comparisons and  also methodological explanation.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</si>
</sst>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85">
    <font>
      <sz val="10"/>
      <name val="Arial Cyr"/>
      <charset val="204"/>
    </font>
    <font>
      <sz val="9"/>
      <color theme="1"/>
      <name val="Calibri"/>
      <family val="2"/>
      <charset val="204"/>
      <scheme val="minor"/>
    </font>
    <font>
      <sz val="9"/>
      <color theme="1"/>
      <name val="Calibri"/>
      <family val="2"/>
      <charset val="204"/>
      <scheme val="minor"/>
    </font>
    <font>
      <b/>
      <i/>
      <sz val="13.5"/>
      <name val="Times New Roman"/>
      <family val="1"/>
      <charset val="204"/>
    </font>
    <font>
      <sz val="11.5"/>
      <name val="Times New Roman"/>
      <family val="1"/>
      <charset val="204"/>
    </font>
    <font>
      <sz val="11.5"/>
      <name val="Arial Cyr"/>
      <charset val="204"/>
    </font>
    <font>
      <i/>
      <sz val="11.5"/>
      <name val="Times New Roman"/>
      <family val="1"/>
      <charset val="204"/>
    </font>
    <font>
      <sz val="10.5"/>
      <name val="Times New Roman"/>
      <family val="1"/>
      <charset val="204"/>
    </font>
    <font>
      <i/>
      <sz val="10.5"/>
      <name val="Times New Roman"/>
      <family val="1"/>
      <charset val="204"/>
    </font>
    <font>
      <b/>
      <i/>
      <sz val="11.5"/>
      <name val="Times New Roman"/>
      <family val="1"/>
      <charset val="204"/>
    </font>
    <font>
      <b/>
      <sz val="10"/>
      <name val="Times New Roman"/>
      <family val="1"/>
      <charset val="204"/>
    </font>
    <font>
      <b/>
      <i/>
      <sz val="10"/>
      <name val="Times New Roman"/>
      <family val="1"/>
      <charset val="204"/>
    </font>
    <font>
      <sz val="10"/>
      <name val="Times New Roman"/>
      <family val="1"/>
      <charset val="204"/>
    </font>
    <font>
      <i/>
      <sz val="10"/>
      <name val="Times New Roman"/>
      <family val="1"/>
      <charset val="204"/>
    </font>
    <font>
      <b/>
      <sz val="8"/>
      <color theme="1"/>
      <name val="Times New Roman"/>
      <family val="1"/>
      <charset val="204"/>
    </font>
    <font>
      <b/>
      <i/>
      <sz val="8"/>
      <color theme="1"/>
      <name val="Times New Roman"/>
      <family val="1"/>
      <charset val="204"/>
    </font>
    <font>
      <b/>
      <sz val="10"/>
      <color theme="1"/>
      <name val="Times New Roman"/>
      <family val="1"/>
      <charset val="204"/>
    </font>
    <font>
      <b/>
      <sz val="10"/>
      <color rgb="FF000000"/>
      <name val="Times New Roman"/>
      <family val="1"/>
      <charset val="204"/>
    </font>
    <font>
      <b/>
      <i/>
      <sz val="10"/>
      <color theme="1"/>
      <name val="Times New Roman"/>
      <family val="1"/>
      <charset val="204"/>
    </font>
    <font>
      <sz val="10"/>
      <color theme="1"/>
      <name val="Times New Roman"/>
      <family val="1"/>
      <charset val="204"/>
    </font>
    <font>
      <sz val="10"/>
      <color rgb="FF000000"/>
      <name val="Times New Roman"/>
      <family val="1"/>
      <charset val="204"/>
    </font>
    <font>
      <i/>
      <sz val="10"/>
      <color theme="1"/>
      <name val="Times New Roman"/>
      <family val="1"/>
      <charset val="204"/>
    </font>
    <font>
      <sz val="7"/>
      <color theme="1"/>
      <name val="Times New Roman"/>
      <family val="1"/>
      <charset val="204"/>
    </font>
    <font>
      <b/>
      <i/>
      <sz val="8"/>
      <name val="Times New Roman"/>
      <family val="1"/>
      <charset val="204"/>
    </font>
    <font>
      <sz val="8"/>
      <name val="Arial Cyr"/>
      <charset val="204"/>
    </font>
    <font>
      <i/>
      <sz val="10"/>
      <color rgb="FF000000"/>
      <name val="Times New Roman"/>
      <family val="1"/>
      <charset val="204"/>
    </font>
    <font>
      <sz val="12"/>
      <name val="Times New Roman"/>
      <family val="1"/>
      <charset val="204"/>
    </font>
    <font>
      <b/>
      <sz val="7"/>
      <name val="Times New Roman"/>
      <family val="1"/>
      <charset val="204"/>
    </font>
    <font>
      <b/>
      <sz val="10"/>
      <name val="Arial Cyr"/>
      <charset val="204"/>
    </font>
    <font>
      <sz val="10"/>
      <name val="Arial"/>
      <family val="2"/>
      <charset val="204"/>
    </font>
    <font>
      <sz val="6"/>
      <name val="Arial"/>
      <family val="2"/>
      <charset val="204"/>
    </font>
    <font>
      <b/>
      <i/>
      <sz val="22"/>
      <name val="Times New Roman"/>
      <family val="1"/>
      <charset val="204"/>
    </font>
    <font>
      <b/>
      <sz val="22"/>
      <name val="Times New Roman"/>
      <family val="1"/>
      <charset val="204"/>
    </font>
    <font>
      <b/>
      <sz val="150"/>
      <name val="Garamond"/>
      <family val="1"/>
      <charset val="204"/>
    </font>
    <font>
      <sz val="8"/>
      <name val="Arial"/>
      <family val="2"/>
      <charset val="204"/>
    </font>
    <font>
      <b/>
      <sz val="8"/>
      <name val="Times New Roman"/>
      <family val="1"/>
      <charset val="204"/>
    </font>
    <font>
      <b/>
      <sz val="9"/>
      <name val="Times New Roman"/>
      <family val="1"/>
      <charset val="204"/>
    </font>
    <font>
      <b/>
      <i/>
      <sz val="9"/>
      <name val="Times New Roman"/>
      <family val="1"/>
      <charset val="204"/>
    </font>
    <font>
      <sz val="9"/>
      <name val="Times New Roman"/>
      <family val="1"/>
      <charset val="204"/>
    </font>
    <font>
      <sz val="8"/>
      <name val="Times New Roman"/>
      <family val="1"/>
      <charset val="204"/>
    </font>
    <font>
      <sz val="5"/>
      <name val="Times New Roman"/>
      <family val="1"/>
      <charset val="204"/>
    </font>
    <font>
      <i/>
      <sz val="5"/>
      <name val="Times New Roman"/>
      <family val="1"/>
      <charset val="204"/>
    </font>
    <font>
      <sz val="11"/>
      <color theme="1"/>
      <name val="Calibri"/>
      <family val="2"/>
      <charset val="204"/>
      <scheme val="minor"/>
    </font>
    <font>
      <b/>
      <sz val="11"/>
      <color theme="1"/>
      <name val="Calibri"/>
      <family val="2"/>
      <charset val="204"/>
      <scheme val="minor"/>
    </font>
    <font>
      <vertAlign val="superscript"/>
      <sz val="10"/>
      <name val="Times New Roman"/>
      <family val="1"/>
      <charset val="204"/>
    </font>
    <font>
      <i/>
      <vertAlign val="superscript"/>
      <sz val="10"/>
      <name val="Times New Roman"/>
      <family val="1"/>
      <charset val="204"/>
    </font>
    <font>
      <vertAlign val="superscript"/>
      <sz val="8"/>
      <name val="Times New Roman"/>
      <family val="1"/>
      <charset val="204"/>
    </font>
    <font>
      <i/>
      <sz val="8"/>
      <name val="Times New Roman"/>
      <family val="1"/>
      <charset val="204"/>
    </font>
    <font>
      <i/>
      <vertAlign val="superscript"/>
      <sz val="8"/>
      <name val="Times New Roman"/>
      <family val="1"/>
      <charset val="204"/>
    </font>
    <font>
      <b/>
      <sz val="14"/>
      <name val="Times New Roman"/>
      <family val="1"/>
      <charset val="204"/>
    </font>
    <font>
      <b/>
      <i/>
      <sz val="12"/>
      <name val="Times New Roman"/>
      <family val="1"/>
      <charset val="204"/>
    </font>
    <font>
      <b/>
      <sz val="26"/>
      <name val="Times New Roman"/>
      <family val="1"/>
      <charset val="204"/>
    </font>
    <font>
      <sz val="22"/>
      <name val="Times New Roman"/>
      <family val="1"/>
      <charset val="204"/>
    </font>
    <font>
      <b/>
      <sz val="18"/>
      <name val="Times New Roman"/>
      <family val="1"/>
      <charset val="204"/>
    </font>
    <font>
      <b/>
      <i/>
      <sz val="18"/>
      <name val="Times New Roman"/>
      <family val="1"/>
      <charset val="204"/>
    </font>
    <font>
      <b/>
      <sz val="16"/>
      <name val="Times New Roman"/>
      <family val="1"/>
      <charset val="204"/>
    </font>
    <font>
      <b/>
      <i/>
      <sz val="14"/>
      <name val="Times New Roman"/>
      <family val="1"/>
      <charset val="204"/>
    </font>
    <font>
      <sz val="9.5"/>
      <name val="Times New Roman"/>
      <family val="1"/>
      <charset val="204"/>
    </font>
    <font>
      <u/>
      <sz val="10"/>
      <color theme="10"/>
      <name val="Arial Cyr"/>
      <charset val="204"/>
    </font>
    <font>
      <sz val="10"/>
      <name val="TimesNewRomanPSMT"/>
    </font>
    <font>
      <i/>
      <sz val="10"/>
      <name val="Arial"/>
      <family val="2"/>
      <charset val="204"/>
    </font>
    <font>
      <i/>
      <sz val="10"/>
      <color indexed="8"/>
      <name val="Times New Roman"/>
      <family val="1"/>
      <charset val="204"/>
    </font>
    <font>
      <b/>
      <sz val="9.5"/>
      <name val="Times New Roman"/>
      <family val="1"/>
      <charset val="204"/>
    </font>
    <font>
      <b/>
      <sz val="13.5"/>
      <name val="Times New Roman"/>
      <family val="1"/>
      <charset val="204"/>
    </font>
    <font>
      <b/>
      <sz val="12"/>
      <name val="Times New Roman"/>
      <family val="1"/>
      <charset val="204"/>
    </font>
    <font>
      <b/>
      <sz val="11.5"/>
      <color rgb="FF285238"/>
      <name val="Times New Roman"/>
      <family val="1"/>
      <charset val="204"/>
    </font>
    <font>
      <sz val="11.5"/>
      <color rgb="FF285238"/>
      <name val="Times New Roman"/>
      <family val="1"/>
      <charset val="204"/>
    </font>
    <font>
      <sz val="10"/>
      <color rgb="FF285238"/>
      <name val="Arial Cyr"/>
      <charset val="204"/>
    </font>
    <font>
      <sz val="9.5"/>
      <color rgb="FF000000"/>
      <name val="Times New Roman"/>
      <family val="1"/>
      <charset val="204"/>
    </font>
    <font>
      <i/>
      <sz val="9.5"/>
      <color rgb="FF000000"/>
      <name val="Times New Roman"/>
      <family val="1"/>
      <charset val="204"/>
    </font>
    <font>
      <sz val="9.5"/>
      <name val="Arial Cyr"/>
      <charset val="204"/>
    </font>
    <font>
      <i/>
      <sz val="9.5"/>
      <name val="Times New Roman"/>
      <family val="1"/>
      <charset val="204"/>
    </font>
    <font>
      <sz val="9.5"/>
      <color theme="1"/>
      <name val="Times New Roman"/>
      <family val="1"/>
      <charset val="204"/>
    </font>
    <font>
      <b/>
      <i/>
      <sz val="9.5"/>
      <color theme="1"/>
      <name val="Times New Roman"/>
      <family val="1"/>
      <charset val="204"/>
    </font>
    <font>
      <sz val="13.5"/>
      <name val="Times New Roman"/>
      <family val="1"/>
      <charset val="204"/>
    </font>
    <font>
      <sz val="9"/>
      <color theme="0"/>
      <name val="Calibri"/>
      <family val="2"/>
      <charset val="204"/>
      <scheme val="minor"/>
    </font>
    <font>
      <b/>
      <sz val="12"/>
      <color theme="1"/>
      <name val="Times New Roman"/>
      <family val="1"/>
      <charset val="204"/>
    </font>
    <font>
      <b/>
      <i/>
      <sz val="12"/>
      <color theme="1"/>
      <name val="Times New Roman"/>
      <family val="1"/>
      <charset val="204"/>
    </font>
    <font>
      <sz val="9"/>
      <name val="Calibri"/>
      <family val="2"/>
      <charset val="204"/>
      <scheme val="minor"/>
    </font>
    <font>
      <sz val="10"/>
      <color theme="0"/>
      <name val="Arial Cyr"/>
      <charset val="204"/>
    </font>
    <font>
      <i/>
      <sz val="8"/>
      <color theme="0"/>
      <name val="Times New Roman"/>
      <family val="1"/>
      <charset val="204"/>
    </font>
    <font>
      <sz val="8"/>
      <color theme="1"/>
      <name val="Times New Roman"/>
      <family val="1"/>
      <charset val="204"/>
    </font>
    <font>
      <sz val="10"/>
      <color theme="0"/>
      <name val="Times New Roman"/>
      <family val="1"/>
      <charset val="204"/>
    </font>
    <font>
      <sz val="6"/>
      <name val="Times New Roman"/>
      <family val="1"/>
      <charset val="204"/>
    </font>
    <font>
      <i/>
      <sz val="10"/>
      <name val="Arial Cyr"/>
      <charset val="204"/>
    </font>
  </fonts>
  <fills count="3">
    <fill>
      <patternFill patternType="none"/>
    </fill>
    <fill>
      <patternFill patternType="gray125"/>
    </fill>
    <fill>
      <patternFill patternType="lightVertical">
        <bgColor rgb="FFB1DDB1"/>
      </patternFill>
    </fill>
  </fills>
  <borders count="13">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alignment horizontal="left" vertical="justify" wrapText="1" indent="2"/>
    </xf>
    <xf numFmtId="0" fontId="42" fillId="0" borderId="0"/>
    <xf numFmtId="0" fontId="58" fillId="0" borderId="0" applyNumberFormat="0" applyFill="0" applyBorder="0" applyAlignment="0" applyProtection="0">
      <alignment horizontal="left" vertical="justify" wrapText="1" indent="2"/>
    </xf>
    <xf numFmtId="0" fontId="2" fillId="0" borderId="0"/>
    <xf numFmtId="0" fontId="1" fillId="0" borderId="0"/>
  </cellStyleXfs>
  <cellXfs count="569">
    <xf numFmtId="0" fontId="0" fillId="0" borderId="0" xfId="0">
      <alignment horizontal="left" vertical="justify" wrapText="1" indent="2"/>
    </xf>
    <xf numFmtId="164" fontId="0" fillId="0" borderId="0" xfId="0" applyNumberFormat="1" applyAlignment="1">
      <alignment vertical="justify" wrapText="1"/>
    </xf>
    <xf numFmtId="0" fontId="3" fillId="0" borderId="0" xfId="0" applyFont="1" applyAlignment="1">
      <alignment horizontal="right" vertical="top" wrapText="1"/>
    </xf>
    <xf numFmtId="0" fontId="3" fillId="0" borderId="0" xfId="0" applyFont="1" applyAlignment="1">
      <alignment vertical="justify" wrapText="1"/>
    </xf>
    <xf numFmtId="0" fontId="0" fillId="0" borderId="0" xfId="0" applyBorder="1">
      <alignment horizontal="left" vertical="justify" wrapText="1" indent="2"/>
    </xf>
    <xf numFmtId="0" fontId="9" fillId="0" borderId="0" xfId="0" applyFont="1" applyAlignment="1">
      <alignment horizontal="left" vertical="top" wrapText="1" indent="2"/>
    </xf>
    <xf numFmtId="0" fontId="6" fillId="0" borderId="0" xfId="0" applyFont="1" applyAlignment="1">
      <alignment horizontal="center" vertical="top" wrapText="1" indent="2"/>
    </xf>
    <xf numFmtId="164" fontId="4" fillId="0" borderId="0" xfId="0" applyNumberFormat="1" applyFont="1" applyAlignment="1">
      <alignment vertical="top" wrapText="1"/>
    </xf>
    <xf numFmtId="0" fontId="4" fillId="0" borderId="0" xfId="0" applyFont="1" applyAlignment="1">
      <alignment horizontal="center" vertical="top" wrapText="1" indent="2"/>
    </xf>
    <xf numFmtId="164" fontId="7" fillId="0" borderId="0" xfId="0" applyNumberFormat="1" applyFont="1" applyAlignment="1">
      <alignment horizontal="right" vertical="center" wrapText="1" indent="1"/>
    </xf>
    <xf numFmtId="0" fontId="8" fillId="0" borderId="0" xfId="0" applyFont="1" applyBorder="1" applyAlignment="1">
      <alignment horizontal="center" vertical="center" wrapText="1"/>
    </xf>
    <xf numFmtId="0" fontId="7" fillId="0" borderId="0" xfId="0" applyFont="1" applyAlignment="1">
      <alignment horizontal="left" vertical="top" wrapText="1" indent="2"/>
    </xf>
    <xf numFmtId="164" fontId="0" fillId="0" borderId="0" xfId="0" applyNumberFormat="1" applyBorder="1" applyAlignment="1">
      <alignment vertical="justify" wrapText="1"/>
    </xf>
    <xf numFmtId="0" fontId="0" fillId="0" borderId="0" xfId="0" applyAlignment="1">
      <alignment horizontal="left" vertical="justify"/>
    </xf>
    <xf numFmtId="0" fontId="12" fillId="0" borderId="0" xfId="0" applyFont="1" applyAlignment="1">
      <alignment horizontal="right" vertical="top"/>
    </xf>
    <xf numFmtId="0" fontId="7" fillId="0" borderId="2" xfId="0" applyFont="1" applyBorder="1" applyAlignment="1">
      <alignment vertical="top"/>
    </xf>
    <xf numFmtId="0" fontId="7" fillId="0" borderId="1" xfId="0" applyFont="1" applyBorder="1" applyAlignment="1">
      <alignment vertical="top"/>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4" fillId="0" borderId="3" xfId="0" applyFont="1" applyBorder="1" applyAlignment="1">
      <alignment horizontal="center" vertical="center"/>
    </xf>
    <xf numFmtId="0" fontId="15" fillId="0" borderId="4" xfId="0" applyFont="1" applyBorder="1" applyAlignment="1">
      <alignment horizontal="center" vertical="center"/>
    </xf>
    <xf numFmtId="0" fontId="0" fillId="0" borderId="0" xfId="0" applyAlignment="1"/>
    <xf numFmtId="0" fontId="19" fillId="0" borderId="0" xfId="0" applyFont="1" applyAlignment="1">
      <alignment vertical="center"/>
    </xf>
    <xf numFmtId="0" fontId="19" fillId="0" borderId="0" xfId="0" applyFont="1" applyAlignment="1">
      <alignment horizontal="center" vertical="center" wrapText="1"/>
    </xf>
    <xf numFmtId="0" fontId="19" fillId="0" borderId="0" xfId="0" applyFont="1" applyFill="1" applyAlignment="1">
      <alignment vertical="center"/>
    </xf>
    <xf numFmtId="0" fontId="19" fillId="0" borderId="0" xfId="0" applyFont="1" applyFill="1" applyAlignment="1">
      <alignment horizontal="center" vertical="center"/>
    </xf>
    <xf numFmtId="164" fontId="20" fillId="0" borderId="0" xfId="0" applyNumberFormat="1" applyFont="1" applyFill="1" applyAlignment="1">
      <alignment horizontal="right" vertical="center"/>
    </xf>
    <xf numFmtId="164" fontId="20" fillId="0" borderId="0" xfId="0" applyNumberFormat="1" applyFont="1" applyFill="1" applyAlignment="1">
      <alignment horizontal="right" vertical="center" wrapText="1"/>
    </xf>
    <xf numFmtId="0" fontId="0" fillId="0" borderId="0" xfId="0" applyFill="1" applyAlignment="1"/>
    <xf numFmtId="0" fontId="21" fillId="0" borderId="0" xfId="0" applyFont="1" applyFill="1" applyAlignment="1">
      <alignment vertical="center"/>
    </xf>
    <xf numFmtId="164" fontId="19" fillId="0" borderId="0" xfId="0" applyNumberFormat="1" applyFont="1" applyFill="1" applyAlignment="1">
      <alignment horizontal="right" vertical="center"/>
    </xf>
    <xf numFmtId="164" fontId="19" fillId="0" borderId="0" xfId="0" applyNumberFormat="1" applyFont="1" applyFill="1" applyAlignment="1">
      <alignment horizontal="right" vertical="center" wrapText="1"/>
    </xf>
    <xf numFmtId="164" fontId="19" fillId="0" borderId="0" xfId="0" applyNumberFormat="1" applyFont="1" applyFill="1" applyAlignment="1">
      <alignment vertical="center"/>
    </xf>
    <xf numFmtId="164" fontId="19" fillId="0" borderId="0" xfId="0" applyNumberFormat="1" applyFont="1" applyFill="1" applyAlignment="1">
      <alignment vertical="center" wrapText="1"/>
    </xf>
    <xf numFmtId="164" fontId="19" fillId="0" borderId="0" xfId="0" applyNumberFormat="1" applyFont="1" applyFill="1" applyAlignment="1"/>
    <xf numFmtId="0" fontId="0" fillId="0" borderId="2" xfId="0" applyBorder="1" applyAlignment="1"/>
    <xf numFmtId="0" fontId="0" fillId="0" borderId="2" xfId="0" applyBorder="1" applyAlignment="1">
      <alignment horizontal="left" vertical="justify"/>
    </xf>
    <xf numFmtId="0" fontId="0" fillId="0" borderId="0" xfId="0" applyBorder="1" applyAlignment="1"/>
    <xf numFmtId="0" fontId="0" fillId="0" borderId="0" xfId="0" applyBorder="1" applyAlignment="1">
      <alignment horizontal="left" vertical="justify"/>
    </xf>
    <xf numFmtId="0" fontId="19" fillId="0" borderId="0" xfId="0" applyFont="1" applyFill="1" applyBorder="1" applyAlignment="1">
      <alignment horizontal="center" vertical="center"/>
    </xf>
    <xf numFmtId="164" fontId="20" fillId="0" borderId="0"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wrapText="1"/>
    </xf>
    <xf numFmtId="164" fontId="19" fillId="0" borderId="0" xfId="0" applyNumberFormat="1" applyFont="1" applyFill="1" applyBorder="1" applyAlignment="1">
      <alignment horizontal="right" vertical="center"/>
    </xf>
    <xf numFmtId="164" fontId="19" fillId="0" borderId="0" xfId="0" applyNumberFormat="1" applyFont="1" applyFill="1" applyBorder="1" applyAlignment="1">
      <alignment horizontal="right" vertical="center" wrapText="1"/>
    </xf>
    <xf numFmtId="164" fontId="19" fillId="0" borderId="0" xfId="0" applyNumberFormat="1" applyFont="1" applyFill="1" applyBorder="1" applyAlignment="1"/>
    <xf numFmtId="164" fontId="19" fillId="0" borderId="0" xfId="0" applyNumberFormat="1" applyFont="1" applyFill="1" applyBorder="1" applyAlignment="1">
      <alignment vertical="center"/>
    </xf>
    <xf numFmtId="164" fontId="19" fillId="0" borderId="0" xfId="0" applyNumberFormat="1" applyFont="1" applyFill="1" applyBorder="1" applyAlignment="1">
      <alignment vertical="center" wrapText="1"/>
    </xf>
    <xf numFmtId="164" fontId="16" fillId="0" borderId="0" xfId="0" applyNumberFormat="1" applyFont="1" applyFill="1" applyAlignment="1"/>
    <xf numFmtId="164" fontId="0" fillId="0" borderId="0" xfId="0" applyNumberFormat="1" applyAlignment="1"/>
    <xf numFmtId="0" fontId="24" fillId="0" borderId="0" xfId="0" applyFont="1">
      <alignment horizontal="left" vertical="justify" wrapText="1" indent="2"/>
    </xf>
    <xf numFmtId="0" fontId="0" fillId="0" borderId="0" xfId="0" applyFont="1">
      <alignment horizontal="left" vertical="justify" wrapText="1" indent="2"/>
    </xf>
    <xf numFmtId="0" fontId="10" fillId="0" borderId="0" xfId="0" applyFont="1" applyAlignment="1">
      <alignment horizontal="left"/>
    </xf>
    <xf numFmtId="0" fontId="0" fillId="0" borderId="0" xfId="0" applyFont="1" applyAlignment="1">
      <alignment horizontal="left" vertical="justify"/>
    </xf>
    <xf numFmtId="0" fontId="11" fillId="0" borderId="0" xfId="0" applyFont="1" applyAlignment="1">
      <alignment vertical="top"/>
    </xf>
    <xf numFmtId="0" fontId="11" fillId="0" borderId="0" xfId="0" applyFont="1" applyAlignment="1">
      <alignment horizontal="right" vertical="top"/>
    </xf>
    <xf numFmtId="0" fontId="24" fillId="0" borderId="2" xfId="0" applyFont="1" applyBorder="1" applyAlignment="1"/>
    <xf numFmtId="0" fontId="24" fillId="0" borderId="2" xfId="0" applyFont="1" applyBorder="1" applyAlignment="1">
      <alignment horizontal="right"/>
    </xf>
    <xf numFmtId="0" fontId="24" fillId="0" borderId="0" xfId="0" applyFont="1" applyAlignment="1"/>
    <xf numFmtId="0" fontId="24" fillId="0" borderId="0" xfId="0" applyFont="1" applyAlignment="1">
      <alignment horizontal="right"/>
    </xf>
    <xf numFmtId="0" fontId="24" fillId="0" borderId="0" xfId="0" applyFont="1" applyBorder="1" applyAlignment="1"/>
    <xf numFmtId="0" fontId="23" fillId="0" borderId="0" xfId="0" applyFont="1" applyAlignment="1">
      <alignment horizontal="right" vertical="top" wrapText="1"/>
    </xf>
    <xf numFmtId="164" fontId="17" fillId="0" borderId="0" xfId="0" applyNumberFormat="1" applyFont="1" applyFill="1" applyAlignment="1">
      <alignment horizontal="right" vertical="center"/>
    </xf>
    <xf numFmtId="0" fontId="24" fillId="0" borderId="0" xfId="0" applyFont="1" applyBorder="1" applyAlignment="1">
      <alignment horizontal="center" wrapText="1"/>
    </xf>
    <xf numFmtId="0" fontId="11" fillId="0" borderId="0" xfId="0" applyFont="1" applyAlignment="1">
      <alignment horizontal="left"/>
    </xf>
    <xf numFmtId="0" fontId="12" fillId="0" borderId="0" xfId="0" applyFont="1" applyAlignment="1">
      <alignment horizontal="right" vertical="center" wrapText="1" indent="2"/>
    </xf>
    <xf numFmtId="0" fontId="11" fillId="0" borderId="0" xfId="0" applyFont="1" applyAlignment="1">
      <alignment horizontal="center" vertical="center"/>
    </xf>
    <xf numFmtId="0" fontId="12" fillId="0" borderId="0" xfId="0" applyFont="1" applyAlignment="1">
      <alignment horizontal="right" vertical="center"/>
    </xf>
    <xf numFmtId="0" fontId="26"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164" fontId="10" fillId="0" borderId="0" xfId="0" applyNumberFormat="1" applyFont="1" applyAlignment="1">
      <alignment horizontal="right" vertical="center"/>
    </xf>
    <xf numFmtId="164" fontId="12" fillId="0" borderId="0" xfId="0" applyNumberFormat="1" applyFont="1" applyAlignment="1">
      <alignment horizontal="right" vertical="center"/>
    </xf>
    <xf numFmtId="164" fontId="12" fillId="0" borderId="0" xfId="0" applyNumberFormat="1" applyFont="1" applyAlignment="1">
      <alignment horizontal="center" vertical="center"/>
    </xf>
    <xf numFmtId="0" fontId="26" fillId="0" borderId="11" xfId="0" applyFont="1" applyBorder="1" applyAlignment="1">
      <alignment horizontal="left" vertical="center"/>
    </xf>
    <xf numFmtId="0" fontId="12" fillId="0" borderId="12" xfId="0" applyFont="1" applyBorder="1" applyAlignment="1">
      <alignment horizontal="center" vertical="center"/>
    </xf>
    <xf numFmtId="0" fontId="11" fillId="0" borderId="0" xfId="0" applyFont="1" applyAlignment="1">
      <alignment horizontal="left" vertical="center" indent="1"/>
    </xf>
    <xf numFmtId="0" fontId="13" fillId="0" borderId="0" xfId="0" applyFont="1" applyAlignment="1">
      <alignment horizontal="left" vertical="center" indent="1"/>
    </xf>
    <xf numFmtId="0" fontId="10" fillId="0" borderId="0" xfId="0" applyFont="1" applyAlignment="1">
      <alignment horizontal="left" vertical="center" indent="1"/>
    </xf>
    <xf numFmtId="0" fontId="12" fillId="0" borderId="0" xfId="0" applyFont="1" applyAlignment="1">
      <alignment horizontal="left" vertical="center" indent="1"/>
    </xf>
    <xf numFmtId="0" fontId="12" fillId="0" borderId="0" xfId="0" applyFont="1" applyAlignment="1">
      <alignment horizontal="left" vertical="center" wrapText="1" indent="1"/>
    </xf>
    <xf numFmtId="0" fontId="10" fillId="0" borderId="0" xfId="0" applyFont="1" applyAlignment="1">
      <alignment horizontal="center" vertical="center" wrapText="1"/>
    </xf>
    <xf numFmtId="164" fontId="10" fillId="0" borderId="0" xfId="0" applyNumberFormat="1" applyFont="1" applyAlignment="1">
      <alignment horizontal="right" vertical="top"/>
    </xf>
    <xf numFmtId="164" fontId="12" fillId="0" borderId="0" xfId="0" applyNumberFormat="1" applyFont="1" applyAlignment="1">
      <alignment horizontal="right" vertical="top"/>
    </xf>
    <xf numFmtId="0" fontId="12" fillId="0" borderId="0" xfId="0" applyFont="1" applyAlignment="1">
      <alignment horizontal="left" vertical="top" wrapText="1" indent="1"/>
    </xf>
    <xf numFmtId="0" fontId="13" fillId="0" borderId="0" xfId="0" applyFont="1" applyAlignment="1">
      <alignment horizontal="left" vertical="top" wrapText="1" indent="1"/>
    </xf>
    <xf numFmtId="0" fontId="10" fillId="0" borderId="12" xfId="0" applyFont="1" applyBorder="1" applyAlignment="1">
      <alignment horizontal="center" vertical="center"/>
    </xf>
    <xf numFmtId="0" fontId="28" fillId="0" borderId="0" xfId="0" applyFont="1">
      <alignment horizontal="left" vertical="justify" wrapText="1" indent="2"/>
    </xf>
    <xf numFmtId="0" fontId="12" fillId="0" borderId="0" xfId="0" applyFont="1" applyAlignment="1">
      <alignment horizontal="justify" vertical="center" wrapText="1"/>
    </xf>
    <xf numFmtId="0" fontId="12" fillId="0" borderId="0" xfId="0" applyFont="1" applyAlignment="1">
      <alignment vertical="center"/>
    </xf>
    <xf numFmtId="0" fontId="29" fillId="0" borderId="0" xfId="0" applyFont="1" applyAlignment="1">
      <alignment horizontal="left" vertical="center" indent="2"/>
    </xf>
    <xf numFmtId="0" fontId="30" fillId="2" borderId="0" xfId="0" applyFont="1" applyFill="1" applyAlignment="1">
      <alignment horizontal="left" vertical="center" indent="2"/>
    </xf>
    <xf numFmtId="0" fontId="34" fillId="2" borderId="0" xfId="0" applyFont="1" applyFill="1" applyAlignment="1">
      <alignment horizontal="left" vertical="center" indent="2"/>
    </xf>
    <xf numFmtId="0" fontId="12" fillId="0" borderId="0" xfId="0" applyFont="1" applyAlignment="1">
      <alignment horizontal="left" vertical="center" indent="2"/>
    </xf>
    <xf numFmtId="0" fontId="13" fillId="0" borderId="0" xfId="0" applyFont="1" applyAlignment="1">
      <alignment horizontal="left" vertical="center" indent="2"/>
    </xf>
    <xf numFmtId="0" fontId="11" fillId="0" borderId="0" xfId="0" applyFont="1" applyAlignment="1">
      <alignment horizontal="center" vertical="center" wrapText="1"/>
    </xf>
    <xf numFmtId="0" fontId="12" fillId="0" borderId="0" xfId="0" applyFont="1" applyAlignment="1">
      <alignment horizontal="right" vertical="center" indent="2"/>
    </xf>
    <xf numFmtId="164" fontId="12" fillId="0" borderId="0" xfId="0" applyNumberFormat="1" applyFont="1" applyAlignment="1"/>
    <xf numFmtId="164" fontId="12" fillId="0" borderId="0" xfId="0" applyNumberFormat="1" applyFont="1" applyAlignment="1">
      <alignment wrapText="1"/>
    </xf>
    <xf numFmtId="0" fontId="35" fillId="0" borderId="0" xfId="0" applyFont="1" applyBorder="1" applyAlignment="1">
      <alignment horizontal="center" vertical="center"/>
    </xf>
    <xf numFmtId="0" fontId="35" fillId="0" borderId="11" xfId="0" applyFont="1" applyBorder="1" applyAlignment="1">
      <alignment horizontal="center" vertical="center"/>
    </xf>
    <xf numFmtId="0" fontId="35" fillId="0" borderId="11" xfId="0" applyFont="1" applyBorder="1" applyAlignment="1">
      <alignment horizontal="center" vertical="center" wrapText="1"/>
    </xf>
    <xf numFmtId="0" fontId="35" fillId="0" borderId="12" xfId="0" applyFont="1" applyBorder="1" applyAlignment="1">
      <alignment horizontal="center" vertical="center"/>
    </xf>
    <xf numFmtId="0" fontId="35" fillId="0" borderId="12" xfId="0" applyFont="1" applyBorder="1" applyAlignment="1">
      <alignment horizontal="center" vertical="center" wrapText="1"/>
    </xf>
    <xf numFmtId="164" fontId="0" fillId="0" borderId="0" xfId="0" applyNumberFormat="1">
      <alignment horizontal="left" vertical="justify" wrapText="1" indent="2"/>
    </xf>
    <xf numFmtId="0" fontId="38" fillId="0" borderId="0" xfId="0" applyFont="1" applyBorder="1" applyAlignment="1">
      <alignment horizontal="left" vertical="center"/>
    </xf>
    <xf numFmtId="0" fontId="36" fillId="0" borderId="11" xfId="0" applyFont="1" applyBorder="1" applyAlignment="1">
      <alignment horizontal="center" vertical="center"/>
    </xf>
    <xf numFmtId="0" fontId="38" fillId="0" borderId="11" xfId="0" applyFont="1" applyBorder="1" applyAlignment="1">
      <alignment horizontal="left" vertical="center"/>
    </xf>
    <xf numFmtId="0" fontId="13" fillId="0" borderId="0" xfId="0" applyFont="1" applyAlignment="1">
      <alignment horizontal="left" vertical="center" wrapText="1" indent="1"/>
    </xf>
    <xf numFmtId="0" fontId="35" fillId="0" borderId="3" xfId="0" applyFont="1" applyBorder="1" applyAlignment="1">
      <alignment horizontal="center" vertical="center"/>
    </xf>
    <xf numFmtId="164" fontId="10" fillId="0" borderId="0" xfId="0" applyNumberFormat="1" applyFont="1" applyAlignment="1">
      <alignment horizontal="right"/>
    </xf>
    <xf numFmtId="0" fontId="12" fillId="0" borderId="0" xfId="0" applyFont="1" applyAlignment="1">
      <alignment horizontal="left" wrapText="1"/>
    </xf>
    <xf numFmtId="164" fontId="12" fillId="0" borderId="0" xfId="0" applyNumberFormat="1" applyFont="1" applyAlignment="1">
      <alignment horizontal="right"/>
    </xf>
    <xf numFmtId="0" fontId="13" fillId="0" borderId="0" xfId="0" applyFont="1" applyAlignment="1">
      <alignment horizontal="left" wrapText="1"/>
    </xf>
    <xf numFmtId="0" fontId="12" fillId="0" borderId="0" xfId="0" applyFont="1" applyAlignment="1">
      <alignment horizontal="left" wrapText="1" indent="1"/>
    </xf>
    <xf numFmtId="0" fontId="13" fillId="0" borderId="0" xfId="0" applyFont="1" applyAlignment="1">
      <alignment horizontal="left" wrapText="1" indent="1"/>
    </xf>
    <xf numFmtId="0" fontId="38" fillId="0" borderId="0" xfId="0" applyFont="1" applyBorder="1" applyAlignment="1">
      <alignment vertical="center" wrapText="1"/>
    </xf>
    <xf numFmtId="0" fontId="36" fillId="0" borderId="0" xfId="0" applyFont="1" applyBorder="1" applyAlignment="1">
      <alignment vertical="center" wrapText="1"/>
    </xf>
    <xf numFmtId="0" fontId="23" fillId="0" borderId="0" xfId="0" applyFont="1" applyBorder="1" applyAlignment="1">
      <alignment horizontal="center" vertical="center"/>
    </xf>
    <xf numFmtId="0" fontId="36" fillId="0" borderId="1" xfId="0" applyFont="1" applyBorder="1" applyAlignment="1">
      <alignment vertical="center" wrapText="1"/>
    </xf>
    <xf numFmtId="0" fontId="38" fillId="0" borderId="1" xfId="0" applyFont="1" applyBorder="1" applyAlignment="1">
      <alignment vertical="center" wrapText="1"/>
    </xf>
    <xf numFmtId="0" fontId="36" fillId="0" borderId="2" xfId="0" applyFont="1" applyBorder="1" applyAlignment="1">
      <alignment vertical="center"/>
    </xf>
    <xf numFmtId="0" fontId="38" fillId="0" borderId="2" xfId="0" applyFont="1" applyBorder="1" applyAlignment="1">
      <alignment vertical="center"/>
    </xf>
    <xf numFmtId="0" fontId="23" fillId="0" borderId="4" xfId="0" applyFont="1" applyBorder="1" applyAlignment="1">
      <alignment horizontal="center" vertical="center"/>
    </xf>
    <xf numFmtId="164" fontId="10" fillId="0" borderId="0" xfId="0" applyNumberFormat="1" applyFont="1" applyFill="1" applyAlignment="1"/>
    <xf numFmtId="164" fontId="12" fillId="0" borderId="0" xfId="0" applyNumberFormat="1" applyFont="1" applyFill="1" applyAlignment="1"/>
    <xf numFmtId="0" fontId="12" fillId="0" borderId="0" xfId="0" applyFont="1" applyFill="1" applyAlignment="1">
      <alignment horizontal="left" vertical="center" indent="2"/>
    </xf>
    <xf numFmtId="0" fontId="12" fillId="0" borderId="0" xfId="0" applyFont="1" applyFill="1" applyAlignment="1">
      <alignment horizontal="center"/>
    </xf>
    <xf numFmtId="0" fontId="12" fillId="0" borderId="0" xfId="0" applyFont="1" applyFill="1" applyAlignment="1">
      <alignment horizontal="left" indent="2"/>
    </xf>
    <xf numFmtId="0" fontId="13" fillId="0" borderId="0" xfId="0" applyFont="1" applyFill="1" applyAlignment="1">
      <alignment horizontal="left" indent="2"/>
    </xf>
    <xf numFmtId="0" fontId="10" fillId="0" borderId="0" xfId="0" applyFont="1" applyFill="1" applyAlignment="1">
      <alignment horizontal="left" indent="2"/>
    </xf>
    <xf numFmtId="0" fontId="12" fillId="0" borderId="0" xfId="0" applyFont="1" applyFill="1" applyAlignment="1">
      <alignment horizontal="left"/>
    </xf>
    <xf numFmtId="164" fontId="12" fillId="0" borderId="0" xfId="0" applyNumberFormat="1" applyFont="1" applyFill="1" applyAlignment="1">
      <alignment horizontal="right" vertical="center"/>
    </xf>
    <xf numFmtId="0" fontId="12" fillId="0" borderId="0" xfId="0" applyFont="1" applyAlignment="1">
      <alignment horizontal="right" vertical="center"/>
    </xf>
    <xf numFmtId="0" fontId="29" fillId="0" borderId="0" xfId="0" applyFont="1" applyAlignment="1">
      <alignment horizontal="left" vertical="center"/>
    </xf>
    <xf numFmtId="0" fontId="20" fillId="0" borderId="0" xfId="0" applyFont="1" applyAlignment="1">
      <alignment horizontal="right" vertical="center"/>
    </xf>
    <xf numFmtId="0" fontId="42" fillId="0" borderId="0" xfId="1"/>
    <xf numFmtId="0" fontId="19" fillId="0" borderId="0" xfId="1" applyFont="1" applyAlignment="1">
      <alignment vertical="center"/>
    </xf>
    <xf numFmtId="0" fontId="16" fillId="0" borderId="0" xfId="1" applyFont="1" applyAlignment="1"/>
    <xf numFmtId="0" fontId="18" fillId="0" borderId="0" xfId="1" applyFont="1" applyAlignment="1"/>
    <xf numFmtId="0" fontId="0" fillId="0" borderId="0" xfId="0" applyAlignment="1">
      <alignment horizontal="left" vertical="justify" wrapText="1" indent="3"/>
    </xf>
    <xf numFmtId="0" fontId="0" fillId="0" borderId="2" xfId="0" applyBorder="1">
      <alignment horizontal="left" vertical="justify" wrapText="1" indent="2"/>
    </xf>
    <xf numFmtId="0" fontId="43" fillId="0" borderId="0" xfId="1" applyFont="1"/>
    <xf numFmtId="0" fontId="40" fillId="0" borderId="0" xfId="0" applyFont="1" applyAlignment="1">
      <alignment horizontal="right" vertical="center" wrapText="1" indent="2"/>
    </xf>
    <xf numFmtId="0" fontId="40" fillId="0" borderId="0" xfId="0" applyFont="1" applyAlignment="1">
      <alignment horizontal="right" vertical="center" indent="2"/>
    </xf>
    <xf numFmtId="0" fontId="41" fillId="0" borderId="0" xfId="0" applyFont="1" applyAlignment="1">
      <alignment vertical="center"/>
    </xf>
    <xf numFmtId="0" fontId="46" fillId="0" borderId="0" xfId="0" applyFont="1" applyAlignment="1">
      <alignment vertical="center"/>
    </xf>
    <xf numFmtId="0" fontId="10" fillId="0" borderId="11" xfId="0" applyFont="1" applyBorder="1" applyAlignment="1">
      <alignment vertical="center"/>
    </xf>
    <xf numFmtId="0" fontId="11" fillId="0" borderId="11" xfId="0" applyFont="1" applyBorder="1" applyAlignment="1">
      <alignment horizontal="left" vertical="center" wrapText="1" indent="2"/>
    </xf>
    <xf numFmtId="164" fontId="10" fillId="0" borderId="0" xfId="0" applyNumberFormat="1" applyFont="1" applyAlignment="1">
      <alignment horizontal="right" vertical="top" wrapText="1"/>
    </xf>
    <xf numFmtId="164" fontId="12" fillId="0" borderId="0" xfId="0" applyNumberFormat="1" applyFont="1" applyAlignment="1">
      <alignment horizontal="right" vertical="top" wrapText="1"/>
    </xf>
    <xf numFmtId="164" fontId="17" fillId="0" borderId="0" xfId="0" applyNumberFormat="1" applyFont="1" applyAlignment="1">
      <alignment horizontal="right" vertical="top" wrapText="1"/>
    </xf>
    <xf numFmtId="164" fontId="20" fillId="0" borderId="0" xfId="0" applyNumberFormat="1" applyFont="1" applyAlignment="1">
      <alignment horizontal="right" vertical="top" wrapText="1"/>
    </xf>
    <xf numFmtId="0" fontId="10" fillId="0" borderId="0" xfId="0" applyFont="1" applyAlignment="1">
      <alignment vertical="top" wrapText="1"/>
    </xf>
    <xf numFmtId="0" fontId="29" fillId="0" borderId="0" xfId="0" applyFont="1">
      <alignment horizontal="left" vertical="justify" wrapText="1" indent="2"/>
    </xf>
    <xf numFmtId="0" fontId="29" fillId="0" borderId="0" xfId="0" applyFont="1" applyBorder="1" applyAlignment="1">
      <alignment horizontal="center" wrapText="1"/>
    </xf>
    <xf numFmtId="0" fontId="12" fillId="0" borderId="0" xfId="0" applyFont="1" applyAlignment="1">
      <alignment horizontal="justify" vertical="top" wrapText="1"/>
    </xf>
    <xf numFmtId="0" fontId="29" fillId="0" borderId="0" xfId="0" applyFont="1" applyAlignment="1">
      <alignment horizontal="left" vertical="top" wrapText="1"/>
    </xf>
    <xf numFmtId="0" fontId="12" fillId="0" borderId="0" xfId="0" applyFont="1" applyAlignment="1">
      <alignment horizontal="center" vertical="justify" wrapText="1"/>
    </xf>
    <xf numFmtId="0" fontId="49" fillId="0" borderId="0" xfId="0" applyFont="1" applyAlignment="1">
      <alignment horizontal="center" vertical="center" wrapText="1"/>
    </xf>
    <xf numFmtId="0" fontId="50" fillId="0" borderId="0" xfId="0" applyFont="1" applyAlignment="1">
      <alignment horizontal="center" vertical="center" wrapText="1"/>
    </xf>
    <xf numFmtId="0" fontId="26" fillId="0" borderId="0" xfId="0" applyFont="1" applyAlignment="1">
      <alignment horizontal="center" vertical="center" wrapText="1"/>
    </xf>
    <xf numFmtId="0" fontId="51" fillId="0" borderId="0" xfId="0" applyFont="1" applyAlignment="1">
      <alignment horizontal="center" vertical="center" wrapText="1"/>
    </xf>
    <xf numFmtId="0" fontId="31" fillId="0" borderId="0" xfId="0" applyFont="1" applyAlignment="1">
      <alignment horizontal="center" vertical="center" wrapText="1"/>
    </xf>
    <xf numFmtId="0" fontId="52" fillId="0" borderId="0" xfId="0" applyFont="1" applyAlignment="1">
      <alignment horizontal="center" vertical="center" wrapText="1"/>
    </xf>
    <xf numFmtId="0" fontId="53" fillId="0" borderId="0" xfId="0" applyFont="1" applyAlignment="1">
      <alignment horizontal="center" vertical="center" wrapText="1"/>
    </xf>
    <xf numFmtId="0" fontId="54" fillId="0" borderId="0" xfId="0" applyFont="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center" vertical="center" wrapText="1"/>
    </xf>
    <xf numFmtId="0" fontId="57" fillId="0" borderId="0" xfId="0" applyFont="1">
      <alignment horizontal="left" vertical="justify" wrapText="1" indent="2"/>
    </xf>
    <xf numFmtId="0" fontId="12" fillId="0" borderId="0" xfId="0" applyFont="1">
      <alignment horizontal="left" vertical="justify" wrapText="1" indent="2"/>
    </xf>
    <xf numFmtId="0" fontId="11" fillId="0" borderId="0" xfId="0" applyFont="1" applyAlignment="1">
      <alignment horizontal="left" vertical="center" wrapText="1" indent="2"/>
    </xf>
    <xf numFmtId="0" fontId="13" fillId="0" borderId="0" xfId="0" applyFont="1" applyAlignment="1">
      <alignment horizontal="left" vertical="center" wrapText="1" indent="2"/>
    </xf>
    <xf numFmtId="0" fontId="12" fillId="0" borderId="0" xfId="0" applyFont="1" applyAlignment="1">
      <alignment horizontal="left" vertical="top" wrapText="1" indent="2"/>
    </xf>
    <xf numFmtId="0" fontId="13" fillId="0" borderId="0" xfId="0" applyFont="1" applyAlignment="1">
      <alignment horizontal="left" vertical="top" wrapText="1" indent="2"/>
    </xf>
    <xf numFmtId="0" fontId="0" fillId="0" borderId="0" xfId="0" applyAlignment="1">
      <alignment horizontal="left" vertical="top" wrapText="1"/>
    </xf>
    <xf numFmtId="0" fontId="0" fillId="0" borderId="0" xfId="0" applyBorder="1" applyAlignment="1">
      <alignment vertical="justify" wrapText="1"/>
    </xf>
    <xf numFmtId="0" fontId="0" fillId="0" borderId="0" xfId="0" applyBorder="1" applyAlignment="1">
      <alignment horizontal="center" vertical="justify" wrapText="1"/>
    </xf>
    <xf numFmtId="0" fontId="11" fillId="0" borderId="0" xfId="0" applyFont="1" applyAlignment="1">
      <alignment vertical="justify" wrapText="1"/>
    </xf>
    <xf numFmtId="0" fontId="10" fillId="0" borderId="0" xfId="0" applyFont="1" applyBorder="1" applyAlignment="1">
      <alignment horizontal="center" vertical="top"/>
    </xf>
    <xf numFmtId="0" fontId="12" fillId="0" borderId="0" xfId="0" applyFont="1" applyBorder="1" applyAlignment="1">
      <alignment horizontal="center" vertical="top"/>
    </xf>
    <xf numFmtId="0" fontId="11" fillId="0" borderId="0" xfId="0" applyFont="1" applyBorder="1" applyAlignment="1">
      <alignment horizontal="center" vertical="top"/>
    </xf>
    <xf numFmtId="0" fontId="12" fillId="0" borderId="0" xfId="0" applyFont="1" applyBorder="1">
      <alignment horizontal="left" vertical="justify" wrapText="1" indent="2"/>
    </xf>
    <xf numFmtId="0" fontId="12" fillId="0" borderId="0" xfId="0" applyFont="1" applyBorder="1" applyAlignment="1">
      <alignment horizontal="justify" vertical="top"/>
    </xf>
    <xf numFmtId="0" fontId="13" fillId="0" borderId="0" xfId="0" applyFont="1" applyBorder="1" applyAlignment="1">
      <alignment horizontal="justify" vertical="top"/>
    </xf>
    <xf numFmtId="0" fontId="10" fillId="0" borderId="0" xfId="0" applyFont="1" applyBorder="1" applyAlignment="1">
      <alignment horizontal="left" vertical="top"/>
    </xf>
    <xf numFmtId="0" fontId="11" fillId="0" borderId="0" xfId="0" applyFont="1" applyBorder="1" applyAlignment="1">
      <alignment horizontal="left" vertical="top"/>
    </xf>
    <xf numFmtId="0" fontId="12" fillId="0" borderId="0" xfId="0" applyFont="1" applyBorder="1" applyAlignment="1">
      <alignment horizontal="left" vertical="top" wrapText="1"/>
    </xf>
    <xf numFmtId="0" fontId="13" fillId="0" borderId="0" xfId="0" applyFont="1" applyBorder="1" applyAlignment="1">
      <alignment horizontal="center" vertical="top"/>
    </xf>
    <xf numFmtId="0" fontId="12" fillId="0" borderId="0" xfId="0" applyFont="1" applyBorder="1" applyAlignment="1">
      <alignment horizontal="left" vertical="center" wrapText="1"/>
    </xf>
    <xf numFmtId="0" fontId="12" fillId="0" borderId="0"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justify" vertical="center"/>
    </xf>
    <xf numFmtId="0" fontId="34" fillId="0" borderId="0" xfId="0" applyFont="1" applyBorder="1" applyAlignment="1">
      <alignment vertical="justify" wrapText="1"/>
    </xf>
    <xf numFmtId="0" fontId="13" fillId="0" borderId="0" xfId="0" applyFont="1" applyBorder="1" applyAlignment="1">
      <alignment horizontal="left" vertical="top" wrapText="1"/>
    </xf>
    <xf numFmtId="0" fontId="12" fillId="0" borderId="0" xfId="0" applyFont="1" applyBorder="1" applyAlignment="1">
      <alignment horizontal="left" vertical="top"/>
    </xf>
    <xf numFmtId="0" fontId="24" fillId="0" borderId="0" xfId="0" applyFont="1" applyBorder="1">
      <alignment horizontal="left" vertical="justify" wrapText="1" indent="2"/>
    </xf>
    <xf numFmtId="0" fontId="62" fillId="0" borderId="0" xfId="0" applyFont="1" applyAlignment="1">
      <alignment horizontal="center" vertical="center" wrapText="1"/>
    </xf>
    <xf numFmtId="0" fontId="63" fillId="0" borderId="0" xfId="0" applyFont="1" applyAlignment="1">
      <alignment horizontal="center" vertical="center" wrapText="1"/>
    </xf>
    <xf numFmtId="0" fontId="4" fillId="0" borderId="0" xfId="0" applyFont="1" applyAlignment="1">
      <alignment horizontal="center" vertical="center" wrapText="1"/>
    </xf>
    <xf numFmtId="0" fontId="57" fillId="0" borderId="0" xfId="0" applyFont="1" applyAlignment="1">
      <alignment horizontal="center" vertical="center"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indent="2"/>
    </xf>
    <xf numFmtId="0" fontId="0" fillId="0" borderId="2" xfId="0" applyFill="1" applyBorder="1" applyAlignment="1">
      <alignment horizontal="left" vertical="top" wrapText="1"/>
    </xf>
    <xf numFmtId="0" fontId="0" fillId="0" borderId="2" xfId="0" applyFill="1" applyBorder="1" applyAlignment="1">
      <alignment horizontal="right" vertical="top" wrapText="1"/>
    </xf>
    <xf numFmtId="0" fontId="13" fillId="0" borderId="0" xfId="0" applyFont="1" applyAlignment="1">
      <alignment vertical="top" wrapText="1"/>
    </xf>
    <xf numFmtId="0" fontId="11" fillId="0" borderId="0" xfId="0" applyFont="1" applyAlignment="1">
      <alignment horizontal="left" vertical="center" wrapText="1" indent="3"/>
    </xf>
    <xf numFmtId="0" fontId="10"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right" vertical="center"/>
    </xf>
    <xf numFmtId="0" fontId="12" fillId="0" borderId="0" xfId="2" applyFont="1" applyAlignment="1">
      <alignment horizontal="left" vertical="top" wrapText="1"/>
    </xf>
    <xf numFmtId="0" fontId="0" fillId="0" borderId="0" xfId="0" applyAlignment="1">
      <alignment horizontal="justify" vertical="justify" wrapText="1"/>
    </xf>
    <xf numFmtId="0" fontId="12" fillId="0" borderId="0" xfId="2" applyFont="1" applyAlignment="1">
      <alignment horizontal="justify" vertical="top" wrapText="1"/>
    </xf>
    <xf numFmtId="0" fontId="12" fillId="0" borderId="0" xfId="0" applyFont="1" applyAlignment="1">
      <alignment vertical="top" wrapText="1"/>
    </xf>
    <xf numFmtId="0" fontId="0" fillId="0" borderId="0" xfId="0" applyAlignment="1">
      <alignment horizontal="left" vertical="justify" wrapText="1" indent="2"/>
    </xf>
    <xf numFmtId="0" fontId="12" fillId="0" borderId="0" xfId="2" applyFont="1" applyAlignment="1">
      <alignment horizontal="left" vertical="top" wrapText="1" indent="1"/>
    </xf>
    <xf numFmtId="0" fontId="0" fillId="0" borderId="2" xfId="0" applyFill="1" applyBorder="1" applyAlignment="1">
      <alignment horizontal="left" wrapText="1"/>
    </xf>
    <xf numFmtId="0" fontId="0" fillId="0" borderId="2" xfId="0" applyFill="1" applyBorder="1" applyAlignment="1">
      <alignment horizontal="right" wrapText="1"/>
    </xf>
    <xf numFmtId="0" fontId="7" fillId="0" borderId="11" xfId="0" applyFont="1" applyBorder="1" applyAlignment="1">
      <alignment vertical="top"/>
    </xf>
    <xf numFmtId="0" fontId="16" fillId="0" borderId="12" xfId="0" applyFont="1" applyBorder="1" applyAlignment="1">
      <alignment horizontal="center" vertical="center"/>
    </xf>
    <xf numFmtId="0" fontId="16" fillId="0" borderId="11" xfId="0" applyFont="1" applyBorder="1" applyAlignment="1">
      <alignment horizontal="center" vertical="center"/>
    </xf>
    <xf numFmtId="0" fontId="0" fillId="0" borderId="0" xfId="0" applyAlignment="1">
      <alignment horizontal="left" vertical="center" wrapText="1"/>
    </xf>
    <xf numFmtId="164" fontId="12" fillId="0" borderId="0" xfId="0" applyNumberFormat="1" applyFont="1" applyFill="1" applyAlignment="1">
      <alignment wrapText="1"/>
    </xf>
    <xf numFmtId="0" fontId="13" fillId="0" borderId="0" xfId="0" applyFont="1" applyFill="1" applyAlignment="1">
      <alignment horizontal="left" vertical="center" indent="2"/>
    </xf>
    <xf numFmtId="0" fontId="12" fillId="0" borderId="0" xfId="0" applyFont="1" applyFill="1" applyAlignment="1">
      <alignment horizontal="right" vertical="center" indent="2"/>
    </xf>
    <xf numFmtId="0" fontId="12" fillId="0" borderId="0" xfId="0" applyFont="1" applyFill="1" applyAlignment="1">
      <alignment horizontal="right" vertical="center" wrapText="1" indent="2"/>
    </xf>
    <xf numFmtId="0" fontId="10" fillId="0" borderId="11" xfId="0" applyFont="1" applyBorder="1" applyAlignment="1">
      <alignment horizontal="center" vertical="center"/>
    </xf>
    <xf numFmtId="0" fontId="10" fillId="0" borderId="12" xfId="0" applyFont="1" applyBorder="1" applyAlignment="1">
      <alignment horizontal="center" vertical="center" wrapText="1"/>
    </xf>
    <xf numFmtId="0" fontId="10" fillId="0" borderId="11" xfId="0" applyFont="1" applyBorder="1" applyAlignment="1">
      <alignment horizontal="center" vertical="center" wrapText="1"/>
    </xf>
    <xf numFmtId="0" fontId="0" fillId="0" borderId="0" xfId="0" applyAlignment="1">
      <alignment horizontal="center" wrapText="1"/>
    </xf>
    <xf numFmtId="0" fontId="24" fillId="0" borderId="0" xfId="0" applyFont="1" applyFill="1">
      <alignment horizontal="left" vertical="justify" wrapText="1" indent="2"/>
    </xf>
    <xf numFmtId="0" fontId="0" fillId="0" borderId="0" xfId="0" applyFill="1">
      <alignment horizontal="left" vertical="justify" wrapText="1" indent="2"/>
    </xf>
    <xf numFmtId="164" fontId="0" fillId="0" borderId="0" xfId="0" applyNumberFormat="1" applyFill="1" applyAlignment="1">
      <alignment vertical="justify" wrapText="1"/>
    </xf>
    <xf numFmtId="0" fontId="0" fillId="0" borderId="0" xfId="0" applyFont="1" applyFill="1">
      <alignment horizontal="left" vertical="justify" wrapText="1" indent="2"/>
    </xf>
    <xf numFmtId="0" fontId="10" fillId="0" borderId="0" xfId="0" applyFont="1" applyFill="1" applyAlignment="1">
      <alignment horizontal="left"/>
    </xf>
    <xf numFmtId="0" fontId="10" fillId="0" borderId="0" xfId="0" applyFont="1" applyFill="1" applyAlignment="1">
      <alignment horizontal="right"/>
    </xf>
    <xf numFmtId="0" fontId="0" fillId="0" borderId="0" xfId="0" applyFont="1" applyFill="1" applyAlignment="1">
      <alignment horizontal="left" vertical="justify"/>
    </xf>
    <xf numFmtId="0" fontId="11" fillId="0" borderId="0" xfId="0" applyFont="1" applyFill="1" applyAlignment="1">
      <alignment vertical="top"/>
    </xf>
    <xf numFmtId="0" fontId="11" fillId="0" borderId="0" xfId="0" applyFont="1" applyFill="1" applyAlignment="1">
      <alignment horizontal="right" vertical="top"/>
    </xf>
    <xf numFmtId="0" fontId="11" fillId="0" borderId="0" xfId="0" applyFont="1" applyFill="1" applyAlignment="1">
      <alignment horizontal="left" vertical="top"/>
    </xf>
    <xf numFmtId="0" fontId="3" fillId="0" borderId="0" xfId="0" applyFont="1" applyFill="1" applyAlignment="1">
      <alignment horizontal="right" vertical="top" wrapText="1"/>
    </xf>
    <xf numFmtId="0" fontId="3" fillId="0" borderId="0" xfId="0" applyFont="1" applyFill="1" applyAlignment="1">
      <alignment vertical="justify" wrapText="1"/>
    </xf>
    <xf numFmtId="0" fontId="12" fillId="0" borderId="0" xfId="0" applyFont="1" applyFill="1" applyAlignment="1">
      <alignment horizontal="right" vertical="top"/>
    </xf>
    <xf numFmtId="0" fontId="7" fillId="0" borderId="2" xfId="0" applyFont="1" applyFill="1" applyBorder="1" applyAlignment="1">
      <alignment vertical="top"/>
    </xf>
    <xf numFmtId="0" fontId="14" fillId="0" borderId="3"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0" fillId="0" borderId="0" xfId="0" applyFill="1" applyBorder="1">
      <alignment horizontal="left" vertical="justify" wrapText="1" indent="2"/>
    </xf>
    <xf numFmtId="0" fontId="7" fillId="0" borderId="1" xfId="0" applyFont="1" applyFill="1" applyBorder="1" applyAlignment="1">
      <alignment vertical="top"/>
    </xf>
    <xf numFmtId="0" fontId="15" fillId="0" borderId="4"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9" fillId="0" borderId="0" xfId="0" applyFont="1" applyFill="1" applyAlignment="1">
      <alignment horizontal="left" vertical="top" wrapText="1" indent="2"/>
    </xf>
    <xf numFmtId="0" fontId="6" fillId="0" borderId="0" xfId="0" applyFont="1" applyFill="1" applyAlignment="1">
      <alignment horizontal="center" vertical="top" wrapText="1" indent="2"/>
    </xf>
    <xf numFmtId="164" fontId="4" fillId="0" borderId="0" xfId="0" applyNumberFormat="1" applyFont="1" applyFill="1" applyAlignment="1">
      <alignment vertical="top" wrapText="1"/>
    </xf>
    <xf numFmtId="0" fontId="4" fillId="0" borderId="0" xfId="0" applyFont="1" applyFill="1" applyAlignment="1">
      <alignment horizontal="center" vertical="top" wrapText="1" indent="2"/>
    </xf>
    <xf numFmtId="0" fontId="16" fillId="0" borderId="0" xfId="0" applyFont="1" applyFill="1" applyAlignment="1">
      <alignment vertical="center"/>
    </xf>
    <xf numFmtId="0" fontId="16" fillId="0" borderId="0" xfId="0" applyFont="1" applyFill="1" applyAlignment="1">
      <alignment horizontal="center" vertical="center" wrapText="1"/>
    </xf>
    <xf numFmtId="164" fontId="17" fillId="0" borderId="0" xfId="0" applyNumberFormat="1" applyFont="1" applyFill="1" applyAlignment="1">
      <alignment horizontal="right" vertical="center" wrapText="1"/>
    </xf>
    <xf numFmtId="0" fontId="18" fillId="0" borderId="0" xfId="0" applyFont="1" applyFill="1" applyAlignment="1">
      <alignment vertical="center"/>
    </xf>
    <xf numFmtId="164" fontId="16" fillId="0" borderId="0" xfId="0" applyNumberFormat="1" applyFont="1" applyFill="1" applyAlignment="1">
      <alignment horizontal="right" vertical="center"/>
    </xf>
    <xf numFmtId="164" fontId="16" fillId="0" borderId="0" xfId="0" applyNumberFormat="1" applyFont="1" applyFill="1" applyAlignment="1">
      <alignment horizontal="right" vertical="center" wrapText="1"/>
    </xf>
    <xf numFmtId="0" fontId="19" fillId="0" borderId="0" xfId="0" applyFont="1" applyFill="1" applyAlignment="1">
      <alignment horizontal="center" vertical="center" wrapText="1"/>
    </xf>
    <xf numFmtId="164" fontId="0" fillId="0" borderId="0" xfId="0" applyNumberFormat="1" applyFill="1" applyBorder="1" applyAlignment="1">
      <alignment vertical="justify" wrapText="1"/>
    </xf>
    <xf numFmtId="0" fontId="0" fillId="0" borderId="2" xfId="0" applyFill="1" applyBorder="1" applyAlignment="1" applyProtection="1">
      <alignment horizontal="left" wrapText="1"/>
      <protection locked="0"/>
    </xf>
    <xf numFmtId="0" fontId="0" fillId="0" borderId="2" xfId="0" applyFill="1" applyBorder="1" applyAlignment="1"/>
    <xf numFmtId="0" fontId="24" fillId="0" borderId="2" xfId="0" applyFont="1" applyFill="1" applyBorder="1" applyAlignment="1"/>
    <xf numFmtId="0" fontId="24" fillId="0" borderId="2" xfId="0" applyFont="1" applyFill="1" applyBorder="1" applyAlignment="1">
      <alignment horizontal="right"/>
    </xf>
    <xf numFmtId="0" fontId="0" fillId="0" borderId="2" xfId="0" applyFill="1" applyBorder="1" applyAlignment="1">
      <alignment horizontal="left" vertical="justify"/>
    </xf>
    <xf numFmtId="0" fontId="0" fillId="0" borderId="0" xfId="0" applyFill="1" applyAlignment="1">
      <alignment horizontal="left" vertical="justify"/>
    </xf>
    <xf numFmtId="0" fontId="24" fillId="0" borderId="0" xfId="0" applyFont="1" applyFill="1" applyAlignment="1"/>
    <xf numFmtId="0" fontId="24" fillId="0" borderId="0" xfId="0" applyFont="1" applyFill="1" applyAlignment="1">
      <alignment horizontal="right"/>
    </xf>
    <xf numFmtId="0" fontId="4" fillId="0" borderId="0" xfId="0" applyFont="1" applyFill="1">
      <alignment horizontal="left" vertical="justify" wrapText="1" indent="2"/>
    </xf>
    <xf numFmtId="0" fontId="4" fillId="0" borderId="0" xfId="0" applyFont="1" applyFill="1" applyAlignment="1">
      <alignment horizontal="right" vertical="justify" wrapText="1" indent="2"/>
    </xf>
    <xf numFmtId="0" fontId="4" fillId="0" borderId="0" xfId="0" applyFont="1" applyFill="1" applyAlignment="1">
      <alignment vertical="justify"/>
    </xf>
    <xf numFmtId="0" fontId="5" fillId="0" borderId="0" xfId="0" applyFont="1" applyFill="1" applyAlignment="1">
      <alignment vertical="justify"/>
    </xf>
    <xf numFmtId="0" fontId="9" fillId="0" borderId="0" xfId="0" applyFont="1" applyFill="1" applyAlignment="1">
      <alignment vertical="top" wrapText="1"/>
    </xf>
    <xf numFmtId="0" fontId="7" fillId="0" borderId="0" xfId="0" applyFont="1" applyFill="1" applyAlignment="1">
      <alignment horizontal="left" vertical="top" wrapText="1" indent="2"/>
    </xf>
    <xf numFmtId="0" fontId="8" fillId="0" borderId="0" xfId="0" applyFont="1" applyFill="1" applyBorder="1" applyAlignment="1">
      <alignment horizontal="center" vertical="center" wrapText="1"/>
    </xf>
    <xf numFmtId="164" fontId="7" fillId="0" borderId="0" xfId="0" applyNumberFormat="1" applyFont="1" applyFill="1" applyAlignment="1">
      <alignment horizontal="right" vertical="center" wrapText="1" indent="1"/>
    </xf>
    <xf numFmtId="0" fontId="0" fillId="0" borderId="0" xfId="0" applyFill="1" applyBorder="1" applyAlignment="1">
      <alignment horizontal="left" vertical="justify"/>
    </xf>
    <xf numFmtId="0" fontId="0" fillId="0" borderId="0" xfId="0" applyFill="1" applyBorder="1" applyAlignment="1"/>
    <xf numFmtId="0" fontId="24" fillId="0" borderId="0" xfId="0" applyFont="1" applyFill="1" applyBorder="1" applyAlignment="1"/>
    <xf numFmtId="0" fontId="22" fillId="0" borderId="0" xfId="0" applyFont="1" applyFill="1" applyAlignment="1">
      <alignment vertical="center"/>
    </xf>
    <xf numFmtId="0" fontId="22" fillId="0" borderId="0" xfId="0" applyFont="1" applyFill="1" applyAlignment="1">
      <alignment horizontal="center" vertical="center"/>
    </xf>
    <xf numFmtId="0" fontId="19" fillId="0" borderId="0" xfId="0" applyFont="1" applyFill="1" applyAlignment="1">
      <alignment horizontal="center"/>
    </xf>
    <xf numFmtId="164" fontId="20" fillId="0" borderId="0" xfId="0" applyNumberFormat="1" applyFont="1" applyFill="1" applyAlignment="1">
      <alignment horizontal="right"/>
    </xf>
    <xf numFmtId="164" fontId="20" fillId="0" borderId="0" xfId="0" applyNumberFormat="1" applyFont="1" applyFill="1" applyAlignment="1">
      <alignment horizontal="right" wrapText="1"/>
    </xf>
    <xf numFmtId="164" fontId="0" fillId="0" borderId="0" xfId="0" applyNumberFormat="1" applyFill="1" applyAlignment="1"/>
    <xf numFmtId="0" fontId="7" fillId="0" borderId="0" xfId="0" applyFont="1" applyFill="1" applyBorder="1" applyAlignment="1">
      <alignment vertical="top"/>
    </xf>
    <xf numFmtId="0" fontId="14" fillId="0" borderId="5"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15" fillId="0" borderId="5"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23" fillId="0" borderId="0" xfId="0" applyFont="1" applyFill="1" applyAlignment="1">
      <alignment horizontal="right" vertical="top" wrapText="1"/>
    </xf>
    <xf numFmtId="0" fontId="14" fillId="0" borderId="3" xfId="0" applyFont="1" applyFill="1" applyBorder="1" applyAlignment="1">
      <alignment horizontal="center" vertical="center" wrapText="1"/>
    </xf>
    <xf numFmtId="0" fontId="24" fillId="0" borderId="0" xfId="0" applyFont="1" applyFill="1" applyBorder="1" applyAlignment="1">
      <alignment horizontal="center" wrapText="1"/>
    </xf>
    <xf numFmtId="0" fontId="12" fillId="0" borderId="0" xfId="0" applyNumberFormat="1" applyFont="1" applyFill="1" applyAlignment="1">
      <alignment horizontal="right" vertical="top"/>
    </xf>
    <xf numFmtId="0" fontId="11" fillId="0" borderId="0" xfId="0" applyFont="1" applyFill="1" applyAlignment="1">
      <alignment horizontal="right"/>
    </xf>
    <xf numFmtId="0" fontId="11" fillId="0" borderId="0" xfId="0" applyFont="1" applyFill="1" applyAlignment="1">
      <alignment horizontal="left"/>
    </xf>
    <xf numFmtId="0" fontId="19" fillId="0" borderId="2" xfId="0" applyFont="1" applyFill="1" applyBorder="1" applyAlignment="1">
      <alignment vertical="center" wrapText="1"/>
    </xf>
    <xf numFmtId="0" fontId="19" fillId="0" borderId="2" xfId="0" applyFont="1" applyFill="1" applyBorder="1" applyAlignment="1">
      <alignment horizontal="center" vertical="center" wrapText="1"/>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5" fillId="0" borderId="7" xfId="0" applyFont="1" applyFill="1" applyBorder="1" applyAlignment="1">
      <alignment horizontal="center" vertical="center"/>
    </xf>
    <xf numFmtId="0" fontId="15" fillId="0" borderId="9" xfId="0" applyFont="1" applyFill="1" applyBorder="1" applyAlignment="1">
      <alignment horizontal="center" vertical="center"/>
    </xf>
    <xf numFmtId="0" fontId="19" fillId="0" borderId="0" xfId="0" applyFont="1" applyFill="1" applyAlignment="1">
      <alignment vertical="center" wrapText="1"/>
    </xf>
    <xf numFmtId="0" fontId="21" fillId="0" borderId="0" xfId="0" applyFont="1" applyFill="1" applyAlignment="1">
      <alignment vertical="center" wrapText="1"/>
    </xf>
    <xf numFmtId="0" fontId="0" fillId="0" borderId="6" xfId="0" applyFill="1" applyBorder="1">
      <alignment horizontal="left" vertical="justify" wrapText="1" indent="2"/>
    </xf>
    <xf numFmtId="0" fontId="0" fillId="0" borderId="10" xfId="0" applyFill="1" applyBorder="1">
      <alignment horizontal="left" vertical="justify" wrapText="1" indent="2"/>
    </xf>
    <xf numFmtId="0" fontId="15" fillId="0" borderId="4" xfId="0" applyFont="1" applyFill="1" applyBorder="1" applyAlignment="1">
      <alignment horizontal="center" vertical="center" wrapText="1"/>
    </xf>
    <xf numFmtId="0" fontId="0" fillId="0" borderId="7" xfId="0" applyFill="1" applyBorder="1">
      <alignment horizontal="left" vertical="justify" wrapText="1" indent="2"/>
    </xf>
    <xf numFmtId="0" fontId="0" fillId="0" borderId="0" xfId="0" applyFill="1" applyAlignment="1">
      <alignment vertical="justify" wrapText="1"/>
    </xf>
    <xf numFmtId="0" fontId="20" fillId="0" borderId="0" xfId="0" applyFont="1" applyFill="1" applyAlignment="1">
      <alignment horizontal="right" vertical="center" wrapText="1"/>
    </xf>
    <xf numFmtId="0" fontId="0" fillId="0" borderId="0" xfId="0" applyFill="1" applyAlignment="1">
      <alignment vertical="justify"/>
    </xf>
    <xf numFmtId="0" fontId="29" fillId="0" borderId="1" xfId="0" applyFont="1" applyBorder="1">
      <alignment horizontal="left" vertical="justify" wrapText="1" indent="2"/>
    </xf>
    <xf numFmtId="0" fontId="29" fillId="0" borderId="0" xfId="0" applyFont="1" applyBorder="1">
      <alignment horizontal="left" vertical="justify" wrapText="1" indent="2"/>
    </xf>
    <xf numFmtId="0" fontId="29" fillId="0" borderId="0" xfId="0" applyFont="1" applyAlignment="1">
      <alignment horizontal="justify" vertical="justify" wrapText="1"/>
    </xf>
    <xf numFmtId="0" fontId="29" fillId="0" borderId="0" xfId="0" applyFont="1" applyFill="1" applyAlignment="1">
      <alignment horizontal="justify" vertical="justify" wrapText="1"/>
    </xf>
    <xf numFmtId="1" fontId="29" fillId="0" borderId="0" xfId="0" applyNumberFormat="1" applyFont="1" applyAlignment="1">
      <alignment horizontal="left" vertical="justify" wrapText="1"/>
    </xf>
    <xf numFmtId="1" fontId="29" fillId="0" borderId="2" xfId="0" applyNumberFormat="1" applyFont="1" applyBorder="1" applyAlignment="1">
      <alignment horizontal="left" vertical="justify" wrapText="1"/>
    </xf>
    <xf numFmtId="0" fontId="12" fillId="0" borderId="0" xfId="0" applyFont="1" applyAlignment="1">
      <alignment horizontal="center" vertical="center"/>
    </xf>
    <xf numFmtId="0" fontId="12" fillId="0" borderId="0" xfId="0" applyFont="1" applyAlignment="1">
      <alignment horizontal="right" vertical="center"/>
    </xf>
    <xf numFmtId="0" fontId="12" fillId="0" borderId="0" xfId="0" applyFont="1" applyFill="1" applyAlignment="1">
      <alignment vertical="center"/>
    </xf>
    <xf numFmtId="0" fontId="12" fillId="0" borderId="0" xfId="0" applyFont="1" applyFill="1" applyAlignment="1">
      <alignment horizontal="center" vertical="center"/>
    </xf>
    <xf numFmtId="164" fontId="12" fillId="0" borderId="0" xfId="0" applyNumberFormat="1" applyFont="1" applyFill="1" applyAlignment="1">
      <alignment vertical="center"/>
    </xf>
    <xf numFmtId="0" fontId="12" fillId="0" borderId="0" xfId="0" applyFont="1" applyFill="1" applyAlignment="1">
      <alignment horizontal="left" vertical="center"/>
    </xf>
    <xf numFmtId="0" fontId="46" fillId="0" borderId="0" xfId="0" applyFont="1" applyAlignment="1">
      <alignment horizontal="left" indent="1"/>
    </xf>
    <xf numFmtId="0" fontId="12" fillId="0" borderId="0" xfId="0" applyFont="1" applyFill="1" applyAlignment="1">
      <alignment horizontal="right" vertical="center"/>
    </xf>
    <xf numFmtId="0" fontId="36" fillId="0" borderId="2" xfId="0" applyFont="1" applyFill="1" applyBorder="1" applyAlignment="1">
      <alignment vertical="center"/>
    </xf>
    <xf numFmtId="0" fontId="35" fillId="0" borderId="3" xfId="0" applyFont="1" applyFill="1" applyBorder="1" applyAlignment="1">
      <alignment horizontal="center" vertical="center"/>
    </xf>
    <xf numFmtId="0" fontId="35" fillId="0" borderId="2" xfId="0" applyFont="1" applyFill="1" applyBorder="1" applyAlignment="1">
      <alignment horizontal="center" vertical="center"/>
    </xf>
    <xf numFmtId="0" fontId="36" fillId="0" borderId="1" xfId="0" applyFont="1" applyFill="1" applyBorder="1" applyAlignment="1">
      <alignment vertical="center" wrapText="1"/>
    </xf>
    <xf numFmtId="0" fontId="23" fillId="0" borderId="4" xfId="0" applyFont="1" applyFill="1" applyBorder="1" applyAlignment="1">
      <alignment horizontal="center" vertical="center"/>
    </xf>
    <xf numFmtId="0" fontId="23" fillId="0" borderId="1" xfId="0" applyFont="1" applyFill="1" applyBorder="1" applyAlignment="1">
      <alignment horizontal="center" vertical="center" wrapText="1"/>
    </xf>
    <xf numFmtId="0" fontId="36" fillId="0" borderId="0" xfId="0" applyFont="1" applyFill="1" applyBorder="1" applyAlignment="1">
      <alignment vertical="center" wrapText="1"/>
    </xf>
    <xf numFmtId="0" fontId="23" fillId="0" borderId="0" xfId="0" applyFont="1" applyFill="1" applyBorder="1" applyAlignment="1">
      <alignment horizontal="center" vertical="center"/>
    </xf>
    <xf numFmtId="0" fontId="16" fillId="0" borderId="0" xfId="0" applyFont="1" applyFill="1" applyAlignment="1">
      <alignment vertical="center" wrapText="1"/>
    </xf>
    <xf numFmtId="0" fontId="16" fillId="0" borderId="0" xfId="0" applyFont="1" applyFill="1" applyAlignment="1">
      <alignment horizontal="center" vertical="center"/>
    </xf>
    <xf numFmtId="0" fontId="18" fillId="0" borderId="0" xfId="0" applyFont="1" applyFill="1" applyAlignment="1">
      <alignment vertical="center" wrapText="1"/>
    </xf>
    <xf numFmtId="0" fontId="10" fillId="0" borderId="0" xfId="0" applyFont="1" applyFill="1" applyBorder="1" applyAlignment="1">
      <alignment horizontal="center" vertical="center"/>
    </xf>
    <xf numFmtId="0" fontId="0" fillId="0" borderId="2" xfId="0" applyFill="1" applyBorder="1">
      <alignment horizontal="left" vertical="justify" wrapText="1" indent="2"/>
    </xf>
    <xf numFmtId="0" fontId="46" fillId="0" borderId="0" xfId="0" applyFont="1" applyFill="1" applyAlignment="1">
      <alignment horizontal="left"/>
    </xf>
    <xf numFmtId="164" fontId="19" fillId="0" borderId="0" xfId="0" applyNumberFormat="1" applyFont="1" applyFill="1" applyAlignment="1">
      <alignment horizontal="right"/>
    </xf>
    <xf numFmtId="0" fontId="65" fillId="0" borderId="0" xfId="0" applyFont="1" applyAlignment="1">
      <alignment horizontal="center" vertical="center" wrapText="1"/>
    </xf>
    <xf numFmtId="0" fontId="66" fillId="0" borderId="0" xfId="0" applyFont="1" applyAlignment="1">
      <alignment horizontal="center" vertical="center" wrapText="1"/>
    </xf>
    <xf numFmtId="0" fontId="67" fillId="0" borderId="0" xfId="0" applyFont="1">
      <alignment horizontal="left" vertical="justify" wrapText="1" indent="2"/>
    </xf>
    <xf numFmtId="0" fontId="12" fillId="0" borderId="0" xfId="0" applyFont="1" applyAlignment="1">
      <alignment horizontal="left" vertical="top"/>
    </xf>
    <xf numFmtId="0" fontId="13" fillId="0" borderId="0" xfId="0" applyFont="1" applyAlignment="1">
      <alignment horizontal="left" vertical="top"/>
    </xf>
    <xf numFmtId="0" fontId="10" fillId="0" borderId="0" xfId="0" applyFont="1" applyBorder="1" applyAlignment="1">
      <alignment horizontal="left" vertical="top" wrapText="1"/>
    </xf>
    <xf numFmtId="0" fontId="11" fillId="0" borderId="0" xfId="0" applyFont="1" applyBorder="1" applyAlignment="1">
      <alignment horizontal="left" vertical="top" wrapText="1"/>
    </xf>
    <xf numFmtId="2" fontId="57" fillId="0" borderId="0" xfId="0" applyNumberFormat="1" applyFont="1" applyFill="1" applyAlignment="1">
      <alignment horizontal="right" vertical="center"/>
    </xf>
    <xf numFmtId="0" fontId="15" fillId="0" borderId="5" xfId="0" applyFont="1" applyFill="1" applyBorder="1" applyAlignment="1">
      <alignment horizontal="center" vertical="center" wrapText="1"/>
    </xf>
    <xf numFmtId="0" fontId="12" fillId="0" borderId="0" xfId="0" applyFont="1" applyBorder="1" applyAlignment="1">
      <alignment horizontal="left" vertical="top" wrapText="1" indent="1"/>
    </xf>
    <xf numFmtId="0" fontId="46" fillId="0" borderId="0" xfId="0" applyFont="1" applyBorder="1" applyAlignment="1">
      <alignment horizontal="left" indent="1"/>
    </xf>
    <xf numFmtId="0" fontId="13" fillId="0" borderId="0" xfId="0" applyFont="1" applyFill="1" applyBorder="1" applyAlignment="1">
      <alignment horizontal="left" vertical="center" indent="2"/>
    </xf>
    <xf numFmtId="0" fontId="3" fillId="0" borderId="0" xfId="0" applyFont="1" applyFill="1" applyAlignment="1">
      <alignment vertical="justify"/>
    </xf>
    <xf numFmtId="164" fontId="19" fillId="0" borderId="0" xfId="0" applyNumberFormat="1" applyFont="1" applyFill="1" applyAlignment="1" applyProtection="1">
      <alignment horizontal="right" vertical="center"/>
      <protection locked="0"/>
    </xf>
    <xf numFmtId="164" fontId="20" fillId="0" borderId="0" xfId="0" applyNumberFormat="1" applyFont="1" applyFill="1" applyAlignment="1" applyProtection="1">
      <alignment horizontal="right" vertical="center"/>
      <protection locked="0"/>
    </xf>
    <xf numFmtId="164" fontId="20" fillId="0" borderId="0" xfId="0" applyNumberFormat="1" applyFont="1" applyFill="1" applyAlignment="1" applyProtection="1">
      <alignment horizontal="right" vertical="center" wrapText="1"/>
      <protection locked="0"/>
    </xf>
    <xf numFmtId="164" fontId="17" fillId="0" borderId="0" xfId="0" applyNumberFormat="1" applyFont="1" applyFill="1" applyAlignment="1" applyProtection="1">
      <alignment horizontal="right" vertical="center"/>
      <protection locked="0"/>
    </xf>
    <xf numFmtId="164" fontId="17" fillId="0" borderId="0" xfId="0" applyNumberFormat="1" applyFont="1" applyFill="1" applyAlignment="1" applyProtection="1">
      <alignment horizontal="right" vertical="center" wrapText="1"/>
      <protection locked="0"/>
    </xf>
    <xf numFmtId="0" fontId="12" fillId="0" borderId="0" xfId="0" applyFont="1" applyAlignment="1" applyProtection="1">
      <alignment horizontal="right" vertical="center" wrapText="1" indent="2"/>
      <protection locked="0"/>
    </xf>
    <xf numFmtId="164" fontId="12" fillId="0" borderId="0" xfId="0" applyNumberFormat="1" applyFont="1" applyFill="1" applyAlignment="1" applyProtection="1">
      <alignment wrapText="1"/>
      <protection locked="0"/>
    </xf>
    <xf numFmtId="0" fontId="12" fillId="0" borderId="0" xfId="0" applyFont="1" applyFill="1" applyAlignment="1" applyProtection="1">
      <alignment horizontal="right" vertical="center" wrapText="1" indent="2"/>
      <protection locked="0"/>
    </xf>
    <xf numFmtId="164" fontId="12" fillId="0" borderId="0" xfId="0" applyNumberFormat="1" applyFont="1" applyFill="1" applyAlignment="1" applyProtection="1">
      <protection locked="0"/>
    </xf>
    <xf numFmtId="164" fontId="16" fillId="0" borderId="0" xfId="0" applyNumberFormat="1" applyFont="1" applyFill="1" applyAlignment="1" applyProtection="1">
      <protection locked="0"/>
    </xf>
    <xf numFmtId="164" fontId="19" fillId="0" borderId="0" xfId="0" applyNumberFormat="1" applyFont="1" applyFill="1" applyAlignment="1" applyProtection="1">
      <protection locked="0"/>
    </xf>
    <xf numFmtId="0" fontId="0" fillId="0" borderId="0" xfId="0" applyFill="1" applyAlignment="1">
      <alignment horizontal="left" vertical="top" wrapText="1"/>
    </xf>
    <xf numFmtId="0" fontId="3" fillId="0" borderId="0" xfId="0" applyFont="1" applyFill="1" applyAlignment="1">
      <alignment vertical="top"/>
    </xf>
    <xf numFmtId="0" fontId="0" fillId="0" borderId="0" xfId="0" applyFill="1" applyAlignment="1">
      <alignment horizontal="left" vertical="top"/>
    </xf>
    <xf numFmtId="0" fontId="28" fillId="0" borderId="0" xfId="0" applyFont="1" applyFill="1" applyAlignment="1"/>
    <xf numFmtId="164" fontId="19" fillId="0" borderId="0" xfId="0" applyNumberFormat="1" applyFont="1" applyFill="1" applyBorder="1" applyAlignment="1" applyProtection="1">
      <protection locked="0"/>
    </xf>
    <xf numFmtId="164" fontId="12" fillId="0" borderId="0" xfId="0" applyNumberFormat="1" applyFont="1" applyFill="1" applyAlignment="1">
      <alignment vertical="center" wrapText="1"/>
    </xf>
    <xf numFmtId="0" fontId="12" fillId="0" borderId="0" xfId="0" applyFont="1" applyAlignment="1">
      <alignment horizontal="right" vertical="center"/>
    </xf>
    <xf numFmtId="0" fontId="7" fillId="0" borderId="0" xfId="0" applyFont="1" applyBorder="1" applyAlignment="1">
      <alignment vertical="top"/>
    </xf>
    <xf numFmtId="0" fontId="14" fillId="0" borderId="5"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0" fontId="24" fillId="0" borderId="2" xfId="0" applyFont="1" applyBorder="1">
      <alignment horizontal="left" vertical="justify" wrapText="1" indent="2"/>
    </xf>
    <xf numFmtId="0" fontId="10" fillId="0" borderId="0" xfId="0" applyFont="1" applyFill="1" applyAlignment="1">
      <alignment horizontal="center" vertical="center"/>
    </xf>
    <xf numFmtId="164" fontId="10" fillId="0" borderId="0" xfId="0" applyNumberFormat="1" applyFont="1" applyAlignment="1">
      <alignment vertical="center"/>
    </xf>
    <xf numFmtId="0" fontId="34" fillId="0" borderId="1" xfId="0" applyFont="1" applyBorder="1" applyAlignment="1">
      <alignment horizontal="center" wrapText="1"/>
    </xf>
    <xf numFmtId="0" fontId="24" fillId="0" borderId="0" xfId="0" applyFont="1" applyBorder="1" applyAlignment="1">
      <alignment horizontal="left"/>
    </xf>
    <xf numFmtId="0" fontId="10" fillId="0" borderId="0" xfId="0" applyFont="1" applyFill="1" applyAlignment="1">
      <alignment horizontal="left" vertical="top" wrapText="1"/>
    </xf>
    <xf numFmtId="0" fontId="13" fillId="0" borderId="0" xfId="0" applyFont="1" applyFill="1" applyAlignment="1">
      <alignment horizontal="right" vertical="top"/>
    </xf>
    <xf numFmtId="0" fontId="10" fillId="0" borderId="0" xfId="0" applyFont="1" applyFill="1" applyAlignment="1">
      <alignment horizontal="left" vertical="center" wrapText="1"/>
    </xf>
    <xf numFmtId="0" fontId="10" fillId="0" borderId="0" xfId="0" applyFont="1" applyFill="1" applyAlignment="1">
      <alignment horizontal="center" vertical="center" wrapText="1"/>
    </xf>
    <xf numFmtId="164" fontId="10" fillId="0" borderId="0" xfId="0" applyNumberFormat="1" applyFont="1" applyFill="1" applyAlignment="1">
      <alignment horizontal="right" vertical="center"/>
    </xf>
    <xf numFmtId="0" fontId="11" fillId="0" borderId="0" xfId="0" applyFont="1" applyFill="1" applyAlignment="1">
      <alignment horizontal="left" vertical="center" wrapText="1"/>
    </xf>
    <xf numFmtId="164" fontId="10" fillId="0" borderId="0" xfId="0" applyNumberFormat="1" applyFont="1" applyFill="1" applyAlignment="1">
      <alignment vertical="center"/>
    </xf>
    <xf numFmtId="0" fontId="10" fillId="0" borderId="0" xfId="0" applyFont="1" applyFill="1" applyAlignment="1">
      <alignment vertical="center" wrapText="1"/>
    </xf>
    <xf numFmtId="164" fontId="10" fillId="0" borderId="0" xfId="0" applyNumberFormat="1" applyFont="1" applyFill="1" applyAlignment="1">
      <alignment vertical="center" wrapText="1"/>
    </xf>
    <xf numFmtId="0" fontId="10" fillId="0" borderId="0" xfId="0" applyFont="1" applyFill="1" applyAlignment="1">
      <alignment horizontal="left" vertical="center" wrapText="1" indent="1"/>
    </xf>
    <xf numFmtId="0" fontId="11" fillId="0" borderId="0" xfId="0" applyFont="1" applyFill="1" applyAlignment="1">
      <alignment horizontal="left" vertical="center" wrapText="1" indent="1"/>
    </xf>
    <xf numFmtId="0" fontId="10" fillId="0" borderId="0" xfId="0" applyFont="1" applyFill="1" applyAlignment="1">
      <alignment horizontal="left" vertical="center"/>
    </xf>
    <xf numFmtId="0" fontId="10" fillId="0" borderId="0" xfId="0" applyFont="1" applyFill="1" applyAlignment="1">
      <alignment vertical="center"/>
    </xf>
    <xf numFmtId="0" fontId="13" fillId="0" borderId="0" xfId="0" applyFont="1" applyFill="1" applyAlignment="1">
      <alignment horizontal="left" vertical="center"/>
    </xf>
    <xf numFmtId="0" fontId="12" fillId="0" borderId="0" xfId="0" applyFont="1" applyFill="1" applyAlignment="1">
      <alignment horizontal="center" vertical="center" wrapText="1"/>
    </xf>
    <xf numFmtId="164" fontId="10" fillId="0" borderId="0" xfId="0" applyNumberFormat="1" applyFont="1" applyFill="1" applyAlignment="1">
      <alignment wrapText="1"/>
    </xf>
    <xf numFmtId="0" fontId="10" fillId="0" borderId="0" xfId="0" applyFont="1" applyFill="1" applyAlignment="1">
      <alignment horizontal="right" vertical="center" wrapText="1" indent="2"/>
    </xf>
    <xf numFmtId="0" fontId="12" fillId="0" borderId="0" xfId="0" applyFont="1" applyFill="1" applyAlignment="1">
      <alignment horizontal="justify" vertical="center" wrapText="1"/>
    </xf>
    <xf numFmtId="0" fontId="10" fillId="0" borderId="0" xfId="0" applyFont="1" applyFill="1" applyAlignment="1">
      <alignment horizontal="left" vertical="center" wrapText="1" indent="2"/>
    </xf>
    <xf numFmtId="0" fontId="13" fillId="0" borderId="0" xfId="0" applyFont="1" applyFill="1" applyAlignment="1">
      <alignment horizontal="left" vertical="center" wrapText="1"/>
    </xf>
    <xf numFmtId="0" fontId="12" fillId="0" borderId="0" xfId="0" applyFont="1" applyFill="1" applyAlignment="1">
      <alignment horizontal="justify" vertical="center"/>
    </xf>
    <xf numFmtId="0" fontId="13" fillId="0" borderId="0" xfId="0" applyFont="1" applyFill="1" applyAlignment="1">
      <alignment horizontal="justify" vertical="center"/>
    </xf>
    <xf numFmtId="0" fontId="20" fillId="0" borderId="0" xfId="0" applyFont="1" applyFill="1" applyAlignment="1">
      <alignment horizontal="right" vertical="center" wrapText="1" indent="2"/>
    </xf>
    <xf numFmtId="0" fontId="12" fillId="0" borderId="0" xfId="0" applyFont="1" applyFill="1" applyAlignment="1">
      <alignment horizontal="right"/>
    </xf>
    <xf numFmtId="0" fontId="68" fillId="0" borderId="0" xfId="0" applyFont="1" applyFill="1" applyAlignment="1">
      <alignment vertical="center" wrapText="1"/>
    </xf>
    <xf numFmtId="0" fontId="69" fillId="0" borderId="0" xfId="0" applyFont="1" applyFill="1" applyAlignment="1">
      <alignment vertical="center"/>
    </xf>
    <xf numFmtId="0" fontId="68" fillId="0" borderId="0" xfId="0" applyFont="1" applyFill="1" applyAlignment="1">
      <alignment horizontal="center" vertical="center" wrapText="1"/>
    </xf>
    <xf numFmtId="0" fontId="70" fillId="0" borderId="0" xfId="0" applyFont="1" applyFill="1" applyBorder="1" applyAlignment="1">
      <alignment horizontal="center" wrapText="1"/>
    </xf>
    <xf numFmtId="0" fontId="57" fillId="0" borderId="0" xfId="0" applyFont="1" applyFill="1" applyAlignment="1">
      <alignment horizontal="right" vertical="top"/>
    </xf>
    <xf numFmtId="0" fontId="72" fillId="0" borderId="0" xfId="0" applyFont="1" applyFill="1" applyBorder="1" applyAlignment="1">
      <alignment vertical="center" wrapText="1"/>
    </xf>
    <xf numFmtId="0" fontId="72"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2" fontId="57" fillId="0" borderId="0" xfId="0" applyNumberFormat="1" applyFont="1" applyFill="1" applyAlignment="1">
      <alignment vertical="center" wrapText="1"/>
    </xf>
    <xf numFmtId="0" fontId="24" fillId="0" borderId="2" xfId="0" applyFont="1" applyFill="1" applyBorder="1" applyAlignment="1">
      <alignment horizontal="left" vertical="justify"/>
    </xf>
    <xf numFmtId="0" fontId="24" fillId="0" borderId="0" xfId="0" applyFont="1" applyFill="1" applyAlignment="1">
      <alignment horizontal="left" vertical="justify"/>
    </xf>
    <xf numFmtId="0" fontId="0" fillId="0" borderId="2" xfId="0" applyFont="1" applyFill="1" applyBorder="1" applyAlignment="1">
      <alignment horizontal="left" wrapText="1"/>
    </xf>
    <xf numFmtId="0" fontId="0" fillId="0" borderId="2" xfId="0" applyFont="1" applyFill="1" applyBorder="1" applyAlignment="1">
      <alignment horizontal="right" wrapText="1"/>
    </xf>
    <xf numFmtId="0" fontId="13" fillId="0" borderId="0" xfId="0" applyFont="1" applyFill="1" applyAlignment="1">
      <alignment horizontal="right" vertical="center"/>
    </xf>
    <xf numFmtId="0" fontId="10" fillId="0" borderId="11" xfId="0" applyFont="1" applyFill="1" applyBorder="1" applyAlignment="1">
      <alignment horizontal="right" vertical="center"/>
    </xf>
    <xf numFmtId="0" fontId="10" fillId="0" borderId="12" xfId="0" applyFont="1" applyFill="1" applyBorder="1" applyAlignment="1">
      <alignment horizontal="center" vertical="center"/>
    </xf>
    <xf numFmtId="164" fontId="10" fillId="0" borderId="0" xfId="0" applyNumberFormat="1" applyFont="1" applyFill="1" applyAlignment="1">
      <alignment horizontal="right" vertical="top"/>
    </xf>
    <xf numFmtId="0" fontId="11" fillId="0" borderId="0" xfId="0" applyFont="1" applyFill="1" applyAlignment="1">
      <alignment horizontal="left" vertical="top" wrapText="1"/>
    </xf>
    <xf numFmtId="0" fontId="28" fillId="0" borderId="0" xfId="0" applyFont="1" applyFill="1">
      <alignment horizontal="left" vertical="justify" wrapText="1" indent="2"/>
    </xf>
    <xf numFmtId="0" fontId="12" fillId="0" borderId="0" xfId="0" applyFont="1" applyFill="1" applyAlignment="1">
      <alignment horizontal="left" vertical="top" wrapText="1"/>
    </xf>
    <xf numFmtId="164" fontId="12" fillId="0" borderId="0" xfId="0" applyNumberFormat="1" applyFont="1" applyFill="1" applyAlignment="1">
      <alignment horizontal="right" vertical="top"/>
    </xf>
    <xf numFmtId="0" fontId="13" fillId="0" borderId="0" xfId="0" applyFont="1" applyFill="1" applyAlignment="1">
      <alignment horizontal="left" vertical="top" wrapText="1"/>
    </xf>
    <xf numFmtId="0" fontId="12" fillId="0" borderId="0" xfId="0" applyFont="1" applyFill="1" applyAlignment="1">
      <alignment horizontal="left" vertical="top" wrapText="1" indent="1"/>
    </xf>
    <xf numFmtId="0" fontId="13" fillId="0" borderId="0" xfId="0" applyFont="1" applyFill="1" applyAlignment="1">
      <alignment horizontal="left" vertical="top" wrapText="1" indent="1"/>
    </xf>
    <xf numFmtId="0" fontId="11" fillId="0" borderId="0" xfId="0" applyFont="1" applyFill="1" applyAlignment="1">
      <alignment vertical="center"/>
    </xf>
    <xf numFmtId="0" fontId="11" fillId="0" borderId="0" xfId="0" applyFont="1" applyFill="1" applyAlignment="1">
      <alignment horizontal="right" vertical="center"/>
    </xf>
    <xf numFmtId="165" fontId="12" fillId="0" borderId="0" xfId="0" applyNumberFormat="1" applyFont="1" applyFill="1" applyAlignment="1">
      <alignment horizontal="right" vertical="top"/>
    </xf>
    <xf numFmtId="0" fontId="24" fillId="0" borderId="0" xfId="0" applyFont="1" applyFill="1" applyBorder="1" applyAlignment="1">
      <alignment horizontal="center"/>
    </xf>
    <xf numFmtId="164" fontId="12" fillId="0" borderId="0" xfId="0" applyNumberFormat="1" applyFont="1" applyFill="1" applyAlignment="1" applyProtection="1">
      <alignment horizontal="right" vertical="center" wrapText="1"/>
      <protection locked="0"/>
    </xf>
    <xf numFmtId="0" fontId="19" fillId="0" borderId="0" xfId="0" applyFont="1" applyFill="1" applyAlignment="1"/>
    <xf numFmtId="0" fontId="12" fillId="0" borderId="0" xfId="0" applyFont="1" applyAlignment="1">
      <alignment horizontal="justify" vertical="top" wrapText="1"/>
    </xf>
    <xf numFmtId="1" fontId="29" fillId="0" borderId="2" xfId="0" applyNumberFormat="1" applyFont="1" applyBorder="1" applyAlignment="1">
      <alignment horizontal="right" vertical="justify" wrapText="1"/>
    </xf>
    <xf numFmtId="0" fontId="12" fillId="0" borderId="0" xfId="0" applyFont="1" applyBorder="1" applyAlignment="1">
      <alignment horizontal="left" wrapText="1"/>
    </xf>
    <xf numFmtId="0" fontId="10" fillId="0" borderId="0" xfId="0" applyFont="1" applyBorder="1" applyAlignment="1">
      <alignment horizontal="left" wrapText="1"/>
    </xf>
    <xf numFmtId="0" fontId="13" fillId="0" borderId="0" xfId="0" applyFont="1" applyBorder="1" applyAlignment="1">
      <alignment horizontal="left" wrapText="1"/>
    </xf>
    <xf numFmtId="0" fontId="11" fillId="0" borderId="0" xfId="0" applyFont="1" applyBorder="1" applyAlignment="1">
      <alignment horizontal="left" wrapText="1"/>
    </xf>
    <xf numFmtId="0" fontId="0" fillId="0" borderId="0" xfId="0" applyAlignment="1">
      <alignment horizontal="left" wrapText="1"/>
    </xf>
    <xf numFmtId="0" fontId="74" fillId="0" borderId="0" xfId="0" applyFont="1" applyAlignment="1">
      <alignment horizontal="center" vertical="center" wrapText="1"/>
    </xf>
    <xf numFmtId="0" fontId="64" fillId="0" borderId="0" xfId="0" applyFont="1" applyAlignment="1">
      <alignment horizontal="center" vertical="center" wrapText="1"/>
    </xf>
    <xf numFmtId="0" fontId="11" fillId="0" borderId="0" xfId="0" applyFont="1" applyAlignment="1">
      <alignment horizontal="left" vertical="top"/>
    </xf>
    <xf numFmtId="0" fontId="12" fillId="0" borderId="0" xfId="0" applyFont="1" applyAlignment="1">
      <alignment horizontal="right" vertical="top"/>
    </xf>
    <xf numFmtId="0" fontId="13" fillId="0" borderId="0" xfId="0" applyFont="1" applyAlignment="1">
      <alignment horizontal="right" vertical="top"/>
    </xf>
    <xf numFmtId="0" fontId="10" fillId="0" borderId="0" xfId="0" applyFont="1" applyAlignment="1">
      <alignment horizontal="center" vertical="center"/>
    </xf>
    <xf numFmtId="0" fontId="10" fillId="0" borderId="0" xfId="0" applyFont="1" applyFill="1" applyAlignment="1">
      <alignment horizontal="center"/>
    </xf>
    <xf numFmtId="0" fontId="12" fillId="0" borderId="0" xfId="0" applyFont="1" applyAlignment="1">
      <alignment horizontal="right" vertical="center"/>
    </xf>
    <xf numFmtId="0" fontId="36" fillId="0" borderId="0" xfId="0" applyFont="1" applyAlignment="1">
      <alignment horizontal="center" vertical="center"/>
    </xf>
    <xf numFmtId="0" fontId="36"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horizontal="left" vertical="top" wrapText="1"/>
    </xf>
    <xf numFmtId="0" fontId="12" fillId="0" borderId="0" xfId="0" applyFont="1" applyAlignment="1">
      <alignment horizontal="right" vertical="center"/>
    </xf>
    <xf numFmtId="0" fontId="12" fillId="0" borderId="0" xfId="0" applyFont="1" applyFill="1" applyAlignment="1">
      <alignment horizontal="right" vertical="center"/>
    </xf>
    <xf numFmtId="0" fontId="12" fillId="0" borderId="0" xfId="0" applyFont="1" applyAlignment="1">
      <alignment horizontal="justify" vertical="top" wrapText="1"/>
    </xf>
    <xf numFmtId="0" fontId="36" fillId="0" borderId="0" xfId="0" applyFont="1" applyAlignment="1">
      <alignment horizontal="right" vertical="center"/>
    </xf>
    <xf numFmtId="0" fontId="0" fillId="0" borderId="0" xfId="0" applyFont="1" applyAlignment="1"/>
    <xf numFmtId="0" fontId="78" fillId="0" borderId="0" xfId="0" applyFont="1" applyAlignment="1"/>
    <xf numFmtId="0" fontId="75" fillId="0" borderId="0" xfId="0" applyFont="1" applyBorder="1" applyAlignment="1"/>
    <xf numFmtId="0" fontId="79" fillId="0" borderId="0" xfId="0" applyFont="1" applyAlignment="1"/>
    <xf numFmtId="0" fontId="75" fillId="0" borderId="0" xfId="0" applyFont="1" applyAlignment="1"/>
    <xf numFmtId="164" fontId="75" fillId="0" borderId="0" xfId="0" applyNumberFormat="1" applyFont="1" applyAlignment="1"/>
    <xf numFmtId="0" fontId="81" fillId="0" borderId="0" xfId="0" applyFont="1" applyBorder="1" applyAlignment="1">
      <alignment horizontal="center" vertical="center" wrapText="1"/>
    </xf>
    <xf numFmtId="0" fontId="82" fillId="0" borderId="0" xfId="0" applyFont="1" applyFill="1" applyAlignment="1">
      <alignment horizontal="left" indent="2"/>
    </xf>
    <xf numFmtId="0" fontId="12" fillId="0" borderId="0" xfId="0" applyFont="1" applyAlignment="1">
      <alignment horizontal="right" vertical="center"/>
    </xf>
    <xf numFmtId="0" fontId="79" fillId="0" borderId="0" xfId="0" applyFont="1" applyBorder="1">
      <alignment horizontal="left" vertical="justify" wrapText="1" indent="2"/>
    </xf>
    <xf numFmtId="0" fontId="0" fillId="0" borderId="0" xfId="0" applyFill="1" applyBorder="1" applyAlignment="1">
      <alignment horizontal="left" wrapText="1"/>
    </xf>
    <xf numFmtId="0" fontId="24" fillId="0" borderId="0" xfId="0" applyFont="1" applyBorder="1" applyAlignment="1">
      <alignment horizontal="right"/>
    </xf>
    <xf numFmtId="0" fontId="0" fillId="0" borderId="0" xfId="0" applyAlignment="1">
      <alignment horizontal="left" vertical="justify" indent="2"/>
    </xf>
    <xf numFmtId="0" fontId="0" fillId="0" borderId="0" xfId="0" applyBorder="1" applyAlignment="1">
      <alignment horizontal="left" vertical="justify" indent="2"/>
    </xf>
    <xf numFmtId="0" fontId="0" fillId="0" borderId="0" xfId="0" applyFill="1" applyAlignment="1">
      <alignment horizontal="left"/>
    </xf>
    <xf numFmtId="0" fontId="34" fillId="0" borderId="1" xfId="0" applyFont="1" applyBorder="1" applyAlignment="1">
      <alignment horizontal="center" wrapText="1"/>
    </xf>
    <xf numFmtId="0" fontId="12" fillId="0" borderId="0" xfId="0" applyFont="1" applyAlignment="1">
      <alignment horizontal="justify" vertical="top" wrapText="1"/>
    </xf>
    <xf numFmtId="0" fontId="12" fillId="0" borderId="0" xfId="0" applyFont="1" applyFill="1" applyAlignment="1">
      <alignment horizontal="justify" vertical="top" wrapText="1"/>
    </xf>
    <xf numFmtId="0" fontId="12" fillId="0" borderId="0" xfId="0" applyFont="1" applyAlignment="1">
      <alignment horizontal="justify" vertical="top" wrapText="1"/>
    </xf>
    <xf numFmtId="0" fontId="12" fillId="0" borderId="1" xfId="0" applyFont="1" applyFill="1" applyBorder="1" applyAlignment="1">
      <alignment horizontal="justify" vertical="top" wrapText="1"/>
    </xf>
    <xf numFmtId="0" fontId="12" fillId="0" borderId="0" xfId="0" applyFont="1" applyFill="1" applyBorder="1" applyAlignment="1">
      <alignment horizontal="justify" vertical="top" wrapText="1"/>
    </xf>
    <xf numFmtId="0" fontId="34" fillId="0" borderId="0" xfId="0" applyFont="1" applyBorder="1" applyAlignment="1">
      <alignment horizontal="center" wrapText="1"/>
    </xf>
    <xf numFmtId="1" fontId="12" fillId="0" borderId="0" xfId="0" applyNumberFormat="1" applyFont="1" applyBorder="1" applyAlignment="1">
      <alignment horizontal="center" vertical="top"/>
    </xf>
    <xf numFmtId="0" fontId="84" fillId="0" borderId="0" xfId="0" applyFont="1">
      <alignment horizontal="left" vertical="justify" wrapText="1" indent="2"/>
    </xf>
    <xf numFmtId="0" fontId="10" fillId="0" borderId="0" xfId="0" applyFont="1" applyAlignment="1">
      <alignment vertical="top"/>
    </xf>
    <xf numFmtId="0" fontId="59" fillId="0" borderId="0" xfId="0" applyFont="1" applyAlignment="1">
      <alignment horizontal="justify" vertical="top" wrapText="1"/>
    </xf>
    <xf numFmtId="0" fontId="34" fillId="0" borderId="1" xfId="0" applyFont="1" applyBorder="1" applyAlignment="1">
      <alignment horizontal="center" wrapText="1"/>
    </xf>
    <xf numFmtId="0" fontId="12" fillId="0" borderId="0" xfId="0" applyFont="1" applyAlignment="1">
      <alignment horizontal="left" vertical="center" wrapText="1" indent="3"/>
    </xf>
    <xf numFmtId="0" fontId="13" fillId="0" borderId="0" xfId="0" applyFont="1" applyAlignment="1">
      <alignment horizontal="left" vertical="center" wrapText="1" indent="3"/>
    </xf>
    <xf numFmtId="0" fontId="13" fillId="0" borderId="0" xfId="0" applyFont="1" applyAlignment="1">
      <alignment horizontal="justify" vertical="top"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justify" wrapText="1"/>
    </xf>
    <xf numFmtId="0" fontId="34" fillId="0" borderId="2" xfId="0" applyFont="1" applyBorder="1" applyAlignment="1">
      <alignment horizontal="right" vertical="top" wrapText="1"/>
    </xf>
    <xf numFmtId="0" fontId="34" fillId="0" borderId="2" xfId="0" applyFont="1" applyBorder="1" applyAlignment="1">
      <alignment horizontal="left" vertical="top" wrapText="1"/>
    </xf>
    <xf numFmtId="0" fontId="10" fillId="0" borderId="0" xfId="0" applyFont="1" applyAlignment="1">
      <alignment horizontal="left" vertical="center"/>
    </xf>
    <xf numFmtId="0" fontId="10" fillId="0" borderId="0" xfId="0" applyFont="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right" vertical="top"/>
    </xf>
    <xf numFmtId="0" fontId="13" fillId="0" borderId="0" xfId="0" applyFont="1" applyAlignment="1">
      <alignment horizontal="right" vertical="top"/>
    </xf>
    <xf numFmtId="0" fontId="59" fillId="0" borderId="0" xfId="0" applyFont="1" applyAlignment="1">
      <alignment horizontal="left" vertical="top"/>
    </xf>
    <xf numFmtId="0" fontId="24" fillId="0" borderId="1" xfId="0" applyFont="1" applyBorder="1" applyAlignment="1">
      <alignment horizontal="center" vertical="justify" wrapText="1"/>
    </xf>
    <xf numFmtId="0" fontId="0" fillId="0" borderId="0" xfId="0" applyBorder="1" applyAlignment="1">
      <alignment horizontal="center" vertical="justify" wrapText="1"/>
    </xf>
    <xf numFmtId="0" fontId="11" fillId="0" borderId="0" xfId="0" applyFont="1" applyAlignment="1">
      <alignment horizontal="center" vertical="justify" wrapText="1"/>
    </xf>
    <xf numFmtId="0" fontId="11" fillId="0" borderId="0" xfId="0" applyFont="1" applyBorder="1" applyAlignment="1">
      <alignment horizontal="center" vertical="justify" wrapText="1"/>
    </xf>
    <xf numFmtId="0" fontId="24" fillId="0" borderId="1" xfId="0" applyFont="1" applyBorder="1" applyAlignment="1">
      <alignment horizont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center" vertical="center"/>
    </xf>
    <xf numFmtId="0" fontId="32" fillId="0" borderId="0" xfId="0" applyFont="1" applyAlignment="1">
      <alignment horizontal="center" vertical="center"/>
    </xf>
    <xf numFmtId="0" fontId="33" fillId="0" borderId="0" xfId="0" applyFont="1" applyAlignment="1">
      <alignment horizontal="right" vertical="justify"/>
    </xf>
    <xf numFmtId="0" fontId="31" fillId="0" borderId="0" xfId="0" applyFont="1" applyAlignment="1">
      <alignment horizontal="center" vertical="center"/>
    </xf>
    <xf numFmtId="0" fontId="10" fillId="0" borderId="0" xfId="0" applyFont="1" applyBorder="1" applyAlignment="1">
      <alignment horizontal="center"/>
    </xf>
    <xf numFmtId="0" fontId="24" fillId="0" borderId="1" xfId="0" applyFont="1" applyFill="1" applyBorder="1" applyAlignment="1">
      <alignment horizontal="center" wrapText="1"/>
    </xf>
    <xf numFmtId="0" fontId="10" fillId="0" borderId="0" xfId="0" applyFont="1" applyFill="1" applyAlignment="1">
      <alignment horizontal="center" wrapText="1"/>
    </xf>
    <xf numFmtId="0" fontId="11" fillId="0" borderId="0" xfId="0" applyFont="1" applyFill="1" applyAlignment="1">
      <alignment horizontal="center" vertical="top"/>
    </xf>
    <xf numFmtId="0" fontId="10" fillId="0" borderId="0" xfId="0" applyFont="1" applyFill="1" applyAlignment="1">
      <alignment horizontal="center"/>
    </xf>
    <xf numFmtId="0" fontId="19" fillId="0" borderId="0" xfId="1" applyFont="1" applyAlignment="1">
      <alignment horizontal="right" vertical="center"/>
    </xf>
    <xf numFmtId="0" fontId="16" fillId="0" borderId="0" xfId="1" applyFont="1" applyAlignment="1">
      <alignment horizontal="center"/>
    </xf>
    <xf numFmtId="0" fontId="18" fillId="0" borderId="0" xfId="1" applyFont="1" applyAlignment="1">
      <alignment horizontal="center"/>
    </xf>
    <xf numFmtId="0" fontId="12" fillId="0" borderId="0" xfId="0" applyFont="1" applyAlignment="1">
      <alignment horizontal="right" vertical="center"/>
    </xf>
    <xf numFmtId="0" fontId="32" fillId="0" borderId="0" xfId="0" applyFont="1" applyFill="1" applyAlignment="1">
      <alignment horizontal="center" vertical="center"/>
    </xf>
    <xf numFmtId="0" fontId="31" fillId="0" borderId="0" xfId="0" applyFont="1" applyFill="1" applyAlignment="1">
      <alignment horizontal="center" vertical="center"/>
    </xf>
    <xf numFmtId="0" fontId="0" fillId="0" borderId="0" xfId="0"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lignment horizontal="center" vertical="center"/>
    </xf>
    <xf numFmtId="0" fontId="10" fillId="0" borderId="0" xfId="0" applyFont="1" applyFill="1" applyAlignment="1">
      <alignment horizontal="right" vertical="top"/>
    </xf>
    <xf numFmtId="0" fontId="10" fillId="0" borderId="0" xfId="0" applyFont="1" applyFill="1" applyAlignment="1">
      <alignment horizontal="left" vertical="top" wrapText="1"/>
    </xf>
    <xf numFmtId="0" fontId="13" fillId="0" borderId="0" xfId="0" applyFont="1" applyFill="1" applyAlignment="1">
      <alignment horizontal="right" vertical="center"/>
    </xf>
    <xf numFmtId="0" fontId="0" fillId="0" borderId="1" xfId="0" applyBorder="1" applyAlignment="1">
      <alignment horizontal="left" vertical="justify" wrapText="1" indent="2"/>
    </xf>
    <xf numFmtId="0" fontId="12" fillId="0" borderId="0" xfId="0" applyFont="1" applyFill="1" applyAlignment="1">
      <alignment horizontal="right" vertical="center"/>
    </xf>
    <xf numFmtId="0" fontId="36" fillId="0" borderId="0" xfId="0" applyFont="1" applyAlignment="1">
      <alignment horizontal="center" vertical="center"/>
    </xf>
    <xf numFmtId="0" fontId="36" fillId="0" borderId="2" xfId="0" applyFont="1" applyBorder="1" applyAlignment="1">
      <alignment horizontal="center" vertical="center"/>
    </xf>
    <xf numFmtId="0" fontId="12" fillId="0" borderId="1" xfId="0" applyFont="1" applyBorder="1" applyAlignment="1">
      <alignment horizontal="right" vertical="center"/>
    </xf>
    <xf numFmtId="0" fontId="10" fillId="0" borderId="0" xfId="0" applyFont="1" applyBorder="1" applyAlignment="1">
      <alignment horizontal="center" vertical="center"/>
    </xf>
    <xf numFmtId="0" fontId="10" fillId="0" borderId="0" xfId="0" applyFont="1" applyAlignment="1">
      <alignment horizontal="right" vertical="top"/>
    </xf>
    <xf numFmtId="0" fontId="11" fillId="0" borderId="0" xfId="0" applyFont="1" applyAlignment="1">
      <alignment horizontal="right" vertical="top"/>
    </xf>
    <xf numFmtId="0" fontId="19" fillId="0" borderId="0" xfId="0" applyFont="1" applyAlignment="1">
      <alignment horizontal="right"/>
    </xf>
    <xf numFmtId="0" fontId="76" fillId="0" borderId="0" xfId="0" applyFont="1" applyAlignment="1">
      <alignment horizontal="center"/>
    </xf>
    <xf numFmtId="0" fontId="77" fillId="0" borderId="0" xfId="0" applyFont="1" applyAlignment="1">
      <alignment horizontal="center"/>
    </xf>
    <xf numFmtId="0" fontId="64" fillId="0" borderId="0" xfId="0" applyFont="1" applyAlignment="1">
      <alignment horizontal="center" vertical="justify" wrapText="1"/>
    </xf>
    <xf numFmtId="0" fontId="50" fillId="0" borderId="0" xfId="0" applyFont="1" applyAlignment="1">
      <alignment horizontal="center" vertical="justify" wrapText="1"/>
    </xf>
    <xf numFmtId="0" fontId="13" fillId="0" borderId="0" xfId="0" applyFont="1" applyAlignment="1">
      <alignment horizontal="right" wrapText="1"/>
    </xf>
    <xf numFmtId="0" fontId="36" fillId="0" borderId="0" xfId="0" applyFont="1" applyBorder="1" applyAlignment="1">
      <alignment horizontal="center" vertical="center"/>
    </xf>
    <xf numFmtId="0" fontId="12" fillId="0" borderId="0" xfId="0" applyFont="1" applyFill="1" applyAlignment="1">
      <alignment horizontal="justify" vertical="top" wrapText="1"/>
    </xf>
    <xf numFmtId="0" fontId="12" fillId="0" borderId="0" xfId="0" applyFont="1" applyAlignment="1">
      <alignment horizontal="justify" vertical="top" wrapText="1"/>
    </xf>
    <xf numFmtId="0" fontId="12" fillId="0" borderId="0" xfId="0" applyFont="1" applyAlignment="1">
      <alignment vertical="top" wrapText="1"/>
    </xf>
    <xf numFmtId="49" fontId="12" fillId="0" borderId="0" xfId="0" applyNumberFormat="1" applyFont="1" applyAlignment="1">
      <alignment horizontal="justify" vertical="top" wrapText="1"/>
    </xf>
    <xf numFmtId="0" fontId="12" fillId="0" borderId="0" xfId="0" applyFont="1" applyFill="1" applyAlignment="1">
      <alignment horizontal="justify" vertical="center" wrapText="1"/>
    </xf>
    <xf numFmtId="0" fontId="10" fillId="0" borderId="0" xfId="0" applyFont="1" applyAlignment="1">
      <alignment horizontal="justify" vertical="top" wrapText="1"/>
    </xf>
    <xf numFmtId="0" fontId="12" fillId="0" borderId="0" xfId="0" applyFont="1" applyBorder="1" applyAlignment="1">
      <alignment horizontal="justify" vertical="top" wrapText="1"/>
    </xf>
    <xf numFmtId="0" fontId="34" fillId="0" borderId="2" xfId="0" applyFont="1" applyBorder="1" applyAlignment="1">
      <alignment horizontal="right" wrapText="1"/>
    </xf>
    <xf numFmtId="0" fontId="34" fillId="0" borderId="0" xfId="0" applyFont="1" applyBorder="1" applyAlignment="1">
      <alignment horizontal="right" wrapText="1"/>
    </xf>
    <xf numFmtId="0" fontId="10" fillId="0" borderId="0" xfId="0" applyFont="1" applyFill="1" applyAlignment="1">
      <alignment horizontal="justify" vertical="top" wrapText="1"/>
    </xf>
    <xf numFmtId="0" fontId="34" fillId="0" borderId="2" xfId="0" applyFont="1" applyBorder="1" applyAlignment="1">
      <alignment horizontal="left" vertical="top"/>
    </xf>
    <xf numFmtId="0" fontId="34" fillId="0" borderId="0" xfId="0" applyFont="1" applyBorder="1" applyAlignment="1">
      <alignment horizontal="left" vertical="top"/>
    </xf>
    <xf numFmtId="0" fontId="34" fillId="0" borderId="0" xfId="0" applyFont="1" applyBorder="1" applyAlignment="1">
      <alignment horizontal="right" vertical="top" wrapText="1"/>
    </xf>
    <xf numFmtId="0" fontId="34" fillId="0" borderId="0" xfId="0" applyFont="1" applyBorder="1" applyAlignment="1">
      <alignment horizontal="left" vertical="top" wrapText="1"/>
    </xf>
  </cellXfs>
  <cellStyles count="5">
    <cellStyle name="Гиперссылка" xfId="2" builtinId="8"/>
    <cellStyle name="Обычный" xfId="0" builtinId="0"/>
    <cellStyle name="Обычный 2" xfId="1"/>
    <cellStyle name="Обычный 3" xfId="3"/>
    <cellStyle name="Обычный 3 2" xfId="4"/>
  </cellStyles>
  <dxfs count="0"/>
  <tableStyles count="0" defaultTableStyle="TableStyleMedium2" defaultPivotStyle="PivotStyleLight16"/>
  <colors>
    <mruColors>
      <color rgb="FFFFCC66"/>
      <color rgb="FFFF9999"/>
      <color rgb="FFF5800B"/>
      <color rgb="FF4BD0FF"/>
      <color rgb="FF285238"/>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t>
            </a:r>
            <a:endParaRPr lang="uk-UA" sz="1000"/>
          </a:p>
        </c:rich>
      </c:tx>
      <c:layout>
        <c:manualLayout>
          <c:xMode val="edge"/>
          <c:yMode val="edge"/>
          <c:x val="8.1736001749781281E-2"/>
          <c:y val="2.707275803722504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uk-UA"/>
        </a:p>
      </c:txPr>
    </c:title>
    <c:autoTitleDeleted val="0"/>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07174103237096E-2"/>
          <c:y val="6.8722704078233873E-2"/>
          <c:w val="0.88337270341207352"/>
          <c:h val="0.84650012657047313"/>
        </c:manualLayout>
      </c:layout>
      <c:bar3DChart>
        <c:barDir val="col"/>
        <c:grouping val="clustered"/>
        <c:varyColors val="0"/>
        <c:ser>
          <c:idx val="0"/>
          <c:order val="0"/>
          <c:spPr>
            <a:solidFill>
              <a:srgbClr val="4BD0FF"/>
            </a:solidFill>
            <a:ln>
              <a:solidFill>
                <a:schemeClr val="bg1"/>
              </a:solidFill>
            </a:ln>
            <a:effectLst/>
            <a:sp3d>
              <a:contourClr>
                <a:schemeClr val="bg1"/>
              </a:contourClr>
            </a:sp3d>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2014р.</c:v>
              </c:pt>
              <c:pt idx="1">
                <c:v>2015р.</c:v>
              </c:pt>
              <c:pt idx="2">
                <c:v>2016р.</c:v>
              </c:pt>
              <c:pt idx="3">
                <c:v>2017р.</c:v>
              </c:pt>
              <c:pt idx="4">
                <c:v>2018р.</c:v>
              </c:pt>
              <c:pt idx="5">
                <c:v>2019р.</c:v>
              </c:pt>
            </c:strLit>
          </c:cat>
          <c:val>
            <c:numLit>
              <c:formatCode>General</c:formatCode>
              <c:ptCount val="6"/>
              <c:pt idx="0">
                <c:v>109.5</c:v>
              </c:pt>
              <c:pt idx="1">
                <c:v>127.1</c:v>
              </c:pt>
              <c:pt idx="2">
                <c:v>109.2</c:v>
              </c:pt>
              <c:pt idx="3">
                <c:v>113.4</c:v>
              </c:pt>
              <c:pt idx="4">
                <c:v>123</c:v>
              </c:pt>
              <c:pt idx="5">
                <c:v>106</c:v>
              </c:pt>
            </c:numLit>
          </c:val>
          <c:shape val="cylinder"/>
        </c:ser>
        <c:dLbls>
          <c:showLegendKey val="0"/>
          <c:showVal val="0"/>
          <c:showCatName val="0"/>
          <c:showSerName val="0"/>
          <c:showPercent val="0"/>
          <c:showBubbleSize val="0"/>
        </c:dLbls>
        <c:gapWidth val="75"/>
        <c:shape val="box"/>
        <c:axId val="33750192"/>
        <c:axId val="33750752"/>
        <c:axId val="0"/>
      </c:bar3DChart>
      <c:catAx>
        <c:axId val="33750192"/>
        <c:scaling>
          <c:orientation val="minMax"/>
        </c:scaling>
        <c:delete val="0"/>
        <c:axPos val="b"/>
        <c:numFmt formatCode="General" sourceLinked="1"/>
        <c:majorTickMark val="none"/>
        <c:minorTickMark val="none"/>
        <c:tickLblPos val="nextTo"/>
        <c:spPr>
          <a:noFill/>
          <a:ln w="3175" cap="flat" cmpd="sng" algn="ctr">
            <a:solidFill>
              <a:schemeClr val="tx1">
                <a:alpha val="50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crossAx val="33750752"/>
        <c:crossesAt val="100"/>
        <c:auto val="1"/>
        <c:lblAlgn val="ctr"/>
        <c:lblOffset val="100"/>
        <c:noMultiLvlLbl val="0"/>
      </c:catAx>
      <c:valAx>
        <c:axId val="33750752"/>
        <c:scaling>
          <c:orientation val="minMax"/>
          <c:min val="100"/>
        </c:scaling>
        <c:delete val="0"/>
        <c:axPos val="l"/>
        <c:majorGridlines>
          <c:spPr>
            <a:ln w="9525" cap="flat" cmpd="sng" algn="ctr">
              <a:noFill/>
              <a:round/>
            </a:ln>
            <a:effectLst/>
          </c:spPr>
        </c:majorGridlines>
        <c:numFmt formatCode="0" sourceLinked="0"/>
        <c:majorTickMark val="out"/>
        <c:minorTickMark val="none"/>
        <c:tickLblPos val="nextTo"/>
        <c:spPr>
          <a:solidFill>
            <a:schemeClr val="bg1"/>
          </a:solidFill>
          <a:ln w="3175">
            <a:solidFill>
              <a:schemeClr val="tx1">
                <a:alpha val="50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crossAx val="33750192"/>
        <c:crossesAt val="1"/>
        <c:crossBetween val="between"/>
      </c:valAx>
      <c:spPr>
        <a:noFill/>
        <a:ln>
          <a:noFill/>
        </a:ln>
        <a:effectLst/>
      </c:spPr>
    </c:plotArea>
    <c:plotVisOnly val="1"/>
    <c:dispBlanksAs val="gap"/>
    <c:showDLblsOverMax val="0"/>
  </c:chart>
  <c:spPr>
    <a:noFill/>
    <a:ln w="9525" cap="flat" cmpd="sng" algn="ctr">
      <a:solidFill>
        <a:schemeClr val="bg1"/>
      </a:solidFill>
      <a:round/>
    </a:ln>
    <a:effectLst>
      <a:outerShdw blurRad="50800" dist="50800" dir="7200000" algn="ctr" rotWithShape="0">
        <a:schemeClr val="bg1"/>
      </a:outerShdw>
    </a:effectLst>
  </c:spPr>
  <c:txPr>
    <a:bodyPr/>
    <a:lstStyle/>
    <a:p>
      <a:pPr>
        <a:defRPr/>
      </a:pPr>
      <a:endParaRPr lang="uk-UA"/>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a:t>
            </a:r>
            <a:endParaRPr lang="uk-UA" sz="900"/>
          </a:p>
        </c:rich>
      </c:tx>
      <c:layout>
        <c:manualLayout>
          <c:xMode val="edge"/>
          <c:yMode val="edge"/>
          <c:x val="5.1719184452592777E-2"/>
          <c:y val="2.333333333333333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uk-UA"/>
        </a:p>
      </c:txPr>
    </c:title>
    <c:autoTitleDeleted val="0"/>
    <c:plotArea>
      <c:layout>
        <c:manualLayout>
          <c:layoutTarget val="inner"/>
          <c:xMode val="edge"/>
          <c:yMode val="edge"/>
          <c:x val="7.0572996557248524E-2"/>
          <c:y val="6.995013123359578E-2"/>
          <c:w val="0.90221611908901"/>
          <c:h val="0.57891049868766409"/>
        </c:manualLayout>
      </c:layout>
      <c:lineChart>
        <c:grouping val="standard"/>
        <c:varyColors val="0"/>
        <c:ser>
          <c:idx val="0"/>
          <c:order val="0"/>
          <c:tx>
            <c:v>2018</c:v>
          </c:tx>
          <c:spPr>
            <a:ln w="31750" cap="rnd">
              <a:solidFill>
                <a:srgbClr val="0070C0"/>
              </a:solidFill>
              <a:prstDash val="sysDot"/>
              <a:miter lim="800000"/>
            </a:ln>
            <a:effectLst/>
          </c:spPr>
          <c:marker>
            <c:symbol val="square"/>
            <c:size val="4"/>
            <c:spPr>
              <a:solidFill>
                <a:srgbClr val="0070C0"/>
              </a:solidFill>
              <a:ln w="9525">
                <a:solidFill>
                  <a:srgbClr val="0070C0"/>
                </a:solidFill>
              </a:ln>
              <a:effectLst/>
            </c:spPr>
          </c:marker>
          <c:dLbls>
            <c:dLbl>
              <c:idx val="0"/>
              <c:layout>
                <c:manualLayout>
                  <c:x val="-5.6258563347451607E-2"/>
                  <c:y val="-4.4975065616797961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2"/>
              <c:pt idx="0">
                <c:v>Січень/January</c:v>
              </c:pt>
              <c:pt idx="1">
                <c:v>Лютий/February</c:v>
              </c:pt>
              <c:pt idx="2">
                <c:v>Березень/March</c:v>
              </c:pt>
              <c:pt idx="3">
                <c:v>Квітень/April</c:v>
              </c:pt>
              <c:pt idx="4">
                <c:v>Травень/May</c:v>
              </c:pt>
              <c:pt idx="5">
                <c:v>Червень/June</c:v>
              </c:pt>
              <c:pt idx="6">
                <c:v>Липень/July</c:v>
              </c:pt>
              <c:pt idx="7">
                <c:v>Серпень/August</c:v>
              </c:pt>
              <c:pt idx="8">
                <c:v>Вересень/September</c:v>
              </c:pt>
              <c:pt idx="9">
                <c:v>Жовтень/October</c:v>
              </c:pt>
              <c:pt idx="10">
                <c:v>Листопад/November</c:v>
              </c:pt>
              <c:pt idx="11">
                <c:v>Грудень/December</c:v>
              </c:pt>
            </c:strLit>
          </c:cat>
          <c:val>
            <c:numLit>
              <c:formatCode>General</c:formatCode>
              <c:ptCount val="12"/>
              <c:pt idx="0">
                <c:v>102.6</c:v>
              </c:pt>
              <c:pt idx="1">
                <c:v>110.8</c:v>
              </c:pt>
              <c:pt idx="2">
                <c:v>113</c:v>
              </c:pt>
              <c:pt idx="3">
                <c:v>114.3</c:v>
              </c:pt>
              <c:pt idx="4">
                <c:v>114.7</c:v>
              </c:pt>
              <c:pt idx="5">
                <c:v>115.3</c:v>
              </c:pt>
              <c:pt idx="6">
                <c:v>116.1</c:v>
              </c:pt>
              <c:pt idx="7">
                <c:v>116.2</c:v>
              </c:pt>
              <c:pt idx="8">
                <c:v>117.6</c:v>
              </c:pt>
              <c:pt idx="9">
                <c:v>119.1</c:v>
              </c:pt>
              <c:pt idx="10">
                <c:v>119.9</c:v>
              </c:pt>
              <c:pt idx="11">
                <c:v>119.1</c:v>
              </c:pt>
            </c:numLit>
          </c:val>
          <c:smooth val="0"/>
        </c:ser>
        <c:ser>
          <c:idx val="1"/>
          <c:order val="1"/>
          <c:tx>
            <c:v>2019</c:v>
          </c:tx>
          <c:spPr>
            <a:ln w="12700" cap="rnd">
              <a:solidFill>
                <a:srgbClr val="F5800B"/>
              </a:solidFill>
              <a:prstDash val="solid"/>
              <a:miter lim="800000"/>
            </a:ln>
            <a:effectLst/>
          </c:spPr>
          <c:marker>
            <c:symbol val="diamond"/>
            <c:size val="5"/>
            <c:spPr>
              <a:solidFill>
                <a:srgbClr val="F5800B"/>
              </a:solidFill>
              <a:ln w="9525">
                <a:solidFill>
                  <a:srgbClr val="F5800B"/>
                </a:solidFill>
              </a:ln>
              <a:effectLst/>
            </c:spPr>
          </c:marker>
          <c:dLbls>
            <c:dLbl>
              <c:idx val="0"/>
              <c:layout>
                <c:manualLayout>
                  <c:x val="-5.131111857771025E-2"/>
                  <c:y val="1.8358267716535433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Січень/January</c:v>
              </c:pt>
              <c:pt idx="1">
                <c:v>Лютий/February</c:v>
              </c:pt>
              <c:pt idx="2">
                <c:v>Березень/March</c:v>
              </c:pt>
              <c:pt idx="3">
                <c:v>Квітень/April</c:v>
              </c:pt>
              <c:pt idx="4">
                <c:v>Травень/May</c:v>
              </c:pt>
              <c:pt idx="5">
                <c:v>Червень/June</c:v>
              </c:pt>
              <c:pt idx="6">
                <c:v>Липень/July</c:v>
              </c:pt>
              <c:pt idx="7">
                <c:v>Серпень/August</c:v>
              </c:pt>
              <c:pt idx="8">
                <c:v>Вересень/September</c:v>
              </c:pt>
              <c:pt idx="9">
                <c:v>Жовтень/October</c:v>
              </c:pt>
              <c:pt idx="10">
                <c:v>Листопад/November</c:v>
              </c:pt>
              <c:pt idx="11">
                <c:v>Грудень/December</c:v>
              </c:pt>
            </c:strLit>
          </c:cat>
          <c:val>
            <c:numLit>
              <c:formatCode>General</c:formatCode>
              <c:ptCount val="12"/>
              <c:pt idx="0">
                <c:v>101.86446556999999</c:v>
              </c:pt>
              <c:pt idx="1">
                <c:v>102.00547868</c:v>
              </c:pt>
              <c:pt idx="2">
                <c:v>103.03521444</c:v>
              </c:pt>
              <c:pt idx="3">
                <c:v>103.49131491999999</c:v>
              </c:pt>
              <c:pt idx="4">
                <c:v>103.31452116</c:v>
              </c:pt>
              <c:pt idx="5">
                <c:v>102.28704857</c:v>
              </c:pt>
              <c:pt idx="6">
                <c:v>102.62496892</c:v>
              </c:pt>
              <c:pt idx="7">
                <c:v>102.01489384</c:v>
              </c:pt>
              <c:pt idx="8">
                <c:v>102.48092756</c:v>
              </c:pt>
              <c:pt idx="9">
                <c:v>101.71217243</c:v>
              </c:pt>
              <c:pt idx="10">
                <c:v>101.47217712</c:v>
              </c:pt>
              <c:pt idx="11">
                <c:v>100.67466614999999</c:v>
              </c:pt>
            </c:numLit>
          </c:val>
          <c:smooth val="0"/>
        </c:ser>
        <c:dLbls>
          <c:showLegendKey val="0"/>
          <c:showVal val="0"/>
          <c:showCatName val="0"/>
          <c:showSerName val="0"/>
          <c:showPercent val="0"/>
          <c:showBubbleSize val="0"/>
        </c:dLbls>
        <c:marker val="1"/>
        <c:smooth val="0"/>
        <c:axId val="33753552"/>
        <c:axId val="185977728"/>
      </c:lineChart>
      <c:catAx>
        <c:axId val="3375355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uk-UA"/>
          </a:p>
        </c:txPr>
        <c:crossAx val="185977728"/>
        <c:crosses val="autoZero"/>
        <c:auto val="1"/>
        <c:lblAlgn val="ctr"/>
        <c:lblOffset val="100"/>
        <c:noMultiLvlLbl val="0"/>
      </c:catAx>
      <c:valAx>
        <c:axId val="185977728"/>
        <c:scaling>
          <c:orientation val="minMax"/>
          <c:min val="100"/>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375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a:t>
            </a:r>
            <a:endParaRPr lang="uk-UA" sz="900"/>
          </a:p>
        </c:rich>
      </c:tx>
      <c:layout>
        <c:manualLayout>
          <c:xMode val="edge"/>
          <c:yMode val="edge"/>
          <c:x val="0.96744851338027193"/>
          <c:y val="0.91488979186354868"/>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uk-UA"/>
        </a:p>
      </c:txPr>
    </c:title>
    <c:autoTitleDeleted val="0"/>
    <c:plotArea>
      <c:layout>
        <c:manualLayout>
          <c:layoutTarget val="inner"/>
          <c:xMode val="edge"/>
          <c:yMode val="edge"/>
          <c:x val="0.45864544310776234"/>
          <c:y val="2.9455081001472753E-2"/>
          <c:w val="0.51061847071629507"/>
          <c:h val="0.89383569321875989"/>
        </c:manualLayout>
      </c:layout>
      <c:barChart>
        <c:barDir val="bar"/>
        <c:grouping val="clustered"/>
        <c:varyColors val="0"/>
        <c:ser>
          <c:idx val="0"/>
          <c:order val="0"/>
          <c:tx>
            <c:v>2019р.</c:v>
          </c:tx>
          <c:spPr>
            <a:pattFill prst="shingle">
              <a:fgClr>
                <a:srgbClr val="FF0000"/>
              </a:fgClr>
              <a:bgClr>
                <a:srgbClr val="FFCC66"/>
              </a:bgClr>
            </a:patt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   інші інженерні споруди/other engineering buildings </c:v>
              </c:pt>
              <c:pt idx="1">
                <c:v>   комплексні промислові споруди/complex industrial buildings  </c:v>
              </c:pt>
              <c:pt idx="2">
                <c:v>   трубопроводи, комунікації  та лінії електропередачі/pipelines, communications and  electricity lines</c:v>
              </c:pt>
              <c:pt idx="3">
                <c:v>  транспортні споруди/transport buildings </c:v>
              </c:pt>
              <c:pt idx="4">
                <c:v>Інженерні cпоруди/Engineering buildings</c:v>
              </c:pt>
              <c:pt idx="5">
                <c:v>   нежитлові/non-residential </c:v>
              </c:pt>
              <c:pt idx="6">
                <c:v>   житлові/residential </c:v>
              </c:pt>
              <c:pt idx="7">
                <c:v>Будівлі/Dwellings </c:v>
              </c:pt>
              <c:pt idx="8">
                <c:v>    Усього/Total</c:v>
              </c:pt>
            </c:strLit>
          </c:cat>
          <c:val>
            <c:numLit>
              <c:formatCode>General</c:formatCode>
              <c:ptCount val="9"/>
              <c:pt idx="0">
                <c:v>94.614407259999993</c:v>
              </c:pt>
              <c:pt idx="1">
                <c:v>97.996243820000004</c:v>
              </c:pt>
              <c:pt idx="2">
                <c:v>97.361846349999993</c:v>
              </c:pt>
              <c:pt idx="3">
                <c:v>103.32903618</c:v>
              </c:pt>
              <c:pt idx="4">
                <c:v>98.572436609999997</c:v>
              </c:pt>
              <c:pt idx="5">
                <c:v>99.588211060000006</c:v>
              </c:pt>
              <c:pt idx="6">
                <c:v>103.94243002</c:v>
              </c:pt>
              <c:pt idx="7">
                <c:v>101.7691347</c:v>
              </c:pt>
              <c:pt idx="8">
                <c:v>100.67466614999999</c:v>
              </c:pt>
            </c:numLit>
          </c:val>
        </c:ser>
        <c:ser>
          <c:idx val="1"/>
          <c:order val="1"/>
          <c:tx>
            <c:v>2018р.</c:v>
          </c:tx>
          <c:spPr>
            <a:pattFill prst="sphere">
              <a:fgClr>
                <a:srgbClr val="FFFF00"/>
              </a:fgClr>
              <a:bgClr>
                <a:schemeClr val="accent2">
                  <a:lumMod val="50000"/>
                </a:schemeClr>
              </a:bgClr>
            </a:patt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   інші інженерні споруди/other engineering buildings </c:v>
              </c:pt>
              <c:pt idx="1">
                <c:v>   комплексні промислові споруди/complex industrial buildings  </c:v>
              </c:pt>
              <c:pt idx="2">
                <c:v>   трубопроводи, комунікації  та лінії електропередачі/pipelines, communications and  electricity lines</c:v>
              </c:pt>
              <c:pt idx="3">
                <c:v>  транспортні споруди/transport buildings </c:v>
              </c:pt>
              <c:pt idx="4">
                <c:v>Інженерні cпоруди/Engineering buildings</c:v>
              </c:pt>
              <c:pt idx="5">
                <c:v>   нежитлові/non-residential </c:v>
              </c:pt>
              <c:pt idx="6">
                <c:v>   житлові/residential </c:v>
              </c:pt>
              <c:pt idx="7">
                <c:v>Будівлі/Dwellings </c:v>
              </c:pt>
              <c:pt idx="8">
                <c:v>    Усього/Total</c:v>
              </c:pt>
            </c:strLit>
          </c:cat>
          <c:val>
            <c:numLit>
              <c:formatCode>General</c:formatCode>
              <c:ptCount val="9"/>
              <c:pt idx="0">
                <c:v>116.9</c:v>
              </c:pt>
              <c:pt idx="1">
                <c:v>121.1</c:v>
              </c:pt>
              <c:pt idx="2">
                <c:v>117.2</c:v>
              </c:pt>
              <c:pt idx="3">
                <c:v>125.3</c:v>
              </c:pt>
              <c:pt idx="4">
                <c:v>120.4</c:v>
              </c:pt>
              <c:pt idx="5">
                <c:v>117.5</c:v>
              </c:pt>
              <c:pt idx="6">
                <c:v>119.6</c:v>
              </c:pt>
              <c:pt idx="7">
                <c:v>118.6</c:v>
              </c:pt>
              <c:pt idx="8">
                <c:v>119.1</c:v>
              </c:pt>
            </c:numLit>
          </c:val>
        </c:ser>
        <c:ser>
          <c:idx val="2"/>
          <c:order val="2"/>
          <c:tx>
            <c:v>2017р.</c:v>
          </c:tx>
          <c:spPr>
            <a:pattFill prst="diagBrick">
              <a:fgClr>
                <a:schemeClr val="bg1"/>
              </a:fgClr>
              <a:bgClr>
                <a:schemeClr val="accent6">
                  <a:lumMod val="60000"/>
                  <a:lumOff val="40000"/>
                </a:schemeClr>
              </a:bgClr>
            </a:pattFill>
            <a:ln>
              <a:solidFill>
                <a:schemeClr val="tx1"/>
              </a:solidFill>
            </a:ln>
            <a:effectLst/>
          </c:spPr>
          <c:invertIfNegative val="0"/>
          <c:dPt>
            <c:idx val="3"/>
            <c:invertIfNegative val="0"/>
            <c:bubble3D val="0"/>
            <c:spPr>
              <a:pattFill prst="diagBrick">
                <a:fgClr>
                  <a:schemeClr val="bg1"/>
                </a:fgClr>
                <a:bgClr>
                  <a:schemeClr val="accent6">
                    <a:lumMod val="60000"/>
                    <a:lumOff val="40000"/>
                  </a:schemeClr>
                </a:bgClr>
              </a:pattFill>
              <a:ln>
                <a:solidFill>
                  <a:schemeClr val="tx1"/>
                </a:solidFill>
                <a:miter lim="800000"/>
              </a:ln>
              <a:effectLst/>
            </c:spPr>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   інші інженерні споруди/other engineering buildings </c:v>
              </c:pt>
              <c:pt idx="1">
                <c:v>   комплексні промислові споруди/complex industrial buildings  </c:v>
              </c:pt>
              <c:pt idx="2">
                <c:v>   трубопроводи, комунікації  та лінії електропередачі/pipelines, communications and  electricity lines</c:v>
              </c:pt>
              <c:pt idx="3">
                <c:v>  транспортні споруди/transport buildings </c:v>
              </c:pt>
              <c:pt idx="4">
                <c:v>Інженерні cпоруди/Engineering buildings</c:v>
              </c:pt>
              <c:pt idx="5">
                <c:v>   нежитлові/non-residential </c:v>
              </c:pt>
              <c:pt idx="6">
                <c:v>   житлові/residential </c:v>
              </c:pt>
              <c:pt idx="7">
                <c:v>Будівлі/Dwellings </c:v>
              </c:pt>
              <c:pt idx="8">
                <c:v>    Усього/Total</c:v>
              </c:pt>
            </c:strLit>
          </c:cat>
          <c:val>
            <c:numLit>
              <c:formatCode>General</c:formatCode>
              <c:ptCount val="9"/>
              <c:pt idx="0">
                <c:v>120.7</c:v>
              </c:pt>
              <c:pt idx="1">
                <c:v>113.9</c:v>
              </c:pt>
              <c:pt idx="2">
                <c:v>113.5</c:v>
              </c:pt>
              <c:pt idx="3">
                <c:v>116.4</c:v>
              </c:pt>
              <c:pt idx="4">
                <c:v>114.7</c:v>
              </c:pt>
              <c:pt idx="5">
                <c:v>116.8</c:v>
              </c:pt>
              <c:pt idx="6">
                <c:v>115</c:v>
              </c:pt>
              <c:pt idx="7">
                <c:v>115.9</c:v>
              </c:pt>
              <c:pt idx="8">
                <c:v>115.5</c:v>
              </c:pt>
            </c:numLit>
          </c:val>
        </c:ser>
        <c:dLbls>
          <c:showLegendKey val="0"/>
          <c:showVal val="0"/>
          <c:showCatName val="0"/>
          <c:showSerName val="0"/>
          <c:showPercent val="0"/>
          <c:showBubbleSize val="0"/>
        </c:dLbls>
        <c:gapWidth val="50"/>
        <c:axId val="185981088"/>
        <c:axId val="185981648"/>
      </c:barChart>
      <c:catAx>
        <c:axId val="185981088"/>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uk-UA"/>
          </a:p>
        </c:txPr>
        <c:crossAx val="185981648"/>
        <c:crosses val="autoZero"/>
        <c:auto val="0"/>
        <c:lblAlgn val="ctr"/>
        <c:lblOffset val="100"/>
        <c:tickLblSkip val="1"/>
        <c:noMultiLvlLbl val="0"/>
      </c:catAx>
      <c:valAx>
        <c:axId val="185981648"/>
        <c:scaling>
          <c:orientation val="minMax"/>
          <c:max val="130"/>
          <c:min val="90"/>
        </c:scaling>
        <c:delete val="0"/>
        <c:axPos val="b"/>
        <c:majorGridlines>
          <c:spPr>
            <a:ln w="9525" cap="flat" cmpd="sng" algn="ctr">
              <a:no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85981088"/>
        <c:crosses val="autoZero"/>
        <c:crossBetween val="between"/>
        <c:majorUnit val="10"/>
      </c:valAx>
      <c:spPr>
        <a:noFill/>
        <a:ln>
          <a:noFill/>
        </a:ln>
        <a:effectLst/>
      </c:spPr>
    </c:plotArea>
    <c:legend>
      <c:legendPos val="b"/>
      <c:layout>
        <c:manualLayout>
          <c:xMode val="edge"/>
          <c:yMode val="edge"/>
          <c:x val="0.35711232706081231"/>
          <c:y val="0.95652922958487729"/>
          <c:w val="0.36487121313225679"/>
          <c:h val="3.502304167900936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legend>
    <c:plotVisOnly val="1"/>
    <c:dispBlanksAs val="gap"/>
    <c:showDLblsOverMax val="0"/>
  </c:chart>
  <c:spPr>
    <a:noFill/>
    <a:ln w="9525" cap="flat" cmpd="sng" algn="ctr">
      <a:noFill/>
      <a:round/>
    </a:ln>
    <a:effectLst/>
  </c:spPr>
  <c:txPr>
    <a:bodyPr/>
    <a:lstStyle/>
    <a:p>
      <a:pPr>
        <a:defRPr/>
      </a:pPr>
      <a:endParaRPr lang="uk-UA"/>
    </a:p>
  </c:txPr>
  <c:printSettings>
    <c:headerFooter/>
    <c:pageMargins b="0.31496062992125984" l="0.74803149606299213" r="0.74803149606299213" t="0.31496062992125984" header="0.31496062992125984" footer="0.31496062992125984"/>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emf"/><Relationship Id="rId1" Type="http://schemas.openxmlformats.org/officeDocument/2006/relationships/image" Target="../media/image8.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7.wmf"/><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7</xdr:row>
          <xdr:rowOff>95250</xdr:rowOff>
        </xdr:from>
        <xdr:to>
          <xdr:col>7</xdr:col>
          <xdr:colOff>1323975</xdr:colOff>
          <xdr:row>27</xdr:row>
          <xdr:rowOff>66675</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33</xdr:row>
          <xdr:rowOff>0</xdr:rowOff>
        </xdr:from>
        <xdr:to>
          <xdr:col>7</xdr:col>
          <xdr:colOff>1419225</xdr:colOff>
          <xdr:row>52</xdr:row>
          <xdr:rowOff>381000</xdr:rowOff>
        </xdr:to>
        <xdr:sp macro="" textlink="">
          <xdr:nvSpPr>
            <xdr:cNvPr id="17411" name="Object 3" hidden="1">
              <a:extLst>
                <a:ext uri="{63B3BB69-23CF-44E3-9099-C40C66FF867C}">
                  <a14:compatExt spid="_x0000_s1741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304800</xdr:colOff>
          <xdr:row>8</xdr:row>
          <xdr:rowOff>47625</xdr:rowOff>
        </xdr:from>
        <xdr:to>
          <xdr:col>8</xdr:col>
          <xdr:colOff>1838325</xdr:colOff>
          <xdr:row>53</xdr:row>
          <xdr:rowOff>38100</xdr:rowOff>
        </xdr:to>
        <xdr:sp macro="" textlink="">
          <xdr:nvSpPr>
            <xdr:cNvPr id="261121" name="Object 1" hidden="1">
              <a:extLst>
                <a:ext uri="{63B3BB69-23CF-44E3-9099-C40C66FF867C}">
                  <a14:compatExt spid="_x0000_s261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19050</xdr:rowOff>
    </xdr:from>
    <xdr:to>
      <xdr:col>8</xdr:col>
      <xdr:colOff>533401</xdr:colOff>
      <xdr:row>29</xdr:row>
      <xdr:rowOff>9525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28575</xdr:rowOff>
    </xdr:from>
    <xdr:to>
      <xdr:col>8</xdr:col>
      <xdr:colOff>571500</xdr:colOff>
      <xdr:row>60</xdr:row>
      <xdr:rowOff>47625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95249</xdr:rowOff>
    </xdr:from>
    <xdr:to>
      <xdr:col>9</xdr:col>
      <xdr:colOff>523875</xdr:colOff>
      <xdr:row>61</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35</xdr:row>
      <xdr:rowOff>85725</xdr:rowOff>
    </xdr:from>
    <xdr:to>
      <xdr:col>0</xdr:col>
      <xdr:colOff>933450</xdr:colOff>
      <xdr:row>35</xdr:row>
      <xdr:rowOff>95250</xdr:rowOff>
    </xdr:to>
    <xdr:cxnSp macro="">
      <xdr:nvCxnSpPr>
        <xdr:cNvPr id="3" name="Прямая соединительная линия 2"/>
        <xdr:cNvCxnSpPr/>
      </xdr:nvCxnSpPr>
      <xdr:spPr>
        <a:xfrm flipV="1">
          <a:off x="104775" y="9210675"/>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35</xdr:row>
      <xdr:rowOff>85725</xdr:rowOff>
    </xdr:from>
    <xdr:to>
      <xdr:col>0</xdr:col>
      <xdr:colOff>933450</xdr:colOff>
      <xdr:row>35</xdr:row>
      <xdr:rowOff>95250</xdr:rowOff>
    </xdr:to>
    <xdr:cxnSp macro="">
      <xdr:nvCxnSpPr>
        <xdr:cNvPr id="4" name="Прямая соединительная линия 3"/>
        <xdr:cNvCxnSpPr/>
      </xdr:nvCxnSpPr>
      <xdr:spPr>
        <a:xfrm flipV="1">
          <a:off x="104775" y="9210675"/>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110</xdr:row>
      <xdr:rowOff>95250</xdr:rowOff>
    </xdr:from>
    <xdr:to>
      <xdr:col>0</xdr:col>
      <xdr:colOff>914400</xdr:colOff>
      <xdr:row>110</xdr:row>
      <xdr:rowOff>104775</xdr:rowOff>
    </xdr:to>
    <xdr:cxnSp macro="">
      <xdr:nvCxnSpPr>
        <xdr:cNvPr id="2" name="Прямая соединительная линия 1"/>
        <xdr:cNvCxnSpPr/>
      </xdr:nvCxnSpPr>
      <xdr:spPr>
        <a:xfrm flipV="1">
          <a:off x="85725" y="19088100"/>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85725</xdr:colOff>
      <xdr:row>110</xdr:row>
      <xdr:rowOff>95250</xdr:rowOff>
    </xdr:from>
    <xdr:to>
      <xdr:col>0</xdr:col>
      <xdr:colOff>914400</xdr:colOff>
      <xdr:row>110</xdr:row>
      <xdr:rowOff>104775</xdr:rowOff>
    </xdr:to>
    <xdr:cxnSp macro="">
      <xdr:nvCxnSpPr>
        <xdr:cNvPr id="3" name="Прямая соединительная линия 2"/>
        <xdr:cNvCxnSpPr/>
      </xdr:nvCxnSpPr>
      <xdr:spPr>
        <a:xfrm flipV="1">
          <a:off x="85725" y="19078575"/>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209550</xdr:colOff>
          <xdr:row>7</xdr:row>
          <xdr:rowOff>85725</xdr:rowOff>
        </xdr:from>
        <xdr:to>
          <xdr:col>7</xdr:col>
          <xdr:colOff>1171575</xdr:colOff>
          <xdr:row>49</xdr:row>
          <xdr:rowOff>57150</xdr:rowOff>
        </xdr:to>
        <xdr:sp macro="" textlink="">
          <xdr:nvSpPr>
            <xdr:cNvPr id="306178" name="Object 2" hidden="1">
              <a:extLst>
                <a:ext uri="{63B3BB69-23CF-44E3-9099-C40C66FF867C}">
                  <a14:compatExt spid="_x0000_s3061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oneCellAnchor>
    <xdr:from>
      <xdr:col>2</xdr:col>
      <xdr:colOff>0</xdr:colOff>
      <xdr:row>12</xdr:row>
      <xdr:rowOff>0</xdr:rowOff>
    </xdr:from>
    <xdr:ext cx="65" cy="219163"/>
    <xdr:sp macro="" textlink="">
      <xdr:nvSpPr>
        <xdr:cNvPr id="2" name="TextBox 1"/>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xdr:oneCellAnchor>
    <xdr:from>
      <xdr:col>2</xdr:col>
      <xdr:colOff>0</xdr:colOff>
      <xdr:row>12</xdr:row>
      <xdr:rowOff>0</xdr:rowOff>
    </xdr:from>
    <xdr:ext cx="65" cy="219163"/>
    <xdr:sp macro="" textlink="">
      <xdr:nvSpPr>
        <xdr:cNvPr id="3" name="TextBox 2"/>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mc:AlternateContent xmlns:mc="http://schemas.openxmlformats.org/markup-compatibility/2006">
    <mc:Choice xmlns:a14="http://schemas.microsoft.com/office/drawing/2010/main" Requires="a14">
      <xdr:twoCellAnchor editAs="oneCell">
        <xdr:from>
          <xdr:col>1</xdr:col>
          <xdr:colOff>495300</xdr:colOff>
          <xdr:row>59</xdr:row>
          <xdr:rowOff>247650</xdr:rowOff>
        </xdr:from>
        <xdr:to>
          <xdr:col>1</xdr:col>
          <xdr:colOff>4972050</xdr:colOff>
          <xdr:row>61</xdr:row>
          <xdr:rowOff>19050</xdr:rowOff>
        </xdr:to>
        <xdr:sp macro="" textlink="">
          <xdr:nvSpPr>
            <xdr:cNvPr id="121859" name="Object 3" hidden="1">
              <a:extLst>
                <a:ext uri="{63B3BB69-23CF-44E3-9099-C40C66FF867C}">
                  <a14:compatExt spid="_x0000_s12185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77</xdr:row>
          <xdr:rowOff>95250</xdr:rowOff>
        </xdr:from>
        <xdr:to>
          <xdr:col>1</xdr:col>
          <xdr:colOff>4705350</xdr:colOff>
          <xdr:row>78</xdr:row>
          <xdr:rowOff>142875</xdr:rowOff>
        </xdr:to>
        <xdr:sp macro="" textlink="">
          <xdr:nvSpPr>
            <xdr:cNvPr id="121860" name="Object 4" hidden="1">
              <a:extLst>
                <a:ext uri="{63B3BB69-23CF-44E3-9099-C40C66FF867C}">
                  <a14:compatExt spid="_x0000_s12186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26987</xdr:colOff>
      <xdr:row>37</xdr:row>
      <xdr:rowOff>11113</xdr:rowOff>
    </xdr:from>
    <xdr:to>
      <xdr:col>2</xdr:col>
      <xdr:colOff>461280</xdr:colOff>
      <xdr:row>55</xdr:row>
      <xdr:rowOff>13271</xdr:rowOff>
    </xdr:to>
    <xdr:pic>
      <xdr:nvPicPr>
        <xdr:cNvPr id="15" name="Рисунок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87" y="14203363"/>
          <a:ext cx="5744481" cy="2859657"/>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98303</xdr:colOff>
      <xdr:row>64</xdr:row>
      <xdr:rowOff>27476</xdr:rowOff>
    </xdr:from>
    <xdr:to>
      <xdr:col>2</xdr:col>
      <xdr:colOff>388327</xdr:colOff>
      <xdr:row>75</xdr:row>
      <xdr:rowOff>60819</xdr:rowOff>
    </xdr:to>
    <xdr:pic>
      <xdr:nvPicPr>
        <xdr:cNvPr id="11" name="Рисунок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303" y="17209111"/>
          <a:ext cx="5594716" cy="1796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xdr:col>
          <xdr:colOff>1714500</xdr:colOff>
          <xdr:row>17</xdr:row>
          <xdr:rowOff>190500</xdr:rowOff>
        </xdr:from>
        <xdr:to>
          <xdr:col>1</xdr:col>
          <xdr:colOff>2990850</xdr:colOff>
          <xdr:row>19</xdr:row>
          <xdr:rowOff>114300</xdr:rowOff>
        </xdr:to>
        <xdr:sp macro="" textlink="">
          <xdr:nvSpPr>
            <xdr:cNvPr id="121861" name="Object 5" hidden="1">
              <a:extLst>
                <a:ext uri="{63B3BB69-23CF-44E3-9099-C40C66FF867C}">
                  <a14:compatExt spid="_x0000_s1218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190501</xdr:colOff>
      <xdr:row>18</xdr:row>
      <xdr:rowOff>402850</xdr:rowOff>
    </xdr:from>
    <xdr:to>
      <xdr:col>1</xdr:col>
      <xdr:colOff>4169019</xdr:colOff>
      <xdr:row>24</xdr:row>
      <xdr:rowOff>156486</xdr:rowOff>
    </xdr:to>
    <xdr:pic>
      <xdr:nvPicPr>
        <xdr:cNvPr id="4" name="Рисунок 3"/>
        <xdr:cNvPicPr>
          <a:picLocks noChangeAspect="1"/>
        </xdr:cNvPicPr>
      </xdr:nvPicPr>
      <xdr:blipFill rotWithShape="1">
        <a:blip xmlns:r="http://schemas.openxmlformats.org/officeDocument/2006/relationships" r:embed="rId3"/>
        <a:srcRect l="24331" t="52515" r="15724" b="23666"/>
        <a:stretch/>
      </xdr:blipFill>
      <xdr:spPr>
        <a:xfrm>
          <a:off x="190501" y="9033965"/>
          <a:ext cx="4293576" cy="96990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iaa.kiev.ua/" TargetMode="External"/><Relationship Id="rId3" Type="http://schemas.openxmlformats.org/officeDocument/2006/relationships/hyperlink" Target="http://www.ukrstat.gov.ua/" TargetMode="External"/><Relationship Id="rId7" Type="http://schemas.openxmlformats.org/officeDocument/2006/relationships/hyperlink" Target="http://www.iaa.kiev.ua/" TargetMode="External"/><Relationship Id="rId2" Type="http://schemas.openxmlformats.org/officeDocument/2006/relationships/hyperlink" Target="mailto:O.Kalabukha@ukrstat.gov.ua" TargetMode="External"/><Relationship Id="rId1" Type="http://schemas.openxmlformats.org/officeDocument/2006/relationships/hyperlink" Target="mailto:O.Kalabukha@ukrstat.gov.ua" TargetMode="External"/><Relationship Id="rId6" Type="http://schemas.openxmlformats.org/officeDocument/2006/relationships/hyperlink" Target="mailto:iaa@dstati.kiev.ua" TargetMode="External"/><Relationship Id="rId5" Type="http://schemas.openxmlformats.org/officeDocument/2006/relationships/hyperlink" Target="mailto:iaa@dstati.kiev.ua" TargetMode="External"/><Relationship Id="rId4" Type="http://schemas.openxmlformats.org/officeDocument/2006/relationships/hyperlink" Target="http://www.ukrstat.gov.ua/"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3.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37.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oleObject" Target="../embeddings/oleObject5.bin"/><Relationship Id="rId3" Type="http://schemas.openxmlformats.org/officeDocument/2006/relationships/vmlDrawing" Target="../drawings/vmlDrawing4.vml"/><Relationship Id="rId7" Type="http://schemas.openxmlformats.org/officeDocument/2006/relationships/image" Target="../media/image6.emf"/><Relationship Id="rId2" Type="http://schemas.openxmlformats.org/officeDocument/2006/relationships/drawing" Target="../drawings/drawing8.xml"/><Relationship Id="rId1" Type="http://schemas.openxmlformats.org/officeDocument/2006/relationships/printerSettings" Target="../printerSettings/printerSettings39.bin"/><Relationship Id="rId6" Type="http://schemas.openxmlformats.org/officeDocument/2006/relationships/package" Target="../embeddings/_________Microsoft_Word2.docx"/><Relationship Id="rId5" Type="http://schemas.openxmlformats.org/officeDocument/2006/relationships/image" Target="../media/image5.emf"/><Relationship Id="rId4" Type="http://schemas.openxmlformats.org/officeDocument/2006/relationships/package" Target="../embeddings/_________Microsoft_Word1.docx"/><Relationship Id="rId9" Type="http://schemas.openxmlformats.org/officeDocument/2006/relationships/image" Target="../media/image7.wmf"/></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36"/>
  <sheetViews>
    <sheetView tabSelected="1" view="pageBreakPreview" zoomScale="60" zoomScaleNormal="100" workbookViewId="0">
      <selection activeCell="H19" sqref="H19"/>
    </sheetView>
  </sheetViews>
  <sheetFormatPr defaultRowHeight="12.75"/>
  <cols>
    <col min="1" max="1" width="87.140625" customWidth="1"/>
    <col min="257" max="257" width="87.140625" customWidth="1"/>
    <col min="513" max="513" width="87.140625" customWidth="1"/>
    <col min="769" max="769" width="87.140625" customWidth="1"/>
    <col min="1025" max="1025" width="87.140625" customWidth="1"/>
    <col min="1281" max="1281" width="87.140625" customWidth="1"/>
    <col min="1537" max="1537" width="87.140625" customWidth="1"/>
    <col min="1793" max="1793" width="87.140625" customWidth="1"/>
    <col min="2049" max="2049" width="87.140625" customWidth="1"/>
    <col min="2305" max="2305" width="87.140625" customWidth="1"/>
    <col min="2561" max="2561" width="87.140625" customWidth="1"/>
    <col min="2817" max="2817" width="87.140625" customWidth="1"/>
    <col min="3073" max="3073" width="87.140625" customWidth="1"/>
    <col min="3329" max="3329" width="87.140625" customWidth="1"/>
    <col min="3585" max="3585" width="87.140625" customWidth="1"/>
    <col min="3841" max="3841" width="87.140625" customWidth="1"/>
    <col min="4097" max="4097" width="87.140625" customWidth="1"/>
    <col min="4353" max="4353" width="87.140625" customWidth="1"/>
    <col min="4609" max="4609" width="87.140625" customWidth="1"/>
    <col min="4865" max="4865" width="87.140625" customWidth="1"/>
    <col min="5121" max="5121" width="87.140625" customWidth="1"/>
    <col min="5377" max="5377" width="87.140625" customWidth="1"/>
    <col min="5633" max="5633" width="87.140625" customWidth="1"/>
    <col min="5889" max="5889" width="87.140625" customWidth="1"/>
    <col min="6145" max="6145" width="87.140625" customWidth="1"/>
    <col min="6401" max="6401" width="87.140625" customWidth="1"/>
    <col min="6657" max="6657" width="87.140625" customWidth="1"/>
    <col min="6913" max="6913" width="87.140625" customWidth="1"/>
    <col min="7169" max="7169" width="87.140625" customWidth="1"/>
    <col min="7425" max="7425" width="87.140625" customWidth="1"/>
    <col min="7681" max="7681" width="87.140625" customWidth="1"/>
    <col min="7937" max="7937" width="87.140625" customWidth="1"/>
    <col min="8193" max="8193" width="87.140625" customWidth="1"/>
    <col min="8449" max="8449" width="87.140625" customWidth="1"/>
    <col min="8705" max="8705" width="87.140625" customWidth="1"/>
    <col min="8961" max="8961" width="87.140625" customWidth="1"/>
    <col min="9217" max="9217" width="87.140625" customWidth="1"/>
    <col min="9473" max="9473" width="87.140625" customWidth="1"/>
    <col min="9729" max="9729" width="87.140625" customWidth="1"/>
    <col min="9985" max="9985" width="87.140625" customWidth="1"/>
    <col min="10241" max="10241" width="87.140625" customWidth="1"/>
    <col min="10497" max="10497" width="87.140625" customWidth="1"/>
    <col min="10753" max="10753" width="87.140625" customWidth="1"/>
    <col min="11009" max="11009" width="87.140625" customWidth="1"/>
    <col min="11265" max="11265" width="87.140625" customWidth="1"/>
    <col min="11521" max="11521" width="87.140625" customWidth="1"/>
    <col min="11777" max="11777" width="87.140625" customWidth="1"/>
    <col min="12033" max="12033" width="87.140625" customWidth="1"/>
    <col min="12289" max="12289" width="87.140625" customWidth="1"/>
    <col min="12545" max="12545" width="87.140625" customWidth="1"/>
    <col min="12801" max="12801" width="87.140625" customWidth="1"/>
    <col min="13057" max="13057" width="87.140625" customWidth="1"/>
    <col min="13313" max="13313" width="87.140625" customWidth="1"/>
    <col min="13569" max="13569" width="87.140625" customWidth="1"/>
    <col min="13825" max="13825" width="87.140625" customWidth="1"/>
    <col min="14081" max="14081" width="87.140625" customWidth="1"/>
    <col min="14337" max="14337" width="87.140625" customWidth="1"/>
    <col min="14593" max="14593" width="87.140625" customWidth="1"/>
    <col min="14849" max="14849" width="87.140625" customWidth="1"/>
    <col min="15105" max="15105" width="87.140625" customWidth="1"/>
    <col min="15361" max="15361" width="87.140625" customWidth="1"/>
    <col min="15617" max="15617" width="87.140625" customWidth="1"/>
    <col min="15873" max="15873" width="87.140625" customWidth="1"/>
    <col min="16129" max="16129" width="87.140625" customWidth="1"/>
  </cols>
  <sheetData>
    <row r="2" spans="1:1" ht="18.75">
      <c r="A2" s="160" t="s">
        <v>611</v>
      </c>
    </row>
    <row r="3" spans="1:1" ht="15.75">
      <c r="A3" s="161"/>
    </row>
    <row r="4" spans="1:1" ht="15.75">
      <c r="A4" s="161" t="s">
        <v>612</v>
      </c>
    </row>
    <row r="5" spans="1:1" ht="15.75">
      <c r="A5" s="162"/>
    </row>
    <row r="6" spans="1:1" ht="15.75">
      <c r="A6" s="162"/>
    </row>
    <row r="7" spans="1:1" ht="15.75">
      <c r="A7" s="162"/>
    </row>
    <row r="8" spans="1:1" ht="15.75">
      <c r="A8" s="162"/>
    </row>
    <row r="9" spans="1:1" ht="15.75">
      <c r="A9" s="162"/>
    </row>
    <row r="10" spans="1:1" ht="15.75">
      <c r="A10" s="162"/>
    </row>
    <row r="11" spans="1:1" ht="15.75">
      <c r="A11" s="162"/>
    </row>
    <row r="12" spans="1:1" ht="15.75">
      <c r="A12" s="162"/>
    </row>
    <row r="13" spans="1:1" ht="15.75">
      <c r="A13" s="162"/>
    </row>
    <row r="14" spans="1:1" ht="24" customHeight="1">
      <c r="A14" s="162"/>
    </row>
    <row r="15" spans="1:1" ht="33">
      <c r="A15" s="163" t="s">
        <v>483</v>
      </c>
    </row>
    <row r="16" spans="1:1" ht="33">
      <c r="A16" s="163" t="s">
        <v>925</v>
      </c>
    </row>
    <row r="17" spans="1:1" ht="33">
      <c r="A17" s="163"/>
    </row>
    <row r="18" spans="1:1" ht="27">
      <c r="A18" s="164" t="s">
        <v>613</v>
      </c>
    </row>
    <row r="19" spans="1:1" ht="27">
      <c r="A19" s="164" t="s">
        <v>926</v>
      </c>
    </row>
    <row r="20" spans="1:1" ht="27">
      <c r="A20" s="164"/>
    </row>
    <row r="21" spans="1:1" ht="27.75">
      <c r="A21" s="165"/>
    </row>
    <row r="22" spans="1:1" ht="27.75">
      <c r="A22" s="165"/>
    </row>
    <row r="23" spans="1:1" ht="27.75">
      <c r="A23" s="165"/>
    </row>
    <row r="24" spans="1:1" ht="27.75">
      <c r="A24" s="165"/>
    </row>
    <row r="25" spans="1:1" ht="27.75">
      <c r="A25" s="165"/>
    </row>
    <row r="26" spans="1:1" ht="27.75">
      <c r="A26" s="165"/>
    </row>
    <row r="27" spans="1:1" ht="22.5">
      <c r="A27" s="166" t="s">
        <v>614</v>
      </c>
    </row>
    <row r="28" spans="1:1" ht="23.25">
      <c r="A28" s="167" t="s">
        <v>615</v>
      </c>
    </row>
    <row r="29" spans="1:1" ht="20.25">
      <c r="A29" s="168"/>
    </row>
    <row r="30" spans="1:1" ht="20.25">
      <c r="A30" s="168"/>
    </row>
    <row r="31" spans="1:1" ht="29.25" customHeight="1">
      <c r="A31" s="168"/>
    </row>
    <row r="32" spans="1:1" ht="20.25">
      <c r="A32" s="168" t="s">
        <v>927</v>
      </c>
    </row>
    <row r="33" spans="1:1" ht="19.5">
      <c r="A33" s="169" t="s">
        <v>928</v>
      </c>
    </row>
    <row r="34" spans="1:1">
      <c r="A34" s="170"/>
    </row>
    <row r="35" spans="1:1" ht="15" customHeight="1"/>
    <row r="36" spans="1:1" ht="15" customHeight="1"/>
  </sheetData>
  <pageMargins left="0.98425196850393704" right="0.98425196850393704" top="0.78740157480314965" bottom="0.78740157480314965"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14"/>
  <sheetViews>
    <sheetView view="pageBreakPreview" zoomScaleNormal="100" zoomScaleSheetLayoutView="100" workbookViewId="0">
      <selection activeCell="C17" sqref="C17"/>
    </sheetView>
  </sheetViews>
  <sheetFormatPr defaultRowHeight="12.75"/>
  <cols>
    <col min="1" max="1" width="42.28515625" style="233" customWidth="1"/>
    <col min="2" max="2" width="5.5703125" style="233" bestFit="1" customWidth="1"/>
    <col min="3" max="6" width="9.7109375" style="234" customWidth="1"/>
    <col min="7" max="14" width="10.7109375" style="233" customWidth="1"/>
    <col min="15" max="16384" width="9.140625" style="233"/>
  </cols>
  <sheetData>
    <row r="1" spans="1:15">
      <c r="A1" s="524" t="s">
        <v>25</v>
      </c>
      <c r="B1" s="524"/>
      <c r="C1" s="524"/>
      <c r="D1" s="524"/>
      <c r="E1" s="524"/>
      <c r="F1" s="524"/>
      <c r="G1" s="524" t="s">
        <v>25</v>
      </c>
      <c r="H1" s="524"/>
      <c r="I1" s="524"/>
      <c r="J1" s="524"/>
      <c r="K1" s="524"/>
      <c r="L1" s="524"/>
      <c r="M1" s="524"/>
      <c r="N1" s="524"/>
    </row>
    <row r="2" spans="1:15" ht="6.95" customHeight="1"/>
    <row r="3" spans="1:15" s="235" customFormat="1">
      <c r="B3" s="236"/>
      <c r="C3" s="236"/>
      <c r="D3" s="236"/>
      <c r="E3" s="236"/>
      <c r="F3" s="237" t="s">
        <v>757</v>
      </c>
      <c r="G3" s="236" t="s">
        <v>968</v>
      </c>
      <c r="H3" s="236"/>
      <c r="I3" s="236"/>
      <c r="J3" s="236"/>
    </row>
    <row r="4" spans="1:15" s="235" customFormat="1" ht="13.5">
      <c r="A4" s="238"/>
      <c r="B4" s="238"/>
      <c r="C4" s="239"/>
      <c r="D4" s="239"/>
      <c r="E4" s="239"/>
      <c r="F4" s="240" t="s">
        <v>24</v>
      </c>
      <c r="G4" s="241" t="s">
        <v>969</v>
      </c>
      <c r="H4" s="241"/>
      <c r="I4" s="241"/>
      <c r="J4" s="241"/>
    </row>
    <row r="5" spans="1:15" ht="6.95" customHeight="1">
      <c r="C5" s="242"/>
      <c r="D5" s="242"/>
      <c r="E5" s="242"/>
      <c r="F5" s="242"/>
      <c r="G5" s="243"/>
      <c r="H5" s="243"/>
      <c r="I5" s="243"/>
      <c r="J5" s="243"/>
    </row>
    <row r="6" spans="1:15" s="374" customFormat="1" ht="12.95" customHeight="1">
      <c r="C6" s="242"/>
      <c r="D6" s="242"/>
      <c r="E6" s="242"/>
      <c r="F6" s="242"/>
      <c r="G6" s="375"/>
      <c r="H6" s="375"/>
      <c r="I6" s="375"/>
      <c r="J6" s="375"/>
      <c r="K6" s="376"/>
      <c r="L6" s="376"/>
      <c r="M6" s="376"/>
      <c r="N6" s="244" t="s">
        <v>155</v>
      </c>
    </row>
    <row r="7" spans="1:15" ht="11.1" customHeight="1">
      <c r="A7" s="245"/>
      <c r="B7" s="245"/>
      <c r="C7" s="246"/>
      <c r="D7" s="246" t="s">
        <v>154</v>
      </c>
      <c r="E7" s="246" t="s">
        <v>154</v>
      </c>
      <c r="F7" s="247" t="s">
        <v>154</v>
      </c>
      <c r="G7" s="248" t="s">
        <v>154</v>
      </c>
      <c r="H7" s="246" t="s">
        <v>154</v>
      </c>
      <c r="I7" s="246" t="s">
        <v>154</v>
      </c>
      <c r="J7" s="246" t="s">
        <v>154</v>
      </c>
      <c r="K7" s="246" t="s">
        <v>154</v>
      </c>
      <c r="L7" s="246" t="s">
        <v>154</v>
      </c>
      <c r="M7" s="246" t="s">
        <v>154</v>
      </c>
      <c r="N7" s="248" t="s">
        <v>154</v>
      </c>
      <c r="O7" s="249"/>
    </row>
    <row r="8" spans="1:15" ht="11.1" customHeight="1">
      <c r="A8" s="291"/>
      <c r="B8" s="291"/>
      <c r="C8" s="292" t="s">
        <v>0</v>
      </c>
      <c r="D8" s="292" t="s">
        <v>887</v>
      </c>
      <c r="E8" s="292" t="s">
        <v>888</v>
      </c>
      <c r="F8" s="293" t="s">
        <v>889</v>
      </c>
      <c r="G8" s="294" t="s">
        <v>890</v>
      </c>
      <c r="H8" s="292" t="s">
        <v>891</v>
      </c>
      <c r="I8" s="292" t="s">
        <v>892</v>
      </c>
      <c r="J8" s="292" t="s">
        <v>893</v>
      </c>
      <c r="K8" s="292" t="s">
        <v>894</v>
      </c>
      <c r="L8" s="292" t="s">
        <v>895</v>
      </c>
      <c r="M8" s="292" t="s">
        <v>896</v>
      </c>
      <c r="N8" s="294" t="s">
        <v>897</v>
      </c>
      <c r="O8" s="249"/>
    </row>
    <row r="9" spans="1:15" ht="11.1" customHeight="1">
      <c r="A9" s="291"/>
      <c r="B9" s="291"/>
      <c r="C9" s="295" t="s">
        <v>12</v>
      </c>
      <c r="D9" s="295" t="s">
        <v>153</v>
      </c>
      <c r="E9" s="295" t="s">
        <v>153</v>
      </c>
      <c r="F9" s="296" t="s">
        <v>153</v>
      </c>
      <c r="G9" s="297" t="s">
        <v>153</v>
      </c>
      <c r="H9" s="295" t="s">
        <v>153</v>
      </c>
      <c r="I9" s="295" t="s">
        <v>153</v>
      </c>
      <c r="J9" s="295" t="s">
        <v>153</v>
      </c>
      <c r="K9" s="295" t="s">
        <v>153</v>
      </c>
      <c r="L9" s="295" t="s">
        <v>153</v>
      </c>
      <c r="M9" s="295" t="s">
        <v>153</v>
      </c>
      <c r="N9" s="297" t="s">
        <v>153</v>
      </c>
      <c r="O9" s="249"/>
    </row>
    <row r="10" spans="1:15" ht="11.1" customHeight="1">
      <c r="A10" s="250"/>
      <c r="B10" s="250"/>
      <c r="C10" s="251"/>
      <c r="D10" s="251" t="s">
        <v>13</v>
      </c>
      <c r="E10" s="251" t="s">
        <v>14</v>
      </c>
      <c r="F10" s="252" t="s">
        <v>15</v>
      </c>
      <c r="G10" s="253" t="s">
        <v>16</v>
      </c>
      <c r="H10" s="251" t="s">
        <v>17</v>
      </c>
      <c r="I10" s="251" t="s">
        <v>18</v>
      </c>
      <c r="J10" s="251" t="s">
        <v>19</v>
      </c>
      <c r="K10" s="251" t="s">
        <v>26</v>
      </c>
      <c r="L10" s="251" t="s">
        <v>20</v>
      </c>
      <c r="M10" s="251" t="s">
        <v>21</v>
      </c>
      <c r="N10" s="253" t="s">
        <v>22</v>
      </c>
      <c r="O10" s="249"/>
    </row>
    <row r="11" spans="1:15" ht="8.1" customHeight="1">
      <c r="A11" s="254"/>
      <c r="B11" s="255"/>
      <c r="C11" s="256"/>
      <c r="D11" s="256"/>
      <c r="E11" s="256"/>
      <c r="F11" s="256"/>
      <c r="G11" s="257"/>
      <c r="H11" s="257"/>
      <c r="I11" s="257"/>
      <c r="J11" s="257"/>
      <c r="K11" s="257"/>
      <c r="L11" s="257"/>
      <c r="M11" s="257"/>
      <c r="N11" s="257"/>
    </row>
    <row r="12" spans="1:15" s="30" customFormat="1">
      <c r="A12" s="258" t="s">
        <v>27</v>
      </c>
      <c r="B12" s="259">
        <v>2014</v>
      </c>
      <c r="C12" s="63">
        <v>102</v>
      </c>
      <c r="D12" s="63">
        <v>102.7</v>
      </c>
      <c r="E12" s="63">
        <v>103.1</v>
      </c>
      <c r="F12" s="63">
        <v>104.2</v>
      </c>
      <c r="G12" s="260">
        <v>105.2</v>
      </c>
      <c r="H12" s="260">
        <v>107</v>
      </c>
      <c r="I12" s="260">
        <v>109.2</v>
      </c>
      <c r="J12" s="260">
        <v>111.1</v>
      </c>
      <c r="K12" s="260">
        <v>112.8</v>
      </c>
      <c r="L12" s="260">
        <v>114.1</v>
      </c>
      <c r="M12" s="260">
        <v>115.8</v>
      </c>
      <c r="N12" s="260">
        <v>117.1</v>
      </c>
    </row>
    <row r="13" spans="1:15" s="30" customFormat="1" ht="13.5">
      <c r="A13" s="261" t="s">
        <v>28</v>
      </c>
      <c r="B13" s="259">
        <v>2015</v>
      </c>
      <c r="C13" s="262">
        <v>134.1</v>
      </c>
      <c r="D13" s="262">
        <v>137.6</v>
      </c>
      <c r="E13" s="262">
        <v>142.4</v>
      </c>
      <c r="F13" s="262">
        <v>144</v>
      </c>
      <c r="G13" s="263">
        <v>143.6</v>
      </c>
      <c r="H13" s="263">
        <v>142.5</v>
      </c>
      <c r="I13" s="263">
        <v>141.69999999999999</v>
      </c>
      <c r="J13" s="263">
        <v>140.4</v>
      </c>
      <c r="K13" s="263">
        <v>139.5</v>
      </c>
      <c r="L13" s="263">
        <v>138.4</v>
      </c>
      <c r="M13" s="260">
        <v>137.1</v>
      </c>
      <c r="N13" s="260">
        <v>136</v>
      </c>
    </row>
    <row r="14" spans="1:15" s="30" customFormat="1" ht="13.5">
      <c r="A14" s="261"/>
      <c r="B14" s="259">
        <v>2016</v>
      </c>
      <c r="C14" s="63">
        <v>121.2</v>
      </c>
      <c r="D14" s="63">
        <v>119.3</v>
      </c>
      <c r="E14" s="63">
        <v>116.1</v>
      </c>
      <c r="F14" s="63">
        <v>114.5</v>
      </c>
      <c r="G14" s="260">
        <v>114.9</v>
      </c>
      <c r="H14" s="260">
        <v>115</v>
      </c>
      <c r="I14" s="260">
        <v>115.5</v>
      </c>
      <c r="J14" s="260">
        <v>116</v>
      </c>
      <c r="K14" s="260">
        <v>116.4</v>
      </c>
      <c r="L14" s="260">
        <v>117.7</v>
      </c>
      <c r="M14" s="260">
        <v>119.1</v>
      </c>
      <c r="N14" s="260">
        <v>120.5</v>
      </c>
    </row>
    <row r="15" spans="1:15" s="30" customFormat="1">
      <c r="A15" s="26"/>
      <c r="B15" s="259">
        <v>2017</v>
      </c>
      <c r="C15" s="49">
        <v>136.80000000000001</v>
      </c>
      <c r="D15" s="49">
        <v>137.9</v>
      </c>
      <c r="E15" s="49">
        <v>138</v>
      </c>
      <c r="F15" s="49">
        <v>137.4</v>
      </c>
      <c r="G15" s="49">
        <v>135.19999999999999</v>
      </c>
      <c r="H15" s="49">
        <v>133.6</v>
      </c>
      <c r="I15" s="49">
        <v>132</v>
      </c>
      <c r="J15" s="49">
        <v>130.80000000000001</v>
      </c>
      <c r="K15" s="49">
        <v>129.80000000000001</v>
      </c>
      <c r="L15" s="49">
        <v>128.6</v>
      </c>
      <c r="M15" s="49">
        <v>127.5</v>
      </c>
      <c r="N15" s="49">
        <v>126.4</v>
      </c>
    </row>
    <row r="16" spans="1:15" s="30" customFormat="1">
      <c r="A16" s="26"/>
      <c r="B16" s="259">
        <v>2018</v>
      </c>
      <c r="C16" s="372">
        <v>122</v>
      </c>
      <c r="D16" s="372">
        <v>120.8</v>
      </c>
      <c r="E16" s="372">
        <v>119.1</v>
      </c>
      <c r="F16" s="372">
        <v>117.8</v>
      </c>
      <c r="G16" s="372">
        <v>117.5</v>
      </c>
      <c r="H16" s="372">
        <v>117.7</v>
      </c>
      <c r="I16" s="372">
        <v>117.7</v>
      </c>
      <c r="J16" s="372">
        <v>117.9</v>
      </c>
      <c r="K16" s="372">
        <v>118</v>
      </c>
      <c r="L16" s="372">
        <v>117.9</v>
      </c>
      <c r="M16" s="372">
        <v>117.8</v>
      </c>
      <c r="N16" s="372">
        <v>117.4</v>
      </c>
    </row>
    <row r="17" spans="1:14" s="30" customFormat="1">
      <c r="A17" s="26"/>
      <c r="B17" s="259">
        <v>2019</v>
      </c>
      <c r="C17" s="63">
        <v>110.4</v>
      </c>
      <c r="D17" s="34">
        <v>110.3</v>
      </c>
      <c r="E17" s="34">
        <v>109.8</v>
      </c>
      <c r="F17" s="34">
        <v>109.2</v>
      </c>
      <c r="G17" s="260">
        <v>109.1</v>
      </c>
      <c r="H17" s="35">
        <v>108.3</v>
      </c>
      <c r="I17" s="35">
        <v>108.1</v>
      </c>
      <c r="J17" s="35">
        <v>107.6</v>
      </c>
      <c r="K17" s="35">
        <v>106.9</v>
      </c>
      <c r="L17" s="35">
        <v>106.2</v>
      </c>
      <c r="M17" s="35">
        <v>105.2</v>
      </c>
      <c r="N17" s="35">
        <v>104.1</v>
      </c>
    </row>
    <row r="18" spans="1:14" s="30" customFormat="1" ht="8.1" customHeight="1">
      <c r="A18" s="26"/>
      <c r="B18" s="264"/>
      <c r="C18" s="28"/>
      <c r="D18" s="28"/>
      <c r="E18" s="28"/>
      <c r="F18" s="28"/>
      <c r="G18" s="29"/>
      <c r="H18" s="29"/>
      <c r="I18" s="29"/>
      <c r="J18" s="29"/>
      <c r="K18" s="29"/>
      <c r="L18" s="29"/>
      <c r="M18" s="29"/>
      <c r="N18" s="29"/>
    </row>
    <row r="19" spans="1:14" s="30" customFormat="1">
      <c r="A19" s="26" t="s">
        <v>29</v>
      </c>
      <c r="B19" s="264">
        <v>2014</v>
      </c>
      <c r="C19" s="28">
        <v>102.4</v>
      </c>
      <c r="D19" s="28">
        <v>102.8</v>
      </c>
      <c r="E19" s="28">
        <v>103.5</v>
      </c>
      <c r="F19" s="28">
        <v>103.4</v>
      </c>
      <c r="G19" s="29">
        <v>104.1</v>
      </c>
      <c r="H19" s="29">
        <v>105.3</v>
      </c>
      <c r="I19" s="29">
        <v>106.8</v>
      </c>
      <c r="J19" s="29">
        <v>108.6</v>
      </c>
      <c r="K19" s="29">
        <v>110.6</v>
      </c>
      <c r="L19" s="29">
        <v>111.7</v>
      </c>
      <c r="M19" s="29">
        <v>112.8</v>
      </c>
      <c r="N19" s="29">
        <v>113.7</v>
      </c>
    </row>
    <row r="20" spans="1:14" s="30" customFormat="1">
      <c r="A20" s="31" t="s">
        <v>30</v>
      </c>
      <c r="B20" s="264">
        <v>2015</v>
      </c>
      <c r="C20" s="32">
        <v>125.3</v>
      </c>
      <c r="D20" s="32">
        <v>129.69999999999999</v>
      </c>
      <c r="E20" s="32">
        <v>135.30000000000001</v>
      </c>
      <c r="F20" s="32">
        <v>141.19999999999999</v>
      </c>
      <c r="G20" s="33">
        <v>141.9</v>
      </c>
      <c r="H20" s="33">
        <v>141.6</v>
      </c>
      <c r="I20" s="33">
        <v>141.80000000000001</v>
      </c>
      <c r="J20" s="33">
        <v>140.30000000000001</v>
      </c>
      <c r="K20" s="33">
        <v>138.6</v>
      </c>
      <c r="L20" s="33">
        <v>137.80000000000001</v>
      </c>
      <c r="M20" s="29">
        <v>136.5</v>
      </c>
      <c r="N20" s="29">
        <v>134.80000000000001</v>
      </c>
    </row>
    <row r="21" spans="1:14" s="30" customFormat="1">
      <c r="A21" s="31"/>
      <c r="B21" s="264">
        <v>2016</v>
      </c>
      <c r="C21" s="28">
        <v>112.7</v>
      </c>
      <c r="D21" s="28">
        <v>112.3</v>
      </c>
      <c r="E21" s="28">
        <v>111</v>
      </c>
      <c r="F21" s="28">
        <v>110.8</v>
      </c>
      <c r="G21" s="29">
        <v>116.7</v>
      </c>
      <c r="H21" s="29">
        <v>120</v>
      </c>
      <c r="I21" s="29">
        <v>121.2</v>
      </c>
      <c r="J21" s="29">
        <v>122.9</v>
      </c>
      <c r="K21" s="29">
        <v>125.4</v>
      </c>
      <c r="L21" s="29">
        <v>127.6</v>
      </c>
      <c r="M21" s="29">
        <v>130.19999999999999</v>
      </c>
      <c r="N21" s="29">
        <v>134.6</v>
      </c>
    </row>
    <row r="22" spans="1:14" s="30" customFormat="1">
      <c r="A22" s="26"/>
      <c r="B22" s="264">
        <v>2017</v>
      </c>
      <c r="C22" s="36">
        <v>209.1</v>
      </c>
      <c r="D22" s="36">
        <v>204.9</v>
      </c>
      <c r="E22" s="36">
        <v>201.3</v>
      </c>
      <c r="F22" s="36">
        <v>193.9</v>
      </c>
      <c r="G22" s="36">
        <v>178.1</v>
      </c>
      <c r="H22" s="36">
        <v>168.6</v>
      </c>
      <c r="I22" s="36">
        <v>163.30000000000001</v>
      </c>
      <c r="J22" s="36">
        <v>159.9</v>
      </c>
      <c r="K22" s="36">
        <v>156.6</v>
      </c>
      <c r="L22" s="36">
        <v>154.4</v>
      </c>
      <c r="M22" s="36">
        <v>153.30000000000001</v>
      </c>
      <c r="N22" s="36">
        <v>150.69999999999999</v>
      </c>
    </row>
    <row r="23" spans="1:14" s="30" customFormat="1">
      <c r="A23" s="26"/>
      <c r="B23" s="264">
        <v>2018</v>
      </c>
      <c r="C23" s="373">
        <v>123.1</v>
      </c>
      <c r="D23" s="373">
        <v>123.3</v>
      </c>
      <c r="E23" s="373">
        <v>119.6</v>
      </c>
      <c r="F23" s="373">
        <v>116.6</v>
      </c>
      <c r="G23" s="373">
        <v>117.1</v>
      </c>
      <c r="H23" s="373">
        <v>118.3</v>
      </c>
      <c r="I23" s="373">
        <v>119.4</v>
      </c>
      <c r="J23" s="373">
        <v>119.6</v>
      </c>
      <c r="K23" s="373">
        <v>119.4</v>
      </c>
      <c r="L23" s="373">
        <v>119.2</v>
      </c>
      <c r="M23" s="373">
        <v>118.6</v>
      </c>
      <c r="N23" s="373">
        <v>118.2</v>
      </c>
    </row>
    <row r="24" spans="1:14" s="30" customFormat="1">
      <c r="A24" s="26"/>
      <c r="B24" s="264">
        <v>2019</v>
      </c>
      <c r="C24" s="28">
        <v>108.4</v>
      </c>
      <c r="D24" s="34">
        <v>107.6</v>
      </c>
      <c r="E24" s="34">
        <v>109.8</v>
      </c>
      <c r="F24" s="34">
        <v>111</v>
      </c>
      <c r="G24" s="29">
        <v>112.8</v>
      </c>
      <c r="H24" s="35">
        <v>113.7</v>
      </c>
      <c r="I24" s="35">
        <v>113.7</v>
      </c>
      <c r="J24" s="35">
        <v>113.4</v>
      </c>
      <c r="K24" s="35">
        <v>111.5</v>
      </c>
      <c r="L24" s="35">
        <v>109</v>
      </c>
      <c r="M24" s="35">
        <v>106.4</v>
      </c>
      <c r="N24" s="35">
        <v>103.7</v>
      </c>
    </row>
    <row r="25" spans="1:14" s="30" customFormat="1" ht="8.1" customHeight="1">
      <c r="A25" s="26"/>
      <c r="B25" s="264"/>
      <c r="C25" s="28"/>
      <c r="D25" s="28"/>
      <c r="E25" s="28"/>
      <c r="F25" s="28"/>
      <c r="G25" s="29"/>
      <c r="H25" s="29"/>
      <c r="I25" s="29"/>
      <c r="J25" s="29"/>
      <c r="K25" s="29"/>
      <c r="L25" s="29"/>
      <c r="M25" s="29"/>
      <c r="N25" s="29"/>
    </row>
    <row r="26" spans="1:14" s="30" customFormat="1">
      <c r="A26" s="26" t="s">
        <v>31</v>
      </c>
      <c r="B26" s="264">
        <v>2014</v>
      </c>
      <c r="C26" s="28">
        <v>96.4</v>
      </c>
      <c r="D26" s="28">
        <v>96.8</v>
      </c>
      <c r="E26" s="28">
        <v>96.4</v>
      </c>
      <c r="F26" s="28">
        <v>96.9</v>
      </c>
      <c r="G26" s="29">
        <v>96.8</v>
      </c>
      <c r="H26" s="29">
        <v>98.2</v>
      </c>
      <c r="I26" s="29">
        <v>100.3</v>
      </c>
      <c r="J26" s="29">
        <v>102.4</v>
      </c>
      <c r="K26" s="29">
        <v>105.2</v>
      </c>
      <c r="L26" s="29">
        <v>107.3</v>
      </c>
      <c r="M26" s="29">
        <v>109.5</v>
      </c>
      <c r="N26" s="29">
        <v>111.1</v>
      </c>
    </row>
    <row r="27" spans="1:14" s="30" customFormat="1">
      <c r="A27" s="26" t="s">
        <v>32</v>
      </c>
      <c r="B27" s="264">
        <v>2015</v>
      </c>
      <c r="C27" s="32">
        <v>132.9</v>
      </c>
      <c r="D27" s="32">
        <v>132.80000000000001</v>
      </c>
      <c r="E27" s="32">
        <v>138.4</v>
      </c>
      <c r="F27" s="32">
        <v>152.19999999999999</v>
      </c>
      <c r="G27" s="33">
        <v>160.5</v>
      </c>
      <c r="H27" s="33">
        <v>163.9</v>
      </c>
      <c r="I27" s="33">
        <v>164.5</v>
      </c>
      <c r="J27" s="33">
        <v>163.5</v>
      </c>
      <c r="K27" s="33">
        <v>161.6</v>
      </c>
      <c r="L27" s="33">
        <v>159.69999999999999</v>
      </c>
      <c r="M27" s="29">
        <v>157.5</v>
      </c>
      <c r="N27" s="29">
        <v>155.4</v>
      </c>
    </row>
    <row r="28" spans="1:14" s="30" customFormat="1">
      <c r="A28" s="31" t="s">
        <v>33</v>
      </c>
      <c r="B28" s="264">
        <v>2016</v>
      </c>
      <c r="C28" s="28">
        <v>128.5</v>
      </c>
      <c r="D28" s="28">
        <v>135.1</v>
      </c>
      <c r="E28" s="28">
        <v>136</v>
      </c>
      <c r="F28" s="28">
        <v>125.6</v>
      </c>
      <c r="G28" s="29">
        <v>129.19999999999999</v>
      </c>
      <c r="H28" s="29">
        <v>130.80000000000001</v>
      </c>
      <c r="I28" s="29">
        <v>131.80000000000001</v>
      </c>
      <c r="J28" s="29">
        <v>132.4</v>
      </c>
      <c r="K28" s="29">
        <v>133.1</v>
      </c>
      <c r="L28" s="29">
        <v>135</v>
      </c>
      <c r="M28" s="29">
        <v>136.30000000000001</v>
      </c>
      <c r="N28" s="29">
        <v>138.9</v>
      </c>
    </row>
    <row r="29" spans="1:14" s="30" customFormat="1">
      <c r="A29" s="26"/>
      <c r="B29" s="264">
        <v>2017</v>
      </c>
      <c r="C29" s="36">
        <v>191.1</v>
      </c>
      <c r="D29" s="36">
        <v>181.8</v>
      </c>
      <c r="E29" s="36">
        <v>174</v>
      </c>
      <c r="F29" s="36">
        <v>173.2</v>
      </c>
      <c r="G29" s="36">
        <v>159.9</v>
      </c>
      <c r="H29" s="36">
        <v>153</v>
      </c>
      <c r="I29" s="36">
        <v>148.6</v>
      </c>
      <c r="J29" s="36">
        <v>146.9</v>
      </c>
      <c r="K29" s="36">
        <v>145.5</v>
      </c>
      <c r="L29" s="36">
        <v>143.6</v>
      </c>
      <c r="M29" s="36">
        <v>143</v>
      </c>
      <c r="N29" s="36">
        <v>141.5</v>
      </c>
    </row>
    <row r="30" spans="1:14" s="30" customFormat="1">
      <c r="A30" s="26"/>
      <c r="B30" s="264">
        <v>2018</v>
      </c>
      <c r="C30" s="373">
        <v>121.5</v>
      </c>
      <c r="D30" s="373">
        <v>120.8</v>
      </c>
      <c r="E30" s="373">
        <v>120.7</v>
      </c>
      <c r="F30" s="373">
        <v>118.9</v>
      </c>
      <c r="G30" s="373">
        <v>119</v>
      </c>
      <c r="H30" s="373">
        <v>119.3</v>
      </c>
      <c r="I30" s="373">
        <v>119.5</v>
      </c>
      <c r="J30" s="373">
        <v>119.2</v>
      </c>
      <c r="K30" s="373">
        <v>118.9</v>
      </c>
      <c r="L30" s="373">
        <v>118.6</v>
      </c>
      <c r="M30" s="373">
        <v>118.7</v>
      </c>
      <c r="N30" s="373">
        <v>118.6</v>
      </c>
    </row>
    <row r="31" spans="1:14" s="30" customFormat="1">
      <c r="A31" s="26"/>
      <c r="B31" s="264">
        <v>2019</v>
      </c>
      <c r="C31" s="28">
        <v>115.1</v>
      </c>
      <c r="D31" s="34">
        <v>116.1</v>
      </c>
      <c r="E31" s="34">
        <v>116.1</v>
      </c>
      <c r="F31" s="34">
        <v>116.1</v>
      </c>
      <c r="G31" s="29">
        <v>115.1</v>
      </c>
      <c r="H31" s="35">
        <v>114.4</v>
      </c>
      <c r="I31" s="35">
        <v>111.9</v>
      </c>
      <c r="J31" s="35">
        <v>109.1</v>
      </c>
      <c r="K31" s="35">
        <v>106.3</v>
      </c>
      <c r="L31" s="35">
        <v>103.4</v>
      </c>
      <c r="M31" s="35">
        <v>100.4</v>
      </c>
      <c r="N31" s="35">
        <v>97.7</v>
      </c>
    </row>
    <row r="32" spans="1:14" s="30" customFormat="1" ht="8.1" customHeight="1">
      <c r="A32" s="26"/>
      <c r="B32" s="264"/>
      <c r="C32" s="28"/>
      <c r="D32" s="28"/>
      <c r="E32" s="28"/>
      <c r="F32" s="28"/>
      <c r="G32" s="29"/>
      <c r="H32" s="29"/>
      <c r="I32" s="29"/>
      <c r="J32" s="29"/>
      <c r="K32" s="29"/>
      <c r="L32" s="29"/>
      <c r="M32" s="29"/>
      <c r="N32" s="29"/>
    </row>
    <row r="33" spans="1:14" s="30" customFormat="1">
      <c r="A33" s="26" t="s">
        <v>34</v>
      </c>
      <c r="B33" s="264">
        <v>2014</v>
      </c>
      <c r="C33" s="28">
        <v>95</v>
      </c>
      <c r="D33" s="28">
        <v>96.3</v>
      </c>
      <c r="E33" s="28">
        <v>95.5</v>
      </c>
      <c r="F33" s="28">
        <v>95.4</v>
      </c>
      <c r="G33" s="29">
        <v>94.7</v>
      </c>
      <c r="H33" s="29">
        <v>96.3</v>
      </c>
      <c r="I33" s="29">
        <v>97.7</v>
      </c>
      <c r="J33" s="29">
        <v>99.7</v>
      </c>
      <c r="K33" s="29">
        <v>102.9</v>
      </c>
      <c r="L33" s="29">
        <v>105.9</v>
      </c>
      <c r="M33" s="29">
        <v>109</v>
      </c>
      <c r="N33" s="29">
        <v>111.3</v>
      </c>
    </row>
    <row r="34" spans="1:14" s="30" customFormat="1">
      <c r="A34" s="31" t="s">
        <v>35</v>
      </c>
      <c r="B34" s="264">
        <v>2015</v>
      </c>
      <c r="C34" s="32">
        <v>140.80000000000001</v>
      </c>
      <c r="D34" s="32">
        <v>140.9</v>
      </c>
      <c r="E34" s="32">
        <v>143.69999999999999</v>
      </c>
      <c r="F34" s="32">
        <v>144.80000000000001</v>
      </c>
      <c r="G34" s="33">
        <v>145.4</v>
      </c>
      <c r="H34" s="33">
        <v>143.30000000000001</v>
      </c>
      <c r="I34" s="33">
        <v>141.6</v>
      </c>
      <c r="J34" s="33">
        <v>139.30000000000001</v>
      </c>
      <c r="K34" s="33">
        <v>136.4</v>
      </c>
      <c r="L34" s="33">
        <v>132.80000000000001</v>
      </c>
      <c r="M34" s="29">
        <v>129</v>
      </c>
      <c r="N34" s="29">
        <v>126</v>
      </c>
    </row>
    <row r="35" spans="1:14" s="30" customFormat="1">
      <c r="A35" s="31"/>
      <c r="B35" s="264">
        <v>2016</v>
      </c>
      <c r="C35" s="28">
        <v>103.5</v>
      </c>
      <c r="D35" s="28">
        <v>112.5</v>
      </c>
      <c r="E35" s="28">
        <v>115.2</v>
      </c>
      <c r="F35" s="28">
        <v>116.7</v>
      </c>
      <c r="G35" s="29">
        <v>117.5</v>
      </c>
      <c r="H35" s="29">
        <v>116.4</v>
      </c>
      <c r="I35" s="29">
        <v>115.5</v>
      </c>
      <c r="J35" s="29">
        <v>114.5</v>
      </c>
      <c r="K35" s="29">
        <v>113.1</v>
      </c>
      <c r="L35" s="29">
        <v>113.4</v>
      </c>
      <c r="M35" s="29">
        <v>113.5</v>
      </c>
      <c r="N35" s="29">
        <v>115.7</v>
      </c>
    </row>
    <row r="36" spans="1:14" s="30" customFormat="1">
      <c r="A36" s="26"/>
      <c r="B36" s="264">
        <v>2017</v>
      </c>
      <c r="C36" s="36">
        <v>143.5</v>
      </c>
      <c r="D36" s="36">
        <v>131.30000000000001</v>
      </c>
      <c r="E36" s="36">
        <v>127.5</v>
      </c>
      <c r="F36" s="36">
        <v>129.6</v>
      </c>
      <c r="G36" s="36">
        <v>131.1</v>
      </c>
      <c r="H36" s="36">
        <v>134.1</v>
      </c>
      <c r="I36" s="36">
        <v>136.5</v>
      </c>
      <c r="J36" s="36">
        <v>139.80000000000001</v>
      </c>
      <c r="K36" s="36">
        <v>143</v>
      </c>
      <c r="L36" s="36">
        <v>144.9</v>
      </c>
      <c r="M36" s="36">
        <v>147.69999999999999</v>
      </c>
      <c r="N36" s="36">
        <v>147.69999999999999</v>
      </c>
    </row>
    <row r="37" spans="1:14" s="30" customFormat="1">
      <c r="A37" s="26"/>
      <c r="B37" s="264">
        <v>2018</v>
      </c>
      <c r="C37" s="373">
        <v>137.1</v>
      </c>
      <c r="D37" s="373">
        <v>138.1</v>
      </c>
      <c r="E37" s="373">
        <v>138.4</v>
      </c>
      <c r="F37" s="373">
        <v>134</v>
      </c>
      <c r="G37" s="373">
        <v>132.19999999999999</v>
      </c>
      <c r="H37" s="373">
        <v>131</v>
      </c>
      <c r="I37" s="373">
        <v>130</v>
      </c>
      <c r="J37" s="373">
        <v>128.69999999999999</v>
      </c>
      <c r="K37" s="373">
        <v>127</v>
      </c>
      <c r="L37" s="373">
        <v>125.6</v>
      </c>
      <c r="M37" s="373">
        <v>123.4</v>
      </c>
      <c r="N37" s="373">
        <v>121.6</v>
      </c>
    </row>
    <row r="38" spans="1:14" s="30" customFormat="1">
      <c r="A38" s="26"/>
      <c r="B38" s="264">
        <v>2019</v>
      </c>
      <c r="C38" s="28">
        <v>111.4</v>
      </c>
      <c r="D38" s="34">
        <v>111.4</v>
      </c>
      <c r="E38" s="34">
        <v>111.3</v>
      </c>
      <c r="F38" s="34">
        <v>111.5</v>
      </c>
      <c r="G38" s="29">
        <v>110.7</v>
      </c>
      <c r="H38" s="35">
        <v>110.1</v>
      </c>
      <c r="I38" s="35">
        <v>108</v>
      </c>
      <c r="J38" s="35">
        <v>106.7</v>
      </c>
      <c r="K38" s="35">
        <v>105.5</v>
      </c>
      <c r="L38" s="35">
        <v>103.6</v>
      </c>
      <c r="M38" s="35">
        <v>101.3</v>
      </c>
      <c r="N38" s="35">
        <v>99.1</v>
      </c>
    </row>
    <row r="39" spans="1:14" s="30" customFormat="1" ht="8.1" customHeight="1">
      <c r="A39" s="26"/>
      <c r="B39" s="264"/>
      <c r="C39" s="28"/>
      <c r="D39" s="28"/>
      <c r="E39" s="28"/>
      <c r="F39" s="28"/>
      <c r="G39" s="29"/>
      <c r="H39" s="29"/>
      <c r="I39" s="29"/>
      <c r="J39" s="29"/>
      <c r="K39" s="29"/>
      <c r="L39" s="29"/>
      <c r="M39" s="29"/>
      <c r="N39" s="29"/>
    </row>
    <row r="40" spans="1:14" s="30" customFormat="1">
      <c r="A40" s="26" t="s">
        <v>36</v>
      </c>
      <c r="B40" s="264">
        <v>2014</v>
      </c>
      <c r="C40" s="28">
        <v>98.9</v>
      </c>
      <c r="D40" s="28">
        <v>97.5</v>
      </c>
      <c r="E40" s="28">
        <v>97.8</v>
      </c>
      <c r="F40" s="28">
        <v>99.6</v>
      </c>
      <c r="G40" s="29">
        <v>100.8</v>
      </c>
      <c r="H40" s="29">
        <v>101.8</v>
      </c>
      <c r="I40" s="29">
        <v>105.1</v>
      </c>
      <c r="J40" s="29">
        <v>107.5</v>
      </c>
      <c r="K40" s="29">
        <v>109.5</v>
      </c>
      <c r="L40" s="29">
        <v>110.2</v>
      </c>
      <c r="M40" s="29">
        <v>110.8</v>
      </c>
      <c r="N40" s="29">
        <v>111.2</v>
      </c>
    </row>
    <row r="41" spans="1:14" s="30" customFormat="1">
      <c r="A41" s="31" t="s">
        <v>37</v>
      </c>
      <c r="B41" s="264">
        <v>2015</v>
      </c>
      <c r="C41" s="32">
        <v>118.2</v>
      </c>
      <c r="D41" s="32">
        <v>117.7</v>
      </c>
      <c r="E41" s="32">
        <v>128.80000000000001</v>
      </c>
      <c r="F41" s="32">
        <v>166</v>
      </c>
      <c r="G41" s="33">
        <v>187.9</v>
      </c>
      <c r="H41" s="33">
        <v>201.6</v>
      </c>
      <c r="I41" s="33">
        <v>205.6</v>
      </c>
      <c r="J41" s="33">
        <v>206.7</v>
      </c>
      <c r="K41" s="33">
        <v>207</v>
      </c>
      <c r="L41" s="33">
        <v>209.2</v>
      </c>
      <c r="M41" s="29">
        <v>210.9</v>
      </c>
      <c r="N41" s="29">
        <v>211.7</v>
      </c>
    </row>
    <row r="42" spans="1:14" s="30" customFormat="1">
      <c r="A42" s="31"/>
      <c r="B42" s="264">
        <v>2016</v>
      </c>
      <c r="C42" s="28">
        <v>189.4</v>
      </c>
      <c r="D42" s="28">
        <v>193.8</v>
      </c>
      <c r="E42" s="28">
        <v>184.6</v>
      </c>
      <c r="F42" s="28">
        <v>143.9</v>
      </c>
      <c r="G42" s="29">
        <v>145</v>
      </c>
      <c r="H42" s="29">
        <v>146.30000000000001</v>
      </c>
      <c r="I42" s="29">
        <v>147.19999999999999</v>
      </c>
      <c r="J42" s="29">
        <v>148</v>
      </c>
      <c r="K42" s="29">
        <v>150.19999999999999</v>
      </c>
      <c r="L42" s="29">
        <v>152.69999999999999</v>
      </c>
      <c r="M42" s="29">
        <v>154.30000000000001</v>
      </c>
      <c r="N42" s="29">
        <v>156.30000000000001</v>
      </c>
    </row>
    <row r="43" spans="1:14" s="30" customFormat="1">
      <c r="A43" s="26"/>
      <c r="B43" s="264">
        <v>2017</v>
      </c>
      <c r="C43" s="36">
        <v>223.8</v>
      </c>
      <c r="D43" s="36">
        <v>219.9</v>
      </c>
      <c r="E43" s="36">
        <v>208.4</v>
      </c>
      <c r="F43" s="36">
        <v>204.7</v>
      </c>
      <c r="G43" s="36">
        <v>176.4</v>
      </c>
      <c r="H43" s="36">
        <v>160.5</v>
      </c>
      <c r="I43" s="36">
        <v>150.80000000000001</v>
      </c>
      <c r="J43" s="36">
        <v>145.80000000000001</v>
      </c>
      <c r="K43" s="36">
        <v>141.19999999999999</v>
      </c>
      <c r="L43" s="36">
        <v>137</v>
      </c>
      <c r="M43" s="36">
        <v>134.5</v>
      </c>
      <c r="N43" s="36">
        <v>132.6</v>
      </c>
    </row>
    <row r="44" spans="1:14" s="30" customFormat="1">
      <c r="A44" s="26"/>
      <c r="B44" s="264">
        <v>2018</v>
      </c>
      <c r="C44" s="373">
        <v>111.1</v>
      </c>
      <c r="D44" s="373">
        <v>109.6</v>
      </c>
      <c r="E44" s="373">
        <v>109.4</v>
      </c>
      <c r="F44" s="373">
        <v>109.2</v>
      </c>
      <c r="G44" s="373">
        <v>110.3</v>
      </c>
      <c r="H44" s="373">
        <v>111.6</v>
      </c>
      <c r="I44" s="373">
        <v>112.5</v>
      </c>
      <c r="J44" s="373">
        <v>112.9</v>
      </c>
      <c r="K44" s="373">
        <v>113.3</v>
      </c>
      <c r="L44" s="373">
        <v>113.6</v>
      </c>
      <c r="M44" s="373">
        <v>115.1</v>
      </c>
      <c r="N44" s="373">
        <v>116</v>
      </c>
    </row>
    <row r="45" spans="1:14" s="30" customFormat="1">
      <c r="A45" s="26"/>
      <c r="B45" s="264">
        <v>2019</v>
      </c>
      <c r="C45" s="28">
        <v>117.5</v>
      </c>
      <c r="D45" s="34">
        <v>119.1</v>
      </c>
      <c r="E45" s="34">
        <v>119.3</v>
      </c>
      <c r="F45" s="34">
        <v>119.1</v>
      </c>
      <c r="G45" s="29">
        <v>118</v>
      </c>
      <c r="H45" s="35">
        <v>117.2</v>
      </c>
      <c r="I45" s="35">
        <v>114.5</v>
      </c>
      <c r="J45" s="35">
        <v>111</v>
      </c>
      <c r="K45" s="35">
        <v>107.4</v>
      </c>
      <c r="L45" s="35">
        <v>104</v>
      </c>
      <c r="M45" s="35">
        <v>100.4</v>
      </c>
      <c r="N45" s="35">
        <v>97.2</v>
      </c>
    </row>
    <row r="46" spans="1:14" s="30" customFormat="1" ht="8.1" customHeight="1">
      <c r="A46" s="26"/>
      <c r="B46" s="264"/>
      <c r="C46" s="28"/>
      <c r="D46" s="28"/>
      <c r="E46" s="28"/>
      <c r="F46" s="28"/>
      <c r="G46" s="29"/>
      <c r="H46" s="29"/>
      <c r="I46" s="29"/>
      <c r="J46" s="29"/>
      <c r="K46" s="29"/>
      <c r="L46" s="29"/>
      <c r="M46" s="29"/>
      <c r="N46" s="29"/>
    </row>
    <row r="47" spans="1:14" s="30" customFormat="1">
      <c r="A47" s="26" t="s">
        <v>38</v>
      </c>
      <c r="B47" s="264">
        <v>2014</v>
      </c>
      <c r="C47" s="28">
        <v>100</v>
      </c>
      <c r="D47" s="28">
        <v>98</v>
      </c>
      <c r="E47" s="28">
        <v>98.5</v>
      </c>
      <c r="F47" s="28">
        <v>100.5</v>
      </c>
      <c r="G47" s="29">
        <v>101.2</v>
      </c>
      <c r="H47" s="29">
        <v>101.6</v>
      </c>
      <c r="I47" s="29">
        <v>106.9</v>
      </c>
      <c r="J47" s="29">
        <v>110.6</v>
      </c>
      <c r="K47" s="29">
        <v>113.6</v>
      </c>
      <c r="L47" s="29">
        <v>114.3</v>
      </c>
      <c r="M47" s="29">
        <v>114.8</v>
      </c>
      <c r="N47" s="29">
        <v>114.8</v>
      </c>
    </row>
    <row r="48" spans="1:14" s="30" customFormat="1">
      <c r="A48" s="31" t="s">
        <v>39</v>
      </c>
      <c r="B48" s="264">
        <v>2015</v>
      </c>
      <c r="C48" s="32">
        <v>117.6</v>
      </c>
      <c r="D48" s="32">
        <v>117.6</v>
      </c>
      <c r="E48" s="32">
        <v>134.5</v>
      </c>
      <c r="F48" s="32">
        <v>138.9</v>
      </c>
      <c r="G48" s="33">
        <v>144</v>
      </c>
      <c r="H48" s="33">
        <v>146.69999999999999</v>
      </c>
      <c r="I48" s="33">
        <v>141.30000000000001</v>
      </c>
      <c r="J48" s="33">
        <v>134.30000000000001</v>
      </c>
      <c r="K48" s="33">
        <v>128.5</v>
      </c>
      <c r="L48" s="33">
        <v>126</v>
      </c>
      <c r="M48" s="29">
        <v>124</v>
      </c>
      <c r="N48" s="29">
        <v>121.5</v>
      </c>
    </row>
    <row r="49" spans="1:14" s="30" customFormat="1">
      <c r="A49" s="31"/>
      <c r="B49" s="264">
        <v>2016</v>
      </c>
      <c r="C49" s="28">
        <v>70.2</v>
      </c>
      <c r="D49" s="28">
        <v>72.7</v>
      </c>
      <c r="E49" s="28">
        <v>68.7</v>
      </c>
      <c r="F49" s="28">
        <v>67.900000000000006</v>
      </c>
      <c r="G49" s="29">
        <v>69</v>
      </c>
      <c r="H49" s="29">
        <v>70.599999999999994</v>
      </c>
      <c r="I49" s="29">
        <v>71.599999999999994</v>
      </c>
      <c r="J49" s="29">
        <v>73</v>
      </c>
      <c r="K49" s="29">
        <v>75.7</v>
      </c>
      <c r="L49" s="29">
        <v>78.7</v>
      </c>
      <c r="M49" s="29">
        <v>80.3</v>
      </c>
      <c r="N49" s="29">
        <v>82.4</v>
      </c>
    </row>
    <row r="50" spans="1:14" s="30" customFormat="1">
      <c r="A50" s="26"/>
      <c r="B50" s="264">
        <v>2017</v>
      </c>
      <c r="C50" s="36">
        <v>195.5</v>
      </c>
      <c r="D50" s="36">
        <v>188.9</v>
      </c>
      <c r="E50" s="36">
        <v>169.1</v>
      </c>
      <c r="F50" s="36">
        <v>163</v>
      </c>
      <c r="G50" s="36">
        <v>151.4</v>
      </c>
      <c r="H50" s="36">
        <v>142</v>
      </c>
      <c r="I50" s="36">
        <v>136.19999999999999</v>
      </c>
      <c r="J50" s="36">
        <v>135.19999999999999</v>
      </c>
      <c r="K50" s="36">
        <v>133.9</v>
      </c>
      <c r="L50" s="36">
        <v>131.5</v>
      </c>
      <c r="M50" s="36">
        <v>132.4</v>
      </c>
      <c r="N50" s="36">
        <v>134.19999999999999</v>
      </c>
    </row>
    <row r="51" spans="1:14" s="30" customFormat="1">
      <c r="A51" s="26"/>
      <c r="B51" s="264">
        <v>2018</v>
      </c>
      <c r="C51" s="373">
        <v>135.1</v>
      </c>
      <c r="D51" s="373">
        <v>126.8</v>
      </c>
      <c r="E51" s="373">
        <v>124.7</v>
      </c>
      <c r="F51" s="373">
        <v>125.2</v>
      </c>
      <c r="G51" s="373">
        <v>129.80000000000001</v>
      </c>
      <c r="H51" s="373">
        <v>134.19999999999999</v>
      </c>
      <c r="I51" s="373">
        <v>137.6</v>
      </c>
      <c r="J51" s="373">
        <v>139.19999999999999</v>
      </c>
      <c r="K51" s="373">
        <v>140.5</v>
      </c>
      <c r="L51" s="373">
        <v>142.5</v>
      </c>
      <c r="M51" s="373">
        <v>140.4</v>
      </c>
      <c r="N51" s="373">
        <v>136.1</v>
      </c>
    </row>
    <row r="52" spans="1:14" s="30" customFormat="1">
      <c r="A52" s="26"/>
      <c r="B52" s="264">
        <v>2019</v>
      </c>
      <c r="C52" s="28">
        <v>79.099999999999994</v>
      </c>
      <c r="D52" s="34">
        <v>88</v>
      </c>
      <c r="E52" s="34">
        <v>92.7</v>
      </c>
      <c r="F52" s="34">
        <v>95.8</v>
      </c>
      <c r="G52" s="29">
        <v>96.5</v>
      </c>
      <c r="H52" s="35">
        <v>96.9</v>
      </c>
      <c r="I52" s="35">
        <v>94.8</v>
      </c>
      <c r="J52" s="35">
        <v>92.6</v>
      </c>
      <c r="K52" s="35">
        <v>89.8</v>
      </c>
      <c r="L52" s="35">
        <v>86.6</v>
      </c>
      <c r="M52" s="35">
        <v>85.8</v>
      </c>
      <c r="N52" s="35">
        <v>85.9</v>
      </c>
    </row>
    <row r="53" spans="1:14" s="30" customFormat="1" ht="8.1" customHeight="1">
      <c r="A53" s="26"/>
      <c r="B53" s="264"/>
      <c r="C53" s="28"/>
      <c r="D53" s="28"/>
      <c r="E53" s="28"/>
      <c r="F53" s="28"/>
      <c r="G53" s="29"/>
      <c r="H53" s="29"/>
      <c r="I53" s="29"/>
      <c r="J53" s="29"/>
      <c r="K53" s="29"/>
      <c r="L53" s="29"/>
      <c r="M53" s="29"/>
      <c r="N53" s="29"/>
    </row>
    <row r="54" spans="1:14" s="30" customFormat="1">
      <c r="A54" s="26" t="s">
        <v>40</v>
      </c>
      <c r="B54" s="264">
        <v>2014</v>
      </c>
      <c r="C54" s="28">
        <v>97.3</v>
      </c>
      <c r="D54" s="28">
        <v>97</v>
      </c>
      <c r="E54" s="28">
        <v>97.1</v>
      </c>
      <c r="F54" s="28">
        <v>98.7</v>
      </c>
      <c r="G54" s="29">
        <v>100.4</v>
      </c>
      <c r="H54" s="29">
        <v>101.9</v>
      </c>
      <c r="I54" s="29">
        <v>103</v>
      </c>
      <c r="J54" s="29">
        <v>103.9</v>
      </c>
      <c r="K54" s="29">
        <v>104.7</v>
      </c>
      <c r="L54" s="29">
        <v>105.4</v>
      </c>
      <c r="M54" s="29">
        <v>106</v>
      </c>
      <c r="N54" s="29">
        <v>107</v>
      </c>
    </row>
    <row r="55" spans="1:14" s="30" customFormat="1">
      <c r="A55" s="31" t="s">
        <v>41</v>
      </c>
      <c r="B55" s="264">
        <v>2015</v>
      </c>
      <c r="C55" s="32">
        <v>119.4</v>
      </c>
      <c r="D55" s="32">
        <v>118.5</v>
      </c>
      <c r="E55" s="32">
        <v>124</v>
      </c>
      <c r="F55" s="32">
        <v>194</v>
      </c>
      <c r="G55" s="33">
        <v>232</v>
      </c>
      <c r="H55" s="33">
        <v>255.6</v>
      </c>
      <c r="I55" s="33">
        <v>272</v>
      </c>
      <c r="J55" s="33">
        <v>284</v>
      </c>
      <c r="K55" s="33">
        <v>292.7</v>
      </c>
      <c r="L55" s="33">
        <v>300</v>
      </c>
      <c r="M55" s="29">
        <v>305.5</v>
      </c>
      <c r="N55" s="29">
        <v>309</v>
      </c>
    </row>
    <row r="56" spans="1:14" s="30" customFormat="1">
      <c r="A56" s="31"/>
      <c r="B56" s="264">
        <v>2016</v>
      </c>
      <c r="C56" s="28">
        <v>344.6</v>
      </c>
      <c r="D56" s="28">
        <v>346.9</v>
      </c>
      <c r="E56" s="28">
        <v>330.2</v>
      </c>
      <c r="F56" s="28">
        <v>207</v>
      </c>
      <c r="G56" s="29">
        <v>213</v>
      </c>
      <c r="H56" s="29">
        <v>215.3</v>
      </c>
      <c r="I56" s="29">
        <v>217.2</v>
      </c>
      <c r="J56" s="29">
        <v>219.3</v>
      </c>
      <c r="K56" s="29">
        <v>220.8</v>
      </c>
      <c r="L56" s="29">
        <v>221.8</v>
      </c>
      <c r="M56" s="29">
        <v>224.4</v>
      </c>
      <c r="N56" s="29">
        <v>227.5</v>
      </c>
    </row>
    <row r="57" spans="1:14" s="30" customFormat="1">
      <c r="A57" s="26"/>
      <c r="B57" s="264">
        <v>2017</v>
      </c>
      <c r="C57" s="36">
        <v>255.9</v>
      </c>
      <c r="D57" s="36">
        <v>256.8</v>
      </c>
      <c r="E57" s="36">
        <v>257.8</v>
      </c>
      <c r="F57" s="36">
        <v>258.3</v>
      </c>
      <c r="G57" s="36">
        <v>205.5</v>
      </c>
      <c r="H57" s="36">
        <v>181.7</v>
      </c>
      <c r="I57" s="36">
        <v>167.5</v>
      </c>
      <c r="J57" s="36">
        <v>157.69999999999999</v>
      </c>
      <c r="K57" s="36">
        <v>150.80000000000001</v>
      </c>
      <c r="L57" s="36">
        <v>145.80000000000001</v>
      </c>
      <c r="M57" s="36">
        <v>140.9</v>
      </c>
      <c r="N57" s="36">
        <v>136.5</v>
      </c>
    </row>
    <row r="58" spans="1:14" s="30" customFormat="1">
      <c r="A58" s="26"/>
      <c r="B58" s="264">
        <v>2018</v>
      </c>
      <c r="C58" s="373">
        <v>103.6</v>
      </c>
      <c r="D58" s="373">
        <v>103.2</v>
      </c>
      <c r="E58" s="373">
        <v>102.9</v>
      </c>
      <c r="F58" s="373">
        <v>102.4</v>
      </c>
      <c r="G58" s="373">
        <v>102.8</v>
      </c>
      <c r="H58" s="373">
        <v>103.1</v>
      </c>
      <c r="I58" s="373">
        <v>103.3</v>
      </c>
      <c r="J58" s="373">
        <v>103.5</v>
      </c>
      <c r="K58" s="373">
        <v>103.9</v>
      </c>
      <c r="L58" s="373">
        <v>104.1</v>
      </c>
      <c r="M58" s="373">
        <v>106.2</v>
      </c>
      <c r="N58" s="373">
        <v>108.1</v>
      </c>
    </row>
    <row r="59" spans="1:14" s="30" customFormat="1">
      <c r="A59" s="26"/>
      <c r="B59" s="264">
        <v>2019</v>
      </c>
      <c r="C59" s="28">
        <v>125</v>
      </c>
      <c r="D59" s="34">
        <v>124.8</v>
      </c>
      <c r="E59" s="34">
        <v>124</v>
      </c>
      <c r="F59" s="34">
        <v>123.3</v>
      </c>
      <c r="G59" s="29">
        <v>122.1</v>
      </c>
      <c r="H59" s="35">
        <v>121.2</v>
      </c>
      <c r="I59" s="35">
        <v>118.5</v>
      </c>
      <c r="J59" s="35">
        <v>114.8</v>
      </c>
      <c r="K59" s="35">
        <v>111.2</v>
      </c>
      <c r="L59" s="35">
        <v>107.8</v>
      </c>
      <c r="M59" s="35">
        <v>103.7</v>
      </c>
      <c r="N59" s="35">
        <v>99.8</v>
      </c>
    </row>
    <row r="60" spans="1:14" s="30" customFormat="1" ht="7.7" customHeight="1">
      <c r="A60" s="26"/>
      <c r="B60" s="264"/>
      <c r="C60" s="28"/>
      <c r="D60" s="28"/>
      <c r="E60" s="28"/>
      <c r="F60" s="28"/>
      <c r="G60" s="29"/>
      <c r="H60" s="29"/>
      <c r="I60" s="29"/>
      <c r="J60" s="29"/>
      <c r="K60" s="29"/>
      <c r="L60" s="29"/>
      <c r="M60" s="29"/>
      <c r="N60" s="29"/>
    </row>
    <row r="61" spans="1:14" s="30" customFormat="1">
      <c r="A61" s="26" t="s">
        <v>42</v>
      </c>
      <c r="B61" s="264">
        <v>2014</v>
      </c>
      <c r="C61" s="28">
        <v>110.8</v>
      </c>
      <c r="D61" s="28">
        <v>111.1</v>
      </c>
      <c r="E61" s="28">
        <v>113.1</v>
      </c>
      <c r="F61" s="28">
        <v>111.5</v>
      </c>
      <c r="G61" s="29">
        <v>112.7</v>
      </c>
      <c r="H61" s="29">
        <v>113.5</v>
      </c>
      <c r="I61" s="29">
        <v>114.4</v>
      </c>
      <c r="J61" s="29">
        <v>115.9</v>
      </c>
      <c r="K61" s="29">
        <v>116.9</v>
      </c>
      <c r="L61" s="29">
        <v>116.7</v>
      </c>
      <c r="M61" s="29">
        <v>116.5</v>
      </c>
      <c r="N61" s="29">
        <v>116.8</v>
      </c>
    </row>
    <row r="62" spans="1:14" s="30" customFormat="1">
      <c r="A62" s="26" t="s">
        <v>43</v>
      </c>
      <c r="B62" s="264">
        <v>2015</v>
      </c>
      <c r="C62" s="32">
        <v>117.1</v>
      </c>
      <c r="D62" s="32">
        <v>125.6</v>
      </c>
      <c r="E62" s="32">
        <v>131.19999999999999</v>
      </c>
      <c r="F62" s="32">
        <v>129.69999999999999</v>
      </c>
      <c r="G62" s="33">
        <v>123.9</v>
      </c>
      <c r="H62" s="33">
        <v>120.4</v>
      </c>
      <c r="I62" s="33">
        <v>120</v>
      </c>
      <c r="J62" s="33">
        <v>118</v>
      </c>
      <c r="K62" s="33">
        <v>116.4</v>
      </c>
      <c r="L62" s="33">
        <v>116.1</v>
      </c>
      <c r="M62" s="29">
        <v>115.5</v>
      </c>
      <c r="N62" s="29">
        <v>113.9</v>
      </c>
    </row>
    <row r="63" spans="1:14" s="30" customFormat="1">
      <c r="A63" s="31" t="s">
        <v>44</v>
      </c>
      <c r="B63" s="264">
        <v>2016</v>
      </c>
      <c r="C63" s="28">
        <v>94.6</v>
      </c>
      <c r="D63" s="28">
        <v>89.5</v>
      </c>
      <c r="E63" s="28">
        <v>87</v>
      </c>
      <c r="F63" s="28">
        <v>92.9</v>
      </c>
      <c r="G63" s="29">
        <v>100.1</v>
      </c>
      <c r="H63" s="29">
        <v>104.7</v>
      </c>
      <c r="I63" s="29">
        <v>106.2</v>
      </c>
      <c r="J63" s="29">
        <v>108.7</v>
      </c>
      <c r="K63" s="29">
        <v>112.3</v>
      </c>
      <c r="L63" s="29">
        <v>114.7</v>
      </c>
      <c r="M63" s="29">
        <v>118.1</v>
      </c>
      <c r="N63" s="29">
        <v>123.6</v>
      </c>
    </row>
    <row r="64" spans="1:14" s="30" customFormat="1">
      <c r="A64" s="31" t="s">
        <v>45</v>
      </c>
      <c r="B64" s="264">
        <v>2017</v>
      </c>
      <c r="C64" s="36">
        <v>216.3</v>
      </c>
      <c r="D64" s="36">
        <v>217.6</v>
      </c>
      <c r="E64" s="36">
        <v>219.1</v>
      </c>
      <c r="F64" s="36">
        <v>206.4</v>
      </c>
      <c r="G64" s="36">
        <v>189</v>
      </c>
      <c r="H64" s="36">
        <v>177.3</v>
      </c>
      <c r="I64" s="36">
        <v>171.1</v>
      </c>
      <c r="J64" s="36">
        <v>166.3</v>
      </c>
      <c r="K64" s="36">
        <v>161.5</v>
      </c>
      <c r="L64" s="36">
        <v>159.1</v>
      </c>
      <c r="M64" s="36">
        <v>157.6</v>
      </c>
      <c r="N64" s="36">
        <v>154.4</v>
      </c>
    </row>
    <row r="65" spans="1:15" s="30" customFormat="1">
      <c r="A65" s="31"/>
      <c r="B65" s="264">
        <v>2018</v>
      </c>
      <c r="C65" s="373">
        <v>122.7</v>
      </c>
      <c r="D65" s="373">
        <v>123.9</v>
      </c>
      <c r="E65" s="373">
        <v>116.6</v>
      </c>
      <c r="F65" s="373">
        <v>112.5</v>
      </c>
      <c r="G65" s="373">
        <v>113.2</v>
      </c>
      <c r="H65" s="373">
        <v>115.3</v>
      </c>
      <c r="I65" s="373">
        <v>117.3</v>
      </c>
      <c r="J65" s="373">
        <v>117.9</v>
      </c>
      <c r="K65" s="373">
        <v>118</v>
      </c>
      <c r="L65" s="373">
        <v>117.9</v>
      </c>
      <c r="M65" s="373">
        <v>116.8</v>
      </c>
      <c r="N65" s="373">
        <v>116.1</v>
      </c>
    </row>
    <row r="66" spans="1:15" s="30" customFormat="1">
      <c r="A66" s="26"/>
      <c r="B66" s="264">
        <v>2019</v>
      </c>
      <c r="C66" s="373">
        <v>100.3</v>
      </c>
      <c r="D66" s="373">
        <v>98</v>
      </c>
      <c r="E66" s="373">
        <v>102.3</v>
      </c>
      <c r="F66" s="373">
        <v>104.8</v>
      </c>
      <c r="G66" s="373">
        <v>109.4</v>
      </c>
      <c r="H66" s="373">
        <v>112.2</v>
      </c>
      <c r="I66" s="373">
        <v>115.1</v>
      </c>
      <c r="J66" s="373">
        <v>117.9</v>
      </c>
      <c r="K66" s="373">
        <v>116.9</v>
      </c>
      <c r="L66" s="373">
        <v>114.7</v>
      </c>
      <c r="M66" s="373">
        <v>112.6</v>
      </c>
      <c r="N66" s="373">
        <v>109.9</v>
      </c>
    </row>
    <row r="67" spans="1:15" s="30" customFormat="1" ht="8.1" customHeight="1">
      <c r="A67" s="26"/>
      <c r="B67" s="264"/>
      <c r="C67" s="28"/>
      <c r="D67" s="34"/>
      <c r="E67" s="34"/>
      <c r="F67" s="34"/>
      <c r="G67" s="29"/>
      <c r="H67" s="35"/>
      <c r="I67" s="35"/>
      <c r="J67" s="35"/>
      <c r="K67" s="35"/>
      <c r="L67" s="35"/>
      <c r="M67" s="35"/>
      <c r="N67" s="35"/>
    </row>
    <row r="68" spans="1:15" s="271" customFormat="1">
      <c r="A68" s="218">
        <f>1+'1.4'!N386</f>
        <v>48</v>
      </c>
      <c r="B68" s="267"/>
      <c r="C68" s="267"/>
      <c r="D68" s="268"/>
      <c r="E68" s="268"/>
      <c r="F68" s="269" t="str">
        <f>'1.4'!F66</f>
        <v>Індекси цін виробників · 2019 рік</v>
      </c>
      <c r="G68" s="268" t="str">
        <f>F68</f>
        <v>Індекси цін виробників · 2019 рік</v>
      </c>
      <c r="H68" s="268"/>
      <c r="I68" s="267"/>
      <c r="J68" s="267"/>
      <c r="K68" s="267"/>
      <c r="L68" s="270"/>
      <c r="M68" s="270"/>
      <c r="N68" s="219">
        <f>A68+1</f>
        <v>49</v>
      </c>
    </row>
    <row r="69" spans="1:15" s="271" customFormat="1">
      <c r="B69" s="30"/>
      <c r="C69" s="30"/>
      <c r="D69" s="272"/>
      <c r="E69" s="272"/>
      <c r="F69" s="273" t="s">
        <v>23</v>
      </c>
      <c r="G69" s="272" t="s">
        <v>23</v>
      </c>
      <c r="H69" s="272"/>
      <c r="I69" s="30"/>
      <c r="J69" s="30"/>
      <c r="K69" s="30"/>
    </row>
    <row r="70" spans="1:15">
      <c r="A70" s="524" t="s">
        <v>25</v>
      </c>
      <c r="B70" s="524"/>
      <c r="C70" s="524"/>
      <c r="D70" s="524"/>
      <c r="E70" s="524"/>
      <c r="F70" s="524"/>
      <c r="G70" s="524" t="s">
        <v>25</v>
      </c>
      <c r="H70" s="524"/>
      <c r="I70" s="524"/>
      <c r="J70" s="524"/>
      <c r="K70" s="524"/>
      <c r="L70" s="524"/>
      <c r="M70" s="524"/>
      <c r="N70" s="524"/>
    </row>
    <row r="72" spans="1:15" ht="15">
      <c r="A72" s="274"/>
      <c r="G72" s="275"/>
      <c r="K72" s="276"/>
      <c r="L72" s="277"/>
      <c r="M72" s="277"/>
      <c r="N72" s="244" t="s">
        <v>156</v>
      </c>
    </row>
    <row r="73" spans="1:15" ht="11.1" customHeight="1">
      <c r="A73" s="245"/>
      <c r="B73" s="245"/>
      <c r="C73" s="246"/>
      <c r="D73" s="246" t="s">
        <v>154</v>
      </c>
      <c r="E73" s="246" t="s">
        <v>154</v>
      </c>
      <c r="F73" s="247" t="s">
        <v>154</v>
      </c>
      <c r="G73" s="248" t="s">
        <v>154</v>
      </c>
      <c r="H73" s="246" t="s">
        <v>154</v>
      </c>
      <c r="I73" s="246" t="s">
        <v>154</v>
      </c>
      <c r="J73" s="246" t="s">
        <v>154</v>
      </c>
      <c r="K73" s="246" t="s">
        <v>154</v>
      </c>
      <c r="L73" s="246" t="s">
        <v>154</v>
      </c>
      <c r="M73" s="246" t="s">
        <v>154</v>
      </c>
      <c r="N73" s="248" t="s">
        <v>154</v>
      </c>
      <c r="O73" s="249"/>
    </row>
    <row r="74" spans="1:15" ht="11.1" customHeight="1">
      <c r="A74" s="291"/>
      <c r="B74" s="291"/>
      <c r="C74" s="292" t="s">
        <v>0</v>
      </c>
      <c r="D74" s="292" t="s">
        <v>887</v>
      </c>
      <c r="E74" s="292" t="s">
        <v>888</v>
      </c>
      <c r="F74" s="293" t="s">
        <v>889</v>
      </c>
      <c r="G74" s="294" t="s">
        <v>890</v>
      </c>
      <c r="H74" s="292" t="s">
        <v>891</v>
      </c>
      <c r="I74" s="292" t="s">
        <v>892</v>
      </c>
      <c r="J74" s="292" t="s">
        <v>893</v>
      </c>
      <c r="K74" s="292" t="s">
        <v>894</v>
      </c>
      <c r="L74" s="292" t="s">
        <v>895</v>
      </c>
      <c r="M74" s="292" t="s">
        <v>896</v>
      </c>
      <c r="N74" s="294" t="s">
        <v>897</v>
      </c>
      <c r="O74" s="249"/>
    </row>
    <row r="75" spans="1:15" ht="11.1" customHeight="1">
      <c r="A75" s="291"/>
      <c r="B75" s="291"/>
      <c r="C75" s="295" t="s">
        <v>12</v>
      </c>
      <c r="D75" s="295" t="s">
        <v>153</v>
      </c>
      <c r="E75" s="295" t="s">
        <v>153</v>
      </c>
      <c r="F75" s="296" t="s">
        <v>153</v>
      </c>
      <c r="G75" s="297" t="s">
        <v>153</v>
      </c>
      <c r="H75" s="295" t="s">
        <v>153</v>
      </c>
      <c r="I75" s="295" t="s">
        <v>153</v>
      </c>
      <c r="J75" s="295" t="s">
        <v>153</v>
      </c>
      <c r="K75" s="295" t="s">
        <v>153</v>
      </c>
      <c r="L75" s="295" t="s">
        <v>153</v>
      </c>
      <c r="M75" s="295" t="s">
        <v>153</v>
      </c>
      <c r="N75" s="297" t="s">
        <v>153</v>
      </c>
      <c r="O75" s="249"/>
    </row>
    <row r="76" spans="1:15" ht="11.1" customHeight="1">
      <c r="A76" s="250"/>
      <c r="B76" s="250"/>
      <c r="C76" s="251"/>
      <c r="D76" s="251" t="s">
        <v>13</v>
      </c>
      <c r="E76" s="251" t="s">
        <v>14</v>
      </c>
      <c r="F76" s="252" t="s">
        <v>15</v>
      </c>
      <c r="G76" s="253" t="s">
        <v>16</v>
      </c>
      <c r="H76" s="251" t="s">
        <v>17</v>
      </c>
      <c r="I76" s="251" t="s">
        <v>18</v>
      </c>
      <c r="J76" s="251" t="s">
        <v>19</v>
      </c>
      <c r="K76" s="251" t="s">
        <v>26</v>
      </c>
      <c r="L76" s="251" t="s">
        <v>20</v>
      </c>
      <c r="M76" s="251" t="s">
        <v>21</v>
      </c>
      <c r="N76" s="253" t="s">
        <v>22</v>
      </c>
      <c r="O76" s="249"/>
    </row>
    <row r="77" spans="1:15" ht="15">
      <c r="A77" s="278"/>
      <c r="B77" s="255"/>
      <c r="C77" s="256"/>
      <c r="D77" s="256"/>
      <c r="E77" s="256"/>
      <c r="F77" s="256"/>
      <c r="G77" s="257"/>
      <c r="H77" s="257"/>
      <c r="I77" s="257"/>
      <c r="J77" s="257"/>
      <c r="K77" s="257"/>
      <c r="L77" s="257"/>
      <c r="M77" s="257"/>
      <c r="N77" s="257"/>
    </row>
    <row r="78" spans="1:15" s="30" customFormat="1">
      <c r="A78" s="26" t="s">
        <v>46</v>
      </c>
      <c r="B78" s="264">
        <v>2014</v>
      </c>
      <c r="C78" s="28">
        <v>112.7</v>
      </c>
      <c r="D78" s="28">
        <v>113.1</v>
      </c>
      <c r="E78" s="28">
        <v>115.7</v>
      </c>
      <c r="F78" s="28">
        <v>113.2</v>
      </c>
      <c r="G78" s="29">
        <v>114.1</v>
      </c>
      <c r="H78" s="29">
        <v>114.7</v>
      </c>
      <c r="I78" s="29">
        <v>115.5</v>
      </c>
      <c r="J78" s="29">
        <v>117.2</v>
      </c>
      <c r="K78" s="29">
        <v>118.2</v>
      </c>
      <c r="L78" s="29">
        <v>117.9</v>
      </c>
      <c r="M78" s="29">
        <v>117.6</v>
      </c>
      <c r="N78" s="29">
        <v>117.8</v>
      </c>
    </row>
    <row r="79" spans="1:15" s="30" customFormat="1">
      <c r="A79" s="31" t="s">
        <v>47</v>
      </c>
      <c r="B79" s="264">
        <v>2015</v>
      </c>
      <c r="C79" s="28">
        <v>117.1</v>
      </c>
      <c r="D79" s="28">
        <v>125.4</v>
      </c>
      <c r="E79" s="28">
        <v>131.1</v>
      </c>
      <c r="F79" s="28">
        <v>129.19999999999999</v>
      </c>
      <c r="G79" s="29">
        <v>122.1</v>
      </c>
      <c r="H79" s="29">
        <v>118</v>
      </c>
      <c r="I79" s="29">
        <v>117.5</v>
      </c>
      <c r="J79" s="29">
        <v>115.4</v>
      </c>
      <c r="K79" s="29">
        <v>113.6</v>
      </c>
      <c r="L79" s="29">
        <v>113.3</v>
      </c>
      <c r="M79" s="29">
        <v>112.6</v>
      </c>
      <c r="N79" s="29">
        <v>110.7</v>
      </c>
    </row>
    <row r="80" spans="1:15" s="30" customFormat="1">
      <c r="A80" s="31"/>
      <c r="B80" s="264">
        <v>2016</v>
      </c>
      <c r="C80" s="32">
        <v>88.8</v>
      </c>
      <c r="D80" s="32">
        <v>84</v>
      </c>
      <c r="E80" s="32">
        <v>81.5</v>
      </c>
      <c r="F80" s="32">
        <v>88</v>
      </c>
      <c r="G80" s="33">
        <v>96.2</v>
      </c>
      <c r="H80" s="33">
        <v>101.5</v>
      </c>
      <c r="I80" s="33">
        <v>103.3</v>
      </c>
      <c r="J80" s="33">
        <v>106.1</v>
      </c>
      <c r="K80" s="33">
        <v>110.2</v>
      </c>
      <c r="L80" s="33">
        <v>112.9</v>
      </c>
      <c r="M80" s="29">
        <v>116.8</v>
      </c>
      <c r="N80" s="29">
        <v>123.3</v>
      </c>
    </row>
    <row r="81" spans="1:14" s="30" customFormat="1">
      <c r="A81" s="26"/>
      <c r="B81" s="264">
        <v>2017</v>
      </c>
      <c r="C81" s="28">
        <v>235.2</v>
      </c>
      <c r="D81" s="28">
        <v>236.9</v>
      </c>
      <c r="E81" s="28">
        <v>238.9</v>
      </c>
      <c r="F81" s="28">
        <v>222.7</v>
      </c>
      <c r="G81" s="29">
        <v>200.9</v>
      </c>
      <c r="H81" s="29">
        <v>186.3</v>
      </c>
      <c r="I81" s="29">
        <v>178.5</v>
      </c>
      <c r="J81" s="29">
        <v>172.5</v>
      </c>
      <c r="K81" s="29">
        <v>166.6</v>
      </c>
      <c r="L81" s="29">
        <v>163.6</v>
      </c>
      <c r="M81" s="29">
        <v>161.69999999999999</v>
      </c>
      <c r="N81" s="29">
        <v>157.80000000000001</v>
      </c>
    </row>
    <row r="82" spans="1:14" s="30" customFormat="1">
      <c r="A82" s="26"/>
      <c r="B82" s="264">
        <v>2018</v>
      </c>
      <c r="C82" s="36">
        <v>121.1</v>
      </c>
      <c r="D82" s="36">
        <v>122.2</v>
      </c>
      <c r="E82" s="36">
        <v>113.9</v>
      </c>
      <c r="F82" s="36">
        <v>109.6</v>
      </c>
      <c r="G82" s="36">
        <v>110.7</v>
      </c>
      <c r="H82" s="36">
        <v>113.2</v>
      </c>
      <c r="I82" s="36">
        <v>115.5</v>
      </c>
      <c r="J82" s="36">
        <v>116.4</v>
      </c>
      <c r="K82" s="36">
        <v>116.5</v>
      </c>
      <c r="L82" s="36">
        <v>116.5</v>
      </c>
      <c r="M82" s="36">
        <v>115.3</v>
      </c>
      <c r="N82" s="36">
        <v>114.6</v>
      </c>
    </row>
    <row r="83" spans="1:14" s="30" customFormat="1">
      <c r="A83" s="26"/>
      <c r="B83" s="264">
        <v>2019</v>
      </c>
      <c r="C83" s="373">
        <v>97.1</v>
      </c>
      <c r="D83" s="373">
        <v>94.7</v>
      </c>
      <c r="E83" s="373">
        <v>99.5</v>
      </c>
      <c r="F83" s="373">
        <v>102.3</v>
      </c>
      <c r="G83" s="373">
        <v>107.6</v>
      </c>
      <c r="H83" s="373">
        <v>110.9</v>
      </c>
      <c r="I83" s="373">
        <v>114.5</v>
      </c>
      <c r="J83" s="373">
        <v>117.9</v>
      </c>
      <c r="K83" s="373">
        <v>116.8</v>
      </c>
      <c r="L83" s="373">
        <v>114.4</v>
      </c>
      <c r="M83" s="373">
        <v>112</v>
      </c>
      <c r="N83" s="373">
        <v>108.9</v>
      </c>
    </row>
    <row r="84" spans="1:14" s="30" customFormat="1" ht="9.9499999999999993" customHeight="1">
      <c r="A84" s="26"/>
      <c r="B84" s="27"/>
      <c r="C84" s="28"/>
      <c r="D84" s="32"/>
      <c r="E84" s="32"/>
      <c r="F84" s="32"/>
      <c r="G84" s="29"/>
      <c r="H84" s="33"/>
      <c r="I84" s="33"/>
      <c r="J84" s="33"/>
      <c r="K84" s="33"/>
      <c r="L84" s="33"/>
      <c r="M84" s="33"/>
      <c r="N84" s="33"/>
    </row>
    <row r="85" spans="1:14" s="30" customFormat="1">
      <c r="A85" s="26" t="s">
        <v>48</v>
      </c>
      <c r="B85" s="264">
        <v>2014</v>
      </c>
      <c r="C85" s="28">
        <v>104.4</v>
      </c>
      <c r="D85" s="28">
        <v>104.2</v>
      </c>
      <c r="E85" s="28">
        <v>104.3</v>
      </c>
      <c r="F85" s="28">
        <v>105.9</v>
      </c>
      <c r="G85" s="29">
        <v>107.5</v>
      </c>
      <c r="H85" s="29">
        <v>108.8</v>
      </c>
      <c r="I85" s="29">
        <v>109.8</v>
      </c>
      <c r="J85" s="29">
        <v>110.7</v>
      </c>
      <c r="K85" s="29">
        <v>111.5</v>
      </c>
      <c r="L85" s="29">
        <v>112</v>
      </c>
      <c r="M85" s="29">
        <v>112.4</v>
      </c>
      <c r="N85" s="29">
        <v>112.6</v>
      </c>
    </row>
    <row r="86" spans="1:14" s="30" customFormat="1">
      <c r="A86" s="26" t="s">
        <v>49</v>
      </c>
      <c r="B86" s="264">
        <v>2015</v>
      </c>
      <c r="C86" s="28">
        <v>118</v>
      </c>
      <c r="D86" s="28">
        <v>126.9</v>
      </c>
      <c r="E86" s="28">
        <v>130.4</v>
      </c>
      <c r="F86" s="28">
        <v>131.4</v>
      </c>
      <c r="G86" s="29">
        <v>133.1</v>
      </c>
      <c r="H86" s="29">
        <v>133.69999999999999</v>
      </c>
      <c r="I86" s="29">
        <v>134.19999999999999</v>
      </c>
      <c r="J86" s="29">
        <v>133.69999999999999</v>
      </c>
      <c r="K86" s="29">
        <v>133.30000000000001</v>
      </c>
      <c r="L86" s="29">
        <v>133.1</v>
      </c>
      <c r="M86" s="29">
        <v>133.19999999999999</v>
      </c>
      <c r="N86" s="29">
        <v>133.4</v>
      </c>
    </row>
    <row r="87" spans="1:14" s="30" customFormat="1">
      <c r="A87" s="31" t="s">
        <v>50</v>
      </c>
      <c r="B87" s="264">
        <v>2016</v>
      </c>
      <c r="C87" s="32">
        <v>134.30000000000001</v>
      </c>
      <c r="D87" s="32">
        <v>126.2</v>
      </c>
      <c r="E87" s="32">
        <v>124.3</v>
      </c>
      <c r="F87" s="32">
        <v>122.6</v>
      </c>
      <c r="G87" s="33">
        <v>120</v>
      </c>
      <c r="H87" s="33">
        <v>118.5</v>
      </c>
      <c r="I87" s="33">
        <v>117</v>
      </c>
      <c r="J87" s="33">
        <v>116.9</v>
      </c>
      <c r="K87" s="33">
        <v>116.9</v>
      </c>
      <c r="L87" s="33">
        <v>116.9</v>
      </c>
      <c r="M87" s="29">
        <v>116.6</v>
      </c>
      <c r="N87" s="29">
        <v>116.2</v>
      </c>
    </row>
    <row r="88" spans="1:14" s="30" customFormat="1">
      <c r="A88" s="26"/>
      <c r="B88" s="264">
        <v>2017</v>
      </c>
      <c r="C88" s="28">
        <v>115.2</v>
      </c>
      <c r="D88" s="28">
        <v>115.3</v>
      </c>
      <c r="E88" s="28">
        <v>115.3</v>
      </c>
      <c r="F88" s="28">
        <v>116.5</v>
      </c>
      <c r="G88" s="29">
        <v>117.3</v>
      </c>
      <c r="H88" s="29">
        <v>118.1</v>
      </c>
      <c r="I88" s="29">
        <v>119</v>
      </c>
      <c r="J88" s="29">
        <v>119.9</v>
      </c>
      <c r="K88" s="29">
        <v>120.5</v>
      </c>
      <c r="L88" s="29">
        <v>121.1</v>
      </c>
      <c r="M88" s="29">
        <v>121.8</v>
      </c>
      <c r="N88" s="29">
        <v>122.5</v>
      </c>
    </row>
    <row r="89" spans="1:14" s="30" customFormat="1">
      <c r="A89" s="26"/>
      <c r="B89" s="264">
        <v>2018</v>
      </c>
      <c r="C89" s="36">
        <v>126.9</v>
      </c>
      <c r="D89" s="36">
        <v>127.3</v>
      </c>
      <c r="E89" s="36">
        <v>126.9</v>
      </c>
      <c r="F89" s="36">
        <v>125.6</v>
      </c>
      <c r="G89" s="36">
        <v>125.2</v>
      </c>
      <c r="H89" s="36">
        <v>125</v>
      </c>
      <c r="I89" s="36">
        <v>125.7</v>
      </c>
      <c r="J89" s="36">
        <v>125.6</v>
      </c>
      <c r="K89" s="36">
        <v>125.8</v>
      </c>
      <c r="L89" s="36">
        <v>125.9</v>
      </c>
      <c r="M89" s="36">
        <v>125.7</v>
      </c>
      <c r="N89" s="36">
        <v>125.2</v>
      </c>
    </row>
    <row r="90" spans="1:14" s="30" customFormat="1">
      <c r="A90" s="26"/>
      <c r="B90" s="264">
        <v>2019</v>
      </c>
      <c r="C90" s="373">
        <v>120</v>
      </c>
      <c r="D90" s="373">
        <v>119.1</v>
      </c>
      <c r="E90" s="373">
        <v>118.8</v>
      </c>
      <c r="F90" s="373">
        <v>118.7</v>
      </c>
      <c r="G90" s="373">
        <v>118.1</v>
      </c>
      <c r="H90" s="373">
        <v>117.5</v>
      </c>
      <c r="I90" s="373">
        <v>116</v>
      </c>
      <c r="J90" s="373">
        <v>115</v>
      </c>
      <c r="K90" s="373">
        <v>113.8</v>
      </c>
      <c r="L90" s="373">
        <v>112.9</v>
      </c>
      <c r="M90" s="373">
        <v>112</v>
      </c>
      <c r="N90" s="373">
        <v>111.3</v>
      </c>
    </row>
    <row r="91" spans="1:14" s="30" customFormat="1" ht="9.9499999999999993" customHeight="1">
      <c r="A91" s="26"/>
      <c r="B91" s="27"/>
      <c r="C91" s="28"/>
      <c r="D91" s="32"/>
      <c r="E91" s="32"/>
      <c r="F91" s="32"/>
      <c r="G91" s="29"/>
      <c r="H91" s="33"/>
      <c r="I91" s="33"/>
      <c r="J91" s="33"/>
      <c r="K91" s="33"/>
      <c r="L91" s="33"/>
      <c r="M91" s="33"/>
      <c r="N91" s="33"/>
    </row>
    <row r="92" spans="1:14" s="30" customFormat="1">
      <c r="A92" s="26" t="s">
        <v>52</v>
      </c>
      <c r="B92" s="27">
        <v>2014</v>
      </c>
      <c r="C92" s="28">
        <v>100.3</v>
      </c>
      <c r="D92" s="28">
        <v>100.3</v>
      </c>
      <c r="E92" s="28">
        <v>101.6</v>
      </c>
      <c r="F92" s="28">
        <v>104.3</v>
      </c>
      <c r="G92" s="29">
        <v>106.9</v>
      </c>
      <c r="H92" s="29">
        <v>109</v>
      </c>
      <c r="I92" s="29">
        <v>110.7</v>
      </c>
      <c r="J92" s="29">
        <v>112.2</v>
      </c>
      <c r="K92" s="29">
        <v>113.7</v>
      </c>
      <c r="L92" s="29">
        <v>115.2</v>
      </c>
      <c r="M92" s="29">
        <v>116.7</v>
      </c>
      <c r="N92" s="29">
        <v>118.2</v>
      </c>
    </row>
    <row r="93" spans="1:14" s="30" customFormat="1">
      <c r="A93" s="31" t="s">
        <v>53</v>
      </c>
      <c r="B93" s="27">
        <v>2015</v>
      </c>
      <c r="C93" s="28">
        <v>137.30000000000001</v>
      </c>
      <c r="D93" s="28">
        <v>142.19999999999999</v>
      </c>
      <c r="E93" s="28">
        <v>146.69999999999999</v>
      </c>
      <c r="F93" s="28">
        <v>146.4</v>
      </c>
      <c r="G93" s="29">
        <v>145</v>
      </c>
      <c r="H93" s="29">
        <v>143.80000000000001</v>
      </c>
      <c r="I93" s="29">
        <v>142.80000000000001</v>
      </c>
      <c r="J93" s="29">
        <v>141.69999999999999</v>
      </c>
      <c r="K93" s="29">
        <v>140.5</v>
      </c>
      <c r="L93" s="29">
        <v>139.30000000000001</v>
      </c>
      <c r="M93" s="29">
        <v>138</v>
      </c>
      <c r="N93" s="29">
        <v>136.69999999999999</v>
      </c>
    </row>
    <row r="94" spans="1:14" s="30" customFormat="1">
      <c r="A94" s="31"/>
      <c r="B94" s="27">
        <v>2016</v>
      </c>
      <c r="C94" s="32">
        <v>121.3</v>
      </c>
      <c r="D94" s="32">
        <v>117.1</v>
      </c>
      <c r="E94" s="32">
        <v>113.1</v>
      </c>
      <c r="F94" s="32">
        <v>111.5</v>
      </c>
      <c r="G94" s="33">
        <v>111.6</v>
      </c>
      <c r="H94" s="33">
        <v>111.9</v>
      </c>
      <c r="I94" s="33">
        <v>112.2</v>
      </c>
      <c r="J94" s="33">
        <v>112.3</v>
      </c>
      <c r="K94" s="33">
        <v>112.7</v>
      </c>
      <c r="L94" s="33">
        <v>113.2</v>
      </c>
      <c r="M94" s="29">
        <v>113.8</v>
      </c>
      <c r="N94" s="29">
        <v>114.5</v>
      </c>
    </row>
    <row r="95" spans="1:14" s="30" customFormat="1">
      <c r="A95" s="31"/>
      <c r="B95" s="27">
        <v>2017</v>
      </c>
      <c r="C95" s="28">
        <v>125.6</v>
      </c>
      <c r="D95" s="28">
        <v>127.3</v>
      </c>
      <c r="E95" s="28">
        <v>127.4</v>
      </c>
      <c r="F95" s="28">
        <v>126.9</v>
      </c>
      <c r="G95" s="29">
        <v>125.6</v>
      </c>
      <c r="H95" s="29">
        <v>124.4</v>
      </c>
      <c r="I95" s="29">
        <v>123.4</v>
      </c>
      <c r="J95" s="29">
        <v>123</v>
      </c>
      <c r="K95" s="29">
        <v>122.6</v>
      </c>
      <c r="L95" s="29">
        <v>122.4</v>
      </c>
      <c r="M95" s="29">
        <v>122.2</v>
      </c>
      <c r="N95" s="29">
        <v>121.9</v>
      </c>
    </row>
    <row r="96" spans="1:14" s="30" customFormat="1">
      <c r="A96" s="31"/>
      <c r="B96" s="27">
        <v>2018</v>
      </c>
      <c r="C96" s="36">
        <v>118</v>
      </c>
      <c r="D96" s="36">
        <v>116.6</v>
      </c>
      <c r="E96" s="36">
        <v>115.6</v>
      </c>
      <c r="F96" s="36">
        <v>115.2</v>
      </c>
      <c r="G96" s="36">
        <v>114.9</v>
      </c>
      <c r="H96" s="36">
        <v>114.6</v>
      </c>
      <c r="I96" s="36">
        <v>114.4</v>
      </c>
      <c r="J96" s="36">
        <v>114.3</v>
      </c>
      <c r="K96" s="36">
        <v>114.3</v>
      </c>
      <c r="L96" s="36">
        <v>113.9</v>
      </c>
      <c r="M96" s="36">
        <v>113.5</v>
      </c>
      <c r="N96" s="36">
        <v>113</v>
      </c>
    </row>
    <row r="97" spans="1:14" s="30" customFormat="1">
      <c r="A97" s="26"/>
      <c r="B97" s="264">
        <v>2019</v>
      </c>
      <c r="C97" s="373">
        <v>104.6</v>
      </c>
      <c r="D97" s="373">
        <v>103.6</v>
      </c>
      <c r="E97" s="373">
        <v>103.3</v>
      </c>
      <c r="F97" s="373">
        <v>103.1</v>
      </c>
      <c r="G97" s="373">
        <v>103</v>
      </c>
      <c r="H97" s="373">
        <v>102.9</v>
      </c>
      <c r="I97" s="373">
        <v>102.8</v>
      </c>
      <c r="J97" s="373">
        <v>102.4</v>
      </c>
      <c r="K97" s="373">
        <v>101.9</v>
      </c>
      <c r="L97" s="373">
        <v>101.2</v>
      </c>
      <c r="M97" s="373">
        <v>100.6</v>
      </c>
      <c r="N97" s="373">
        <v>100</v>
      </c>
    </row>
    <row r="98" spans="1:14" s="30" customFormat="1" ht="9.9499999999999993" customHeight="1">
      <c r="A98" s="26"/>
      <c r="B98" s="27"/>
      <c r="C98" s="28"/>
      <c r="D98" s="32"/>
      <c r="E98" s="32"/>
      <c r="F98" s="32"/>
      <c r="G98" s="29"/>
      <c r="H98" s="33"/>
      <c r="I98" s="33"/>
      <c r="J98" s="33"/>
      <c r="K98" s="33"/>
      <c r="L98" s="33"/>
      <c r="M98" s="33"/>
      <c r="N98" s="33"/>
    </row>
    <row r="99" spans="1:14" s="30" customFormat="1">
      <c r="A99" s="26" t="s">
        <v>54</v>
      </c>
      <c r="B99" s="27">
        <v>2014</v>
      </c>
      <c r="C99" s="28">
        <v>103.7</v>
      </c>
      <c r="D99" s="28">
        <v>103.6</v>
      </c>
      <c r="E99" s="28">
        <v>104.4</v>
      </c>
      <c r="F99" s="28">
        <v>106.2</v>
      </c>
      <c r="G99" s="29">
        <v>108</v>
      </c>
      <c r="H99" s="29">
        <v>109.5</v>
      </c>
      <c r="I99" s="29">
        <v>110.4</v>
      </c>
      <c r="J99" s="29">
        <v>111.5</v>
      </c>
      <c r="K99" s="29">
        <v>112.5</v>
      </c>
      <c r="L99" s="29">
        <v>113.5</v>
      </c>
      <c r="M99" s="29">
        <v>114.5</v>
      </c>
      <c r="N99" s="29">
        <v>115.6</v>
      </c>
    </row>
    <row r="100" spans="1:14" s="30" customFormat="1">
      <c r="A100" s="26" t="s">
        <v>55</v>
      </c>
      <c r="B100" s="27">
        <v>2015</v>
      </c>
      <c r="C100" s="28">
        <v>132.1</v>
      </c>
      <c r="D100" s="28">
        <v>136.9</v>
      </c>
      <c r="E100" s="28">
        <v>142.19999999999999</v>
      </c>
      <c r="F100" s="28">
        <v>144.1</v>
      </c>
      <c r="G100" s="29">
        <v>144.30000000000001</v>
      </c>
      <c r="H100" s="29">
        <v>144.30000000000001</v>
      </c>
      <c r="I100" s="29">
        <v>144.30000000000001</v>
      </c>
      <c r="J100" s="29">
        <v>144.1</v>
      </c>
      <c r="K100" s="29">
        <v>143.80000000000001</v>
      </c>
      <c r="L100" s="29">
        <v>143.5</v>
      </c>
      <c r="M100" s="29">
        <v>143.1</v>
      </c>
      <c r="N100" s="29">
        <v>142.5</v>
      </c>
    </row>
    <row r="101" spans="1:14" s="30" customFormat="1">
      <c r="A101" s="31" t="s">
        <v>56</v>
      </c>
      <c r="B101" s="27">
        <v>2016</v>
      </c>
      <c r="C101" s="32">
        <v>132.9</v>
      </c>
      <c r="D101" s="32">
        <v>129</v>
      </c>
      <c r="E101" s="32">
        <v>123.8</v>
      </c>
      <c r="F101" s="32">
        <v>120.4</v>
      </c>
      <c r="G101" s="33">
        <v>118.5</v>
      </c>
      <c r="H101" s="33">
        <v>117.1</v>
      </c>
      <c r="I101" s="33">
        <v>116.5</v>
      </c>
      <c r="J101" s="33">
        <v>115.8</v>
      </c>
      <c r="K101" s="33">
        <v>115.6</v>
      </c>
      <c r="L101" s="33">
        <v>115.6</v>
      </c>
      <c r="M101" s="29">
        <v>115.6</v>
      </c>
      <c r="N101" s="29">
        <v>115.6</v>
      </c>
    </row>
    <row r="102" spans="1:14" s="30" customFormat="1">
      <c r="A102" s="31"/>
      <c r="B102" s="27">
        <v>2017</v>
      </c>
      <c r="C102" s="28">
        <v>116.4</v>
      </c>
      <c r="D102" s="28">
        <v>116.6</v>
      </c>
      <c r="E102" s="28">
        <v>116.6</v>
      </c>
      <c r="F102" s="28">
        <v>116.5</v>
      </c>
      <c r="G102" s="29">
        <v>116.6</v>
      </c>
      <c r="H102" s="29">
        <v>116.6</v>
      </c>
      <c r="I102" s="29">
        <v>116.3</v>
      </c>
      <c r="J102" s="29">
        <v>116.2</v>
      </c>
      <c r="K102" s="29">
        <v>116</v>
      </c>
      <c r="L102" s="29">
        <v>115.7</v>
      </c>
      <c r="M102" s="29">
        <v>115.5</v>
      </c>
      <c r="N102" s="29">
        <v>115.2</v>
      </c>
    </row>
    <row r="103" spans="1:14" s="30" customFormat="1">
      <c r="A103" s="31"/>
      <c r="B103" s="27">
        <v>2018</v>
      </c>
      <c r="C103" s="36">
        <v>111.9</v>
      </c>
      <c r="D103" s="36">
        <v>111.4</v>
      </c>
      <c r="E103" s="36">
        <v>111.1</v>
      </c>
      <c r="F103" s="36">
        <v>111</v>
      </c>
      <c r="G103" s="36">
        <v>110.8</v>
      </c>
      <c r="H103" s="36">
        <v>110.6</v>
      </c>
      <c r="I103" s="36">
        <v>110.3</v>
      </c>
      <c r="J103" s="36">
        <v>110.1</v>
      </c>
      <c r="K103" s="36">
        <v>110</v>
      </c>
      <c r="L103" s="36">
        <v>109.9</v>
      </c>
      <c r="M103" s="36">
        <v>109.8</v>
      </c>
      <c r="N103" s="36">
        <v>109.6</v>
      </c>
    </row>
    <row r="104" spans="1:14" s="30" customFormat="1">
      <c r="A104" s="26"/>
      <c r="B104" s="264">
        <v>2019</v>
      </c>
      <c r="C104" s="373">
        <v>106.3</v>
      </c>
      <c r="D104" s="373">
        <v>105.7</v>
      </c>
      <c r="E104" s="373">
        <v>105.2</v>
      </c>
      <c r="F104" s="373">
        <v>105.1</v>
      </c>
      <c r="G104" s="373">
        <v>105.1</v>
      </c>
      <c r="H104" s="373">
        <v>105.3</v>
      </c>
      <c r="I104" s="373">
        <v>105.4</v>
      </c>
      <c r="J104" s="373">
        <v>105.3</v>
      </c>
      <c r="K104" s="373">
        <v>105</v>
      </c>
      <c r="L104" s="373">
        <v>104.6</v>
      </c>
      <c r="M104" s="373">
        <v>104.2</v>
      </c>
      <c r="N104" s="373">
        <v>104</v>
      </c>
    </row>
    <row r="105" spans="1:14" s="30" customFormat="1" ht="10.35" customHeight="1">
      <c r="A105" s="26"/>
      <c r="B105" s="27"/>
      <c r="C105" s="28"/>
      <c r="D105" s="32"/>
      <c r="E105" s="32"/>
      <c r="F105" s="32"/>
      <c r="G105" s="29"/>
      <c r="H105" s="33"/>
      <c r="I105" s="33"/>
      <c r="J105" s="33"/>
      <c r="K105" s="33"/>
      <c r="L105" s="33"/>
      <c r="M105" s="33"/>
      <c r="N105" s="33"/>
    </row>
    <row r="106" spans="1:14" s="30" customFormat="1">
      <c r="A106" s="26" t="s">
        <v>57</v>
      </c>
      <c r="B106" s="27">
        <v>2014</v>
      </c>
      <c r="C106" s="28">
        <v>101.8</v>
      </c>
      <c r="D106" s="28">
        <v>101.9</v>
      </c>
      <c r="E106" s="28">
        <v>103.1</v>
      </c>
      <c r="F106" s="28">
        <v>105.2</v>
      </c>
      <c r="G106" s="29">
        <v>107.4</v>
      </c>
      <c r="H106" s="29">
        <v>109.1</v>
      </c>
      <c r="I106" s="29">
        <v>110.5</v>
      </c>
      <c r="J106" s="29">
        <v>111.8</v>
      </c>
      <c r="K106" s="29">
        <v>113.2</v>
      </c>
      <c r="L106" s="29">
        <v>114.5</v>
      </c>
      <c r="M106" s="29">
        <v>115.8</v>
      </c>
      <c r="N106" s="29">
        <v>117.1</v>
      </c>
    </row>
    <row r="107" spans="1:14" s="30" customFormat="1">
      <c r="A107" s="31" t="s">
        <v>58</v>
      </c>
      <c r="B107" s="27">
        <v>2015</v>
      </c>
      <c r="C107" s="28">
        <v>137.69999999999999</v>
      </c>
      <c r="D107" s="28">
        <v>144</v>
      </c>
      <c r="E107" s="28">
        <v>150.30000000000001</v>
      </c>
      <c r="F107" s="28">
        <v>152.1</v>
      </c>
      <c r="G107" s="29">
        <v>151.80000000000001</v>
      </c>
      <c r="H107" s="29">
        <v>151.4</v>
      </c>
      <c r="I107" s="29">
        <v>150.80000000000001</v>
      </c>
      <c r="J107" s="29">
        <v>150.30000000000001</v>
      </c>
      <c r="K107" s="29">
        <v>149.5</v>
      </c>
      <c r="L107" s="29">
        <v>148.9</v>
      </c>
      <c r="M107" s="29">
        <v>148.30000000000001</v>
      </c>
      <c r="N107" s="29">
        <v>147.5</v>
      </c>
    </row>
    <row r="108" spans="1:14" s="30" customFormat="1">
      <c r="A108" s="31"/>
      <c r="B108" s="27">
        <v>2016</v>
      </c>
      <c r="C108" s="28">
        <v>135.80000000000001</v>
      </c>
      <c r="D108" s="28">
        <v>130.80000000000001</v>
      </c>
      <c r="E108" s="28">
        <v>124.7</v>
      </c>
      <c r="F108" s="28">
        <v>121.2</v>
      </c>
      <c r="G108" s="29">
        <v>119.2</v>
      </c>
      <c r="H108" s="29">
        <v>117.7</v>
      </c>
      <c r="I108" s="29">
        <v>116.8</v>
      </c>
      <c r="J108" s="29">
        <v>115.9</v>
      </c>
      <c r="K108" s="29">
        <v>115.5</v>
      </c>
      <c r="L108" s="29">
        <v>115.2</v>
      </c>
      <c r="M108" s="29">
        <v>114.9</v>
      </c>
      <c r="N108" s="29">
        <v>114.7</v>
      </c>
    </row>
    <row r="109" spans="1:14" s="30" customFormat="1">
      <c r="A109" s="31"/>
      <c r="B109" s="27">
        <v>2017</v>
      </c>
      <c r="C109" s="28">
        <v>112.9</v>
      </c>
      <c r="D109" s="28">
        <v>113.1</v>
      </c>
      <c r="E109" s="28">
        <v>113.2</v>
      </c>
      <c r="F109" s="28">
        <v>113</v>
      </c>
      <c r="G109" s="29">
        <v>113.1</v>
      </c>
      <c r="H109" s="29">
        <v>113.1</v>
      </c>
      <c r="I109" s="29">
        <v>113.1</v>
      </c>
      <c r="J109" s="29">
        <v>113.1</v>
      </c>
      <c r="K109" s="29">
        <v>113.1</v>
      </c>
      <c r="L109" s="29">
        <v>113</v>
      </c>
      <c r="M109" s="29">
        <v>113</v>
      </c>
      <c r="N109" s="29">
        <v>112.8</v>
      </c>
    </row>
    <row r="110" spans="1:14" s="30" customFormat="1">
      <c r="A110" s="31"/>
      <c r="B110" s="27">
        <v>2018</v>
      </c>
      <c r="C110" s="36">
        <v>111</v>
      </c>
      <c r="D110" s="36">
        <v>110.1</v>
      </c>
      <c r="E110" s="36">
        <v>109.4</v>
      </c>
      <c r="F110" s="36">
        <v>109.3</v>
      </c>
      <c r="G110" s="36">
        <v>109.2</v>
      </c>
      <c r="H110" s="36">
        <v>109.2</v>
      </c>
      <c r="I110" s="36">
        <v>108.9</v>
      </c>
      <c r="J110" s="36">
        <v>108.8</v>
      </c>
      <c r="K110" s="36">
        <v>108.8</v>
      </c>
      <c r="L110" s="36">
        <v>108.8</v>
      </c>
      <c r="M110" s="36">
        <v>108.6</v>
      </c>
      <c r="N110" s="36">
        <v>108.3</v>
      </c>
    </row>
    <row r="111" spans="1:14" s="30" customFormat="1">
      <c r="A111" s="26"/>
      <c r="B111" s="264">
        <v>2019</v>
      </c>
      <c r="C111" s="373">
        <v>104</v>
      </c>
      <c r="D111" s="373">
        <v>103.5</v>
      </c>
      <c r="E111" s="373">
        <v>103.3</v>
      </c>
      <c r="F111" s="373">
        <v>103.2</v>
      </c>
      <c r="G111" s="373">
        <v>103.1</v>
      </c>
      <c r="H111" s="373">
        <v>103.2</v>
      </c>
      <c r="I111" s="373">
        <v>103.3</v>
      </c>
      <c r="J111" s="373">
        <v>103.2</v>
      </c>
      <c r="K111" s="373">
        <v>102.9</v>
      </c>
      <c r="L111" s="373">
        <v>102.4</v>
      </c>
      <c r="M111" s="373">
        <v>102</v>
      </c>
      <c r="N111" s="373">
        <v>101.7</v>
      </c>
    </row>
    <row r="112" spans="1:14" s="30" customFormat="1" ht="10.35" customHeight="1">
      <c r="A112" s="26"/>
      <c r="B112" s="27"/>
      <c r="C112" s="28"/>
      <c r="D112" s="32"/>
      <c r="E112" s="32"/>
      <c r="F112" s="32"/>
      <c r="G112" s="29"/>
      <c r="H112" s="33"/>
      <c r="I112" s="33"/>
      <c r="J112" s="33"/>
      <c r="K112" s="33"/>
      <c r="L112" s="33"/>
      <c r="M112" s="33"/>
      <c r="N112" s="33"/>
    </row>
    <row r="113" spans="1:14" s="30" customFormat="1">
      <c r="A113" s="26" t="s">
        <v>59</v>
      </c>
      <c r="B113" s="27">
        <v>2014</v>
      </c>
      <c r="C113" s="28">
        <v>97.7</v>
      </c>
      <c r="D113" s="28">
        <v>97.9</v>
      </c>
      <c r="E113" s="28">
        <v>98.4</v>
      </c>
      <c r="F113" s="28">
        <v>99.4</v>
      </c>
      <c r="G113" s="29">
        <v>100.3</v>
      </c>
      <c r="H113" s="29">
        <v>101.6</v>
      </c>
      <c r="I113" s="29">
        <v>103.5</v>
      </c>
      <c r="J113" s="29">
        <v>105.1</v>
      </c>
      <c r="K113" s="29">
        <v>107</v>
      </c>
      <c r="L113" s="29">
        <v>108.7</v>
      </c>
      <c r="M113" s="29">
        <v>110.5</v>
      </c>
      <c r="N113" s="29">
        <v>112.2</v>
      </c>
    </row>
    <row r="114" spans="1:14" s="30" customFormat="1">
      <c r="A114" s="31" t="s">
        <v>60</v>
      </c>
      <c r="B114" s="27">
        <v>2015</v>
      </c>
      <c r="C114" s="28">
        <v>130.69999999999999</v>
      </c>
      <c r="D114" s="28">
        <v>130.30000000000001</v>
      </c>
      <c r="E114" s="28">
        <v>134.9</v>
      </c>
      <c r="F114" s="28">
        <v>136.69999999999999</v>
      </c>
      <c r="G114" s="29">
        <v>138.4</v>
      </c>
      <c r="H114" s="29">
        <v>138.4</v>
      </c>
      <c r="I114" s="29">
        <v>137.6</v>
      </c>
      <c r="J114" s="29">
        <v>136.9</v>
      </c>
      <c r="K114" s="29">
        <v>135.6</v>
      </c>
      <c r="L114" s="29">
        <v>134.5</v>
      </c>
      <c r="M114" s="29">
        <v>133.30000000000001</v>
      </c>
      <c r="N114" s="29">
        <v>132.19999999999999</v>
      </c>
    </row>
    <row r="115" spans="1:14" s="30" customFormat="1">
      <c r="A115" s="31" t="s">
        <v>61</v>
      </c>
      <c r="B115" s="27">
        <v>2016</v>
      </c>
      <c r="C115" s="28">
        <v>122</v>
      </c>
      <c r="D115" s="28">
        <v>121.7</v>
      </c>
      <c r="E115" s="28">
        <v>117.6</v>
      </c>
      <c r="F115" s="28">
        <v>115.7</v>
      </c>
      <c r="G115" s="29">
        <v>113.6</v>
      </c>
      <c r="H115" s="29">
        <v>112.4</v>
      </c>
      <c r="I115" s="29">
        <v>111.6</v>
      </c>
      <c r="J115" s="29">
        <v>110.8</v>
      </c>
      <c r="K115" s="29">
        <v>110.7</v>
      </c>
      <c r="L115" s="29">
        <v>110.6</v>
      </c>
      <c r="M115" s="29">
        <v>110.5</v>
      </c>
      <c r="N115" s="29">
        <v>110.5</v>
      </c>
    </row>
    <row r="116" spans="1:14" s="30" customFormat="1">
      <c r="A116" s="26"/>
      <c r="B116" s="27">
        <v>2017</v>
      </c>
      <c r="C116" s="28">
        <v>112.3</v>
      </c>
      <c r="D116" s="28">
        <v>115.9</v>
      </c>
      <c r="E116" s="28">
        <v>116.8</v>
      </c>
      <c r="F116" s="28">
        <v>117.1</v>
      </c>
      <c r="G116" s="29">
        <v>117.9</v>
      </c>
      <c r="H116" s="29">
        <v>119</v>
      </c>
      <c r="I116" s="29">
        <v>120.1</v>
      </c>
      <c r="J116" s="29">
        <v>121.3</v>
      </c>
      <c r="K116" s="29">
        <v>122.3</v>
      </c>
      <c r="L116" s="29">
        <v>123</v>
      </c>
      <c r="M116" s="29">
        <v>123.6</v>
      </c>
      <c r="N116" s="29">
        <v>124.1</v>
      </c>
    </row>
    <row r="117" spans="1:14" s="30" customFormat="1">
      <c r="A117" s="26"/>
      <c r="B117" s="27">
        <v>2018</v>
      </c>
      <c r="C117" s="36">
        <v>129.9</v>
      </c>
      <c r="D117" s="36">
        <v>126.6</v>
      </c>
      <c r="E117" s="36">
        <v>125.7</v>
      </c>
      <c r="F117" s="36">
        <v>124.8</v>
      </c>
      <c r="G117" s="36">
        <v>123.5</v>
      </c>
      <c r="H117" s="36">
        <v>121.8</v>
      </c>
      <c r="I117" s="36">
        <v>119</v>
      </c>
      <c r="J117" s="36">
        <v>116.9</v>
      </c>
      <c r="K117" s="36">
        <v>115.1</v>
      </c>
      <c r="L117" s="36">
        <v>114.2</v>
      </c>
      <c r="M117" s="36">
        <v>113.3</v>
      </c>
      <c r="N117" s="36">
        <v>112.3</v>
      </c>
    </row>
    <row r="118" spans="1:14" s="30" customFormat="1">
      <c r="A118" s="26"/>
      <c r="B118" s="264">
        <v>2019</v>
      </c>
      <c r="C118" s="373">
        <v>102.6</v>
      </c>
      <c r="D118" s="373">
        <v>101.8</v>
      </c>
      <c r="E118" s="373">
        <v>101.2</v>
      </c>
      <c r="F118" s="373">
        <v>101.7</v>
      </c>
      <c r="G118" s="373">
        <v>102.3</v>
      </c>
      <c r="H118" s="373">
        <v>103</v>
      </c>
      <c r="I118" s="373">
        <v>104.2</v>
      </c>
      <c r="J118" s="373">
        <v>104.9</v>
      </c>
      <c r="K118" s="373">
        <v>104.9</v>
      </c>
      <c r="L118" s="373">
        <v>104.5</v>
      </c>
      <c r="M118" s="373">
        <v>104.3</v>
      </c>
      <c r="N118" s="373">
        <v>103.9</v>
      </c>
    </row>
    <row r="119" spans="1:14" s="30" customFormat="1" ht="10.35" customHeight="1">
      <c r="A119" s="26"/>
      <c r="B119" s="27"/>
      <c r="C119" s="28"/>
      <c r="D119" s="32"/>
      <c r="E119" s="32"/>
      <c r="F119" s="32"/>
      <c r="G119" s="29"/>
      <c r="H119" s="33"/>
      <c r="I119" s="33"/>
      <c r="J119" s="33"/>
      <c r="K119" s="33"/>
      <c r="L119" s="33"/>
      <c r="M119" s="33"/>
      <c r="N119" s="33"/>
    </row>
    <row r="120" spans="1:14" s="30" customFormat="1">
      <c r="A120" s="26" t="s">
        <v>62</v>
      </c>
      <c r="B120" s="27">
        <v>2014</v>
      </c>
      <c r="C120" s="28">
        <v>89.2</v>
      </c>
      <c r="D120" s="28">
        <v>88.2</v>
      </c>
      <c r="E120" s="28">
        <v>90.3</v>
      </c>
      <c r="F120" s="28">
        <v>94.5</v>
      </c>
      <c r="G120" s="29">
        <v>99</v>
      </c>
      <c r="H120" s="29">
        <v>102.2</v>
      </c>
      <c r="I120" s="29">
        <v>104.3</v>
      </c>
      <c r="J120" s="29">
        <v>106.5</v>
      </c>
      <c r="K120" s="29">
        <v>108.6</v>
      </c>
      <c r="L120" s="29">
        <v>110.9</v>
      </c>
      <c r="M120" s="29">
        <v>113.9</v>
      </c>
      <c r="N120" s="29">
        <v>117.4</v>
      </c>
    </row>
    <row r="121" spans="1:14" s="30" customFormat="1">
      <c r="A121" s="31" t="s">
        <v>63</v>
      </c>
      <c r="B121" s="27">
        <v>2015</v>
      </c>
      <c r="C121" s="28">
        <v>171.6</v>
      </c>
      <c r="D121" s="28">
        <v>186.5</v>
      </c>
      <c r="E121" s="28">
        <v>194</v>
      </c>
      <c r="F121" s="28">
        <v>192.7</v>
      </c>
      <c r="G121" s="29">
        <v>186.8</v>
      </c>
      <c r="H121" s="29">
        <v>183.4</v>
      </c>
      <c r="I121" s="29">
        <v>181.1</v>
      </c>
      <c r="J121" s="29">
        <v>179.1</v>
      </c>
      <c r="K121" s="29">
        <v>177.4</v>
      </c>
      <c r="L121" s="29">
        <v>175.8</v>
      </c>
      <c r="M121" s="29">
        <v>173.4</v>
      </c>
      <c r="N121" s="29">
        <v>170.4</v>
      </c>
    </row>
    <row r="122" spans="1:14" s="30" customFormat="1">
      <c r="A122" s="31"/>
      <c r="B122" s="27">
        <v>2016</v>
      </c>
      <c r="C122" s="28">
        <v>136.4</v>
      </c>
      <c r="D122" s="28">
        <v>130.30000000000001</v>
      </c>
      <c r="E122" s="28">
        <v>124.2</v>
      </c>
      <c r="F122" s="28">
        <v>121</v>
      </c>
      <c r="G122" s="29">
        <v>120.1</v>
      </c>
      <c r="H122" s="29">
        <v>118.8</v>
      </c>
      <c r="I122" s="29">
        <v>118.3</v>
      </c>
      <c r="J122" s="29">
        <v>117.6</v>
      </c>
      <c r="K122" s="29">
        <v>117.2</v>
      </c>
      <c r="L122" s="29">
        <v>117.2</v>
      </c>
      <c r="M122" s="29">
        <v>116.8</v>
      </c>
      <c r="N122" s="29">
        <v>116.4</v>
      </c>
    </row>
    <row r="123" spans="1:14" s="30" customFormat="1">
      <c r="A123" s="26"/>
      <c r="B123" s="27">
        <v>2017</v>
      </c>
      <c r="C123" s="28">
        <v>113.9</v>
      </c>
      <c r="D123" s="28">
        <v>111</v>
      </c>
      <c r="E123" s="28">
        <v>109.5</v>
      </c>
      <c r="F123" s="28">
        <v>107.7</v>
      </c>
      <c r="G123" s="29">
        <v>107</v>
      </c>
      <c r="H123" s="29">
        <v>105.9</v>
      </c>
      <c r="I123" s="29">
        <v>104.9</v>
      </c>
      <c r="J123" s="29">
        <v>104.3</v>
      </c>
      <c r="K123" s="29">
        <v>103.6</v>
      </c>
      <c r="L123" s="29">
        <v>103.5</v>
      </c>
      <c r="M123" s="29">
        <v>103.4</v>
      </c>
      <c r="N123" s="29">
        <v>103.3</v>
      </c>
    </row>
    <row r="124" spans="1:14" s="30" customFormat="1">
      <c r="A124" s="26"/>
      <c r="B124" s="27">
        <v>2018</v>
      </c>
      <c r="C124" s="36">
        <v>102.1</v>
      </c>
      <c r="D124" s="36">
        <v>100.4</v>
      </c>
      <c r="E124" s="36">
        <v>99.9</v>
      </c>
      <c r="F124" s="36">
        <v>100.7</v>
      </c>
      <c r="G124" s="36">
        <v>101.3</v>
      </c>
      <c r="H124" s="36">
        <v>102.3</v>
      </c>
      <c r="I124" s="36">
        <v>103.2</v>
      </c>
      <c r="J124" s="36">
        <v>103.8</v>
      </c>
      <c r="K124" s="36">
        <v>104.5</v>
      </c>
      <c r="L124" s="36">
        <v>104.7</v>
      </c>
      <c r="M124" s="36">
        <v>104.7</v>
      </c>
      <c r="N124" s="36">
        <v>104.3</v>
      </c>
    </row>
    <row r="125" spans="1:14" s="30" customFormat="1">
      <c r="A125" s="26"/>
      <c r="B125" s="264">
        <v>2019</v>
      </c>
      <c r="C125" s="373">
        <v>97.8</v>
      </c>
      <c r="D125" s="373">
        <v>98.1</v>
      </c>
      <c r="E125" s="373">
        <v>97.9</v>
      </c>
      <c r="F125" s="373">
        <v>97.7</v>
      </c>
      <c r="G125" s="373">
        <v>97</v>
      </c>
      <c r="H125" s="373">
        <v>96.7</v>
      </c>
      <c r="I125" s="373">
        <v>96.4</v>
      </c>
      <c r="J125" s="373">
        <v>96.2</v>
      </c>
      <c r="K125" s="373">
        <v>95.6</v>
      </c>
      <c r="L125" s="373">
        <v>94.8</v>
      </c>
      <c r="M125" s="373">
        <v>94.1</v>
      </c>
      <c r="N125" s="373">
        <v>93.9</v>
      </c>
    </row>
    <row r="126" spans="1:14" s="30" customFormat="1" ht="10.7" customHeight="1">
      <c r="A126" s="26"/>
      <c r="B126" s="27"/>
      <c r="C126" s="28"/>
      <c r="D126" s="32"/>
      <c r="E126" s="32"/>
      <c r="F126" s="32"/>
      <c r="G126" s="29"/>
      <c r="H126" s="33"/>
      <c r="I126" s="33"/>
      <c r="J126" s="33"/>
      <c r="K126" s="33"/>
      <c r="L126" s="33"/>
      <c r="M126" s="33"/>
      <c r="N126" s="33"/>
    </row>
    <row r="127" spans="1:14" s="30" customFormat="1">
      <c r="A127" s="26" t="s">
        <v>64</v>
      </c>
      <c r="B127" s="27">
        <v>2014</v>
      </c>
      <c r="C127" s="28">
        <v>116.9</v>
      </c>
      <c r="D127" s="28">
        <v>117.6</v>
      </c>
      <c r="E127" s="28">
        <v>118.3</v>
      </c>
      <c r="F127" s="28">
        <v>118.7</v>
      </c>
      <c r="G127" s="29">
        <v>118.8</v>
      </c>
      <c r="H127" s="29">
        <v>118.6</v>
      </c>
      <c r="I127" s="29">
        <v>118.1</v>
      </c>
      <c r="J127" s="29">
        <v>117.6</v>
      </c>
      <c r="K127" s="29">
        <v>117.2</v>
      </c>
      <c r="L127" s="29">
        <v>116.6</v>
      </c>
      <c r="M127" s="29">
        <v>116</v>
      </c>
      <c r="N127" s="29">
        <v>115.3</v>
      </c>
    </row>
    <row r="128" spans="1:14" s="30" customFormat="1">
      <c r="A128" s="31" t="s">
        <v>65</v>
      </c>
      <c r="B128" s="27">
        <v>2015</v>
      </c>
      <c r="C128" s="28">
        <v>110.7</v>
      </c>
      <c r="D128" s="28">
        <v>110.5</v>
      </c>
      <c r="E128" s="28">
        <v>112.7</v>
      </c>
      <c r="F128" s="28">
        <v>114.4</v>
      </c>
      <c r="G128" s="29">
        <v>115.6</v>
      </c>
      <c r="H128" s="29">
        <v>116.6</v>
      </c>
      <c r="I128" s="29">
        <v>117.6</v>
      </c>
      <c r="J128" s="29">
        <v>118.5</v>
      </c>
      <c r="K128" s="29">
        <v>118.9</v>
      </c>
      <c r="L128" s="29">
        <v>119.4</v>
      </c>
      <c r="M128" s="29">
        <v>120.1</v>
      </c>
      <c r="N128" s="29">
        <v>121</v>
      </c>
    </row>
    <row r="129" spans="1:15" s="30" customFormat="1">
      <c r="A129" s="31"/>
      <c r="B129" s="27">
        <v>2016</v>
      </c>
      <c r="C129" s="28">
        <v>127.9</v>
      </c>
      <c r="D129" s="28">
        <v>128.30000000000001</v>
      </c>
      <c r="E129" s="28">
        <v>126.2</v>
      </c>
      <c r="F129" s="28">
        <v>124</v>
      </c>
      <c r="G129" s="29">
        <v>122</v>
      </c>
      <c r="H129" s="29">
        <v>120.6</v>
      </c>
      <c r="I129" s="29">
        <v>119.4</v>
      </c>
      <c r="J129" s="29">
        <v>118.6</v>
      </c>
      <c r="K129" s="29">
        <v>118.4</v>
      </c>
      <c r="L129" s="29">
        <v>118.8</v>
      </c>
      <c r="M129" s="29">
        <v>119.2</v>
      </c>
      <c r="N129" s="29">
        <v>119.6</v>
      </c>
    </row>
    <row r="130" spans="1:15" s="30" customFormat="1">
      <c r="A130" s="26"/>
      <c r="B130" s="27">
        <v>2017</v>
      </c>
      <c r="C130" s="28">
        <v>127.5</v>
      </c>
      <c r="D130" s="28">
        <v>127.4</v>
      </c>
      <c r="E130" s="28">
        <v>127.1</v>
      </c>
      <c r="F130" s="28">
        <v>127.1</v>
      </c>
      <c r="G130" s="29">
        <v>127</v>
      </c>
      <c r="H130" s="29">
        <v>127.2</v>
      </c>
      <c r="I130" s="29">
        <v>127.5</v>
      </c>
      <c r="J130" s="29">
        <v>127.5</v>
      </c>
      <c r="K130" s="29">
        <v>127.3</v>
      </c>
      <c r="L130" s="29">
        <v>126.8</v>
      </c>
      <c r="M130" s="29">
        <v>126.3</v>
      </c>
      <c r="N130" s="29">
        <v>125.5</v>
      </c>
    </row>
    <row r="131" spans="1:15" s="30" customFormat="1">
      <c r="A131" s="26"/>
      <c r="B131" s="27">
        <v>2018</v>
      </c>
      <c r="C131" s="36">
        <v>114.9</v>
      </c>
      <c r="D131" s="36">
        <v>114.5</v>
      </c>
      <c r="E131" s="36">
        <v>113.9</v>
      </c>
      <c r="F131" s="36">
        <v>113.7</v>
      </c>
      <c r="G131" s="36">
        <v>113.7</v>
      </c>
      <c r="H131" s="36">
        <v>113.8</v>
      </c>
      <c r="I131" s="36">
        <v>113.6</v>
      </c>
      <c r="J131" s="36">
        <v>113.5</v>
      </c>
      <c r="K131" s="36">
        <v>113.4</v>
      </c>
      <c r="L131" s="36">
        <v>113.1</v>
      </c>
      <c r="M131" s="36">
        <v>112.8</v>
      </c>
      <c r="N131" s="36">
        <v>112.5</v>
      </c>
    </row>
    <row r="132" spans="1:15" s="30" customFormat="1">
      <c r="A132" s="26"/>
      <c r="B132" s="264">
        <v>2019</v>
      </c>
      <c r="C132" s="373">
        <v>110.5</v>
      </c>
      <c r="D132" s="373">
        <v>110.7</v>
      </c>
      <c r="E132" s="373">
        <v>110.9</v>
      </c>
      <c r="F132" s="373">
        <v>110.8</v>
      </c>
      <c r="G132" s="373">
        <v>111</v>
      </c>
      <c r="H132" s="373">
        <v>110.9</v>
      </c>
      <c r="I132" s="373">
        <v>110.9</v>
      </c>
      <c r="J132" s="373">
        <v>110.9</v>
      </c>
      <c r="K132" s="373">
        <v>110.9</v>
      </c>
      <c r="L132" s="373">
        <v>110.9</v>
      </c>
      <c r="M132" s="373">
        <v>110.8</v>
      </c>
      <c r="N132" s="373">
        <v>110.6</v>
      </c>
    </row>
    <row r="133" spans="1:15" s="30" customFormat="1">
      <c r="A133" s="26"/>
      <c r="B133" s="27"/>
      <c r="C133" s="28"/>
      <c r="D133" s="32"/>
      <c r="E133" s="32"/>
      <c r="F133" s="32"/>
      <c r="G133" s="29"/>
      <c r="H133" s="33"/>
      <c r="I133" s="33"/>
      <c r="J133" s="33"/>
      <c r="K133" s="33"/>
      <c r="L133" s="33"/>
      <c r="M133" s="33"/>
      <c r="N133" s="33"/>
    </row>
    <row r="134" spans="1:15" s="271" customFormat="1">
      <c r="A134" s="218">
        <f>1+N68</f>
        <v>50</v>
      </c>
      <c r="B134" s="267"/>
      <c r="C134" s="267"/>
      <c r="D134" s="268"/>
      <c r="E134" s="268"/>
      <c r="F134" s="269" t="str">
        <f>F68</f>
        <v>Індекси цін виробників · 2019 рік</v>
      </c>
      <c r="G134" s="268" t="str">
        <f>F134</f>
        <v>Індекси цін виробників · 2019 рік</v>
      </c>
      <c r="H134" s="268"/>
      <c r="I134" s="268"/>
      <c r="J134" s="267"/>
      <c r="K134" s="267"/>
      <c r="L134" s="270"/>
      <c r="M134" s="270"/>
      <c r="N134" s="219">
        <f>A134+1</f>
        <v>51</v>
      </c>
      <c r="O134" s="282"/>
    </row>
    <row r="135" spans="1:15" s="271" customFormat="1">
      <c r="A135" s="282"/>
      <c r="B135" s="283"/>
      <c r="C135" s="283"/>
      <c r="D135" s="284"/>
      <c r="E135" s="284"/>
      <c r="F135" s="273" t="s">
        <v>23</v>
      </c>
      <c r="G135" s="272" t="s">
        <v>23</v>
      </c>
      <c r="H135" s="284"/>
      <c r="I135" s="284"/>
      <c r="J135" s="283"/>
      <c r="K135" s="283"/>
      <c r="L135" s="282"/>
      <c r="M135" s="282"/>
      <c r="N135" s="282"/>
      <c r="O135" s="282"/>
    </row>
    <row r="136" spans="1:15">
      <c r="A136" s="524" t="s">
        <v>25</v>
      </c>
      <c r="B136" s="524"/>
      <c r="C136" s="524"/>
      <c r="D136" s="524"/>
      <c r="E136" s="524"/>
      <c r="F136" s="524"/>
      <c r="G136" s="524" t="s">
        <v>25</v>
      </c>
      <c r="H136" s="524"/>
      <c r="I136" s="524"/>
      <c r="J136" s="524"/>
      <c r="K136" s="524"/>
      <c r="L136" s="524"/>
      <c r="M136" s="524"/>
      <c r="N136" s="524"/>
    </row>
    <row r="138" spans="1:15" ht="15">
      <c r="A138" s="274"/>
      <c r="G138" s="275"/>
      <c r="K138" s="276"/>
      <c r="L138" s="277"/>
      <c r="M138" s="277"/>
      <c r="N138" s="244" t="s">
        <v>157</v>
      </c>
    </row>
    <row r="139" spans="1:15" ht="11.1" customHeight="1">
      <c r="A139" s="245"/>
      <c r="B139" s="245"/>
      <c r="C139" s="246"/>
      <c r="D139" s="246" t="s">
        <v>154</v>
      </c>
      <c r="E139" s="246" t="s">
        <v>154</v>
      </c>
      <c r="F139" s="247" t="s">
        <v>154</v>
      </c>
      <c r="G139" s="248" t="s">
        <v>154</v>
      </c>
      <c r="H139" s="246" t="s">
        <v>154</v>
      </c>
      <c r="I139" s="246" t="s">
        <v>154</v>
      </c>
      <c r="J139" s="246" t="s">
        <v>154</v>
      </c>
      <c r="K139" s="246" t="s">
        <v>154</v>
      </c>
      <c r="L139" s="246" t="s">
        <v>154</v>
      </c>
      <c r="M139" s="246" t="s">
        <v>154</v>
      </c>
      <c r="N139" s="248" t="s">
        <v>154</v>
      </c>
      <c r="O139" s="249"/>
    </row>
    <row r="140" spans="1:15" ht="11.1" customHeight="1">
      <c r="A140" s="291"/>
      <c r="B140" s="291"/>
      <c r="C140" s="292" t="s">
        <v>0</v>
      </c>
      <c r="D140" s="292" t="s">
        <v>887</v>
      </c>
      <c r="E140" s="292" t="s">
        <v>888</v>
      </c>
      <c r="F140" s="293" t="s">
        <v>889</v>
      </c>
      <c r="G140" s="294" t="s">
        <v>890</v>
      </c>
      <c r="H140" s="292" t="s">
        <v>891</v>
      </c>
      <c r="I140" s="292" t="s">
        <v>892</v>
      </c>
      <c r="J140" s="292" t="s">
        <v>893</v>
      </c>
      <c r="K140" s="292" t="s">
        <v>894</v>
      </c>
      <c r="L140" s="292" t="s">
        <v>895</v>
      </c>
      <c r="M140" s="292" t="s">
        <v>896</v>
      </c>
      <c r="N140" s="294" t="s">
        <v>897</v>
      </c>
      <c r="O140" s="249"/>
    </row>
    <row r="141" spans="1:15" ht="11.1" customHeight="1">
      <c r="A141" s="291"/>
      <c r="B141" s="291"/>
      <c r="C141" s="295" t="s">
        <v>12</v>
      </c>
      <c r="D141" s="295" t="s">
        <v>153</v>
      </c>
      <c r="E141" s="295" t="s">
        <v>153</v>
      </c>
      <c r="F141" s="296" t="s">
        <v>153</v>
      </c>
      <c r="G141" s="297" t="s">
        <v>153</v>
      </c>
      <c r="H141" s="295" t="s">
        <v>153</v>
      </c>
      <c r="I141" s="295" t="s">
        <v>153</v>
      </c>
      <c r="J141" s="295" t="s">
        <v>153</v>
      </c>
      <c r="K141" s="295" t="s">
        <v>153</v>
      </c>
      <c r="L141" s="295" t="s">
        <v>153</v>
      </c>
      <c r="M141" s="295" t="s">
        <v>153</v>
      </c>
      <c r="N141" s="297" t="s">
        <v>153</v>
      </c>
      <c r="O141" s="249"/>
    </row>
    <row r="142" spans="1:15" ht="11.1" customHeight="1">
      <c r="A142" s="250"/>
      <c r="B142" s="250"/>
      <c r="C142" s="251"/>
      <c r="D142" s="251" t="s">
        <v>13</v>
      </c>
      <c r="E142" s="251" t="s">
        <v>14</v>
      </c>
      <c r="F142" s="252" t="s">
        <v>15</v>
      </c>
      <c r="G142" s="253" t="s">
        <v>16</v>
      </c>
      <c r="H142" s="251" t="s">
        <v>17</v>
      </c>
      <c r="I142" s="251" t="s">
        <v>18</v>
      </c>
      <c r="J142" s="251" t="s">
        <v>19</v>
      </c>
      <c r="K142" s="251" t="s">
        <v>26</v>
      </c>
      <c r="L142" s="251" t="s">
        <v>20</v>
      </c>
      <c r="M142" s="251" t="s">
        <v>21</v>
      </c>
      <c r="N142" s="253" t="s">
        <v>22</v>
      </c>
      <c r="O142" s="249"/>
    </row>
    <row r="143" spans="1:15" ht="15">
      <c r="A143" s="278"/>
      <c r="B143" s="255"/>
      <c r="C143" s="256"/>
      <c r="D143" s="256"/>
      <c r="E143" s="256"/>
      <c r="F143" s="256"/>
      <c r="G143" s="257"/>
      <c r="H143" s="257"/>
      <c r="I143" s="257"/>
      <c r="J143" s="257"/>
      <c r="K143" s="257"/>
      <c r="L143" s="257"/>
      <c r="M143" s="257"/>
      <c r="N143" s="257"/>
    </row>
    <row r="144" spans="1:15" s="30" customFormat="1">
      <c r="A144" s="26" t="s">
        <v>66</v>
      </c>
      <c r="B144" s="27">
        <v>2014</v>
      </c>
      <c r="C144" s="28">
        <v>90.6</v>
      </c>
      <c r="D144" s="28">
        <v>90.4</v>
      </c>
      <c r="E144" s="28">
        <v>91.9</v>
      </c>
      <c r="F144" s="28">
        <v>94.8</v>
      </c>
      <c r="G144" s="29">
        <v>98.2</v>
      </c>
      <c r="H144" s="29">
        <v>101.9</v>
      </c>
      <c r="I144" s="29">
        <v>104.6</v>
      </c>
      <c r="J144" s="29">
        <v>107.4</v>
      </c>
      <c r="K144" s="29">
        <v>110.3</v>
      </c>
      <c r="L144" s="29">
        <v>113</v>
      </c>
      <c r="M144" s="29">
        <v>115.5</v>
      </c>
      <c r="N144" s="29">
        <v>118</v>
      </c>
    </row>
    <row r="145" spans="1:14" s="30" customFormat="1">
      <c r="A145" s="26" t="s">
        <v>67</v>
      </c>
      <c r="B145" s="27">
        <v>2015</v>
      </c>
      <c r="C145" s="28">
        <v>154.9</v>
      </c>
      <c r="D145" s="28">
        <v>164.5</v>
      </c>
      <c r="E145" s="28">
        <v>170.6</v>
      </c>
      <c r="F145" s="28">
        <v>168.9</v>
      </c>
      <c r="G145" s="29">
        <v>164</v>
      </c>
      <c r="H145" s="29">
        <v>157.80000000000001</v>
      </c>
      <c r="I145" s="29">
        <v>153</v>
      </c>
      <c r="J145" s="29">
        <v>149.9</v>
      </c>
      <c r="K145" s="29">
        <v>147.4</v>
      </c>
      <c r="L145" s="29">
        <v>145.30000000000001</v>
      </c>
      <c r="M145" s="29">
        <v>143.69999999999999</v>
      </c>
      <c r="N145" s="29">
        <v>141.9</v>
      </c>
    </row>
    <row r="146" spans="1:14" s="30" customFormat="1">
      <c r="A146" s="31" t="s">
        <v>68</v>
      </c>
      <c r="B146" s="27">
        <v>2016</v>
      </c>
      <c r="C146" s="28">
        <v>123</v>
      </c>
      <c r="D146" s="28">
        <v>116.7</v>
      </c>
      <c r="E146" s="28">
        <v>111.7</v>
      </c>
      <c r="F146" s="28">
        <v>110</v>
      </c>
      <c r="G146" s="29">
        <v>109.9</v>
      </c>
      <c r="H146" s="29">
        <v>110.7</v>
      </c>
      <c r="I146" s="29">
        <v>111.7</v>
      </c>
      <c r="J146" s="29">
        <v>112.2</v>
      </c>
      <c r="K146" s="29">
        <v>112.8</v>
      </c>
      <c r="L146" s="29">
        <v>113.2</v>
      </c>
      <c r="M146" s="29">
        <v>113.3</v>
      </c>
      <c r="N146" s="29">
        <v>113.4</v>
      </c>
    </row>
    <row r="147" spans="1:14" s="30" customFormat="1">
      <c r="A147" s="26"/>
      <c r="B147" s="27">
        <v>2017</v>
      </c>
      <c r="C147" s="28">
        <v>113.3</v>
      </c>
      <c r="D147" s="28">
        <v>112.7</v>
      </c>
      <c r="E147" s="28">
        <v>112.1</v>
      </c>
      <c r="F147" s="28">
        <v>111.8</v>
      </c>
      <c r="G147" s="29">
        <v>111.3</v>
      </c>
      <c r="H147" s="29">
        <v>110.7</v>
      </c>
      <c r="I147" s="29">
        <v>110.3</v>
      </c>
      <c r="J147" s="29">
        <v>110.3</v>
      </c>
      <c r="K147" s="29">
        <v>110</v>
      </c>
      <c r="L147" s="29">
        <v>109.9</v>
      </c>
      <c r="M147" s="29">
        <v>109.6</v>
      </c>
      <c r="N147" s="29">
        <v>109.3</v>
      </c>
    </row>
    <row r="148" spans="1:14" s="30" customFormat="1">
      <c r="A148" s="26"/>
      <c r="B148" s="27">
        <v>2018</v>
      </c>
      <c r="C148" s="36">
        <v>105</v>
      </c>
      <c r="D148" s="36">
        <v>103.9</v>
      </c>
      <c r="E148" s="36">
        <v>103.4</v>
      </c>
      <c r="F148" s="36">
        <v>103.2</v>
      </c>
      <c r="G148" s="36">
        <v>103.3</v>
      </c>
      <c r="H148" s="36">
        <v>103.5</v>
      </c>
      <c r="I148" s="36">
        <v>103.7</v>
      </c>
      <c r="J148" s="36">
        <v>104.4</v>
      </c>
      <c r="K148" s="36">
        <v>105.3</v>
      </c>
      <c r="L148" s="36">
        <v>106</v>
      </c>
      <c r="M148" s="36">
        <v>106.7</v>
      </c>
      <c r="N148" s="36">
        <v>107.3</v>
      </c>
    </row>
    <row r="149" spans="1:14" s="30" customFormat="1">
      <c r="A149" s="26"/>
      <c r="B149" s="27">
        <v>2019</v>
      </c>
      <c r="C149" s="373">
        <v>114.8</v>
      </c>
      <c r="D149" s="373">
        <v>114.7</v>
      </c>
      <c r="E149" s="373">
        <v>114.8</v>
      </c>
      <c r="F149" s="373">
        <v>114.6</v>
      </c>
      <c r="G149" s="373">
        <v>114.7</v>
      </c>
      <c r="H149" s="373">
        <v>114.9</v>
      </c>
      <c r="I149" s="373">
        <v>114.9</v>
      </c>
      <c r="J149" s="373">
        <v>113.5</v>
      </c>
      <c r="K149" s="373">
        <v>111.9</v>
      </c>
      <c r="L149" s="373">
        <v>110.6</v>
      </c>
      <c r="M149" s="373">
        <v>109.5</v>
      </c>
      <c r="N149" s="373">
        <v>108.5</v>
      </c>
    </row>
    <row r="150" spans="1:14" s="30" customFormat="1" ht="9.9499999999999993" customHeight="1">
      <c r="A150" s="26"/>
      <c r="B150" s="27"/>
      <c r="C150" s="28"/>
      <c r="D150" s="32"/>
      <c r="E150" s="32"/>
      <c r="F150" s="32"/>
      <c r="G150" s="29"/>
      <c r="H150" s="33"/>
      <c r="I150" s="33"/>
      <c r="J150" s="33"/>
      <c r="K150" s="33"/>
      <c r="L150" s="33"/>
      <c r="M150" s="33"/>
      <c r="N150" s="33"/>
    </row>
    <row r="151" spans="1:14" s="30" customFormat="1">
      <c r="A151" s="26" t="s">
        <v>69</v>
      </c>
      <c r="B151" s="27">
        <v>2014</v>
      </c>
      <c r="C151" s="28">
        <v>102.6</v>
      </c>
      <c r="D151" s="28">
        <v>102.2</v>
      </c>
      <c r="E151" s="28">
        <v>102.6</v>
      </c>
      <c r="F151" s="28">
        <v>103.5</v>
      </c>
      <c r="G151" s="29">
        <v>105.1</v>
      </c>
      <c r="H151" s="29">
        <v>106.3</v>
      </c>
      <c r="I151" s="29">
        <v>107.5</v>
      </c>
      <c r="J151" s="29">
        <v>108.5</v>
      </c>
      <c r="K151" s="29">
        <v>110</v>
      </c>
      <c r="L151" s="29">
        <v>111.3</v>
      </c>
      <c r="M151" s="29">
        <v>112.5</v>
      </c>
      <c r="N151" s="29">
        <v>113.6</v>
      </c>
    </row>
    <row r="152" spans="1:14" s="30" customFormat="1">
      <c r="A152" s="26" t="s">
        <v>70</v>
      </c>
      <c r="B152" s="27">
        <v>2015</v>
      </c>
      <c r="C152" s="28">
        <v>133.6</v>
      </c>
      <c r="D152" s="28">
        <v>139.4</v>
      </c>
      <c r="E152" s="28">
        <v>148.6</v>
      </c>
      <c r="F152" s="28">
        <v>152.5</v>
      </c>
      <c r="G152" s="29">
        <v>153.19999999999999</v>
      </c>
      <c r="H152" s="29">
        <v>153.5</v>
      </c>
      <c r="I152" s="29">
        <v>153.5</v>
      </c>
      <c r="J152" s="29">
        <v>153.1</v>
      </c>
      <c r="K152" s="29">
        <v>152.19999999999999</v>
      </c>
      <c r="L152" s="29">
        <v>151.19999999999999</v>
      </c>
      <c r="M152" s="29">
        <v>150.5</v>
      </c>
      <c r="N152" s="29">
        <v>149.9</v>
      </c>
    </row>
    <row r="153" spans="1:14" s="30" customFormat="1">
      <c r="A153" s="31" t="s">
        <v>71</v>
      </c>
      <c r="B153" s="27">
        <v>2016</v>
      </c>
      <c r="C153" s="28">
        <v>137.5</v>
      </c>
      <c r="D153" s="28">
        <v>132</v>
      </c>
      <c r="E153" s="28">
        <v>123.6</v>
      </c>
      <c r="F153" s="28">
        <v>119.4</v>
      </c>
      <c r="G153" s="29">
        <v>117.1</v>
      </c>
      <c r="H153" s="29">
        <v>115.6</v>
      </c>
      <c r="I153" s="29">
        <v>114.4</v>
      </c>
      <c r="J153" s="29">
        <v>113.5</v>
      </c>
      <c r="K153" s="29">
        <v>112.8</v>
      </c>
      <c r="L153" s="29">
        <v>112.3</v>
      </c>
      <c r="M153" s="29">
        <v>111.9</v>
      </c>
      <c r="N153" s="29">
        <v>111.6</v>
      </c>
    </row>
    <row r="154" spans="1:14" s="30" customFormat="1">
      <c r="A154" s="26"/>
      <c r="B154" s="27">
        <v>2017</v>
      </c>
      <c r="C154" s="28">
        <v>108.4</v>
      </c>
      <c r="D154" s="28">
        <v>109.9</v>
      </c>
      <c r="E154" s="28">
        <v>110.9</v>
      </c>
      <c r="F154" s="28">
        <v>111.4</v>
      </c>
      <c r="G154" s="29">
        <v>112</v>
      </c>
      <c r="H154" s="29">
        <v>112.3</v>
      </c>
      <c r="I154" s="29">
        <v>112.7</v>
      </c>
      <c r="J154" s="29">
        <v>113.1</v>
      </c>
      <c r="K154" s="29">
        <v>113.4</v>
      </c>
      <c r="L154" s="29">
        <v>113.8</v>
      </c>
      <c r="M154" s="29">
        <v>114.2</v>
      </c>
      <c r="N154" s="29">
        <v>114.5</v>
      </c>
    </row>
    <row r="155" spans="1:14" s="30" customFormat="1">
      <c r="A155" s="26"/>
      <c r="B155" s="27">
        <v>2018</v>
      </c>
      <c r="C155" s="36">
        <v>116.9</v>
      </c>
      <c r="D155" s="36">
        <v>115.5</v>
      </c>
      <c r="E155" s="36">
        <v>114.7</v>
      </c>
      <c r="F155" s="36">
        <v>114.5</v>
      </c>
      <c r="G155" s="36">
        <v>114.2</v>
      </c>
      <c r="H155" s="36">
        <v>114.1</v>
      </c>
      <c r="I155" s="36">
        <v>114.1</v>
      </c>
      <c r="J155" s="36">
        <v>114.1</v>
      </c>
      <c r="K155" s="36">
        <v>114.4</v>
      </c>
      <c r="L155" s="36">
        <v>114.5</v>
      </c>
      <c r="M155" s="36">
        <v>114.6</v>
      </c>
      <c r="N155" s="36">
        <v>114.6</v>
      </c>
    </row>
    <row r="156" spans="1:14" s="30" customFormat="1">
      <c r="A156" s="26"/>
      <c r="B156" s="27">
        <v>2019</v>
      </c>
      <c r="C156" s="373">
        <v>114.3</v>
      </c>
      <c r="D156" s="373">
        <v>115</v>
      </c>
      <c r="E156" s="373">
        <v>114.9</v>
      </c>
      <c r="F156" s="373">
        <v>114.7</v>
      </c>
      <c r="G156" s="373">
        <v>114.8</v>
      </c>
      <c r="H156" s="373">
        <v>114.9</v>
      </c>
      <c r="I156" s="373">
        <v>114.8</v>
      </c>
      <c r="J156" s="373">
        <v>114.4</v>
      </c>
      <c r="K156" s="373">
        <v>113.9</v>
      </c>
      <c r="L156" s="373">
        <v>113.3</v>
      </c>
      <c r="M156" s="373">
        <v>112.8</v>
      </c>
      <c r="N156" s="373">
        <v>112.2</v>
      </c>
    </row>
    <row r="157" spans="1:14" s="30" customFormat="1" ht="9.9499999999999993" customHeight="1">
      <c r="A157" s="26"/>
      <c r="B157" s="27"/>
      <c r="C157" s="28"/>
      <c r="D157" s="32"/>
      <c r="E157" s="32"/>
      <c r="F157" s="32"/>
      <c r="G157" s="29"/>
      <c r="H157" s="33"/>
      <c r="I157" s="33"/>
      <c r="J157" s="33"/>
      <c r="K157" s="33"/>
      <c r="L157" s="33"/>
      <c r="M157" s="33"/>
      <c r="N157" s="33"/>
    </row>
    <row r="158" spans="1:14" s="30" customFormat="1">
      <c r="A158" s="26" t="s">
        <v>72</v>
      </c>
      <c r="B158" s="27">
        <v>2014</v>
      </c>
      <c r="C158" s="28">
        <v>122.6</v>
      </c>
      <c r="D158" s="28">
        <v>126.1</v>
      </c>
      <c r="E158" s="28">
        <v>130.30000000000001</v>
      </c>
      <c r="F158" s="28">
        <v>134.19999999999999</v>
      </c>
      <c r="G158" s="29">
        <v>138.5</v>
      </c>
      <c r="H158" s="29">
        <v>140.9</v>
      </c>
      <c r="I158" s="29">
        <v>142.4</v>
      </c>
      <c r="J158" s="29">
        <v>143.9</v>
      </c>
      <c r="K158" s="29">
        <v>144.1</v>
      </c>
      <c r="L158" s="29">
        <v>143</v>
      </c>
      <c r="M158" s="29">
        <v>140.4</v>
      </c>
      <c r="N158" s="29">
        <v>137.69999999999999</v>
      </c>
    </row>
    <row r="159" spans="1:14" s="30" customFormat="1">
      <c r="A159" s="31" t="s">
        <v>73</v>
      </c>
      <c r="B159" s="27">
        <v>2015</v>
      </c>
      <c r="C159" s="28">
        <v>113.9</v>
      </c>
      <c r="D159" s="28">
        <v>118.6</v>
      </c>
      <c r="E159" s="28">
        <v>121.2</v>
      </c>
      <c r="F159" s="28">
        <v>120.1</v>
      </c>
      <c r="G159" s="29">
        <v>118.5</v>
      </c>
      <c r="H159" s="29">
        <v>117.9</v>
      </c>
      <c r="I159" s="29">
        <v>117.4</v>
      </c>
      <c r="J159" s="29">
        <v>116.9</v>
      </c>
      <c r="K159" s="29">
        <v>117.4</v>
      </c>
      <c r="L159" s="29">
        <v>120.7</v>
      </c>
      <c r="M159" s="29">
        <v>124.7</v>
      </c>
      <c r="N159" s="29">
        <v>128.19999999999999</v>
      </c>
    </row>
    <row r="160" spans="1:14" s="30" customFormat="1">
      <c r="A160" s="31"/>
      <c r="B160" s="27">
        <v>2016</v>
      </c>
      <c r="C160" s="28">
        <v>165.3</v>
      </c>
      <c r="D160" s="28">
        <v>155.80000000000001</v>
      </c>
      <c r="E160" s="28">
        <v>147.9</v>
      </c>
      <c r="F160" s="28">
        <v>144.19999999999999</v>
      </c>
      <c r="G160" s="29">
        <v>140.69999999999999</v>
      </c>
      <c r="H160" s="29">
        <v>136.9</v>
      </c>
      <c r="I160" s="29">
        <v>134.30000000000001</v>
      </c>
      <c r="J160" s="29">
        <v>132.19999999999999</v>
      </c>
      <c r="K160" s="29">
        <v>130.19999999999999</v>
      </c>
      <c r="L160" s="29">
        <v>127</v>
      </c>
      <c r="M160" s="29">
        <v>124.7</v>
      </c>
      <c r="N160" s="29">
        <v>122.4</v>
      </c>
    </row>
    <row r="161" spans="1:14" s="30" customFormat="1">
      <c r="A161" s="26"/>
      <c r="B161" s="27">
        <v>2017</v>
      </c>
      <c r="C161" s="28">
        <v>101.2</v>
      </c>
      <c r="D161" s="28">
        <v>103.8</v>
      </c>
      <c r="E161" s="28">
        <v>108</v>
      </c>
      <c r="F161" s="28">
        <v>110.6</v>
      </c>
      <c r="G161" s="29">
        <v>112.4</v>
      </c>
      <c r="H161" s="29">
        <v>113.7</v>
      </c>
      <c r="I161" s="29">
        <v>114.4</v>
      </c>
      <c r="J161" s="29">
        <v>114.8</v>
      </c>
      <c r="K161" s="29">
        <v>114.5</v>
      </c>
      <c r="L161" s="29">
        <v>112.8</v>
      </c>
      <c r="M161" s="29">
        <v>111.3</v>
      </c>
      <c r="N161" s="29">
        <v>109.6</v>
      </c>
    </row>
    <row r="162" spans="1:14" s="30" customFormat="1">
      <c r="A162" s="26"/>
      <c r="B162" s="27">
        <v>2018</v>
      </c>
      <c r="C162" s="36">
        <v>93.2</v>
      </c>
      <c r="D162" s="36">
        <v>93.7</v>
      </c>
      <c r="E162" s="36">
        <v>88.8</v>
      </c>
      <c r="F162" s="36">
        <v>85.8</v>
      </c>
      <c r="G162" s="36">
        <v>84.6</v>
      </c>
      <c r="H162" s="36">
        <v>83.5</v>
      </c>
      <c r="I162" s="36">
        <v>83.2</v>
      </c>
      <c r="J162" s="36">
        <v>83.3</v>
      </c>
      <c r="K162" s="36">
        <v>83.3</v>
      </c>
      <c r="L162" s="36">
        <v>83.9</v>
      </c>
      <c r="M162" s="36">
        <v>84</v>
      </c>
      <c r="N162" s="36">
        <v>84.7</v>
      </c>
    </row>
    <row r="163" spans="1:14" s="30" customFormat="1">
      <c r="A163" s="26"/>
      <c r="B163" s="27">
        <v>2019</v>
      </c>
      <c r="C163" s="373">
        <v>93.6</v>
      </c>
      <c r="D163" s="373">
        <v>90.3</v>
      </c>
      <c r="E163" s="373">
        <v>91.1</v>
      </c>
      <c r="F163" s="373">
        <v>92.3</v>
      </c>
      <c r="G163" s="373">
        <v>93</v>
      </c>
      <c r="H163" s="373">
        <v>94.9</v>
      </c>
      <c r="I163" s="373">
        <v>95.6</v>
      </c>
      <c r="J163" s="373">
        <v>95.5</v>
      </c>
      <c r="K163" s="373">
        <v>95.8</v>
      </c>
      <c r="L163" s="373">
        <v>96</v>
      </c>
      <c r="M163" s="373">
        <v>96.1</v>
      </c>
      <c r="N163" s="373">
        <v>96.1</v>
      </c>
    </row>
    <row r="164" spans="1:14" ht="10.35" customHeight="1">
      <c r="A164" s="279"/>
      <c r="B164" s="27"/>
      <c r="C164" s="28"/>
      <c r="D164" s="32"/>
      <c r="E164" s="32"/>
      <c r="F164" s="32"/>
      <c r="G164" s="29"/>
      <c r="H164" s="33"/>
      <c r="I164" s="33"/>
      <c r="J164" s="33"/>
      <c r="K164" s="33"/>
      <c r="L164" s="33"/>
      <c r="M164" s="33"/>
      <c r="N164" s="33"/>
    </row>
    <row r="165" spans="1:14" s="30" customFormat="1">
      <c r="A165" s="26" t="s">
        <v>74</v>
      </c>
      <c r="B165" s="27">
        <v>2014</v>
      </c>
      <c r="C165" s="28">
        <v>105.6</v>
      </c>
      <c r="D165" s="28">
        <v>105.6</v>
      </c>
      <c r="E165" s="28">
        <v>105.6</v>
      </c>
      <c r="F165" s="28">
        <v>106.3</v>
      </c>
      <c r="G165" s="29">
        <v>106.5</v>
      </c>
      <c r="H165" s="29">
        <v>107</v>
      </c>
      <c r="I165" s="29">
        <v>107.2</v>
      </c>
      <c r="J165" s="29">
        <v>107.7</v>
      </c>
      <c r="K165" s="29">
        <v>108.4</v>
      </c>
      <c r="L165" s="29">
        <v>109.1</v>
      </c>
      <c r="M165" s="29">
        <v>109.6</v>
      </c>
      <c r="N165" s="29">
        <v>110.2</v>
      </c>
    </row>
    <row r="166" spans="1:14" s="30" customFormat="1">
      <c r="A166" s="31" t="s">
        <v>75</v>
      </c>
      <c r="B166" s="27">
        <v>2015</v>
      </c>
      <c r="C166" s="28">
        <v>119.1</v>
      </c>
      <c r="D166" s="28">
        <v>120.2</v>
      </c>
      <c r="E166" s="28">
        <v>123.2</v>
      </c>
      <c r="F166" s="28">
        <v>125.1</v>
      </c>
      <c r="G166" s="29">
        <v>126.8</v>
      </c>
      <c r="H166" s="29">
        <v>127.3</v>
      </c>
      <c r="I166" s="29">
        <v>128.5</v>
      </c>
      <c r="J166" s="29">
        <v>129</v>
      </c>
      <c r="K166" s="29">
        <v>129.30000000000001</v>
      </c>
      <c r="L166" s="29">
        <v>129.5</v>
      </c>
      <c r="M166" s="29">
        <v>129.5</v>
      </c>
      <c r="N166" s="29">
        <v>129.5</v>
      </c>
    </row>
    <row r="167" spans="1:14" s="30" customFormat="1">
      <c r="A167" s="31"/>
      <c r="B167" s="27">
        <v>2016</v>
      </c>
      <c r="C167" s="28">
        <v>129.1</v>
      </c>
      <c r="D167" s="28">
        <v>128.69999999999999</v>
      </c>
      <c r="E167" s="28">
        <v>126.1</v>
      </c>
      <c r="F167" s="28">
        <v>124.4</v>
      </c>
      <c r="G167" s="29">
        <v>123.5</v>
      </c>
      <c r="H167" s="29">
        <v>123.1</v>
      </c>
      <c r="I167" s="29">
        <v>122.4</v>
      </c>
      <c r="J167" s="29">
        <v>121.6</v>
      </c>
      <c r="K167" s="29">
        <v>120.8</v>
      </c>
      <c r="L167" s="29">
        <v>120.1</v>
      </c>
      <c r="M167" s="29">
        <v>119.6</v>
      </c>
      <c r="N167" s="29">
        <v>119.4</v>
      </c>
    </row>
    <row r="168" spans="1:14" s="30" customFormat="1">
      <c r="A168" s="26"/>
      <c r="B168" s="27">
        <v>2017</v>
      </c>
      <c r="C168" s="28">
        <v>117</v>
      </c>
      <c r="D168" s="28">
        <v>116.5</v>
      </c>
      <c r="E168" s="28">
        <v>115.5</v>
      </c>
      <c r="F168" s="28">
        <v>115.3</v>
      </c>
      <c r="G168" s="29">
        <v>114.8</v>
      </c>
      <c r="H168" s="29">
        <v>114.4</v>
      </c>
      <c r="I168" s="29">
        <v>114</v>
      </c>
      <c r="J168" s="29">
        <v>113.8</v>
      </c>
      <c r="K168" s="29">
        <v>114.2</v>
      </c>
      <c r="L168" s="29">
        <v>114.5</v>
      </c>
      <c r="M168" s="29">
        <v>114.8</v>
      </c>
      <c r="N168" s="29">
        <v>115</v>
      </c>
    </row>
    <row r="169" spans="1:14" s="30" customFormat="1">
      <c r="A169" s="26"/>
      <c r="B169" s="27">
        <v>2018</v>
      </c>
      <c r="C169" s="46">
        <v>114.8</v>
      </c>
      <c r="D169" s="46">
        <v>115.9</v>
      </c>
      <c r="E169" s="46">
        <v>116.9</v>
      </c>
      <c r="F169" s="46">
        <v>116.8</v>
      </c>
      <c r="G169" s="46">
        <v>116.8</v>
      </c>
      <c r="H169" s="46">
        <v>116.8</v>
      </c>
      <c r="I169" s="46">
        <v>117</v>
      </c>
      <c r="J169" s="46">
        <v>117.1</v>
      </c>
      <c r="K169" s="46">
        <v>116.6</v>
      </c>
      <c r="L169" s="46">
        <v>116.6</v>
      </c>
      <c r="M169" s="46">
        <v>116.7</v>
      </c>
      <c r="N169" s="46">
        <v>116.7</v>
      </c>
    </row>
    <row r="170" spans="1:14" s="30" customFormat="1">
      <c r="A170" s="26"/>
      <c r="B170" s="27">
        <v>2019</v>
      </c>
      <c r="C170" s="373">
        <v>116.1</v>
      </c>
      <c r="D170" s="373">
        <v>115.3</v>
      </c>
      <c r="E170" s="373">
        <v>114.6</v>
      </c>
      <c r="F170" s="373">
        <v>114.6</v>
      </c>
      <c r="G170" s="373">
        <v>114.5</v>
      </c>
      <c r="H170" s="373">
        <v>114.4</v>
      </c>
      <c r="I170" s="373">
        <v>114.4</v>
      </c>
      <c r="J170" s="373">
        <v>114.3</v>
      </c>
      <c r="K170" s="373">
        <v>114.2</v>
      </c>
      <c r="L170" s="373">
        <v>113.7</v>
      </c>
      <c r="M170" s="373">
        <v>113.2</v>
      </c>
      <c r="N170" s="373">
        <v>112.7</v>
      </c>
    </row>
    <row r="171" spans="1:14" ht="10.35" customHeight="1">
      <c r="A171" s="279"/>
      <c r="B171" s="27"/>
      <c r="C171" s="28"/>
      <c r="D171" s="32"/>
      <c r="E171" s="32"/>
      <c r="F171" s="32"/>
      <c r="G171" s="29"/>
      <c r="H171" s="33"/>
      <c r="I171" s="33"/>
      <c r="J171" s="33"/>
      <c r="K171" s="33"/>
      <c r="L171" s="33"/>
      <c r="M171" s="33"/>
      <c r="N171" s="33"/>
    </row>
    <row r="172" spans="1:14" s="30" customFormat="1">
      <c r="A172" s="26" t="s">
        <v>76</v>
      </c>
      <c r="B172" s="27">
        <v>2014</v>
      </c>
      <c r="C172" s="28">
        <v>128.6</v>
      </c>
      <c r="D172" s="28">
        <v>124.8</v>
      </c>
      <c r="E172" s="28">
        <v>123.2</v>
      </c>
      <c r="F172" s="28">
        <v>125.1</v>
      </c>
      <c r="G172" s="29">
        <v>126.7</v>
      </c>
      <c r="H172" s="29">
        <v>127.9</v>
      </c>
      <c r="I172" s="29">
        <v>126.5</v>
      </c>
      <c r="J172" s="29">
        <v>126.5</v>
      </c>
      <c r="K172" s="29">
        <v>125.6</v>
      </c>
      <c r="L172" s="29">
        <v>125</v>
      </c>
      <c r="M172" s="29">
        <v>124.3</v>
      </c>
      <c r="N172" s="29">
        <v>123.6</v>
      </c>
    </row>
    <row r="173" spans="1:14" s="30" customFormat="1">
      <c r="A173" s="31" t="s">
        <v>77</v>
      </c>
      <c r="B173" s="27">
        <v>2015</v>
      </c>
      <c r="C173" s="28">
        <v>119.7</v>
      </c>
      <c r="D173" s="28">
        <v>119.6</v>
      </c>
      <c r="E173" s="28">
        <v>121.2</v>
      </c>
      <c r="F173" s="28">
        <v>122.8</v>
      </c>
      <c r="G173" s="29">
        <v>123.3</v>
      </c>
      <c r="H173" s="29">
        <v>123.9</v>
      </c>
      <c r="I173" s="29">
        <v>125.6</v>
      </c>
      <c r="J173" s="29">
        <v>125.7</v>
      </c>
      <c r="K173" s="29">
        <v>127</v>
      </c>
      <c r="L173" s="29">
        <v>127.6</v>
      </c>
      <c r="M173" s="29">
        <v>127.7</v>
      </c>
      <c r="N173" s="29">
        <v>126.8</v>
      </c>
    </row>
    <row r="174" spans="1:14" s="30" customFormat="1">
      <c r="A174" s="31"/>
      <c r="B174" s="27">
        <v>2016</v>
      </c>
      <c r="C174" s="32">
        <v>114.6</v>
      </c>
      <c r="D174" s="32">
        <v>114.7</v>
      </c>
      <c r="E174" s="32">
        <v>112.7</v>
      </c>
      <c r="F174" s="32">
        <v>108.3</v>
      </c>
      <c r="G174" s="29">
        <v>106.2</v>
      </c>
      <c r="H174" s="29">
        <v>104.5</v>
      </c>
      <c r="I174" s="29">
        <v>105.8</v>
      </c>
      <c r="J174" s="29">
        <v>106.6</v>
      </c>
      <c r="K174" s="29">
        <v>108.8</v>
      </c>
      <c r="L174" s="29">
        <v>111.2</v>
      </c>
      <c r="M174" s="29">
        <v>113.1</v>
      </c>
      <c r="N174" s="29">
        <v>115.5</v>
      </c>
    </row>
    <row r="175" spans="1:14" s="30" customFormat="1">
      <c r="A175" s="26"/>
      <c r="B175" s="27">
        <v>2017</v>
      </c>
      <c r="C175" s="28">
        <v>140.69999999999999</v>
      </c>
      <c r="D175" s="28">
        <v>141.1</v>
      </c>
      <c r="E175" s="28">
        <v>141.4</v>
      </c>
      <c r="F175" s="28">
        <v>142.5</v>
      </c>
      <c r="G175" s="29">
        <v>143.30000000000001</v>
      </c>
      <c r="H175" s="29">
        <v>143.5</v>
      </c>
      <c r="I175" s="29">
        <v>141.1</v>
      </c>
      <c r="J175" s="29">
        <v>139.5</v>
      </c>
      <c r="K175" s="29">
        <v>136.4</v>
      </c>
      <c r="L175" s="29">
        <v>133.5</v>
      </c>
      <c r="M175" s="29">
        <v>131.4</v>
      </c>
      <c r="N175" s="29">
        <v>129.80000000000001</v>
      </c>
    </row>
    <row r="176" spans="1:14" s="30" customFormat="1">
      <c r="A176" s="26"/>
      <c r="B176" s="27">
        <v>2018</v>
      </c>
      <c r="C176" s="28">
        <v>115.2</v>
      </c>
      <c r="D176" s="28">
        <v>116.1</v>
      </c>
      <c r="E176" s="28">
        <v>116.5</v>
      </c>
      <c r="F176" s="28">
        <v>116.1</v>
      </c>
      <c r="G176" s="29">
        <v>115.3</v>
      </c>
      <c r="H176" s="29">
        <v>113.7</v>
      </c>
      <c r="I176" s="29">
        <v>112.3</v>
      </c>
      <c r="J176" s="29">
        <v>111.6</v>
      </c>
      <c r="K176" s="29">
        <v>111.3</v>
      </c>
      <c r="L176" s="29">
        <v>111.1</v>
      </c>
      <c r="M176" s="29">
        <v>111.4</v>
      </c>
      <c r="N176" s="29">
        <v>111.3</v>
      </c>
    </row>
    <row r="177" spans="1:14" s="30" customFormat="1">
      <c r="A177" s="26"/>
      <c r="B177" s="27">
        <v>2019</v>
      </c>
      <c r="C177" s="373">
        <v>113.2</v>
      </c>
      <c r="D177" s="373">
        <v>111</v>
      </c>
      <c r="E177" s="373">
        <v>109.1</v>
      </c>
      <c r="F177" s="373">
        <v>108.2</v>
      </c>
      <c r="G177" s="373">
        <v>108.4</v>
      </c>
      <c r="H177" s="373">
        <v>109.4</v>
      </c>
      <c r="I177" s="373">
        <v>109.7</v>
      </c>
      <c r="J177" s="373">
        <v>109.6</v>
      </c>
      <c r="K177" s="373">
        <v>109.8</v>
      </c>
      <c r="L177" s="373">
        <v>110.1</v>
      </c>
      <c r="M177" s="373">
        <v>109.9</v>
      </c>
      <c r="N177" s="373">
        <v>110.4</v>
      </c>
    </row>
    <row r="178" spans="1:14" ht="10.35" customHeight="1">
      <c r="A178" s="279"/>
      <c r="B178" s="27"/>
      <c r="C178" s="28"/>
      <c r="D178" s="32"/>
      <c r="E178" s="32"/>
      <c r="F178" s="32"/>
      <c r="G178" s="29"/>
      <c r="H178" s="33"/>
      <c r="I178" s="33"/>
      <c r="J178" s="33"/>
      <c r="K178" s="33"/>
      <c r="L178" s="33"/>
      <c r="M178" s="33"/>
      <c r="N178" s="33"/>
    </row>
    <row r="179" spans="1:14" s="30" customFormat="1">
      <c r="A179" s="26" t="s">
        <v>78</v>
      </c>
      <c r="B179" s="27">
        <v>2014</v>
      </c>
      <c r="C179" s="28">
        <v>100.9</v>
      </c>
      <c r="D179" s="28">
        <v>101.2</v>
      </c>
      <c r="E179" s="28">
        <v>102</v>
      </c>
      <c r="F179" s="28">
        <v>103.7</v>
      </c>
      <c r="G179" s="29">
        <v>105.2</v>
      </c>
      <c r="H179" s="29">
        <v>106.3</v>
      </c>
      <c r="I179" s="29">
        <v>107.4</v>
      </c>
      <c r="J179" s="29">
        <v>108.4</v>
      </c>
      <c r="K179" s="29">
        <v>109.4</v>
      </c>
      <c r="L179" s="29">
        <v>110.3</v>
      </c>
      <c r="M179" s="29">
        <v>111.4</v>
      </c>
      <c r="N179" s="29">
        <v>112.5</v>
      </c>
    </row>
    <row r="180" spans="1:14" s="30" customFormat="1">
      <c r="A180" s="26" t="s">
        <v>79</v>
      </c>
      <c r="B180" s="27">
        <v>2015</v>
      </c>
      <c r="C180" s="28">
        <v>126</v>
      </c>
      <c r="D180" s="28">
        <v>133</v>
      </c>
      <c r="E180" s="28">
        <v>136.1</v>
      </c>
      <c r="F180" s="28">
        <v>136.6</v>
      </c>
      <c r="G180" s="29">
        <v>136.5</v>
      </c>
      <c r="H180" s="29">
        <v>136.30000000000001</v>
      </c>
      <c r="I180" s="29">
        <v>135.9</v>
      </c>
      <c r="J180" s="29">
        <v>135.5</v>
      </c>
      <c r="K180" s="29">
        <v>135</v>
      </c>
      <c r="L180" s="29">
        <v>134.5</v>
      </c>
      <c r="M180" s="29">
        <v>133.80000000000001</v>
      </c>
      <c r="N180" s="29">
        <v>133.19999999999999</v>
      </c>
    </row>
    <row r="181" spans="1:14" s="30" customFormat="1">
      <c r="A181" s="31" t="s">
        <v>80</v>
      </c>
      <c r="B181" s="27">
        <v>2016</v>
      </c>
      <c r="C181" s="32">
        <v>125.5</v>
      </c>
      <c r="D181" s="32">
        <v>119.6</v>
      </c>
      <c r="E181" s="32">
        <v>116.5</v>
      </c>
      <c r="F181" s="32">
        <v>114.6</v>
      </c>
      <c r="G181" s="29">
        <v>113.4</v>
      </c>
      <c r="H181" s="29">
        <v>112.5</v>
      </c>
      <c r="I181" s="29">
        <v>111.8</v>
      </c>
      <c r="J181" s="29">
        <v>111.3</v>
      </c>
      <c r="K181" s="29">
        <v>110.8</v>
      </c>
      <c r="L181" s="29">
        <v>110.4</v>
      </c>
      <c r="M181" s="29">
        <v>110</v>
      </c>
      <c r="N181" s="29">
        <v>109.6</v>
      </c>
    </row>
    <row r="182" spans="1:14" s="30" customFormat="1">
      <c r="A182" s="31" t="s">
        <v>81</v>
      </c>
      <c r="B182" s="27">
        <v>2017</v>
      </c>
      <c r="C182" s="28">
        <v>105.1</v>
      </c>
      <c r="D182" s="28">
        <v>104.4</v>
      </c>
      <c r="E182" s="28">
        <v>104.4</v>
      </c>
      <c r="F182" s="28">
        <v>104.4</v>
      </c>
      <c r="G182" s="29">
        <v>104.4</v>
      </c>
      <c r="H182" s="29">
        <v>104.5</v>
      </c>
      <c r="I182" s="29">
        <v>104.5</v>
      </c>
      <c r="J182" s="29">
        <v>104.9</v>
      </c>
      <c r="K182" s="29">
        <v>105.3</v>
      </c>
      <c r="L182" s="29">
        <v>105.7</v>
      </c>
      <c r="M182" s="29">
        <v>106.1</v>
      </c>
      <c r="N182" s="29">
        <v>106.5</v>
      </c>
    </row>
    <row r="183" spans="1:14" s="30" customFormat="1">
      <c r="A183" s="31"/>
      <c r="B183" s="27">
        <v>2018</v>
      </c>
      <c r="C183" s="29">
        <v>111.9</v>
      </c>
      <c r="D183" s="29">
        <v>111.8</v>
      </c>
      <c r="E183" s="29">
        <v>111.4</v>
      </c>
      <c r="F183" s="29">
        <v>111.3</v>
      </c>
      <c r="G183" s="29">
        <v>111.4</v>
      </c>
      <c r="H183" s="29">
        <v>111.4</v>
      </c>
      <c r="I183" s="29">
        <v>111.4</v>
      </c>
      <c r="J183" s="29">
        <v>111.1</v>
      </c>
      <c r="K183" s="29">
        <v>110.8</v>
      </c>
      <c r="L183" s="29">
        <v>110.7</v>
      </c>
      <c r="M183" s="29">
        <v>110.5</v>
      </c>
      <c r="N183" s="29">
        <v>110.4</v>
      </c>
    </row>
    <row r="184" spans="1:14" s="30" customFormat="1">
      <c r="A184" s="26"/>
      <c r="B184" s="27">
        <v>2019</v>
      </c>
      <c r="C184" s="373">
        <v>107.3</v>
      </c>
      <c r="D184" s="373">
        <v>107.2</v>
      </c>
      <c r="E184" s="373">
        <v>107.8</v>
      </c>
      <c r="F184" s="373">
        <v>107.9</v>
      </c>
      <c r="G184" s="373">
        <v>107.9</v>
      </c>
      <c r="H184" s="373">
        <v>107.8</v>
      </c>
      <c r="I184" s="373">
        <v>107.7</v>
      </c>
      <c r="J184" s="373">
        <v>107.5</v>
      </c>
      <c r="K184" s="373">
        <v>107.3</v>
      </c>
      <c r="L184" s="373">
        <v>107</v>
      </c>
      <c r="M184" s="373">
        <v>106.7</v>
      </c>
      <c r="N184" s="373">
        <v>106.3</v>
      </c>
    </row>
    <row r="185" spans="1:14" ht="10.35" customHeight="1">
      <c r="A185" s="279"/>
      <c r="B185" s="27"/>
      <c r="C185" s="28"/>
      <c r="D185" s="32"/>
      <c r="E185" s="32"/>
      <c r="F185" s="32"/>
      <c r="G185" s="29"/>
      <c r="H185" s="33"/>
      <c r="I185" s="33"/>
      <c r="J185" s="33"/>
      <c r="K185" s="33"/>
      <c r="L185" s="33"/>
      <c r="M185" s="33"/>
      <c r="N185" s="33"/>
    </row>
    <row r="186" spans="1:14" s="30" customFormat="1">
      <c r="A186" s="26" t="s">
        <v>82</v>
      </c>
      <c r="B186" s="27">
        <v>2014</v>
      </c>
      <c r="C186" s="28">
        <v>99.9</v>
      </c>
      <c r="D186" s="28">
        <v>100.5</v>
      </c>
      <c r="E186" s="28">
        <v>102.1</v>
      </c>
      <c r="F186" s="28">
        <v>105.3</v>
      </c>
      <c r="G186" s="29">
        <v>107.8</v>
      </c>
      <c r="H186" s="29">
        <v>109.7</v>
      </c>
      <c r="I186" s="29">
        <v>111.3</v>
      </c>
      <c r="J186" s="29">
        <v>112.8</v>
      </c>
      <c r="K186" s="29">
        <v>114.5</v>
      </c>
      <c r="L186" s="29">
        <v>115.8</v>
      </c>
      <c r="M186" s="29">
        <v>117.4</v>
      </c>
      <c r="N186" s="29">
        <v>118.9</v>
      </c>
    </row>
    <row r="187" spans="1:14" s="30" customFormat="1">
      <c r="A187" s="31" t="s">
        <v>83</v>
      </c>
      <c r="B187" s="27">
        <v>2015</v>
      </c>
      <c r="C187" s="28">
        <v>139.80000000000001</v>
      </c>
      <c r="D187" s="28">
        <v>149.9</v>
      </c>
      <c r="E187" s="28">
        <v>153.1</v>
      </c>
      <c r="F187" s="28">
        <v>151.6</v>
      </c>
      <c r="G187" s="29">
        <v>150.19999999999999</v>
      </c>
      <c r="H187" s="29">
        <v>149.30000000000001</v>
      </c>
      <c r="I187" s="29">
        <v>148.6</v>
      </c>
      <c r="J187" s="29">
        <v>147.5</v>
      </c>
      <c r="K187" s="29">
        <v>146.19999999999999</v>
      </c>
      <c r="L187" s="29">
        <v>145.1</v>
      </c>
      <c r="M187" s="29">
        <v>143.80000000000001</v>
      </c>
      <c r="N187" s="29">
        <v>142.6</v>
      </c>
    </row>
    <row r="188" spans="1:14" s="30" customFormat="1">
      <c r="B188" s="27">
        <v>2016</v>
      </c>
      <c r="C188" s="32">
        <v>128.19999999999999</v>
      </c>
      <c r="D188" s="32">
        <v>120.3</v>
      </c>
      <c r="E188" s="32">
        <v>116.8</v>
      </c>
      <c r="F188" s="32">
        <v>114.9</v>
      </c>
      <c r="G188" s="29">
        <v>113.8</v>
      </c>
      <c r="H188" s="29">
        <v>112.8</v>
      </c>
      <c r="I188" s="29">
        <v>112.1</v>
      </c>
      <c r="J188" s="29">
        <v>111.6</v>
      </c>
      <c r="K188" s="29">
        <v>111.2</v>
      </c>
      <c r="L188" s="29">
        <v>110.8</v>
      </c>
      <c r="M188" s="29">
        <v>110.4</v>
      </c>
      <c r="N188" s="29">
        <v>109.9</v>
      </c>
    </row>
    <row r="189" spans="1:14" s="30" customFormat="1">
      <c r="A189" s="26"/>
      <c r="B189" s="27">
        <v>2017</v>
      </c>
      <c r="C189" s="28">
        <v>106.1</v>
      </c>
      <c r="D189" s="28">
        <v>105</v>
      </c>
      <c r="E189" s="28">
        <v>104.9</v>
      </c>
      <c r="F189" s="28">
        <v>105.1</v>
      </c>
      <c r="G189" s="29">
        <v>105.1</v>
      </c>
      <c r="H189" s="29">
        <v>105.2</v>
      </c>
      <c r="I189" s="29">
        <v>105.2</v>
      </c>
      <c r="J189" s="29">
        <v>105.3</v>
      </c>
      <c r="K189" s="29">
        <v>105.7</v>
      </c>
      <c r="L189" s="29">
        <v>106</v>
      </c>
      <c r="M189" s="29">
        <v>106.6</v>
      </c>
      <c r="N189" s="29">
        <v>107.2</v>
      </c>
    </row>
    <row r="190" spans="1:14" s="30" customFormat="1">
      <c r="A190" s="26"/>
      <c r="B190" s="27">
        <v>2018</v>
      </c>
      <c r="C190" s="29">
        <v>114.8</v>
      </c>
      <c r="D190" s="29">
        <v>115.1</v>
      </c>
      <c r="E190" s="29">
        <v>114.6</v>
      </c>
      <c r="F190" s="29">
        <v>114.4</v>
      </c>
      <c r="G190" s="29">
        <v>114</v>
      </c>
      <c r="H190" s="29">
        <v>113.8</v>
      </c>
      <c r="I190" s="29">
        <v>113.7</v>
      </c>
      <c r="J190" s="29">
        <v>113.5</v>
      </c>
      <c r="K190" s="29">
        <v>113.3</v>
      </c>
      <c r="L190" s="29">
        <v>113.1</v>
      </c>
      <c r="M190" s="29">
        <v>112.5</v>
      </c>
      <c r="N190" s="29">
        <v>112</v>
      </c>
    </row>
    <row r="191" spans="1:14" s="30" customFormat="1">
      <c r="A191" s="26"/>
      <c r="B191" s="27">
        <v>2019</v>
      </c>
      <c r="C191" s="373">
        <v>104.1</v>
      </c>
      <c r="D191" s="373">
        <v>103.7</v>
      </c>
      <c r="E191" s="373">
        <v>103.7</v>
      </c>
      <c r="F191" s="373">
        <v>103.3</v>
      </c>
      <c r="G191" s="373">
        <v>103.2</v>
      </c>
      <c r="H191" s="373">
        <v>103</v>
      </c>
      <c r="I191" s="373">
        <v>102.9</v>
      </c>
      <c r="J191" s="373">
        <v>102.7</v>
      </c>
      <c r="K191" s="373">
        <v>102.3</v>
      </c>
      <c r="L191" s="373">
        <v>102</v>
      </c>
      <c r="M191" s="373">
        <v>101.7</v>
      </c>
      <c r="N191" s="373">
        <v>101.4</v>
      </c>
    </row>
    <row r="192" spans="1:14" ht="10.35" customHeight="1">
      <c r="A192" s="279"/>
      <c r="B192" s="27"/>
      <c r="C192" s="28"/>
      <c r="D192" s="32"/>
      <c r="E192" s="32"/>
      <c r="F192" s="32"/>
      <c r="G192" s="29"/>
      <c r="H192" s="33"/>
      <c r="I192" s="33"/>
      <c r="J192" s="33"/>
      <c r="K192" s="33"/>
      <c r="L192" s="33"/>
      <c r="M192" s="33"/>
      <c r="N192" s="33"/>
    </row>
    <row r="193" spans="1:15" s="30" customFormat="1">
      <c r="A193" s="26" t="s">
        <v>84</v>
      </c>
      <c r="B193" s="27">
        <v>2014</v>
      </c>
      <c r="C193" s="28">
        <v>100.7</v>
      </c>
      <c r="D193" s="28">
        <v>100.6</v>
      </c>
      <c r="E193" s="28">
        <v>100.7</v>
      </c>
      <c r="F193" s="28">
        <v>100.9</v>
      </c>
      <c r="G193" s="29">
        <v>101.4</v>
      </c>
      <c r="H193" s="29">
        <v>101.9</v>
      </c>
      <c r="I193" s="29">
        <v>102.4</v>
      </c>
      <c r="J193" s="29">
        <v>102.8</v>
      </c>
      <c r="K193" s="29">
        <v>103.2</v>
      </c>
      <c r="L193" s="29">
        <v>103.6</v>
      </c>
      <c r="M193" s="29">
        <v>104.1</v>
      </c>
      <c r="N193" s="29">
        <v>104.6</v>
      </c>
    </row>
    <row r="194" spans="1:15" s="30" customFormat="1">
      <c r="A194" s="31" t="s">
        <v>85</v>
      </c>
      <c r="B194" s="27">
        <v>2015</v>
      </c>
      <c r="C194" s="28">
        <v>111.3</v>
      </c>
      <c r="D194" s="28">
        <v>118.7</v>
      </c>
      <c r="E194" s="28">
        <v>121.9</v>
      </c>
      <c r="F194" s="28">
        <v>124.5</v>
      </c>
      <c r="G194" s="29">
        <v>125.9</v>
      </c>
      <c r="H194" s="29">
        <v>126.6</v>
      </c>
      <c r="I194" s="29">
        <v>126.9</v>
      </c>
      <c r="J194" s="29">
        <v>127.2</v>
      </c>
      <c r="K194" s="29">
        <v>127.4</v>
      </c>
      <c r="L194" s="29">
        <v>127.8</v>
      </c>
      <c r="M194" s="29">
        <v>127.9</v>
      </c>
      <c r="N194" s="29">
        <v>128</v>
      </c>
    </row>
    <row r="195" spans="1:15" s="30" customFormat="1">
      <c r="A195" s="31"/>
      <c r="B195" s="27">
        <v>2016</v>
      </c>
      <c r="C195" s="32">
        <v>127.6</v>
      </c>
      <c r="D195" s="32">
        <v>120.7</v>
      </c>
      <c r="E195" s="32">
        <v>118.1</v>
      </c>
      <c r="F195" s="32">
        <v>115.5</v>
      </c>
      <c r="G195" s="29">
        <v>114</v>
      </c>
      <c r="H195" s="29">
        <v>113.1</v>
      </c>
      <c r="I195" s="29">
        <v>112.5</v>
      </c>
      <c r="J195" s="29">
        <v>111.9</v>
      </c>
      <c r="K195" s="29">
        <v>111.5</v>
      </c>
      <c r="L195" s="29">
        <v>111</v>
      </c>
      <c r="M195" s="29">
        <v>110.5</v>
      </c>
      <c r="N195" s="29">
        <v>110.1</v>
      </c>
    </row>
    <row r="196" spans="1:15" s="30" customFormat="1">
      <c r="A196" s="31"/>
      <c r="B196" s="27">
        <v>2017</v>
      </c>
      <c r="C196" s="28">
        <v>105.5</v>
      </c>
      <c r="D196" s="28">
        <v>104.5</v>
      </c>
      <c r="E196" s="28">
        <v>104.3</v>
      </c>
      <c r="F196" s="28">
        <v>104.2</v>
      </c>
      <c r="G196" s="29">
        <v>104.1</v>
      </c>
      <c r="H196" s="29">
        <v>104</v>
      </c>
      <c r="I196" s="29">
        <v>103.9</v>
      </c>
      <c r="J196" s="29">
        <v>104.4</v>
      </c>
      <c r="K196" s="29">
        <v>104.9</v>
      </c>
      <c r="L196" s="29">
        <v>105.2</v>
      </c>
      <c r="M196" s="29">
        <v>105.5</v>
      </c>
      <c r="N196" s="29">
        <v>105.8</v>
      </c>
    </row>
    <row r="197" spans="1:15" s="30" customFormat="1">
      <c r="A197" s="31"/>
      <c r="B197" s="27">
        <v>2018</v>
      </c>
      <c r="C197" s="29">
        <v>110.2</v>
      </c>
      <c r="D197" s="29">
        <v>110</v>
      </c>
      <c r="E197" s="29">
        <v>109.8</v>
      </c>
      <c r="F197" s="29">
        <v>109.7</v>
      </c>
      <c r="G197" s="29">
        <v>109.8</v>
      </c>
      <c r="H197" s="29">
        <v>109.9</v>
      </c>
      <c r="I197" s="29">
        <v>110</v>
      </c>
      <c r="J197" s="29">
        <v>109.4</v>
      </c>
      <c r="K197" s="29">
        <v>109</v>
      </c>
      <c r="L197" s="29">
        <v>108.6</v>
      </c>
      <c r="M197" s="29">
        <v>108.2</v>
      </c>
      <c r="N197" s="29">
        <v>108</v>
      </c>
    </row>
    <row r="198" spans="1:15" s="30" customFormat="1">
      <c r="A198" s="26"/>
      <c r="B198" s="27">
        <v>2019</v>
      </c>
      <c r="C198" s="373">
        <v>104</v>
      </c>
      <c r="D198" s="373">
        <v>104.7</v>
      </c>
      <c r="E198" s="373">
        <v>105.6</v>
      </c>
      <c r="F198" s="373">
        <v>106.4</v>
      </c>
      <c r="G198" s="373">
        <v>106.7</v>
      </c>
      <c r="H198" s="373">
        <v>106.8</v>
      </c>
      <c r="I198" s="373">
        <v>106.9</v>
      </c>
      <c r="J198" s="373">
        <v>106.8</v>
      </c>
      <c r="K198" s="373">
        <v>106.8</v>
      </c>
      <c r="L198" s="373">
        <v>106.8</v>
      </c>
      <c r="M198" s="373">
        <v>106.8</v>
      </c>
      <c r="N198" s="373">
        <v>106.8</v>
      </c>
    </row>
    <row r="199" spans="1:15" s="30" customFormat="1">
      <c r="A199" s="26"/>
      <c r="B199" s="27"/>
      <c r="C199" s="28"/>
      <c r="D199" s="32"/>
      <c r="E199" s="32"/>
      <c r="F199" s="32"/>
      <c r="G199" s="29"/>
      <c r="H199" s="33"/>
      <c r="I199" s="33"/>
      <c r="J199" s="33"/>
      <c r="K199" s="33"/>
      <c r="L199" s="33"/>
      <c r="M199" s="33"/>
      <c r="N199" s="33"/>
    </row>
    <row r="200" spans="1:15" s="271" customFormat="1">
      <c r="A200" s="218">
        <f>1+N134</f>
        <v>52</v>
      </c>
      <c r="B200" s="267"/>
      <c r="C200" s="267"/>
      <c r="D200" s="267"/>
      <c r="E200" s="268"/>
      <c r="F200" s="269" t="str">
        <f>F134</f>
        <v>Індекси цін виробників · 2019 рік</v>
      </c>
      <c r="G200" s="268" t="str">
        <f>F200</f>
        <v>Індекси цін виробників · 2019 рік</v>
      </c>
      <c r="H200" s="268"/>
      <c r="I200" s="267"/>
      <c r="J200" s="267"/>
      <c r="K200" s="267"/>
      <c r="L200" s="270"/>
      <c r="M200" s="270"/>
      <c r="N200" s="219">
        <f>A200+1</f>
        <v>53</v>
      </c>
      <c r="O200" s="282"/>
    </row>
    <row r="201" spans="1:15" s="271" customFormat="1">
      <c r="A201" s="282"/>
      <c r="B201" s="283"/>
      <c r="C201" s="283"/>
      <c r="D201" s="283"/>
      <c r="E201" s="284"/>
      <c r="F201" s="273" t="s">
        <v>23</v>
      </c>
      <c r="G201" s="272" t="s">
        <v>23</v>
      </c>
      <c r="H201" s="284"/>
      <c r="I201" s="283"/>
      <c r="J201" s="283"/>
      <c r="K201" s="283"/>
      <c r="L201" s="282"/>
      <c r="M201" s="282"/>
      <c r="N201" s="282"/>
      <c r="O201" s="282"/>
    </row>
    <row r="202" spans="1:15">
      <c r="A202" s="524" t="s">
        <v>25</v>
      </c>
      <c r="B202" s="524"/>
      <c r="C202" s="524"/>
      <c r="D202" s="524"/>
      <c r="E202" s="524"/>
      <c r="F202" s="524"/>
      <c r="G202" s="524" t="s">
        <v>25</v>
      </c>
      <c r="H202" s="524"/>
      <c r="I202" s="524"/>
      <c r="J202" s="524"/>
      <c r="K202" s="524"/>
      <c r="L202" s="524"/>
      <c r="M202" s="524"/>
      <c r="N202" s="524"/>
    </row>
    <row r="204" spans="1:15" ht="15">
      <c r="A204" s="274"/>
      <c r="G204" s="275"/>
      <c r="K204" s="276"/>
      <c r="L204" s="277"/>
      <c r="M204" s="277"/>
      <c r="N204" s="244" t="s">
        <v>156</v>
      </c>
    </row>
    <row r="205" spans="1:15" ht="11.1" customHeight="1">
      <c r="A205" s="245"/>
      <c r="B205" s="245"/>
      <c r="C205" s="246"/>
      <c r="D205" s="246" t="s">
        <v>154</v>
      </c>
      <c r="E205" s="246" t="s">
        <v>154</v>
      </c>
      <c r="F205" s="247" t="s">
        <v>154</v>
      </c>
      <c r="G205" s="248" t="s">
        <v>154</v>
      </c>
      <c r="H205" s="246" t="s">
        <v>154</v>
      </c>
      <c r="I205" s="246" t="s">
        <v>154</v>
      </c>
      <c r="J205" s="246" t="s">
        <v>154</v>
      </c>
      <c r="K205" s="246" t="s">
        <v>154</v>
      </c>
      <c r="L205" s="246" t="s">
        <v>154</v>
      </c>
      <c r="M205" s="246" t="s">
        <v>154</v>
      </c>
      <c r="N205" s="248" t="s">
        <v>154</v>
      </c>
      <c r="O205" s="249"/>
    </row>
    <row r="206" spans="1:15" ht="11.1" customHeight="1">
      <c r="A206" s="291"/>
      <c r="B206" s="291"/>
      <c r="C206" s="292" t="s">
        <v>0</v>
      </c>
      <c r="D206" s="292" t="s">
        <v>887</v>
      </c>
      <c r="E206" s="292" t="s">
        <v>888</v>
      </c>
      <c r="F206" s="293" t="s">
        <v>889</v>
      </c>
      <c r="G206" s="294" t="s">
        <v>890</v>
      </c>
      <c r="H206" s="292" t="s">
        <v>891</v>
      </c>
      <c r="I206" s="292" t="s">
        <v>892</v>
      </c>
      <c r="J206" s="292" t="s">
        <v>893</v>
      </c>
      <c r="K206" s="292" t="s">
        <v>894</v>
      </c>
      <c r="L206" s="292" t="s">
        <v>895</v>
      </c>
      <c r="M206" s="292" t="s">
        <v>896</v>
      </c>
      <c r="N206" s="294" t="s">
        <v>897</v>
      </c>
      <c r="O206" s="249"/>
    </row>
    <row r="207" spans="1:15" ht="11.1" customHeight="1">
      <c r="A207" s="291"/>
      <c r="B207" s="291"/>
      <c r="C207" s="295" t="s">
        <v>12</v>
      </c>
      <c r="D207" s="295" t="s">
        <v>153</v>
      </c>
      <c r="E207" s="295" t="s">
        <v>153</v>
      </c>
      <c r="F207" s="296" t="s">
        <v>153</v>
      </c>
      <c r="G207" s="297" t="s">
        <v>153</v>
      </c>
      <c r="H207" s="295" t="s">
        <v>153</v>
      </c>
      <c r="I207" s="295" t="s">
        <v>153</v>
      </c>
      <c r="J207" s="295" t="s">
        <v>153</v>
      </c>
      <c r="K207" s="295" t="s">
        <v>153</v>
      </c>
      <c r="L207" s="295" t="s">
        <v>153</v>
      </c>
      <c r="M207" s="295" t="s">
        <v>153</v>
      </c>
      <c r="N207" s="297" t="s">
        <v>153</v>
      </c>
      <c r="O207" s="249"/>
    </row>
    <row r="208" spans="1:15" ht="11.1" customHeight="1">
      <c r="A208" s="250"/>
      <c r="B208" s="250"/>
      <c r="C208" s="251"/>
      <c r="D208" s="251" t="s">
        <v>13</v>
      </c>
      <c r="E208" s="251" t="s">
        <v>14</v>
      </c>
      <c r="F208" s="252" t="s">
        <v>15</v>
      </c>
      <c r="G208" s="253" t="s">
        <v>16</v>
      </c>
      <c r="H208" s="251" t="s">
        <v>17</v>
      </c>
      <c r="I208" s="251" t="s">
        <v>18</v>
      </c>
      <c r="J208" s="251" t="s">
        <v>19</v>
      </c>
      <c r="K208" s="251" t="s">
        <v>26</v>
      </c>
      <c r="L208" s="251" t="s">
        <v>20</v>
      </c>
      <c r="M208" s="251" t="s">
        <v>21</v>
      </c>
      <c r="N208" s="253" t="s">
        <v>22</v>
      </c>
      <c r="O208" s="249"/>
    </row>
    <row r="209" spans="1:14" ht="15">
      <c r="A209" s="278"/>
      <c r="B209" s="255"/>
      <c r="C209" s="256"/>
      <c r="D209" s="256"/>
      <c r="E209" s="256"/>
      <c r="F209" s="256"/>
      <c r="G209" s="257"/>
      <c r="H209" s="257"/>
      <c r="I209" s="257"/>
      <c r="J209" s="257"/>
      <c r="K209" s="257"/>
      <c r="L209" s="257"/>
      <c r="M209" s="257"/>
      <c r="N209" s="257"/>
    </row>
    <row r="210" spans="1:14" s="30" customFormat="1">
      <c r="A210" s="26" t="s">
        <v>86</v>
      </c>
      <c r="B210" s="27">
        <v>2014</v>
      </c>
      <c r="C210" s="28">
        <v>102.1</v>
      </c>
      <c r="D210" s="28">
        <v>102.7</v>
      </c>
      <c r="E210" s="28">
        <v>103.7</v>
      </c>
      <c r="F210" s="28">
        <v>105.7</v>
      </c>
      <c r="G210" s="29">
        <v>107.1</v>
      </c>
      <c r="H210" s="29">
        <v>108.3</v>
      </c>
      <c r="I210" s="29">
        <v>109.7</v>
      </c>
      <c r="J210" s="29">
        <v>110.7</v>
      </c>
      <c r="K210" s="29">
        <v>111.7</v>
      </c>
      <c r="L210" s="29">
        <v>112.9</v>
      </c>
      <c r="M210" s="29">
        <v>114.2</v>
      </c>
      <c r="N210" s="29">
        <v>115.5</v>
      </c>
    </row>
    <row r="211" spans="1:14" s="30" customFormat="1">
      <c r="A211" s="26" t="s">
        <v>87</v>
      </c>
      <c r="B211" s="27">
        <v>2015</v>
      </c>
      <c r="C211" s="32">
        <v>129.30000000000001</v>
      </c>
      <c r="D211" s="32">
        <v>130.6</v>
      </c>
      <c r="E211" s="32">
        <v>133</v>
      </c>
      <c r="F211" s="32">
        <v>132.30000000000001</v>
      </c>
      <c r="G211" s="29">
        <v>131.4</v>
      </c>
      <c r="H211" s="29">
        <v>130.5</v>
      </c>
      <c r="I211" s="29">
        <v>129.6</v>
      </c>
      <c r="J211" s="29">
        <v>129.1</v>
      </c>
      <c r="K211" s="29">
        <v>128.5</v>
      </c>
      <c r="L211" s="29">
        <v>127.6</v>
      </c>
      <c r="M211" s="29">
        <v>126.5</v>
      </c>
      <c r="N211" s="29">
        <v>125.5</v>
      </c>
    </row>
    <row r="212" spans="1:14" s="30" customFormat="1">
      <c r="A212" s="31" t="s">
        <v>88</v>
      </c>
      <c r="B212" s="27">
        <v>2016</v>
      </c>
      <c r="C212" s="28">
        <v>117.7</v>
      </c>
      <c r="D212" s="28">
        <v>116.6</v>
      </c>
      <c r="E212" s="28">
        <v>113.9</v>
      </c>
      <c r="F212" s="28">
        <v>112.6</v>
      </c>
      <c r="G212" s="29">
        <v>111.7</v>
      </c>
      <c r="H212" s="29">
        <v>111.1</v>
      </c>
      <c r="I212" s="29">
        <v>110.6</v>
      </c>
      <c r="J212" s="29">
        <v>109.9</v>
      </c>
      <c r="K212" s="29">
        <v>109.5</v>
      </c>
      <c r="L212" s="29">
        <v>109</v>
      </c>
      <c r="M212" s="29">
        <v>108.6</v>
      </c>
      <c r="N212" s="29">
        <v>108.3</v>
      </c>
    </row>
    <row r="213" spans="1:14" s="30" customFormat="1">
      <c r="A213" s="26"/>
      <c r="B213" s="27">
        <v>2017</v>
      </c>
      <c r="C213" s="29">
        <v>103.3</v>
      </c>
      <c r="D213" s="29">
        <v>104</v>
      </c>
      <c r="E213" s="29">
        <v>104.3</v>
      </c>
      <c r="F213" s="29">
        <v>104.4</v>
      </c>
      <c r="G213" s="29">
        <v>104.7</v>
      </c>
      <c r="H213" s="29">
        <v>105</v>
      </c>
      <c r="I213" s="29">
        <v>105.1</v>
      </c>
      <c r="J213" s="29">
        <v>105.8</v>
      </c>
      <c r="K213" s="29">
        <v>106.3</v>
      </c>
      <c r="L213" s="29">
        <v>106.8</v>
      </c>
      <c r="M213" s="29">
        <v>107.2</v>
      </c>
      <c r="N213" s="29">
        <v>107.6</v>
      </c>
    </row>
    <row r="214" spans="1:14" s="30" customFormat="1">
      <c r="A214" s="26"/>
      <c r="B214" s="264">
        <v>2018</v>
      </c>
      <c r="C214" s="373">
        <v>111.2</v>
      </c>
      <c r="D214" s="373">
        <v>110.4</v>
      </c>
      <c r="E214" s="373">
        <v>109.8</v>
      </c>
      <c r="F214" s="373">
        <v>110.2</v>
      </c>
      <c r="G214" s="373">
        <v>110.6</v>
      </c>
      <c r="H214" s="373">
        <v>110.9</v>
      </c>
      <c r="I214" s="373">
        <v>111</v>
      </c>
      <c r="J214" s="373">
        <v>110.7</v>
      </c>
      <c r="K214" s="373">
        <v>110.6</v>
      </c>
      <c r="L214" s="373">
        <v>111.1</v>
      </c>
      <c r="M214" s="373">
        <v>111.7</v>
      </c>
      <c r="N214" s="373">
        <v>112.3</v>
      </c>
    </row>
    <row r="215" spans="1:14" s="30" customFormat="1">
      <c r="A215" s="26"/>
      <c r="B215" s="27">
        <v>2019</v>
      </c>
      <c r="C215" s="28">
        <v>118.9</v>
      </c>
      <c r="D215" s="28">
        <v>117.8</v>
      </c>
      <c r="E215" s="28">
        <v>118.4</v>
      </c>
      <c r="F215" s="28">
        <v>117.8</v>
      </c>
      <c r="G215" s="29">
        <v>117.2</v>
      </c>
      <c r="H215" s="29">
        <v>116.8</v>
      </c>
      <c r="I215" s="29">
        <v>116.4</v>
      </c>
      <c r="J215" s="29">
        <v>115.9</v>
      </c>
      <c r="K215" s="29">
        <v>115.4</v>
      </c>
      <c r="L215" s="29">
        <v>114.5</v>
      </c>
      <c r="M215" s="29">
        <v>113.4</v>
      </c>
      <c r="N215" s="29">
        <v>112.2</v>
      </c>
    </row>
    <row r="216" spans="1:14" s="30" customFormat="1" ht="9.9499999999999993" customHeight="1">
      <c r="A216" s="26"/>
      <c r="B216" s="27"/>
      <c r="C216" s="28"/>
      <c r="D216" s="28"/>
      <c r="E216" s="28"/>
      <c r="F216" s="28"/>
      <c r="G216" s="29"/>
      <c r="H216" s="29"/>
      <c r="I216" s="29"/>
      <c r="J216" s="29"/>
      <c r="K216" s="29"/>
      <c r="L216" s="29"/>
      <c r="M216" s="29"/>
      <c r="N216" s="29"/>
    </row>
    <row r="217" spans="1:14" s="30" customFormat="1">
      <c r="A217" s="26" t="s">
        <v>89</v>
      </c>
      <c r="B217" s="27">
        <v>2014</v>
      </c>
      <c r="C217" s="28">
        <v>101</v>
      </c>
      <c r="D217" s="28">
        <v>101.5</v>
      </c>
      <c r="E217" s="28">
        <v>102.8</v>
      </c>
      <c r="F217" s="28">
        <v>105.1</v>
      </c>
      <c r="G217" s="29">
        <v>107.3</v>
      </c>
      <c r="H217" s="29">
        <v>109</v>
      </c>
      <c r="I217" s="29">
        <v>110.3</v>
      </c>
      <c r="J217" s="29">
        <v>111.5</v>
      </c>
      <c r="K217" s="29">
        <v>112.9</v>
      </c>
      <c r="L217" s="29">
        <v>114.1</v>
      </c>
      <c r="M217" s="29">
        <v>115.6</v>
      </c>
      <c r="N217" s="29">
        <v>117.3</v>
      </c>
    </row>
    <row r="218" spans="1:14" s="30" customFormat="1">
      <c r="A218" s="26" t="s">
        <v>90</v>
      </c>
      <c r="B218" s="27">
        <v>2015</v>
      </c>
      <c r="C218" s="32">
        <v>140.69999999999999</v>
      </c>
      <c r="D218" s="32">
        <v>150.4</v>
      </c>
      <c r="E218" s="32">
        <v>156.1</v>
      </c>
      <c r="F218" s="32">
        <v>156.6</v>
      </c>
      <c r="G218" s="33">
        <v>155.80000000000001</v>
      </c>
      <c r="H218" s="33">
        <v>155.1</v>
      </c>
      <c r="I218" s="33">
        <v>154.6</v>
      </c>
      <c r="J218" s="33">
        <v>153.80000000000001</v>
      </c>
      <c r="K218" s="33">
        <v>152.80000000000001</v>
      </c>
      <c r="L218" s="33">
        <v>152</v>
      </c>
      <c r="M218" s="29">
        <v>150.69999999999999</v>
      </c>
      <c r="N218" s="29">
        <v>149.1</v>
      </c>
    </row>
    <row r="219" spans="1:14" s="30" customFormat="1">
      <c r="A219" s="31" t="s">
        <v>91</v>
      </c>
      <c r="B219" s="27">
        <v>2016</v>
      </c>
      <c r="C219" s="28">
        <v>131.5</v>
      </c>
      <c r="D219" s="28">
        <v>123.8</v>
      </c>
      <c r="E219" s="28">
        <v>118.8</v>
      </c>
      <c r="F219" s="28">
        <v>116.5</v>
      </c>
      <c r="G219" s="29">
        <v>114.9</v>
      </c>
      <c r="H219" s="29">
        <v>113.8</v>
      </c>
      <c r="I219" s="29">
        <v>112.8</v>
      </c>
      <c r="J219" s="29">
        <v>112.2</v>
      </c>
      <c r="K219" s="29">
        <v>111.8</v>
      </c>
      <c r="L219" s="29">
        <v>111.5</v>
      </c>
      <c r="M219" s="29">
        <v>111.1</v>
      </c>
      <c r="N219" s="29">
        <v>110.8</v>
      </c>
    </row>
    <row r="220" spans="1:14" s="30" customFormat="1">
      <c r="A220" s="31" t="s">
        <v>92</v>
      </c>
      <c r="B220" s="27">
        <v>2017</v>
      </c>
      <c r="C220" s="29">
        <v>107.8</v>
      </c>
      <c r="D220" s="29">
        <v>106.6</v>
      </c>
      <c r="E220" s="29">
        <v>106.1</v>
      </c>
      <c r="F220" s="29">
        <v>105.9</v>
      </c>
      <c r="G220" s="29">
        <v>105.9</v>
      </c>
      <c r="H220" s="29">
        <v>106</v>
      </c>
      <c r="I220" s="29">
        <v>106.2</v>
      </c>
      <c r="J220" s="29">
        <v>106.3</v>
      </c>
      <c r="K220" s="29">
        <v>106.3</v>
      </c>
      <c r="L220" s="29">
        <v>106.5</v>
      </c>
      <c r="M220" s="29">
        <v>106.7</v>
      </c>
      <c r="N220" s="29">
        <v>107.1</v>
      </c>
    </row>
    <row r="221" spans="1:14" s="30" customFormat="1">
      <c r="A221" s="31"/>
      <c r="B221" s="264">
        <v>2018</v>
      </c>
      <c r="C221" s="373">
        <v>113.1</v>
      </c>
      <c r="D221" s="373">
        <v>113.5</v>
      </c>
      <c r="E221" s="373">
        <v>113</v>
      </c>
      <c r="F221" s="373">
        <v>113</v>
      </c>
      <c r="G221" s="373">
        <v>112.7</v>
      </c>
      <c r="H221" s="373">
        <v>112.5</v>
      </c>
      <c r="I221" s="373">
        <v>112.5</v>
      </c>
      <c r="J221" s="373">
        <v>112.5</v>
      </c>
      <c r="K221" s="373">
        <v>112.6</v>
      </c>
      <c r="L221" s="373">
        <v>112.6</v>
      </c>
      <c r="M221" s="373">
        <v>112.5</v>
      </c>
      <c r="N221" s="373">
        <v>112.2</v>
      </c>
    </row>
    <row r="222" spans="1:14" s="30" customFormat="1">
      <c r="A222" s="26"/>
      <c r="B222" s="27">
        <v>2019</v>
      </c>
      <c r="C222" s="28">
        <v>106.5</v>
      </c>
      <c r="D222" s="28">
        <v>105.5</v>
      </c>
      <c r="E222" s="28">
        <v>105.3</v>
      </c>
      <c r="F222" s="28">
        <v>104.8</v>
      </c>
      <c r="G222" s="29">
        <v>104.5</v>
      </c>
      <c r="H222" s="29">
        <v>104.2</v>
      </c>
      <c r="I222" s="29">
        <v>103.8</v>
      </c>
      <c r="J222" s="29">
        <v>103.2</v>
      </c>
      <c r="K222" s="29">
        <v>102.4</v>
      </c>
      <c r="L222" s="29">
        <v>101.7</v>
      </c>
      <c r="M222" s="29">
        <v>101.1</v>
      </c>
      <c r="N222" s="29">
        <v>100.5</v>
      </c>
    </row>
    <row r="223" spans="1:14" s="30" customFormat="1" ht="9.9499999999999993" customHeight="1">
      <c r="A223" s="285"/>
      <c r="B223" s="27"/>
      <c r="C223" s="28"/>
      <c r="D223" s="28"/>
      <c r="E223" s="28"/>
      <c r="F223" s="28"/>
      <c r="G223" s="29"/>
      <c r="H223" s="29"/>
      <c r="I223" s="29"/>
      <c r="J223" s="29"/>
      <c r="K223" s="29"/>
      <c r="L223" s="29"/>
      <c r="M223" s="29"/>
      <c r="N223" s="29"/>
    </row>
    <row r="224" spans="1:14" s="30" customFormat="1" ht="12.75" customHeight="1">
      <c r="A224" s="444" t="s">
        <v>881</v>
      </c>
      <c r="B224" s="27">
        <v>2014</v>
      </c>
      <c r="C224" s="28">
        <v>101.2</v>
      </c>
      <c r="D224" s="28">
        <v>102</v>
      </c>
      <c r="E224" s="28">
        <v>103.8</v>
      </c>
      <c r="F224" s="28">
        <v>105.9</v>
      </c>
      <c r="G224" s="29">
        <v>108.2</v>
      </c>
      <c r="H224" s="29">
        <v>109.8</v>
      </c>
      <c r="I224" s="29">
        <v>110.9</v>
      </c>
      <c r="J224" s="29">
        <v>111.9</v>
      </c>
      <c r="K224" s="29">
        <v>112.7</v>
      </c>
      <c r="L224" s="29">
        <v>113.6</v>
      </c>
      <c r="M224" s="29">
        <v>114.7</v>
      </c>
      <c r="N224" s="29">
        <v>116.1</v>
      </c>
    </row>
    <row r="225" spans="1:14" s="30" customFormat="1">
      <c r="A225" s="444" t="s">
        <v>882</v>
      </c>
      <c r="B225" s="27">
        <v>2015</v>
      </c>
      <c r="C225" s="32">
        <v>138.30000000000001</v>
      </c>
      <c r="D225" s="32">
        <v>149</v>
      </c>
      <c r="E225" s="32">
        <v>153.1</v>
      </c>
      <c r="F225" s="32">
        <v>153.69999999999999</v>
      </c>
      <c r="G225" s="33">
        <v>152.30000000000001</v>
      </c>
      <c r="H225" s="33">
        <v>151.30000000000001</v>
      </c>
      <c r="I225" s="33">
        <v>150.6</v>
      </c>
      <c r="J225" s="33">
        <v>149.69999999999999</v>
      </c>
      <c r="K225" s="33">
        <v>149</v>
      </c>
      <c r="L225" s="33">
        <v>148.19999999999999</v>
      </c>
      <c r="M225" s="29">
        <v>147.1</v>
      </c>
      <c r="N225" s="29">
        <v>145.80000000000001</v>
      </c>
    </row>
    <row r="226" spans="1:14" s="30" customFormat="1" ht="12.75" customHeight="1">
      <c r="A226" s="444" t="s">
        <v>883</v>
      </c>
      <c r="B226" s="27">
        <v>2016</v>
      </c>
      <c r="C226" s="28">
        <v>129.1</v>
      </c>
      <c r="D226" s="28">
        <v>121.2</v>
      </c>
      <c r="E226" s="28">
        <v>117.5</v>
      </c>
      <c r="F226" s="28">
        <v>115.3</v>
      </c>
      <c r="G226" s="29">
        <v>114</v>
      </c>
      <c r="H226" s="29">
        <v>113.2</v>
      </c>
      <c r="I226" s="29">
        <v>112.5</v>
      </c>
      <c r="J226" s="29">
        <v>112.2</v>
      </c>
      <c r="K226" s="29">
        <v>112.3</v>
      </c>
      <c r="L226" s="29">
        <v>112.3</v>
      </c>
      <c r="M226" s="29">
        <v>112.3</v>
      </c>
      <c r="N226" s="29">
        <v>112</v>
      </c>
    </row>
    <row r="227" spans="1:14" s="30" customFormat="1">
      <c r="A227" s="31" t="s">
        <v>884</v>
      </c>
      <c r="B227" s="27">
        <v>2017</v>
      </c>
      <c r="C227" s="29">
        <v>110.8</v>
      </c>
      <c r="D227" s="29">
        <v>108.6</v>
      </c>
      <c r="E227" s="29">
        <v>107.3</v>
      </c>
      <c r="F227" s="29">
        <v>106.9</v>
      </c>
      <c r="G227" s="29">
        <v>107</v>
      </c>
      <c r="H227" s="29">
        <v>107.1</v>
      </c>
      <c r="I227" s="29">
        <v>107.5</v>
      </c>
      <c r="J227" s="29">
        <v>107.8</v>
      </c>
      <c r="K227" s="29">
        <v>108</v>
      </c>
      <c r="L227" s="29">
        <v>108.3</v>
      </c>
      <c r="M227" s="29">
        <v>108.7</v>
      </c>
      <c r="N227" s="29">
        <v>109.4</v>
      </c>
    </row>
    <row r="228" spans="1:14" s="30" customFormat="1">
      <c r="A228" s="31" t="s">
        <v>885</v>
      </c>
      <c r="B228" s="264">
        <v>2018</v>
      </c>
      <c r="C228" s="373">
        <v>118.5</v>
      </c>
      <c r="D228" s="373">
        <v>119.3</v>
      </c>
      <c r="E228" s="373">
        <v>118.7</v>
      </c>
      <c r="F228" s="373">
        <v>118.9</v>
      </c>
      <c r="G228" s="373">
        <v>118.5</v>
      </c>
      <c r="H228" s="373">
        <v>118.2</v>
      </c>
      <c r="I228" s="373">
        <v>118</v>
      </c>
      <c r="J228" s="373">
        <v>117.8</v>
      </c>
      <c r="K228" s="373">
        <v>117.7</v>
      </c>
      <c r="L228" s="373">
        <v>117.2</v>
      </c>
      <c r="M228" s="373">
        <v>116.7</v>
      </c>
      <c r="N228" s="373">
        <v>116</v>
      </c>
    </row>
    <row r="229" spans="1:14" s="30" customFormat="1">
      <c r="A229" s="31" t="s">
        <v>886</v>
      </c>
      <c r="B229" s="27">
        <v>2019</v>
      </c>
      <c r="C229" s="28">
        <v>104.6</v>
      </c>
      <c r="D229" s="28">
        <v>103.3</v>
      </c>
      <c r="E229" s="28">
        <v>102.9</v>
      </c>
      <c r="F229" s="28">
        <v>102.1</v>
      </c>
      <c r="G229" s="29">
        <v>101.6</v>
      </c>
      <c r="H229" s="29">
        <v>101.1</v>
      </c>
      <c r="I229" s="29">
        <v>100.7</v>
      </c>
      <c r="J229" s="29">
        <v>99.9</v>
      </c>
      <c r="K229" s="29">
        <v>98.9</v>
      </c>
      <c r="L229" s="29">
        <v>98.1</v>
      </c>
      <c r="M229" s="29">
        <v>97.5</v>
      </c>
      <c r="N229" s="29">
        <v>96.8</v>
      </c>
    </row>
    <row r="230" spans="1:14" s="30" customFormat="1" ht="9.9499999999999993" customHeight="1">
      <c r="A230" s="26"/>
      <c r="B230" s="27"/>
      <c r="C230" s="28"/>
      <c r="D230" s="28"/>
      <c r="E230" s="28"/>
      <c r="F230" s="28"/>
      <c r="G230" s="29"/>
      <c r="H230" s="29"/>
      <c r="I230" s="29"/>
      <c r="J230" s="29"/>
      <c r="K230" s="29"/>
      <c r="L230" s="29"/>
      <c r="M230" s="29"/>
      <c r="N230" s="29"/>
    </row>
    <row r="231" spans="1:14" s="30" customFormat="1">
      <c r="A231" s="26" t="s">
        <v>93</v>
      </c>
      <c r="B231" s="27">
        <v>2014</v>
      </c>
      <c r="C231" s="28">
        <v>101</v>
      </c>
      <c r="D231" s="28">
        <v>101.1</v>
      </c>
      <c r="E231" s="28">
        <v>102.2</v>
      </c>
      <c r="F231" s="28">
        <v>104.4</v>
      </c>
      <c r="G231" s="29">
        <v>106.6</v>
      </c>
      <c r="H231" s="29">
        <v>108.3</v>
      </c>
      <c r="I231" s="29">
        <v>109.7</v>
      </c>
      <c r="J231" s="29">
        <v>111.2</v>
      </c>
      <c r="K231" s="29">
        <v>112.9</v>
      </c>
      <c r="L231" s="29">
        <v>114.4</v>
      </c>
      <c r="M231" s="29">
        <v>116.3</v>
      </c>
      <c r="N231" s="29">
        <v>118.5</v>
      </c>
    </row>
    <row r="232" spans="1:14" s="30" customFormat="1">
      <c r="A232" s="31" t="s">
        <v>94</v>
      </c>
      <c r="B232" s="27">
        <v>2015</v>
      </c>
      <c r="C232" s="32">
        <v>144.5</v>
      </c>
      <c r="D232" s="32">
        <v>154.19999999999999</v>
      </c>
      <c r="E232" s="32">
        <v>161.1</v>
      </c>
      <c r="F232" s="32">
        <v>161.69999999999999</v>
      </c>
      <c r="G232" s="33">
        <v>161.30000000000001</v>
      </c>
      <c r="H232" s="33">
        <v>160.6</v>
      </c>
      <c r="I232" s="33">
        <v>160.1</v>
      </c>
      <c r="J232" s="33">
        <v>159.19999999999999</v>
      </c>
      <c r="K232" s="33">
        <v>157.9</v>
      </c>
      <c r="L232" s="33">
        <v>156.80000000000001</v>
      </c>
      <c r="M232" s="29">
        <v>155.30000000000001</v>
      </c>
      <c r="N232" s="29">
        <v>153.1</v>
      </c>
    </row>
    <row r="233" spans="1:14" s="30" customFormat="1">
      <c r="A233" s="31"/>
      <c r="B233" s="27">
        <v>2016</v>
      </c>
      <c r="C233" s="28">
        <v>133.19999999999999</v>
      </c>
      <c r="D233" s="28">
        <v>125.3</v>
      </c>
      <c r="E233" s="28">
        <v>119.7</v>
      </c>
      <c r="F233" s="28">
        <v>117.2</v>
      </c>
      <c r="G233" s="29">
        <v>115.5</v>
      </c>
      <c r="H233" s="29">
        <v>114.2</v>
      </c>
      <c r="I233" s="29">
        <v>113.1</v>
      </c>
      <c r="J233" s="29">
        <v>112.3</v>
      </c>
      <c r="K233" s="29">
        <v>111.7</v>
      </c>
      <c r="L233" s="29">
        <v>111.1</v>
      </c>
      <c r="M233" s="29">
        <v>110.6</v>
      </c>
      <c r="N233" s="29">
        <v>110.2</v>
      </c>
    </row>
    <row r="234" spans="1:14" s="30" customFormat="1">
      <c r="A234" s="31"/>
      <c r="B234" s="27">
        <v>2017</v>
      </c>
      <c r="C234" s="29">
        <v>105.5</v>
      </c>
      <c r="D234" s="29">
        <v>104.9</v>
      </c>
      <c r="E234" s="29">
        <v>104.9</v>
      </c>
      <c r="F234" s="29">
        <v>104.9</v>
      </c>
      <c r="G234" s="29">
        <v>104.9</v>
      </c>
      <c r="H234" s="29">
        <v>105.1</v>
      </c>
      <c r="I234" s="29">
        <v>105.3</v>
      </c>
      <c r="J234" s="29">
        <v>105.4</v>
      </c>
      <c r="K234" s="29">
        <v>105.4</v>
      </c>
      <c r="L234" s="29">
        <v>105.5</v>
      </c>
      <c r="M234" s="29">
        <v>105.6</v>
      </c>
      <c r="N234" s="29">
        <v>105.9</v>
      </c>
    </row>
    <row r="235" spans="1:14" s="30" customFormat="1">
      <c r="A235" s="31"/>
      <c r="B235" s="264">
        <v>2018</v>
      </c>
      <c r="C235" s="373">
        <v>110.4</v>
      </c>
      <c r="D235" s="373">
        <v>110.8</v>
      </c>
      <c r="E235" s="373">
        <v>110.3</v>
      </c>
      <c r="F235" s="373">
        <v>110</v>
      </c>
      <c r="G235" s="373">
        <v>109.7</v>
      </c>
      <c r="H235" s="373">
        <v>109.6</v>
      </c>
      <c r="I235" s="373">
        <v>109.6</v>
      </c>
      <c r="J235" s="373">
        <v>109.9</v>
      </c>
      <c r="K235" s="373">
        <v>110.1</v>
      </c>
      <c r="L235" s="373">
        <v>110.2</v>
      </c>
      <c r="M235" s="373">
        <v>110.4</v>
      </c>
      <c r="N235" s="373">
        <v>110.3</v>
      </c>
    </row>
    <row r="236" spans="1:14" s="30" customFormat="1">
      <c r="A236" s="26"/>
      <c r="B236" s="27">
        <v>2019</v>
      </c>
      <c r="C236" s="28">
        <v>107.1</v>
      </c>
      <c r="D236" s="28">
        <v>106.2</v>
      </c>
      <c r="E236" s="28">
        <v>105.8</v>
      </c>
      <c r="F236" s="28">
        <v>105.4</v>
      </c>
      <c r="G236" s="29">
        <v>105.2</v>
      </c>
      <c r="H236" s="29">
        <v>104.9</v>
      </c>
      <c r="I236" s="29">
        <v>104.3</v>
      </c>
      <c r="J236" s="29">
        <v>103.7</v>
      </c>
      <c r="K236" s="29">
        <v>103</v>
      </c>
      <c r="L236" s="29">
        <v>102.4</v>
      </c>
      <c r="M236" s="29">
        <v>101.7</v>
      </c>
      <c r="N236" s="29">
        <v>101.1</v>
      </c>
    </row>
    <row r="237" spans="1:14" s="30" customFormat="1" ht="10.35" customHeight="1">
      <c r="A237" s="26"/>
      <c r="B237" s="27"/>
      <c r="C237" s="28"/>
      <c r="D237" s="28"/>
      <c r="E237" s="28"/>
      <c r="F237" s="28"/>
      <c r="G237" s="29"/>
      <c r="H237" s="29"/>
      <c r="I237" s="29"/>
      <c r="J237" s="29"/>
      <c r="K237" s="29"/>
      <c r="L237" s="29"/>
      <c r="M237" s="29"/>
      <c r="N237" s="29"/>
    </row>
    <row r="238" spans="1:14" s="30" customFormat="1">
      <c r="A238" s="26" t="s">
        <v>95</v>
      </c>
      <c r="B238" s="27">
        <v>2014</v>
      </c>
      <c r="C238" s="28">
        <v>101.5</v>
      </c>
      <c r="D238" s="28">
        <v>102.4</v>
      </c>
      <c r="E238" s="28">
        <v>103.7</v>
      </c>
      <c r="F238" s="28">
        <v>106</v>
      </c>
      <c r="G238" s="29">
        <v>108.2</v>
      </c>
      <c r="H238" s="29">
        <v>109.7</v>
      </c>
      <c r="I238" s="29">
        <v>110.9</v>
      </c>
      <c r="J238" s="29">
        <v>112.1</v>
      </c>
      <c r="K238" s="29">
        <v>113.2</v>
      </c>
      <c r="L238" s="29">
        <v>114.2</v>
      </c>
      <c r="M238" s="29">
        <v>115.3</v>
      </c>
      <c r="N238" s="29">
        <v>116.6</v>
      </c>
    </row>
    <row r="239" spans="1:14" s="30" customFormat="1">
      <c r="A239" s="26" t="s">
        <v>96</v>
      </c>
      <c r="B239" s="27">
        <v>2015</v>
      </c>
      <c r="C239" s="32">
        <v>135.5</v>
      </c>
      <c r="D239" s="32">
        <v>144.19999999999999</v>
      </c>
      <c r="E239" s="32">
        <v>149.5</v>
      </c>
      <c r="F239" s="32">
        <v>149.4</v>
      </c>
      <c r="G239" s="33">
        <v>148.5</v>
      </c>
      <c r="H239" s="33">
        <v>148.30000000000001</v>
      </c>
      <c r="I239" s="33">
        <v>147.80000000000001</v>
      </c>
      <c r="J239" s="33">
        <v>147.19999999999999</v>
      </c>
      <c r="K239" s="33">
        <v>146.5</v>
      </c>
      <c r="L239" s="33">
        <v>146</v>
      </c>
      <c r="M239" s="29">
        <v>145.1</v>
      </c>
      <c r="N239" s="29">
        <v>144.1</v>
      </c>
    </row>
    <row r="240" spans="1:14" s="30" customFormat="1">
      <c r="A240" s="31" t="s">
        <v>97</v>
      </c>
      <c r="B240" s="27">
        <v>2016</v>
      </c>
      <c r="C240" s="28">
        <v>129.9</v>
      </c>
      <c r="D240" s="28">
        <v>123</v>
      </c>
      <c r="E240" s="28">
        <v>117.8</v>
      </c>
      <c r="F240" s="28">
        <v>115.8</v>
      </c>
      <c r="G240" s="29">
        <v>114.4</v>
      </c>
      <c r="H240" s="29">
        <v>113</v>
      </c>
      <c r="I240" s="29">
        <v>112.2</v>
      </c>
      <c r="J240" s="29">
        <v>111.6</v>
      </c>
      <c r="K240" s="29">
        <v>111.2</v>
      </c>
      <c r="L240" s="29">
        <v>110.8</v>
      </c>
      <c r="M240" s="29">
        <v>110.5</v>
      </c>
      <c r="N240" s="29">
        <v>110.2</v>
      </c>
    </row>
    <row r="241" spans="1:14" s="30" customFormat="1">
      <c r="A241" s="31"/>
      <c r="B241" s="27">
        <v>2017</v>
      </c>
      <c r="C241" s="29">
        <v>108.5</v>
      </c>
      <c r="D241" s="29">
        <v>107.5</v>
      </c>
      <c r="E241" s="29">
        <v>107.2</v>
      </c>
      <c r="F241" s="29">
        <v>106.7</v>
      </c>
      <c r="G241" s="29">
        <v>106.4</v>
      </c>
      <c r="H241" s="29">
        <v>106.3</v>
      </c>
      <c r="I241" s="29">
        <v>106.4</v>
      </c>
      <c r="J241" s="29">
        <v>106.2</v>
      </c>
      <c r="K241" s="29">
        <v>106.2</v>
      </c>
      <c r="L241" s="29">
        <v>106.2</v>
      </c>
      <c r="M241" s="29">
        <v>106.1</v>
      </c>
      <c r="N241" s="29">
        <v>106.2</v>
      </c>
    </row>
    <row r="242" spans="1:14" s="30" customFormat="1">
      <c r="A242" s="31"/>
      <c r="B242" s="264">
        <v>2018</v>
      </c>
      <c r="C242" s="373">
        <v>108.9</v>
      </c>
      <c r="D242" s="373">
        <v>108.2</v>
      </c>
      <c r="E242" s="373">
        <v>108.3</v>
      </c>
      <c r="F242" s="373">
        <v>108.4</v>
      </c>
      <c r="G242" s="373">
        <v>108.5</v>
      </c>
      <c r="H242" s="373">
        <v>108.5</v>
      </c>
      <c r="I242" s="373">
        <v>108.5</v>
      </c>
      <c r="J242" s="373">
        <v>108.8</v>
      </c>
      <c r="K242" s="373">
        <v>109.1</v>
      </c>
      <c r="L242" s="373">
        <v>109.4</v>
      </c>
      <c r="M242" s="373">
        <v>109.7</v>
      </c>
      <c r="N242" s="373">
        <v>109.8</v>
      </c>
    </row>
    <row r="243" spans="1:14" s="30" customFormat="1">
      <c r="A243" s="26"/>
      <c r="B243" s="27">
        <v>2019</v>
      </c>
      <c r="C243" s="28">
        <v>107.9</v>
      </c>
      <c r="D243" s="28">
        <v>108.2</v>
      </c>
      <c r="E243" s="28">
        <v>108.7</v>
      </c>
      <c r="F243" s="28">
        <v>108.8</v>
      </c>
      <c r="G243" s="29">
        <v>108.8</v>
      </c>
      <c r="H243" s="29">
        <v>109.1</v>
      </c>
      <c r="I243" s="29">
        <v>109.5</v>
      </c>
      <c r="J243" s="29">
        <v>109.4</v>
      </c>
      <c r="K243" s="29">
        <v>109</v>
      </c>
      <c r="L243" s="29">
        <v>108.6</v>
      </c>
      <c r="M243" s="29">
        <v>108.4</v>
      </c>
      <c r="N243" s="29">
        <v>108</v>
      </c>
    </row>
    <row r="244" spans="1:14" s="30" customFormat="1" ht="10.35" customHeight="1">
      <c r="A244" s="26"/>
      <c r="B244" s="27"/>
      <c r="C244" s="28"/>
      <c r="D244" s="28"/>
      <c r="E244" s="28"/>
      <c r="F244" s="28"/>
      <c r="G244" s="29"/>
      <c r="H244" s="29"/>
      <c r="I244" s="29"/>
      <c r="J244" s="29"/>
      <c r="K244" s="29"/>
      <c r="L244" s="29"/>
      <c r="M244" s="29"/>
      <c r="N244" s="29"/>
    </row>
    <row r="245" spans="1:14" s="30" customFormat="1">
      <c r="A245" s="26" t="s">
        <v>98</v>
      </c>
      <c r="B245" s="27">
        <v>2014</v>
      </c>
      <c r="C245" s="28">
        <v>99</v>
      </c>
      <c r="D245" s="28">
        <v>98.5</v>
      </c>
      <c r="E245" s="28">
        <v>101.9</v>
      </c>
      <c r="F245" s="28">
        <v>108.4</v>
      </c>
      <c r="G245" s="29">
        <v>112.3</v>
      </c>
      <c r="H245" s="29">
        <v>114.7</v>
      </c>
      <c r="I245" s="29">
        <v>116.7</v>
      </c>
      <c r="J245" s="29">
        <v>118.8</v>
      </c>
      <c r="K245" s="29">
        <v>121</v>
      </c>
      <c r="L245" s="29">
        <v>123.6</v>
      </c>
      <c r="M245" s="29">
        <v>126.4</v>
      </c>
      <c r="N245" s="29">
        <v>128.4</v>
      </c>
    </row>
    <row r="246" spans="1:14" s="30" customFormat="1">
      <c r="A246" s="26" t="s">
        <v>99</v>
      </c>
      <c r="B246" s="27">
        <v>2015</v>
      </c>
      <c r="C246" s="32">
        <v>154.1</v>
      </c>
      <c r="D246" s="32">
        <v>165.4</v>
      </c>
      <c r="E246" s="32">
        <v>164.9</v>
      </c>
      <c r="F246" s="32">
        <v>157.30000000000001</v>
      </c>
      <c r="G246" s="33">
        <v>152.1</v>
      </c>
      <c r="H246" s="33">
        <v>149.1</v>
      </c>
      <c r="I246" s="33">
        <v>146.5</v>
      </c>
      <c r="J246" s="33">
        <v>143.6</v>
      </c>
      <c r="K246" s="33">
        <v>140.69999999999999</v>
      </c>
      <c r="L246" s="33">
        <v>137.19999999999999</v>
      </c>
      <c r="M246" s="29">
        <v>133.6</v>
      </c>
      <c r="N246" s="29">
        <v>130.80000000000001</v>
      </c>
    </row>
    <row r="247" spans="1:14" s="30" customFormat="1">
      <c r="A247" s="31" t="s">
        <v>100</v>
      </c>
      <c r="B247" s="27">
        <v>2016</v>
      </c>
      <c r="C247" s="28">
        <v>97.7</v>
      </c>
      <c r="D247" s="28">
        <v>87.9</v>
      </c>
      <c r="E247" s="28">
        <v>88.6</v>
      </c>
      <c r="F247" s="28">
        <v>88.1</v>
      </c>
      <c r="G247" s="29">
        <v>88.8</v>
      </c>
      <c r="H247" s="29">
        <v>89.5</v>
      </c>
      <c r="I247" s="29">
        <v>92.3</v>
      </c>
      <c r="J247" s="29">
        <v>94</v>
      </c>
      <c r="K247" s="29">
        <v>97.1</v>
      </c>
      <c r="L247" s="29">
        <v>102.4</v>
      </c>
      <c r="M247" s="29">
        <v>107.4</v>
      </c>
      <c r="N247" s="29">
        <v>111.6</v>
      </c>
    </row>
    <row r="248" spans="1:14" s="30" customFormat="1">
      <c r="A248" s="31"/>
      <c r="B248" s="27">
        <v>2017</v>
      </c>
      <c r="C248" s="29">
        <v>179.9</v>
      </c>
      <c r="D248" s="29">
        <v>191.2</v>
      </c>
      <c r="E248" s="29">
        <v>187.4</v>
      </c>
      <c r="F248" s="29">
        <v>186.5</v>
      </c>
      <c r="G248" s="29">
        <v>185.1</v>
      </c>
      <c r="H248" s="29">
        <v>182.5</v>
      </c>
      <c r="I248" s="29">
        <v>177.3</v>
      </c>
      <c r="J248" s="29">
        <v>175.4</v>
      </c>
      <c r="K248" s="29">
        <v>171.5</v>
      </c>
      <c r="L248" s="29">
        <v>166.8</v>
      </c>
      <c r="M248" s="29">
        <v>163.1</v>
      </c>
      <c r="N248" s="29">
        <v>160.80000000000001</v>
      </c>
    </row>
    <row r="249" spans="1:14" s="30" customFormat="1">
      <c r="A249" s="31"/>
      <c r="B249" s="264">
        <v>2018</v>
      </c>
      <c r="C249" s="373">
        <v>134.4</v>
      </c>
      <c r="D249" s="373">
        <v>129.80000000000001</v>
      </c>
      <c r="E249" s="373">
        <v>125.4</v>
      </c>
      <c r="F249" s="373">
        <v>124.2</v>
      </c>
      <c r="G249" s="373">
        <v>124.5</v>
      </c>
      <c r="H249" s="373">
        <v>124.6</v>
      </c>
      <c r="I249" s="373">
        <v>123.6</v>
      </c>
      <c r="J249" s="373">
        <v>123.5</v>
      </c>
      <c r="K249" s="373">
        <v>123.6</v>
      </c>
      <c r="L249" s="373">
        <v>121.9</v>
      </c>
      <c r="M249" s="373">
        <v>120</v>
      </c>
      <c r="N249" s="373">
        <v>117.7</v>
      </c>
    </row>
    <row r="250" spans="1:14" s="30" customFormat="1">
      <c r="A250" s="26"/>
      <c r="B250" s="27">
        <v>2019</v>
      </c>
      <c r="C250" s="28">
        <v>96.7</v>
      </c>
      <c r="D250" s="28">
        <v>98.4</v>
      </c>
      <c r="E250" s="28">
        <v>101.2</v>
      </c>
      <c r="F250" s="28">
        <v>102.8</v>
      </c>
      <c r="G250" s="29">
        <v>102.3</v>
      </c>
      <c r="H250" s="29">
        <v>102.3</v>
      </c>
      <c r="I250" s="29">
        <v>102.3</v>
      </c>
      <c r="J250" s="29">
        <v>101.3</v>
      </c>
      <c r="K250" s="29">
        <v>100.4</v>
      </c>
      <c r="L250" s="29">
        <v>98.7</v>
      </c>
      <c r="M250" s="29">
        <v>97.2</v>
      </c>
      <c r="N250" s="29">
        <v>96.2</v>
      </c>
    </row>
    <row r="251" spans="1:14" ht="10.35" customHeight="1">
      <c r="A251" s="279"/>
      <c r="B251" s="27"/>
      <c r="C251" s="28"/>
      <c r="D251" s="28"/>
      <c r="E251" s="28"/>
      <c r="F251" s="28"/>
      <c r="G251" s="29"/>
      <c r="H251" s="29"/>
      <c r="I251" s="29"/>
      <c r="J251" s="29"/>
      <c r="K251" s="29"/>
      <c r="L251" s="29"/>
      <c r="M251" s="29"/>
      <c r="N251" s="29"/>
    </row>
    <row r="252" spans="1:14" s="30" customFormat="1">
      <c r="A252" s="26" t="s">
        <v>101</v>
      </c>
      <c r="B252" s="41">
        <v>2014</v>
      </c>
      <c r="C252" s="42">
        <v>95.7</v>
      </c>
      <c r="D252" s="42">
        <v>94.6</v>
      </c>
      <c r="E252" s="42">
        <v>96.1</v>
      </c>
      <c r="F252" s="42">
        <v>101.3</v>
      </c>
      <c r="G252" s="43">
        <v>105.4</v>
      </c>
      <c r="H252" s="43">
        <v>107.4</v>
      </c>
      <c r="I252" s="43">
        <v>109.4</v>
      </c>
      <c r="J252" s="43">
        <v>111</v>
      </c>
      <c r="K252" s="43">
        <v>113.3</v>
      </c>
      <c r="L252" s="43">
        <v>117.3</v>
      </c>
      <c r="M252" s="43">
        <v>121.6</v>
      </c>
      <c r="N252" s="43">
        <v>125</v>
      </c>
    </row>
    <row r="253" spans="1:14" s="30" customFormat="1">
      <c r="A253" s="31" t="s">
        <v>102</v>
      </c>
      <c r="B253" s="41">
        <v>2015</v>
      </c>
      <c r="C253" s="44">
        <v>176.8</v>
      </c>
      <c r="D253" s="44">
        <v>199.1</v>
      </c>
      <c r="E253" s="44">
        <v>202.6</v>
      </c>
      <c r="F253" s="44">
        <v>195.2</v>
      </c>
      <c r="G253" s="45">
        <v>188.5</v>
      </c>
      <c r="H253" s="45">
        <v>185.3</v>
      </c>
      <c r="I253" s="45">
        <v>182</v>
      </c>
      <c r="J253" s="45">
        <v>179.4</v>
      </c>
      <c r="K253" s="45">
        <v>175.7</v>
      </c>
      <c r="L253" s="45">
        <v>169.2</v>
      </c>
      <c r="M253" s="43">
        <v>162.5</v>
      </c>
      <c r="N253" s="43">
        <v>156.9</v>
      </c>
    </row>
    <row r="254" spans="1:14" s="30" customFormat="1">
      <c r="A254" s="31"/>
      <c r="B254" s="41">
        <v>2016</v>
      </c>
      <c r="C254" s="42">
        <v>117.2</v>
      </c>
      <c r="D254" s="42">
        <v>99.5</v>
      </c>
      <c r="E254" s="42">
        <v>97</v>
      </c>
      <c r="F254" s="42">
        <v>95.4</v>
      </c>
      <c r="G254" s="43">
        <v>95.5</v>
      </c>
      <c r="H254" s="43">
        <v>94.9</v>
      </c>
      <c r="I254" s="43">
        <v>95.8</v>
      </c>
      <c r="J254" s="43">
        <v>96.2</v>
      </c>
      <c r="K254" s="43">
        <v>98</v>
      </c>
      <c r="L254" s="43">
        <v>104.5</v>
      </c>
      <c r="M254" s="43">
        <v>110.1</v>
      </c>
      <c r="N254" s="43">
        <v>115.2</v>
      </c>
    </row>
    <row r="255" spans="1:14" s="30" customFormat="1">
      <c r="A255" s="31"/>
      <c r="B255" s="41">
        <v>2017</v>
      </c>
      <c r="C255" s="46">
        <v>177.1</v>
      </c>
      <c r="D255" s="46">
        <v>192.7</v>
      </c>
      <c r="E255" s="46">
        <v>199.2</v>
      </c>
      <c r="F255" s="46">
        <v>195.4</v>
      </c>
      <c r="G255" s="46">
        <v>194.9</v>
      </c>
      <c r="H255" s="46">
        <v>195.5</v>
      </c>
      <c r="I255" s="46">
        <v>193.2</v>
      </c>
      <c r="J255" s="46">
        <v>192.3</v>
      </c>
      <c r="K255" s="46">
        <v>189.4</v>
      </c>
      <c r="L255" s="46">
        <v>183.5</v>
      </c>
      <c r="M255" s="46">
        <v>180</v>
      </c>
      <c r="N255" s="46">
        <v>177.5</v>
      </c>
    </row>
    <row r="256" spans="1:14" s="30" customFormat="1">
      <c r="A256" s="31"/>
      <c r="B256" s="264">
        <v>2018</v>
      </c>
      <c r="C256" s="373">
        <v>136.80000000000001</v>
      </c>
      <c r="D256" s="373">
        <v>132.1</v>
      </c>
      <c r="E256" s="373">
        <v>125.7</v>
      </c>
      <c r="F256" s="373">
        <v>125.8</v>
      </c>
      <c r="G256" s="373">
        <v>123.7</v>
      </c>
      <c r="H256" s="373">
        <v>121</v>
      </c>
      <c r="I256" s="373">
        <v>118.4</v>
      </c>
      <c r="J256" s="373">
        <v>117.8</v>
      </c>
      <c r="K256" s="373">
        <v>117.5</v>
      </c>
      <c r="L256" s="373">
        <v>114.2</v>
      </c>
      <c r="M256" s="373">
        <v>111.1</v>
      </c>
      <c r="N256" s="373">
        <v>109</v>
      </c>
    </row>
    <row r="257" spans="1:15" s="30" customFormat="1">
      <c r="A257" s="26"/>
      <c r="B257" s="27">
        <v>2019</v>
      </c>
      <c r="C257" s="28">
        <v>99.8</v>
      </c>
      <c r="D257" s="28">
        <v>98.8</v>
      </c>
      <c r="E257" s="28">
        <v>99.1</v>
      </c>
      <c r="F257" s="28">
        <v>99.7</v>
      </c>
      <c r="G257" s="29">
        <v>98.9</v>
      </c>
      <c r="H257" s="29">
        <v>99.2</v>
      </c>
      <c r="I257" s="29">
        <v>100.1</v>
      </c>
      <c r="J257" s="29">
        <v>99.6</v>
      </c>
      <c r="K257" s="29">
        <v>98.3</v>
      </c>
      <c r="L257" s="29">
        <v>96.9</v>
      </c>
      <c r="M257" s="29">
        <v>94.8</v>
      </c>
      <c r="N257" s="29">
        <v>92.3</v>
      </c>
    </row>
    <row r="258" spans="1:15" ht="10.7" customHeight="1">
      <c r="A258" s="279"/>
      <c r="B258" s="27"/>
      <c r="C258" s="28"/>
      <c r="D258" s="28"/>
      <c r="E258" s="28"/>
      <c r="F258" s="28"/>
      <c r="G258" s="29"/>
      <c r="H258" s="29"/>
      <c r="I258" s="29"/>
      <c r="J258" s="29"/>
      <c r="K258" s="29"/>
      <c r="L258" s="29"/>
      <c r="M258" s="29"/>
      <c r="N258" s="29"/>
    </row>
    <row r="259" spans="1:15" s="30" customFormat="1">
      <c r="A259" s="26" t="s">
        <v>103</v>
      </c>
      <c r="B259" s="41">
        <v>2014</v>
      </c>
      <c r="C259" s="42">
        <v>101.2</v>
      </c>
      <c r="D259" s="42">
        <v>101.3</v>
      </c>
      <c r="E259" s="42">
        <v>106.1</v>
      </c>
      <c r="F259" s="42">
        <v>113.7</v>
      </c>
      <c r="G259" s="43">
        <v>117.5</v>
      </c>
      <c r="H259" s="43">
        <v>120.2</v>
      </c>
      <c r="I259" s="43">
        <v>122.3</v>
      </c>
      <c r="J259" s="43">
        <v>124.8</v>
      </c>
      <c r="K259" s="43">
        <v>126.8</v>
      </c>
      <c r="L259" s="43">
        <v>128.4</v>
      </c>
      <c r="M259" s="43">
        <v>130.1</v>
      </c>
      <c r="N259" s="43">
        <v>131</v>
      </c>
    </row>
    <row r="260" spans="1:15" s="30" customFormat="1">
      <c r="A260" s="31" t="s">
        <v>104</v>
      </c>
      <c r="B260" s="41">
        <v>2015</v>
      </c>
      <c r="C260" s="44">
        <v>135.80000000000001</v>
      </c>
      <c r="D260" s="44">
        <v>136.9</v>
      </c>
      <c r="E260" s="44">
        <v>134.30000000000001</v>
      </c>
      <c r="F260" s="44">
        <v>127.2</v>
      </c>
      <c r="G260" s="45">
        <v>122.9</v>
      </c>
      <c r="H260" s="45">
        <v>120.1</v>
      </c>
      <c r="I260" s="45">
        <v>118</v>
      </c>
      <c r="J260" s="45">
        <v>115.2</v>
      </c>
      <c r="K260" s="45">
        <v>112.9</v>
      </c>
      <c r="L260" s="45">
        <v>111.4</v>
      </c>
      <c r="M260" s="43">
        <v>109.8</v>
      </c>
      <c r="N260" s="43">
        <v>108.7</v>
      </c>
    </row>
    <row r="261" spans="1:15" s="30" customFormat="1">
      <c r="A261" s="31"/>
      <c r="B261" s="41">
        <v>2016</v>
      </c>
      <c r="C261" s="42">
        <v>83.6</v>
      </c>
      <c r="D261" s="42">
        <v>80.7</v>
      </c>
      <c r="E261" s="42">
        <v>83.4</v>
      </c>
      <c r="F261" s="42">
        <v>83.5</v>
      </c>
      <c r="G261" s="43">
        <v>84.6</v>
      </c>
      <c r="H261" s="43">
        <v>86.4</v>
      </c>
      <c r="I261" s="43">
        <v>90.4</v>
      </c>
      <c r="J261" s="43">
        <v>93</v>
      </c>
      <c r="K261" s="43">
        <v>97</v>
      </c>
      <c r="L261" s="43">
        <v>101.1</v>
      </c>
      <c r="M261" s="43">
        <v>105.1</v>
      </c>
      <c r="N261" s="43">
        <v>108.2</v>
      </c>
    </row>
    <row r="262" spans="1:15" s="30" customFormat="1">
      <c r="A262" s="31"/>
      <c r="B262" s="41">
        <v>2017</v>
      </c>
      <c r="C262" s="46">
        <v>174.8</v>
      </c>
      <c r="D262" s="46">
        <v>182.2</v>
      </c>
      <c r="E262" s="46">
        <v>171.1</v>
      </c>
      <c r="F262" s="46">
        <v>172.4</v>
      </c>
      <c r="G262" s="46">
        <v>169.8</v>
      </c>
      <c r="H262" s="46">
        <v>164.7</v>
      </c>
      <c r="I262" s="46">
        <v>157.80000000000001</v>
      </c>
      <c r="J262" s="46">
        <v>155.30000000000001</v>
      </c>
      <c r="K262" s="46">
        <v>151.1</v>
      </c>
      <c r="L262" s="46">
        <v>147.5</v>
      </c>
      <c r="M262" s="46">
        <v>143.80000000000001</v>
      </c>
      <c r="N262" s="46">
        <v>141.69999999999999</v>
      </c>
    </row>
    <row r="263" spans="1:15" s="30" customFormat="1">
      <c r="A263" s="31"/>
      <c r="B263" s="264">
        <v>2018</v>
      </c>
      <c r="C263" s="373">
        <v>128.5</v>
      </c>
      <c r="D263" s="373">
        <v>123.7</v>
      </c>
      <c r="E263" s="373">
        <v>121</v>
      </c>
      <c r="F263" s="373">
        <v>119.3</v>
      </c>
      <c r="G263" s="373">
        <v>122.9</v>
      </c>
      <c r="H263" s="373">
        <v>126.5</v>
      </c>
      <c r="I263" s="373">
        <v>127.7</v>
      </c>
      <c r="J263" s="373">
        <v>128.69999999999999</v>
      </c>
      <c r="K263" s="373">
        <v>129.6</v>
      </c>
      <c r="L263" s="373">
        <v>130.19999999999999</v>
      </c>
      <c r="M263" s="373">
        <v>129.9</v>
      </c>
      <c r="N263" s="373">
        <v>127</v>
      </c>
    </row>
    <row r="264" spans="1:15" s="30" customFormat="1">
      <c r="A264" s="26"/>
      <c r="B264" s="264">
        <v>2019</v>
      </c>
      <c r="C264" s="373">
        <v>91.2</v>
      </c>
      <c r="D264" s="373">
        <v>95.2</v>
      </c>
      <c r="E264" s="373">
        <v>100.3</v>
      </c>
      <c r="F264" s="373">
        <v>102.3</v>
      </c>
      <c r="G264" s="373">
        <v>101.4</v>
      </c>
      <c r="H264" s="373">
        <v>100.6</v>
      </c>
      <c r="I264" s="373">
        <v>99.2</v>
      </c>
      <c r="J264" s="373">
        <v>97.5</v>
      </c>
      <c r="K264" s="373">
        <v>96.7</v>
      </c>
      <c r="L264" s="373">
        <v>94.4</v>
      </c>
      <c r="M264" s="373">
        <v>93.3</v>
      </c>
      <c r="N264" s="373">
        <v>94.1</v>
      </c>
    </row>
    <row r="265" spans="1:15" s="30" customFormat="1">
      <c r="A265" s="26"/>
      <c r="B265" s="41"/>
      <c r="C265" s="42"/>
      <c r="D265" s="47"/>
      <c r="E265" s="47"/>
      <c r="F265" s="47"/>
      <c r="G265" s="43"/>
      <c r="H265" s="48"/>
      <c r="I265" s="48"/>
      <c r="J265" s="48"/>
      <c r="K265" s="48"/>
      <c r="L265" s="48"/>
      <c r="M265" s="48"/>
      <c r="N265" s="48"/>
    </row>
    <row r="266" spans="1:15" s="271" customFormat="1">
      <c r="A266" s="218">
        <f>1+N200</f>
        <v>54</v>
      </c>
      <c r="B266" s="267"/>
      <c r="C266" s="267"/>
      <c r="D266" s="267"/>
      <c r="E266" s="268"/>
      <c r="F266" s="269" t="str">
        <f>F200</f>
        <v>Індекси цін виробників · 2019 рік</v>
      </c>
      <c r="G266" s="268" t="str">
        <f>F266</f>
        <v>Індекси цін виробників · 2019 рік</v>
      </c>
      <c r="H266" s="268"/>
      <c r="I266" s="267"/>
      <c r="J266" s="267"/>
      <c r="K266" s="267"/>
      <c r="L266" s="270"/>
      <c r="M266" s="270"/>
      <c r="N266" s="219">
        <f>A266+1</f>
        <v>55</v>
      </c>
      <c r="O266" s="282"/>
    </row>
    <row r="267" spans="1:15" s="271" customFormat="1">
      <c r="A267" s="282"/>
      <c r="B267" s="283"/>
      <c r="C267" s="283"/>
      <c r="D267" s="283"/>
      <c r="E267" s="284"/>
      <c r="F267" s="273" t="s">
        <v>23</v>
      </c>
      <c r="G267" s="272" t="s">
        <v>23</v>
      </c>
      <c r="H267" s="284"/>
      <c r="I267" s="283"/>
      <c r="J267" s="283"/>
      <c r="K267" s="283"/>
      <c r="L267" s="282"/>
      <c r="M267" s="282"/>
      <c r="N267" s="282"/>
      <c r="O267" s="282"/>
    </row>
    <row r="268" spans="1:15">
      <c r="A268" s="524" t="s">
        <v>25</v>
      </c>
      <c r="B268" s="524"/>
      <c r="C268" s="524"/>
      <c r="D268" s="524"/>
      <c r="E268" s="524"/>
      <c r="F268" s="524"/>
      <c r="G268" s="524" t="s">
        <v>25</v>
      </c>
      <c r="H268" s="524"/>
      <c r="I268" s="524"/>
      <c r="J268" s="524"/>
      <c r="K268" s="524"/>
      <c r="L268" s="524"/>
      <c r="M268" s="524"/>
      <c r="N268" s="524"/>
    </row>
    <row r="270" spans="1:15" ht="15">
      <c r="A270" s="274"/>
      <c r="G270" s="275"/>
      <c r="K270" s="276"/>
      <c r="L270" s="277"/>
      <c r="M270" s="277"/>
      <c r="N270" s="244" t="s">
        <v>156</v>
      </c>
    </row>
    <row r="271" spans="1:15" ht="11.1" customHeight="1">
      <c r="A271" s="245"/>
      <c r="B271" s="245"/>
      <c r="C271" s="246"/>
      <c r="D271" s="246" t="s">
        <v>154</v>
      </c>
      <c r="E271" s="246" t="s">
        <v>154</v>
      </c>
      <c r="F271" s="247" t="s">
        <v>154</v>
      </c>
      <c r="G271" s="248" t="s">
        <v>154</v>
      </c>
      <c r="H271" s="246" t="s">
        <v>154</v>
      </c>
      <c r="I271" s="246" t="s">
        <v>154</v>
      </c>
      <c r="J271" s="246" t="s">
        <v>154</v>
      </c>
      <c r="K271" s="246" t="s">
        <v>154</v>
      </c>
      <c r="L271" s="246" t="s">
        <v>154</v>
      </c>
      <c r="M271" s="246" t="s">
        <v>154</v>
      </c>
      <c r="N271" s="248" t="s">
        <v>154</v>
      </c>
      <c r="O271" s="249"/>
    </row>
    <row r="272" spans="1:15" ht="11.1" customHeight="1">
      <c r="A272" s="291"/>
      <c r="B272" s="291"/>
      <c r="C272" s="292" t="s">
        <v>0</v>
      </c>
      <c r="D272" s="292" t="s">
        <v>887</v>
      </c>
      <c r="E272" s="292" t="s">
        <v>888</v>
      </c>
      <c r="F272" s="293" t="s">
        <v>889</v>
      </c>
      <c r="G272" s="294" t="s">
        <v>890</v>
      </c>
      <c r="H272" s="292" t="s">
        <v>891</v>
      </c>
      <c r="I272" s="292" t="s">
        <v>892</v>
      </c>
      <c r="J272" s="292" t="s">
        <v>893</v>
      </c>
      <c r="K272" s="292" t="s">
        <v>894</v>
      </c>
      <c r="L272" s="292" t="s">
        <v>895</v>
      </c>
      <c r="M272" s="292" t="s">
        <v>896</v>
      </c>
      <c r="N272" s="294" t="s">
        <v>897</v>
      </c>
      <c r="O272" s="249"/>
    </row>
    <row r="273" spans="1:15" ht="11.1" customHeight="1">
      <c r="A273" s="291"/>
      <c r="B273" s="291"/>
      <c r="C273" s="295" t="s">
        <v>12</v>
      </c>
      <c r="D273" s="295" t="s">
        <v>153</v>
      </c>
      <c r="E273" s="295" t="s">
        <v>153</v>
      </c>
      <c r="F273" s="296" t="s">
        <v>153</v>
      </c>
      <c r="G273" s="297" t="s">
        <v>153</v>
      </c>
      <c r="H273" s="295" t="s">
        <v>153</v>
      </c>
      <c r="I273" s="295" t="s">
        <v>153</v>
      </c>
      <c r="J273" s="295" t="s">
        <v>153</v>
      </c>
      <c r="K273" s="295" t="s">
        <v>153</v>
      </c>
      <c r="L273" s="295" t="s">
        <v>153</v>
      </c>
      <c r="M273" s="295" t="s">
        <v>153</v>
      </c>
      <c r="N273" s="297" t="s">
        <v>153</v>
      </c>
      <c r="O273" s="249"/>
    </row>
    <row r="274" spans="1:15" ht="11.1" customHeight="1">
      <c r="A274" s="250"/>
      <c r="B274" s="250"/>
      <c r="C274" s="251"/>
      <c r="D274" s="251" t="s">
        <v>13</v>
      </c>
      <c r="E274" s="251" t="s">
        <v>14</v>
      </c>
      <c r="F274" s="252" t="s">
        <v>15</v>
      </c>
      <c r="G274" s="253" t="s">
        <v>16</v>
      </c>
      <c r="H274" s="251" t="s">
        <v>17</v>
      </c>
      <c r="I274" s="251" t="s">
        <v>18</v>
      </c>
      <c r="J274" s="251" t="s">
        <v>19</v>
      </c>
      <c r="K274" s="251" t="s">
        <v>26</v>
      </c>
      <c r="L274" s="251" t="s">
        <v>20</v>
      </c>
      <c r="M274" s="251" t="s">
        <v>21</v>
      </c>
      <c r="N274" s="253" t="s">
        <v>22</v>
      </c>
      <c r="O274" s="249"/>
    </row>
    <row r="275" spans="1:15" s="30" customFormat="1" ht="9.9499999999999993" customHeight="1">
      <c r="A275" s="26"/>
      <c r="B275" s="41"/>
      <c r="C275" s="42"/>
      <c r="D275" s="47"/>
      <c r="E275" s="47"/>
      <c r="F275" s="47"/>
      <c r="G275" s="43"/>
      <c r="H275" s="48"/>
      <c r="I275" s="48"/>
      <c r="J275" s="48"/>
      <c r="K275" s="48"/>
      <c r="L275" s="48"/>
      <c r="M275" s="48"/>
      <c r="N275" s="48"/>
    </row>
    <row r="276" spans="1:15" s="30" customFormat="1">
      <c r="A276" s="26" t="s">
        <v>105</v>
      </c>
      <c r="B276" s="41">
        <v>2014</v>
      </c>
      <c r="C276" s="42">
        <v>96.1</v>
      </c>
      <c r="D276" s="42">
        <v>97</v>
      </c>
      <c r="E276" s="42">
        <v>99.3</v>
      </c>
      <c r="F276" s="42">
        <v>104.2</v>
      </c>
      <c r="G276" s="43">
        <v>108.1</v>
      </c>
      <c r="H276" s="43">
        <v>110.9</v>
      </c>
      <c r="I276" s="43">
        <v>113.4</v>
      </c>
      <c r="J276" s="43">
        <v>115.9</v>
      </c>
      <c r="K276" s="43">
        <v>118.5</v>
      </c>
      <c r="L276" s="43">
        <v>120.8</v>
      </c>
      <c r="M276" s="43">
        <v>123.5</v>
      </c>
      <c r="N276" s="43">
        <v>126</v>
      </c>
    </row>
    <row r="277" spans="1:15" s="30" customFormat="1">
      <c r="A277" s="26" t="s">
        <v>106</v>
      </c>
      <c r="B277" s="41">
        <v>2015</v>
      </c>
      <c r="C277" s="42">
        <v>156.30000000000001</v>
      </c>
      <c r="D277" s="42">
        <v>170.7</v>
      </c>
      <c r="E277" s="42">
        <v>175.2</v>
      </c>
      <c r="F277" s="42">
        <v>169.5</v>
      </c>
      <c r="G277" s="43">
        <v>165.3</v>
      </c>
      <c r="H277" s="43">
        <v>163.4</v>
      </c>
      <c r="I277" s="43">
        <v>161.4</v>
      </c>
      <c r="J277" s="43">
        <v>159.30000000000001</v>
      </c>
      <c r="K277" s="43">
        <v>156.9</v>
      </c>
      <c r="L277" s="43">
        <v>154.80000000000001</v>
      </c>
      <c r="M277" s="43">
        <v>152</v>
      </c>
      <c r="N277" s="43">
        <v>149.19999999999999</v>
      </c>
    </row>
    <row r="278" spans="1:15" s="30" customFormat="1">
      <c r="A278" s="31" t="s">
        <v>107</v>
      </c>
      <c r="B278" s="41">
        <v>2016</v>
      </c>
      <c r="C278" s="44">
        <v>120.6</v>
      </c>
      <c r="D278" s="44">
        <v>109.2</v>
      </c>
      <c r="E278" s="44">
        <v>103.9</v>
      </c>
      <c r="F278" s="44">
        <v>102.7</v>
      </c>
      <c r="G278" s="45">
        <v>102.2</v>
      </c>
      <c r="H278" s="45">
        <v>101.5</v>
      </c>
      <c r="I278" s="45">
        <v>100.6</v>
      </c>
      <c r="J278" s="45">
        <v>99.9</v>
      </c>
      <c r="K278" s="45">
        <v>99</v>
      </c>
      <c r="L278" s="45">
        <v>98.2</v>
      </c>
      <c r="M278" s="43">
        <v>97.7</v>
      </c>
      <c r="N278" s="43">
        <v>97.8</v>
      </c>
    </row>
    <row r="279" spans="1:15" s="30" customFormat="1">
      <c r="A279" s="31"/>
      <c r="B279" s="41">
        <v>2017</v>
      </c>
      <c r="C279" s="42">
        <v>104.5</v>
      </c>
      <c r="D279" s="42">
        <v>107.7</v>
      </c>
      <c r="E279" s="42">
        <v>109.3</v>
      </c>
      <c r="F279" s="42">
        <v>110.6</v>
      </c>
      <c r="G279" s="43">
        <v>111</v>
      </c>
      <c r="H279" s="43">
        <v>111.3</v>
      </c>
      <c r="I279" s="43">
        <v>111.8</v>
      </c>
      <c r="J279" s="43">
        <v>112.1</v>
      </c>
      <c r="K279" s="43">
        <v>112.7</v>
      </c>
      <c r="L279" s="43">
        <v>113.5</v>
      </c>
      <c r="M279" s="43">
        <v>114.5</v>
      </c>
      <c r="N279" s="43">
        <v>115.1</v>
      </c>
    </row>
    <row r="280" spans="1:15" s="30" customFormat="1">
      <c r="A280" s="31"/>
      <c r="B280" s="41">
        <v>2018</v>
      </c>
      <c r="C280" s="46">
        <v>117.5</v>
      </c>
      <c r="D280" s="46">
        <v>114.1</v>
      </c>
      <c r="E280" s="46">
        <v>112.6</v>
      </c>
      <c r="F280" s="46">
        <v>111.3</v>
      </c>
      <c r="G280" s="46">
        <v>110.6</v>
      </c>
      <c r="H280" s="46">
        <v>110.2</v>
      </c>
      <c r="I280" s="46">
        <v>110.3</v>
      </c>
      <c r="J280" s="46">
        <v>110.7</v>
      </c>
      <c r="K280" s="46">
        <v>111</v>
      </c>
      <c r="L280" s="46">
        <v>111.1</v>
      </c>
      <c r="M280" s="46">
        <v>110.9</v>
      </c>
      <c r="N280" s="46">
        <v>110.6</v>
      </c>
    </row>
    <row r="281" spans="1:15" s="30" customFormat="1">
      <c r="A281" s="26"/>
      <c r="B281" s="41">
        <v>2019</v>
      </c>
      <c r="C281" s="373">
        <v>105.5</v>
      </c>
      <c r="D281" s="373">
        <v>104.4</v>
      </c>
      <c r="E281" s="373">
        <v>104.1</v>
      </c>
      <c r="F281" s="373">
        <v>103.9</v>
      </c>
      <c r="G281" s="373">
        <v>103.4</v>
      </c>
      <c r="H281" s="373">
        <v>102.8</v>
      </c>
      <c r="I281" s="373">
        <v>102.4</v>
      </c>
      <c r="J281" s="373">
        <v>101.9</v>
      </c>
      <c r="K281" s="373">
        <v>101.2</v>
      </c>
      <c r="L281" s="373">
        <v>100.5</v>
      </c>
      <c r="M281" s="373">
        <v>99.9</v>
      </c>
      <c r="N281" s="373">
        <v>99.2</v>
      </c>
    </row>
    <row r="282" spans="1:15" s="30" customFormat="1" ht="9.9499999999999993" customHeight="1">
      <c r="A282" s="26"/>
      <c r="B282" s="41"/>
      <c r="C282" s="42"/>
      <c r="D282" s="47"/>
      <c r="E282" s="47"/>
      <c r="F282" s="47"/>
      <c r="G282" s="43"/>
      <c r="H282" s="48"/>
      <c r="I282" s="48"/>
      <c r="J282" s="48"/>
      <c r="K282" s="48"/>
      <c r="L282" s="48"/>
      <c r="M282" s="48"/>
      <c r="N282" s="48"/>
    </row>
    <row r="283" spans="1:15" s="30" customFormat="1">
      <c r="A283" s="26" t="s">
        <v>108</v>
      </c>
      <c r="B283" s="41">
        <v>2014</v>
      </c>
      <c r="C283" s="42">
        <v>106.8</v>
      </c>
      <c r="D283" s="42">
        <v>108.1</v>
      </c>
      <c r="E283" s="42">
        <v>110</v>
      </c>
      <c r="F283" s="42">
        <v>111.9</v>
      </c>
      <c r="G283" s="43">
        <v>113.3</v>
      </c>
      <c r="H283" s="43">
        <v>114.3</v>
      </c>
      <c r="I283" s="43">
        <v>115.5</v>
      </c>
      <c r="J283" s="43">
        <v>116.3</v>
      </c>
      <c r="K283" s="43">
        <v>117.1</v>
      </c>
      <c r="L283" s="43">
        <v>117.7</v>
      </c>
      <c r="M283" s="43">
        <v>118.3</v>
      </c>
      <c r="N283" s="43">
        <v>119</v>
      </c>
    </row>
    <row r="284" spans="1:15" s="30" customFormat="1">
      <c r="A284" s="26" t="s">
        <v>109</v>
      </c>
      <c r="B284" s="41">
        <v>2015</v>
      </c>
      <c r="C284" s="42">
        <v>128.19999999999999</v>
      </c>
      <c r="D284" s="42">
        <v>129.5</v>
      </c>
      <c r="E284" s="42">
        <v>132.80000000000001</v>
      </c>
      <c r="F284" s="42">
        <v>133.80000000000001</v>
      </c>
      <c r="G284" s="43">
        <v>134.1</v>
      </c>
      <c r="H284" s="43">
        <v>134.30000000000001</v>
      </c>
      <c r="I284" s="43">
        <v>133.9</v>
      </c>
      <c r="J284" s="43">
        <v>133.69999999999999</v>
      </c>
      <c r="K284" s="43">
        <v>133.30000000000001</v>
      </c>
      <c r="L284" s="43">
        <v>133.19999999999999</v>
      </c>
      <c r="M284" s="43">
        <v>133.1</v>
      </c>
      <c r="N284" s="43">
        <v>133</v>
      </c>
    </row>
    <row r="285" spans="1:15" s="30" customFormat="1">
      <c r="A285" s="31" t="s">
        <v>110</v>
      </c>
      <c r="B285" s="41">
        <v>2016</v>
      </c>
      <c r="C285" s="44">
        <v>131.4</v>
      </c>
      <c r="D285" s="44">
        <v>129.19999999999999</v>
      </c>
      <c r="E285" s="44">
        <v>124.1</v>
      </c>
      <c r="F285" s="44">
        <v>121</v>
      </c>
      <c r="G285" s="45">
        <v>119.3</v>
      </c>
      <c r="H285" s="45">
        <v>118.1</v>
      </c>
      <c r="I285" s="45">
        <v>117.3</v>
      </c>
      <c r="J285" s="45">
        <v>116.6</v>
      </c>
      <c r="K285" s="45">
        <v>116</v>
      </c>
      <c r="L285" s="45">
        <v>115.5</v>
      </c>
      <c r="M285" s="43">
        <v>114.8</v>
      </c>
      <c r="N285" s="43">
        <v>114.3</v>
      </c>
    </row>
    <row r="286" spans="1:15" s="30" customFormat="1">
      <c r="A286" s="31" t="s">
        <v>111</v>
      </c>
      <c r="B286" s="41">
        <v>2017</v>
      </c>
      <c r="C286" s="42">
        <v>108.3</v>
      </c>
      <c r="D286" s="42">
        <v>108.8</v>
      </c>
      <c r="E286" s="42">
        <v>108.8</v>
      </c>
      <c r="F286" s="42">
        <v>108.9</v>
      </c>
      <c r="G286" s="43">
        <v>108.9</v>
      </c>
      <c r="H286" s="43">
        <v>108.9</v>
      </c>
      <c r="I286" s="43">
        <v>108.9</v>
      </c>
      <c r="J286" s="43">
        <v>108.9</v>
      </c>
      <c r="K286" s="43">
        <v>109</v>
      </c>
      <c r="L286" s="43">
        <v>109.2</v>
      </c>
      <c r="M286" s="43">
        <v>109.3</v>
      </c>
      <c r="N286" s="43">
        <v>109.4</v>
      </c>
    </row>
    <row r="287" spans="1:15" s="30" customFormat="1">
      <c r="A287" s="31"/>
      <c r="B287" s="41">
        <v>2018</v>
      </c>
      <c r="C287" s="46">
        <v>111.9</v>
      </c>
      <c r="D287" s="46">
        <v>111</v>
      </c>
      <c r="E287" s="46">
        <v>111.2</v>
      </c>
      <c r="F287" s="46">
        <v>111.3</v>
      </c>
      <c r="G287" s="46">
        <v>111.4</v>
      </c>
      <c r="H287" s="46">
        <v>111.6</v>
      </c>
      <c r="I287" s="46">
        <v>111.8</v>
      </c>
      <c r="J287" s="46">
        <v>111.9</v>
      </c>
      <c r="K287" s="46">
        <v>111.9</v>
      </c>
      <c r="L287" s="46">
        <v>112.2</v>
      </c>
      <c r="M287" s="46">
        <v>112.3</v>
      </c>
      <c r="N287" s="46">
        <v>112.7</v>
      </c>
    </row>
    <row r="288" spans="1:15" s="30" customFormat="1">
      <c r="A288" s="26"/>
      <c r="B288" s="264">
        <v>2019</v>
      </c>
      <c r="C288" s="373">
        <v>114.8</v>
      </c>
      <c r="D288" s="373">
        <v>115.3</v>
      </c>
      <c r="E288" s="373">
        <v>115.3</v>
      </c>
      <c r="F288" s="373">
        <v>115.2</v>
      </c>
      <c r="G288" s="373">
        <v>115.1</v>
      </c>
      <c r="H288" s="373">
        <v>114.9</v>
      </c>
      <c r="I288" s="373">
        <v>114.6</v>
      </c>
      <c r="J288" s="373">
        <v>114.5</v>
      </c>
      <c r="K288" s="373">
        <v>114.4</v>
      </c>
      <c r="L288" s="373">
        <v>114.1</v>
      </c>
      <c r="M288" s="373">
        <v>113.9</v>
      </c>
      <c r="N288" s="373">
        <v>113.5</v>
      </c>
    </row>
    <row r="289" spans="1:14" s="30" customFormat="1" ht="9.9499999999999993" customHeight="1">
      <c r="A289" s="26"/>
      <c r="B289" s="41"/>
      <c r="C289" s="42"/>
      <c r="D289" s="47"/>
      <c r="E289" s="47"/>
      <c r="F289" s="47"/>
      <c r="G289" s="43"/>
      <c r="H289" s="48"/>
      <c r="I289" s="48"/>
      <c r="J289" s="48"/>
      <c r="K289" s="48"/>
      <c r="L289" s="48"/>
      <c r="M289" s="48"/>
      <c r="N289" s="48"/>
    </row>
    <row r="290" spans="1:14" s="30" customFormat="1">
      <c r="A290" s="26" t="s">
        <v>112</v>
      </c>
      <c r="B290" s="41">
        <v>2014</v>
      </c>
      <c r="C290" s="42">
        <v>100.2</v>
      </c>
      <c r="D290" s="42">
        <v>100.2</v>
      </c>
      <c r="E290" s="42">
        <v>100.9</v>
      </c>
      <c r="F290" s="42">
        <v>102.4</v>
      </c>
      <c r="G290" s="43">
        <v>104.2</v>
      </c>
      <c r="H290" s="43">
        <v>105.6</v>
      </c>
      <c r="I290" s="43">
        <v>106.8</v>
      </c>
      <c r="J290" s="43">
        <v>107.9</v>
      </c>
      <c r="K290" s="43">
        <v>109</v>
      </c>
      <c r="L290" s="43">
        <v>110.1</v>
      </c>
      <c r="M290" s="43">
        <v>111.2</v>
      </c>
      <c r="N290" s="43">
        <v>112.3</v>
      </c>
    </row>
    <row r="291" spans="1:14" s="30" customFormat="1">
      <c r="A291" s="26" t="s">
        <v>113</v>
      </c>
      <c r="B291" s="41">
        <v>2015</v>
      </c>
      <c r="C291" s="42">
        <v>128.80000000000001</v>
      </c>
      <c r="D291" s="42">
        <v>134</v>
      </c>
      <c r="E291" s="42">
        <v>139.19999999999999</v>
      </c>
      <c r="F291" s="42">
        <v>141.30000000000001</v>
      </c>
      <c r="G291" s="43">
        <v>141.5</v>
      </c>
      <c r="H291" s="43">
        <v>141.19999999999999</v>
      </c>
      <c r="I291" s="43">
        <v>141</v>
      </c>
      <c r="J291" s="43">
        <v>140.5</v>
      </c>
      <c r="K291" s="43">
        <v>139.80000000000001</v>
      </c>
      <c r="L291" s="43">
        <v>139.1</v>
      </c>
      <c r="M291" s="43">
        <v>138.30000000000001</v>
      </c>
      <c r="N291" s="43">
        <v>137.5</v>
      </c>
    </row>
    <row r="292" spans="1:14" s="30" customFormat="1">
      <c r="A292" s="31" t="s">
        <v>114</v>
      </c>
      <c r="B292" s="41">
        <v>2016</v>
      </c>
      <c r="C292" s="44">
        <v>126.1</v>
      </c>
      <c r="D292" s="44">
        <v>121.8</v>
      </c>
      <c r="E292" s="44">
        <v>117.2</v>
      </c>
      <c r="F292" s="44">
        <v>114.6</v>
      </c>
      <c r="G292" s="45">
        <v>113</v>
      </c>
      <c r="H292" s="45">
        <v>112.1</v>
      </c>
      <c r="I292" s="45">
        <v>111.4</v>
      </c>
      <c r="J292" s="45">
        <v>111</v>
      </c>
      <c r="K292" s="45">
        <v>110.8</v>
      </c>
      <c r="L292" s="45">
        <v>110.8</v>
      </c>
      <c r="M292" s="43">
        <v>110.7</v>
      </c>
      <c r="N292" s="43">
        <v>110.6</v>
      </c>
    </row>
    <row r="293" spans="1:14" s="30" customFormat="1">
      <c r="A293" s="31" t="s">
        <v>115</v>
      </c>
      <c r="B293" s="41">
        <v>2017</v>
      </c>
      <c r="C293" s="42">
        <v>110.6</v>
      </c>
      <c r="D293" s="42">
        <v>111.1</v>
      </c>
      <c r="E293" s="42">
        <v>111.5</v>
      </c>
      <c r="F293" s="42">
        <v>111.4</v>
      </c>
      <c r="G293" s="43">
        <v>111.5</v>
      </c>
      <c r="H293" s="43">
        <v>111.5</v>
      </c>
      <c r="I293" s="43">
        <v>111.5</v>
      </c>
      <c r="J293" s="43">
        <v>111.5</v>
      </c>
      <c r="K293" s="43">
        <v>111.5</v>
      </c>
      <c r="L293" s="43">
        <v>111.5</v>
      </c>
      <c r="M293" s="43">
        <v>111.6</v>
      </c>
      <c r="N293" s="43">
        <v>111.7</v>
      </c>
    </row>
    <row r="294" spans="1:14" s="30" customFormat="1">
      <c r="A294" s="31"/>
      <c r="B294" s="41">
        <v>2018</v>
      </c>
      <c r="C294" s="46">
        <v>113.8</v>
      </c>
      <c r="D294" s="46">
        <v>112.8</v>
      </c>
      <c r="E294" s="46">
        <v>112.4</v>
      </c>
      <c r="F294" s="46">
        <v>112.3</v>
      </c>
      <c r="G294" s="46">
        <v>112.2</v>
      </c>
      <c r="H294" s="46">
        <v>112.3</v>
      </c>
      <c r="I294" s="46">
        <v>112.3</v>
      </c>
      <c r="J294" s="46">
        <v>112.4</v>
      </c>
      <c r="K294" s="46">
        <v>112.5</v>
      </c>
      <c r="L294" s="46">
        <v>112.5</v>
      </c>
      <c r="M294" s="46">
        <v>112.6</v>
      </c>
      <c r="N294" s="46">
        <v>112.6</v>
      </c>
    </row>
    <row r="295" spans="1:14" s="30" customFormat="1">
      <c r="A295" s="26"/>
      <c r="B295" s="264">
        <v>2019</v>
      </c>
      <c r="C295" s="373">
        <v>111.3</v>
      </c>
      <c r="D295" s="373">
        <v>111</v>
      </c>
      <c r="E295" s="373">
        <v>110.5</v>
      </c>
      <c r="F295" s="373">
        <v>110.3</v>
      </c>
      <c r="G295" s="373">
        <v>110</v>
      </c>
      <c r="H295" s="373">
        <v>109.8</v>
      </c>
      <c r="I295" s="373">
        <v>109.5</v>
      </c>
      <c r="J295" s="373">
        <v>109.1</v>
      </c>
      <c r="K295" s="373">
        <v>108.7</v>
      </c>
      <c r="L295" s="373">
        <v>108.3</v>
      </c>
      <c r="M295" s="373">
        <v>107.8</v>
      </c>
      <c r="N295" s="373">
        <v>107.3</v>
      </c>
    </row>
    <row r="296" spans="1:14" s="30" customFormat="1" ht="9.9499999999999993" customHeight="1">
      <c r="A296" s="26"/>
      <c r="B296" s="41"/>
      <c r="C296" s="42"/>
      <c r="D296" s="47"/>
      <c r="E296" s="47"/>
      <c r="F296" s="47"/>
      <c r="G296" s="43"/>
      <c r="H296" s="48"/>
      <c r="I296" s="48"/>
      <c r="J296" s="48"/>
      <c r="K296" s="48"/>
      <c r="L296" s="48"/>
      <c r="M296" s="48"/>
      <c r="N296" s="48"/>
    </row>
    <row r="297" spans="1:14" s="30" customFormat="1">
      <c r="A297" s="26" t="s">
        <v>116</v>
      </c>
      <c r="B297" s="41">
        <v>2014</v>
      </c>
      <c r="C297" s="42">
        <v>100.6</v>
      </c>
      <c r="D297" s="42">
        <v>100.8</v>
      </c>
      <c r="E297" s="42">
        <v>102.2</v>
      </c>
      <c r="F297" s="42">
        <v>104.7</v>
      </c>
      <c r="G297" s="43">
        <v>107.6</v>
      </c>
      <c r="H297" s="43">
        <v>109.9</v>
      </c>
      <c r="I297" s="43">
        <v>111.6</v>
      </c>
      <c r="J297" s="43">
        <v>113.2</v>
      </c>
      <c r="K297" s="43">
        <v>115.2</v>
      </c>
      <c r="L297" s="43">
        <v>116.9</v>
      </c>
      <c r="M297" s="43">
        <v>118.6</v>
      </c>
      <c r="N297" s="43">
        <v>120.4</v>
      </c>
    </row>
    <row r="298" spans="1:14" s="30" customFormat="1">
      <c r="A298" s="31" t="s">
        <v>117</v>
      </c>
      <c r="B298" s="41">
        <v>2015</v>
      </c>
      <c r="C298" s="42">
        <v>145.1</v>
      </c>
      <c r="D298" s="42">
        <v>153.1</v>
      </c>
      <c r="E298" s="42">
        <v>158</v>
      </c>
      <c r="F298" s="42">
        <v>158.19999999999999</v>
      </c>
      <c r="G298" s="43">
        <v>156.69999999999999</v>
      </c>
      <c r="H298" s="43">
        <v>155.4</v>
      </c>
      <c r="I298" s="43">
        <v>154.6</v>
      </c>
      <c r="J298" s="43">
        <v>153.30000000000001</v>
      </c>
      <c r="K298" s="43">
        <v>151.5</v>
      </c>
      <c r="L298" s="43">
        <v>150</v>
      </c>
      <c r="M298" s="43">
        <v>148.4</v>
      </c>
      <c r="N298" s="43">
        <v>146.80000000000001</v>
      </c>
    </row>
    <row r="299" spans="1:14" s="30" customFormat="1">
      <c r="A299" s="31"/>
      <c r="B299" s="41">
        <v>2016</v>
      </c>
      <c r="C299" s="44">
        <v>128.69999999999999</v>
      </c>
      <c r="D299" s="44">
        <v>122.4</v>
      </c>
      <c r="E299" s="44">
        <v>117.3</v>
      </c>
      <c r="F299" s="44">
        <v>114.4</v>
      </c>
      <c r="G299" s="45">
        <v>112.6</v>
      </c>
      <c r="H299" s="45">
        <v>111.2</v>
      </c>
      <c r="I299" s="45">
        <v>110.2</v>
      </c>
      <c r="J299" s="45">
        <v>109.5</v>
      </c>
      <c r="K299" s="45">
        <v>109.2</v>
      </c>
      <c r="L299" s="45">
        <v>109</v>
      </c>
      <c r="M299" s="43">
        <v>108.7</v>
      </c>
      <c r="N299" s="43">
        <v>108.5</v>
      </c>
    </row>
    <row r="300" spans="1:14" s="30" customFormat="1">
      <c r="A300" s="31"/>
      <c r="B300" s="41">
        <v>2017</v>
      </c>
      <c r="C300" s="42">
        <v>105.8</v>
      </c>
      <c r="D300" s="42">
        <v>105.4</v>
      </c>
      <c r="E300" s="42">
        <v>105.5</v>
      </c>
      <c r="F300" s="42">
        <v>105.6</v>
      </c>
      <c r="G300" s="43">
        <v>105.9</v>
      </c>
      <c r="H300" s="43">
        <v>106</v>
      </c>
      <c r="I300" s="43">
        <v>106.1</v>
      </c>
      <c r="J300" s="43">
        <v>106.2</v>
      </c>
      <c r="K300" s="43">
        <v>106.1</v>
      </c>
      <c r="L300" s="43">
        <v>106.2</v>
      </c>
      <c r="M300" s="43">
        <v>106.3</v>
      </c>
      <c r="N300" s="43">
        <v>106.4</v>
      </c>
    </row>
    <row r="301" spans="1:14" s="30" customFormat="1">
      <c r="A301" s="31"/>
      <c r="B301" s="41">
        <v>2018</v>
      </c>
      <c r="C301" s="46">
        <v>107.8</v>
      </c>
      <c r="D301" s="46">
        <v>107.4</v>
      </c>
      <c r="E301" s="46">
        <v>107.3</v>
      </c>
      <c r="F301" s="46">
        <v>107.2</v>
      </c>
      <c r="G301" s="46">
        <v>107</v>
      </c>
      <c r="H301" s="46">
        <v>106.9</v>
      </c>
      <c r="I301" s="46">
        <v>106.9</v>
      </c>
      <c r="J301" s="46">
        <v>106.9</v>
      </c>
      <c r="K301" s="46">
        <v>106.9</v>
      </c>
      <c r="L301" s="46">
        <v>106.9</v>
      </c>
      <c r="M301" s="46">
        <v>106.9</v>
      </c>
      <c r="N301" s="46">
        <v>106.7</v>
      </c>
    </row>
    <row r="302" spans="1:14" s="30" customFormat="1">
      <c r="A302" s="26"/>
      <c r="B302" s="264">
        <v>2019</v>
      </c>
      <c r="C302" s="373">
        <v>104.1</v>
      </c>
      <c r="D302" s="373">
        <v>103.9</v>
      </c>
      <c r="E302" s="373">
        <v>103.6</v>
      </c>
      <c r="F302" s="373">
        <v>103.3</v>
      </c>
      <c r="G302" s="373">
        <v>102.8</v>
      </c>
      <c r="H302" s="373">
        <v>102.6</v>
      </c>
      <c r="I302" s="373">
        <v>102.2</v>
      </c>
      <c r="J302" s="373">
        <v>101.8</v>
      </c>
      <c r="K302" s="373">
        <v>101.2</v>
      </c>
      <c r="L302" s="373">
        <v>100.7</v>
      </c>
      <c r="M302" s="373">
        <v>100.2</v>
      </c>
      <c r="N302" s="373">
        <v>99.8</v>
      </c>
    </row>
    <row r="303" spans="1:14" s="30" customFormat="1" ht="9.9499999999999993" customHeight="1">
      <c r="A303" s="26"/>
      <c r="B303" s="41"/>
      <c r="C303" s="42"/>
      <c r="D303" s="47"/>
      <c r="E303" s="47"/>
      <c r="F303" s="47"/>
      <c r="G303" s="43"/>
      <c r="H303" s="48"/>
      <c r="I303" s="48"/>
      <c r="J303" s="48"/>
      <c r="K303" s="48"/>
      <c r="L303" s="48"/>
      <c r="M303" s="48"/>
      <c r="N303" s="48"/>
    </row>
    <row r="304" spans="1:14" s="30" customFormat="1">
      <c r="A304" s="26" t="s">
        <v>118</v>
      </c>
      <c r="B304" s="41">
        <v>2014</v>
      </c>
      <c r="C304" s="42">
        <v>100</v>
      </c>
      <c r="D304" s="42">
        <v>100</v>
      </c>
      <c r="E304" s="42">
        <v>100.3</v>
      </c>
      <c r="F304" s="42">
        <v>101.2</v>
      </c>
      <c r="G304" s="43">
        <v>102.3</v>
      </c>
      <c r="H304" s="43">
        <v>103.4</v>
      </c>
      <c r="I304" s="43">
        <v>104.3</v>
      </c>
      <c r="J304" s="43">
        <v>105</v>
      </c>
      <c r="K304" s="43">
        <v>105.7</v>
      </c>
      <c r="L304" s="43">
        <v>106.5</v>
      </c>
      <c r="M304" s="43">
        <v>107.2</v>
      </c>
      <c r="N304" s="43">
        <v>107.9</v>
      </c>
    </row>
    <row r="305" spans="1:14" s="30" customFormat="1">
      <c r="A305" s="26" t="s">
        <v>106</v>
      </c>
      <c r="B305" s="41">
        <v>2015</v>
      </c>
      <c r="C305" s="42">
        <v>119.5</v>
      </c>
      <c r="D305" s="42">
        <v>123</v>
      </c>
      <c r="E305" s="42">
        <v>128.30000000000001</v>
      </c>
      <c r="F305" s="42">
        <v>131.4</v>
      </c>
      <c r="G305" s="43">
        <v>132.5</v>
      </c>
      <c r="H305" s="43">
        <v>132.69999999999999</v>
      </c>
      <c r="I305" s="43">
        <v>132.80000000000001</v>
      </c>
      <c r="J305" s="43">
        <v>132.80000000000001</v>
      </c>
      <c r="K305" s="43">
        <v>132.69999999999999</v>
      </c>
      <c r="L305" s="43">
        <v>132.4</v>
      </c>
      <c r="M305" s="43">
        <v>132.1</v>
      </c>
      <c r="N305" s="43">
        <v>131.80000000000001</v>
      </c>
    </row>
    <row r="306" spans="1:14" s="30" customFormat="1">
      <c r="A306" s="31" t="s">
        <v>119</v>
      </c>
      <c r="B306" s="41">
        <v>2016</v>
      </c>
      <c r="C306" s="44">
        <v>124.4</v>
      </c>
      <c r="D306" s="44">
        <v>121.7</v>
      </c>
      <c r="E306" s="44">
        <v>117.4</v>
      </c>
      <c r="F306" s="44">
        <v>114.9</v>
      </c>
      <c r="G306" s="45">
        <v>113.4</v>
      </c>
      <c r="H306" s="45">
        <v>112.7</v>
      </c>
      <c r="I306" s="45">
        <v>112.2</v>
      </c>
      <c r="J306" s="45">
        <v>112</v>
      </c>
      <c r="K306" s="45">
        <v>111.9</v>
      </c>
      <c r="L306" s="45">
        <v>111.9</v>
      </c>
      <c r="M306" s="43">
        <v>111.9</v>
      </c>
      <c r="N306" s="43">
        <v>112</v>
      </c>
    </row>
    <row r="307" spans="1:14" s="30" customFormat="1">
      <c r="A307" s="31"/>
      <c r="B307" s="41">
        <v>2017</v>
      </c>
      <c r="C307" s="42">
        <v>114.2</v>
      </c>
      <c r="D307" s="42">
        <v>115.5</v>
      </c>
      <c r="E307" s="42">
        <v>116</v>
      </c>
      <c r="F307" s="42">
        <v>115.8</v>
      </c>
      <c r="G307" s="43">
        <v>115.7</v>
      </c>
      <c r="H307" s="43">
        <v>115.6</v>
      </c>
      <c r="I307" s="43">
        <v>115.5</v>
      </c>
      <c r="J307" s="43">
        <v>115.5</v>
      </c>
      <c r="K307" s="43">
        <v>115.4</v>
      </c>
      <c r="L307" s="43">
        <v>115.4</v>
      </c>
      <c r="M307" s="43">
        <v>115.4</v>
      </c>
      <c r="N307" s="43">
        <v>115.5</v>
      </c>
    </row>
    <row r="308" spans="1:14" s="30" customFormat="1">
      <c r="A308" s="31"/>
      <c r="B308" s="41">
        <v>2018</v>
      </c>
      <c r="C308" s="46">
        <v>117.9</v>
      </c>
      <c r="D308" s="46">
        <v>116.2</v>
      </c>
      <c r="E308" s="46">
        <v>115.8</v>
      </c>
      <c r="F308" s="46">
        <v>115.6</v>
      </c>
      <c r="G308" s="46">
        <v>115.6</v>
      </c>
      <c r="H308" s="46">
        <v>115.7</v>
      </c>
      <c r="I308" s="46">
        <v>115.9</v>
      </c>
      <c r="J308" s="46">
        <v>116</v>
      </c>
      <c r="K308" s="46">
        <v>116</v>
      </c>
      <c r="L308" s="46">
        <v>116.1</v>
      </c>
      <c r="M308" s="46">
        <v>116.2</v>
      </c>
      <c r="N308" s="46">
        <v>116.3</v>
      </c>
    </row>
    <row r="309" spans="1:14" s="30" customFormat="1">
      <c r="A309" s="26"/>
      <c r="B309" s="264">
        <v>2019</v>
      </c>
      <c r="C309" s="373">
        <v>116</v>
      </c>
      <c r="D309" s="373">
        <v>115.6</v>
      </c>
      <c r="E309" s="373">
        <v>114.9</v>
      </c>
      <c r="F309" s="373">
        <v>114.7</v>
      </c>
      <c r="G309" s="373">
        <v>114.5</v>
      </c>
      <c r="H309" s="373">
        <v>114.2</v>
      </c>
      <c r="I309" s="373">
        <v>113.9</v>
      </c>
      <c r="J309" s="373">
        <v>113.6</v>
      </c>
      <c r="K309" s="373">
        <v>113.3</v>
      </c>
      <c r="L309" s="373">
        <v>112.9</v>
      </c>
      <c r="M309" s="373">
        <v>112.4</v>
      </c>
      <c r="N309" s="373">
        <v>111.9</v>
      </c>
    </row>
    <row r="310" spans="1:14" s="30" customFormat="1" ht="12.6" customHeight="1">
      <c r="A310" s="26"/>
      <c r="B310" s="41"/>
      <c r="C310" s="42"/>
      <c r="D310" s="47"/>
      <c r="E310" s="47"/>
      <c r="F310" s="47"/>
      <c r="G310" s="43"/>
      <c r="H310" s="48"/>
      <c r="I310" s="48"/>
      <c r="J310" s="48"/>
      <c r="K310" s="48"/>
      <c r="L310" s="48"/>
      <c r="M310" s="48"/>
      <c r="N310" s="48"/>
    </row>
    <row r="311" spans="1:14" s="30" customFormat="1">
      <c r="A311" s="26" t="s">
        <v>120</v>
      </c>
      <c r="B311" s="41">
        <v>2014</v>
      </c>
      <c r="C311" s="42">
        <v>98.4</v>
      </c>
      <c r="D311" s="42">
        <v>98.3</v>
      </c>
      <c r="E311" s="42">
        <v>99.7</v>
      </c>
      <c r="F311" s="42">
        <v>103.6</v>
      </c>
      <c r="G311" s="43">
        <v>107.7</v>
      </c>
      <c r="H311" s="43">
        <v>111.3</v>
      </c>
      <c r="I311" s="43">
        <v>114.4</v>
      </c>
      <c r="J311" s="43">
        <v>116.8</v>
      </c>
      <c r="K311" s="43">
        <v>119.3</v>
      </c>
      <c r="L311" s="43">
        <v>121.5</v>
      </c>
      <c r="M311" s="43">
        <v>124</v>
      </c>
      <c r="N311" s="43">
        <v>126.3</v>
      </c>
    </row>
    <row r="312" spans="1:14" s="30" customFormat="1">
      <c r="A312" s="26" t="s">
        <v>121</v>
      </c>
      <c r="B312" s="41">
        <v>2015</v>
      </c>
      <c r="C312" s="42">
        <v>153.6</v>
      </c>
      <c r="D312" s="42">
        <v>154.69999999999999</v>
      </c>
      <c r="E312" s="42">
        <v>160.1</v>
      </c>
      <c r="F312" s="42">
        <v>158.1</v>
      </c>
      <c r="G312" s="43">
        <v>154.19999999999999</v>
      </c>
      <c r="H312" s="43">
        <v>150.69999999999999</v>
      </c>
      <c r="I312" s="43">
        <v>147.9</v>
      </c>
      <c r="J312" s="43">
        <v>145.5</v>
      </c>
      <c r="K312" s="43">
        <v>142.80000000000001</v>
      </c>
      <c r="L312" s="43">
        <v>140.30000000000001</v>
      </c>
      <c r="M312" s="43">
        <v>137.80000000000001</v>
      </c>
      <c r="N312" s="43">
        <v>135.30000000000001</v>
      </c>
    </row>
    <row r="313" spans="1:14" s="30" customFormat="1">
      <c r="A313" s="31" t="s">
        <v>122</v>
      </c>
      <c r="B313" s="41">
        <v>2016</v>
      </c>
      <c r="C313" s="44">
        <v>109.4</v>
      </c>
      <c r="D313" s="44">
        <v>108.5</v>
      </c>
      <c r="E313" s="44">
        <v>104.5</v>
      </c>
      <c r="F313" s="44">
        <v>104.5</v>
      </c>
      <c r="G313" s="45">
        <v>107.9</v>
      </c>
      <c r="H313" s="45">
        <v>111.3</v>
      </c>
      <c r="I313" s="45">
        <v>113.3</v>
      </c>
      <c r="J313" s="45">
        <v>114.5</v>
      </c>
      <c r="K313" s="45">
        <v>115.6</v>
      </c>
      <c r="L313" s="45">
        <v>116.8</v>
      </c>
      <c r="M313" s="43">
        <v>118.1</v>
      </c>
      <c r="N313" s="43">
        <v>120.1</v>
      </c>
    </row>
    <row r="314" spans="1:14" s="30" customFormat="1">
      <c r="A314" s="31" t="s">
        <v>123</v>
      </c>
      <c r="B314" s="41">
        <v>2017</v>
      </c>
      <c r="C314" s="42">
        <v>149.9</v>
      </c>
      <c r="D314" s="42">
        <v>153.5</v>
      </c>
      <c r="E314" s="42">
        <v>153.69999999999999</v>
      </c>
      <c r="F314" s="42">
        <v>151.5</v>
      </c>
      <c r="G314" s="43">
        <v>146.19999999999999</v>
      </c>
      <c r="H314" s="43">
        <v>141.19999999999999</v>
      </c>
      <c r="I314" s="43">
        <v>138</v>
      </c>
      <c r="J314" s="43">
        <v>136.6</v>
      </c>
      <c r="K314" s="43">
        <v>135.9</v>
      </c>
      <c r="L314" s="43">
        <v>136</v>
      </c>
      <c r="M314" s="43">
        <v>135.9</v>
      </c>
      <c r="N314" s="43">
        <v>135</v>
      </c>
    </row>
    <row r="315" spans="1:14" s="30" customFormat="1">
      <c r="A315" s="31"/>
      <c r="B315" s="41">
        <v>2018</v>
      </c>
      <c r="C315" s="46">
        <v>126.8</v>
      </c>
      <c r="D315" s="46">
        <v>124.2</v>
      </c>
      <c r="E315" s="46">
        <v>122.6</v>
      </c>
      <c r="F315" s="46">
        <v>121.7</v>
      </c>
      <c r="G315" s="46">
        <v>120.9</v>
      </c>
      <c r="H315" s="46">
        <v>120.5</v>
      </c>
      <c r="I315" s="46">
        <v>120.5</v>
      </c>
      <c r="J315" s="46">
        <v>120.2</v>
      </c>
      <c r="K315" s="46">
        <v>119.8</v>
      </c>
      <c r="L315" s="46">
        <v>118.8</v>
      </c>
      <c r="M315" s="46">
        <v>117.8</v>
      </c>
      <c r="N315" s="46">
        <v>116.7</v>
      </c>
    </row>
    <row r="316" spans="1:14" s="30" customFormat="1">
      <c r="A316" s="26"/>
      <c r="B316" s="264">
        <v>2019</v>
      </c>
      <c r="C316" s="373">
        <v>99.5</v>
      </c>
      <c r="D316" s="373">
        <v>97</v>
      </c>
      <c r="E316" s="373">
        <v>96.3</v>
      </c>
      <c r="F316" s="373">
        <v>95.8</v>
      </c>
      <c r="G316" s="373">
        <v>95.8</v>
      </c>
      <c r="H316" s="373">
        <v>95.6</v>
      </c>
      <c r="I316" s="373">
        <v>95.2</v>
      </c>
      <c r="J316" s="373">
        <v>94.6</v>
      </c>
      <c r="K316" s="373">
        <v>93.9</v>
      </c>
      <c r="L316" s="373">
        <v>92.8</v>
      </c>
      <c r="M316" s="373">
        <v>91.8</v>
      </c>
      <c r="N316" s="373">
        <v>90.9</v>
      </c>
    </row>
    <row r="317" spans="1:14" s="30" customFormat="1" ht="12.6" customHeight="1">
      <c r="A317" s="26"/>
      <c r="B317" s="41"/>
      <c r="C317" s="42"/>
      <c r="D317" s="47"/>
      <c r="E317" s="47"/>
      <c r="F317" s="47"/>
      <c r="G317" s="43"/>
      <c r="H317" s="48"/>
      <c r="I317" s="48"/>
      <c r="J317" s="48"/>
      <c r="K317" s="48"/>
      <c r="L317" s="48"/>
      <c r="M317" s="48"/>
      <c r="N317" s="48"/>
    </row>
    <row r="318" spans="1:14" s="30" customFormat="1">
      <c r="A318" s="26" t="s">
        <v>124</v>
      </c>
      <c r="B318" s="41">
        <v>2014</v>
      </c>
      <c r="C318" s="42">
        <v>97.9</v>
      </c>
      <c r="D318" s="42">
        <v>97.8</v>
      </c>
      <c r="E318" s="42">
        <v>99.2</v>
      </c>
      <c r="F318" s="42">
        <v>103.4</v>
      </c>
      <c r="G318" s="43">
        <v>107.8</v>
      </c>
      <c r="H318" s="43">
        <v>111.5</v>
      </c>
      <c r="I318" s="43">
        <v>114.8</v>
      </c>
      <c r="J318" s="43">
        <v>117.5</v>
      </c>
      <c r="K318" s="43">
        <v>120.1</v>
      </c>
      <c r="L318" s="43">
        <v>122.6</v>
      </c>
      <c r="M318" s="43">
        <v>125.1</v>
      </c>
      <c r="N318" s="43">
        <v>127.6</v>
      </c>
    </row>
    <row r="319" spans="1:14" s="30" customFormat="1">
      <c r="A319" s="31" t="s">
        <v>125</v>
      </c>
      <c r="B319" s="41">
        <v>2015</v>
      </c>
      <c r="C319" s="42">
        <v>156.1</v>
      </c>
      <c r="D319" s="42">
        <v>156.30000000000001</v>
      </c>
      <c r="E319" s="42">
        <v>161.6</v>
      </c>
      <c r="F319" s="42">
        <v>158.80000000000001</v>
      </c>
      <c r="G319" s="43">
        <v>154.5</v>
      </c>
      <c r="H319" s="43">
        <v>150.69999999999999</v>
      </c>
      <c r="I319" s="43">
        <v>147.6</v>
      </c>
      <c r="J319" s="43">
        <v>145</v>
      </c>
      <c r="K319" s="43">
        <v>142</v>
      </c>
      <c r="L319" s="43">
        <v>139.19999999999999</v>
      </c>
      <c r="M319" s="43">
        <v>136.6</v>
      </c>
      <c r="N319" s="43">
        <v>134</v>
      </c>
    </row>
    <row r="320" spans="1:14" s="30" customFormat="1">
      <c r="A320" s="26"/>
      <c r="B320" s="41">
        <v>2016</v>
      </c>
      <c r="C320" s="44">
        <v>106.9</v>
      </c>
      <c r="D320" s="44">
        <v>106.6</v>
      </c>
      <c r="E320" s="44">
        <v>102.8</v>
      </c>
      <c r="F320" s="44">
        <v>103.3</v>
      </c>
      <c r="G320" s="45">
        <v>107.1</v>
      </c>
      <c r="H320" s="45">
        <v>111</v>
      </c>
      <c r="I320" s="45">
        <v>113.3</v>
      </c>
      <c r="J320" s="45">
        <v>114.7</v>
      </c>
      <c r="K320" s="45">
        <v>116</v>
      </c>
      <c r="L320" s="45">
        <v>117.4</v>
      </c>
      <c r="M320" s="43">
        <v>118.9</v>
      </c>
      <c r="N320" s="43">
        <v>121.1</v>
      </c>
    </row>
    <row r="321" spans="1:15" s="30" customFormat="1">
      <c r="A321" s="26"/>
      <c r="B321" s="41">
        <v>2017</v>
      </c>
      <c r="C321" s="42">
        <v>154.19999999999999</v>
      </c>
      <c r="D321" s="42">
        <v>158.30000000000001</v>
      </c>
      <c r="E321" s="42">
        <v>158.5</v>
      </c>
      <c r="F321" s="42">
        <v>155.9</v>
      </c>
      <c r="G321" s="43">
        <v>149.9</v>
      </c>
      <c r="H321" s="43">
        <v>144.19999999999999</v>
      </c>
      <c r="I321" s="43">
        <v>140.6</v>
      </c>
      <c r="J321" s="43">
        <v>139.1</v>
      </c>
      <c r="K321" s="43">
        <v>138.30000000000001</v>
      </c>
      <c r="L321" s="43">
        <v>138.4</v>
      </c>
      <c r="M321" s="43">
        <v>138.19999999999999</v>
      </c>
      <c r="N321" s="43">
        <v>137.19999999999999</v>
      </c>
    </row>
    <row r="322" spans="1:15" s="30" customFormat="1">
      <c r="A322" s="26"/>
      <c r="B322" s="41">
        <v>2018</v>
      </c>
      <c r="C322" s="46">
        <v>127.7</v>
      </c>
      <c r="D322" s="46">
        <v>124.7</v>
      </c>
      <c r="E322" s="46">
        <v>123</v>
      </c>
      <c r="F322" s="46">
        <v>122</v>
      </c>
      <c r="G322" s="46">
        <v>121.2</v>
      </c>
      <c r="H322" s="46">
        <v>120.9</v>
      </c>
      <c r="I322" s="46">
        <v>120.9</v>
      </c>
      <c r="J322" s="46">
        <v>120.7</v>
      </c>
      <c r="K322" s="46">
        <v>120.2</v>
      </c>
      <c r="L322" s="46">
        <v>119.1</v>
      </c>
      <c r="M322" s="46">
        <v>118.1</v>
      </c>
      <c r="N322" s="46">
        <v>116.9</v>
      </c>
    </row>
    <row r="323" spans="1:15" s="30" customFormat="1">
      <c r="A323" s="26"/>
      <c r="B323" s="264">
        <v>2019</v>
      </c>
      <c r="C323" s="373">
        <v>98.6</v>
      </c>
      <c r="D323" s="373">
        <v>95.9</v>
      </c>
      <c r="E323" s="373">
        <v>95.2</v>
      </c>
      <c r="F323" s="373">
        <v>94.7</v>
      </c>
      <c r="G323" s="373">
        <v>94.8</v>
      </c>
      <c r="H323" s="373">
        <v>94.5</v>
      </c>
      <c r="I323" s="373">
        <v>94.1</v>
      </c>
      <c r="J323" s="373">
        <v>93.5</v>
      </c>
      <c r="K323" s="373">
        <v>92.7</v>
      </c>
      <c r="L323" s="373">
        <v>91.6</v>
      </c>
      <c r="M323" s="373">
        <v>90.5</v>
      </c>
      <c r="N323" s="373">
        <v>89.5</v>
      </c>
    </row>
    <row r="324" spans="1:15" s="30" customFormat="1" ht="10.5" customHeight="1">
      <c r="A324" s="26"/>
      <c r="B324" s="41"/>
      <c r="C324" s="42"/>
      <c r="D324" s="47"/>
      <c r="E324" s="47"/>
      <c r="F324" s="47"/>
      <c r="G324" s="43"/>
      <c r="H324" s="48"/>
      <c r="I324" s="48"/>
      <c r="J324" s="48"/>
      <c r="K324" s="48"/>
      <c r="L324" s="48"/>
      <c r="M324" s="48"/>
      <c r="N324" s="48"/>
    </row>
    <row r="325" spans="1:15" s="30" customFormat="1">
      <c r="A325" s="26" t="s">
        <v>126</v>
      </c>
      <c r="B325" s="41">
        <v>2014</v>
      </c>
      <c r="C325" s="42">
        <v>100.8</v>
      </c>
      <c r="D325" s="42">
        <v>101.2</v>
      </c>
      <c r="E325" s="42">
        <v>102.3</v>
      </c>
      <c r="F325" s="42">
        <v>104.1</v>
      </c>
      <c r="G325" s="43">
        <v>106.4</v>
      </c>
      <c r="H325" s="43">
        <v>108.6</v>
      </c>
      <c r="I325" s="43">
        <v>109.8</v>
      </c>
      <c r="J325" s="43">
        <v>111</v>
      </c>
      <c r="K325" s="43">
        <v>112</v>
      </c>
      <c r="L325" s="43">
        <v>113.1</v>
      </c>
      <c r="M325" s="43">
        <v>115</v>
      </c>
      <c r="N325" s="43">
        <v>116.8</v>
      </c>
    </row>
    <row r="326" spans="1:15" s="30" customFormat="1">
      <c r="A326" s="26" t="s">
        <v>127</v>
      </c>
      <c r="B326" s="41">
        <v>2015</v>
      </c>
      <c r="C326" s="42">
        <v>136.6</v>
      </c>
      <c r="D326" s="42">
        <v>143.5</v>
      </c>
      <c r="E326" s="42">
        <v>150.4</v>
      </c>
      <c r="F326" s="42">
        <v>153.4</v>
      </c>
      <c r="G326" s="43">
        <v>153.30000000000001</v>
      </c>
      <c r="H326" s="43">
        <v>152.69999999999999</v>
      </c>
      <c r="I326" s="43">
        <v>152.19999999999999</v>
      </c>
      <c r="J326" s="43">
        <v>151.6</v>
      </c>
      <c r="K326" s="43">
        <v>151.1</v>
      </c>
      <c r="L326" s="43">
        <v>150.5</v>
      </c>
      <c r="M326" s="43">
        <v>148.80000000000001</v>
      </c>
      <c r="N326" s="43">
        <v>147</v>
      </c>
    </row>
    <row r="327" spans="1:15" s="30" customFormat="1">
      <c r="A327" s="31" t="s">
        <v>128</v>
      </c>
      <c r="B327" s="41">
        <v>2016</v>
      </c>
      <c r="C327" s="44">
        <v>130.5</v>
      </c>
      <c r="D327" s="44">
        <v>124.3</v>
      </c>
      <c r="E327" s="44">
        <v>118.4</v>
      </c>
      <c r="F327" s="44">
        <v>114.6</v>
      </c>
      <c r="G327" s="45">
        <v>113.5</v>
      </c>
      <c r="H327" s="45">
        <v>112.6</v>
      </c>
      <c r="I327" s="45">
        <v>111.7</v>
      </c>
      <c r="J327" s="45">
        <v>111.3</v>
      </c>
      <c r="K327" s="45">
        <v>110.9</v>
      </c>
      <c r="L327" s="45">
        <v>110.4</v>
      </c>
      <c r="M327" s="43">
        <v>110.3</v>
      </c>
      <c r="N327" s="43">
        <v>110.4</v>
      </c>
    </row>
    <row r="328" spans="1:15" s="30" customFormat="1">
      <c r="A328" s="31" t="s">
        <v>129</v>
      </c>
      <c r="B328" s="41">
        <v>2017</v>
      </c>
      <c r="C328" s="42">
        <v>115.3</v>
      </c>
      <c r="D328" s="42">
        <v>115.6</v>
      </c>
      <c r="E328" s="42">
        <v>115.7</v>
      </c>
      <c r="F328" s="42">
        <v>116.1</v>
      </c>
      <c r="G328" s="43">
        <v>115.8</v>
      </c>
      <c r="H328" s="43">
        <v>115.8</v>
      </c>
      <c r="I328" s="43">
        <v>115.9</v>
      </c>
      <c r="J328" s="43">
        <v>115.7</v>
      </c>
      <c r="K328" s="43">
        <v>115.7</v>
      </c>
      <c r="L328" s="43">
        <v>115.9</v>
      </c>
      <c r="M328" s="43">
        <v>116.2</v>
      </c>
      <c r="N328" s="43">
        <v>116.4</v>
      </c>
    </row>
    <row r="329" spans="1:15" s="30" customFormat="1">
      <c r="B329" s="41">
        <v>2018</v>
      </c>
      <c r="C329" s="46">
        <v>117.9</v>
      </c>
      <c r="D329" s="46">
        <v>118.8</v>
      </c>
      <c r="E329" s="46">
        <v>118.5</v>
      </c>
      <c r="F329" s="46">
        <v>117.9</v>
      </c>
      <c r="G329" s="46">
        <v>117.2</v>
      </c>
      <c r="H329" s="46">
        <v>116.5</v>
      </c>
      <c r="I329" s="46">
        <v>116.1</v>
      </c>
      <c r="J329" s="46">
        <v>115.9</v>
      </c>
      <c r="K329" s="46">
        <v>115.9</v>
      </c>
      <c r="L329" s="46">
        <v>115.8</v>
      </c>
      <c r="M329" s="46">
        <v>115.5</v>
      </c>
      <c r="N329" s="46">
        <v>115.2</v>
      </c>
    </row>
    <row r="330" spans="1:15" s="30" customFormat="1">
      <c r="A330" s="26"/>
      <c r="B330" s="264">
        <v>2019</v>
      </c>
      <c r="C330" s="373">
        <v>107.9</v>
      </c>
      <c r="D330" s="373">
        <v>106.3</v>
      </c>
      <c r="E330" s="373">
        <v>105.5</v>
      </c>
      <c r="F330" s="373">
        <v>104.8</v>
      </c>
      <c r="G330" s="373">
        <v>104.5</v>
      </c>
      <c r="H330" s="373">
        <v>104.2</v>
      </c>
      <c r="I330" s="373">
        <v>103.8</v>
      </c>
      <c r="J330" s="373">
        <v>103.3</v>
      </c>
      <c r="K330" s="373">
        <v>102.8</v>
      </c>
      <c r="L330" s="373">
        <v>102.5</v>
      </c>
      <c r="M330" s="373">
        <v>102</v>
      </c>
      <c r="N330" s="373">
        <v>101.4</v>
      </c>
    </row>
    <row r="331" spans="1:15" ht="13.5">
      <c r="A331" s="279"/>
      <c r="B331" s="280"/>
      <c r="C331" s="281"/>
      <c r="D331" s="281"/>
      <c r="E331" s="281"/>
      <c r="F331" s="281"/>
      <c r="G331" s="281"/>
      <c r="H331" s="281"/>
      <c r="I331" s="281"/>
      <c r="J331" s="281"/>
      <c r="K331" s="281"/>
      <c r="L331" s="281"/>
      <c r="M331" s="281"/>
      <c r="N331" s="281"/>
    </row>
    <row r="332" spans="1:15" s="271" customFormat="1">
      <c r="A332" s="218">
        <f>1+N266</f>
        <v>56</v>
      </c>
      <c r="B332" s="267"/>
      <c r="C332" s="267"/>
      <c r="D332" s="267"/>
      <c r="E332" s="268"/>
      <c r="F332" s="269" t="str">
        <f>F266</f>
        <v>Індекси цін виробників · 2019 рік</v>
      </c>
      <c r="G332" s="268" t="str">
        <f>F332</f>
        <v>Індекси цін виробників · 2019 рік</v>
      </c>
      <c r="H332" s="268"/>
      <c r="I332" s="267"/>
      <c r="J332" s="267"/>
      <c r="K332" s="267"/>
      <c r="L332" s="270"/>
      <c r="M332" s="270"/>
      <c r="N332" s="219">
        <f>A332+1</f>
        <v>57</v>
      </c>
      <c r="O332" s="282"/>
    </row>
    <row r="333" spans="1:15" s="271" customFormat="1">
      <c r="A333" s="282"/>
      <c r="B333" s="283"/>
      <c r="C333" s="283"/>
      <c r="D333" s="283"/>
      <c r="E333" s="284"/>
      <c r="F333" s="273" t="s">
        <v>23</v>
      </c>
      <c r="G333" s="272" t="s">
        <v>23</v>
      </c>
      <c r="H333" s="284"/>
      <c r="I333" s="283"/>
      <c r="J333" s="283"/>
      <c r="K333" s="283"/>
      <c r="L333" s="282"/>
      <c r="M333" s="282"/>
      <c r="N333" s="282"/>
      <c r="O333" s="282"/>
    </row>
    <row r="334" spans="1:15">
      <c r="A334" s="524" t="s">
        <v>25</v>
      </c>
      <c r="B334" s="524"/>
      <c r="C334" s="524"/>
      <c r="D334" s="524"/>
      <c r="E334" s="524"/>
      <c r="F334" s="524"/>
      <c r="G334" s="524" t="s">
        <v>25</v>
      </c>
      <c r="H334" s="524"/>
      <c r="I334" s="524"/>
      <c r="J334" s="524"/>
      <c r="K334" s="524"/>
      <c r="L334" s="524"/>
      <c r="M334" s="524"/>
      <c r="N334" s="524"/>
    </row>
    <row r="336" spans="1:15" ht="15">
      <c r="A336" s="274"/>
      <c r="G336" s="275"/>
      <c r="K336" s="276"/>
      <c r="L336" s="277"/>
      <c r="M336" s="277"/>
      <c r="N336" s="244" t="s">
        <v>156</v>
      </c>
    </row>
    <row r="337" spans="1:15" ht="11.1" customHeight="1">
      <c r="A337" s="245"/>
      <c r="B337" s="245"/>
      <c r="C337" s="246"/>
      <c r="D337" s="246" t="s">
        <v>154</v>
      </c>
      <c r="E337" s="246" t="s">
        <v>154</v>
      </c>
      <c r="F337" s="247" t="s">
        <v>154</v>
      </c>
      <c r="G337" s="248" t="s">
        <v>154</v>
      </c>
      <c r="H337" s="246" t="s">
        <v>154</v>
      </c>
      <c r="I337" s="246" t="s">
        <v>154</v>
      </c>
      <c r="J337" s="246" t="s">
        <v>154</v>
      </c>
      <c r="K337" s="246" t="s">
        <v>154</v>
      </c>
      <c r="L337" s="246" t="s">
        <v>154</v>
      </c>
      <c r="M337" s="246" t="s">
        <v>154</v>
      </c>
      <c r="N337" s="248" t="s">
        <v>154</v>
      </c>
      <c r="O337" s="249"/>
    </row>
    <row r="338" spans="1:15" ht="11.1" customHeight="1">
      <c r="A338" s="291"/>
      <c r="B338" s="291"/>
      <c r="C338" s="292" t="s">
        <v>0</v>
      </c>
      <c r="D338" s="292" t="s">
        <v>887</v>
      </c>
      <c r="E338" s="292" t="s">
        <v>888</v>
      </c>
      <c r="F338" s="293" t="s">
        <v>889</v>
      </c>
      <c r="G338" s="294" t="s">
        <v>890</v>
      </c>
      <c r="H338" s="292" t="s">
        <v>891</v>
      </c>
      <c r="I338" s="292" t="s">
        <v>892</v>
      </c>
      <c r="J338" s="292" t="s">
        <v>893</v>
      </c>
      <c r="K338" s="292" t="s">
        <v>894</v>
      </c>
      <c r="L338" s="292" t="s">
        <v>895</v>
      </c>
      <c r="M338" s="292" t="s">
        <v>896</v>
      </c>
      <c r="N338" s="294" t="s">
        <v>897</v>
      </c>
      <c r="O338" s="249"/>
    </row>
    <row r="339" spans="1:15" ht="11.1" customHeight="1">
      <c r="A339" s="291"/>
      <c r="B339" s="291"/>
      <c r="C339" s="295" t="s">
        <v>12</v>
      </c>
      <c r="D339" s="295" t="s">
        <v>153</v>
      </c>
      <c r="E339" s="295" t="s">
        <v>153</v>
      </c>
      <c r="F339" s="296" t="s">
        <v>153</v>
      </c>
      <c r="G339" s="297" t="s">
        <v>153</v>
      </c>
      <c r="H339" s="295" t="s">
        <v>153</v>
      </c>
      <c r="I339" s="295" t="s">
        <v>153</v>
      </c>
      <c r="J339" s="295" t="s">
        <v>153</v>
      </c>
      <c r="K339" s="295" t="s">
        <v>153</v>
      </c>
      <c r="L339" s="295" t="s">
        <v>153</v>
      </c>
      <c r="M339" s="295" t="s">
        <v>153</v>
      </c>
      <c r="N339" s="297" t="s">
        <v>153</v>
      </c>
      <c r="O339" s="249"/>
    </row>
    <row r="340" spans="1:15" ht="11.1" customHeight="1">
      <c r="A340" s="250"/>
      <c r="B340" s="250"/>
      <c r="C340" s="251"/>
      <c r="D340" s="251" t="s">
        <v>13</v>
      </c>
      <c r="E340" s="251" t="s">
        <v>14</v>
      </c>
      <c r="F340" s="252" t="s">
        <v>15</v>
      </c>
      <c r="G340" s="253" t="s">
        <v>16</v>
      </c>
      <c r="H340" s="251" t="s">
        <v>17</v>
      </c>
      <c r="I340" s="251" t="s">
        <v>18</v>
      </c>
      <c r="J340" s="251" t="s">
        <v>19</v>
      </c>
      <c r="K340" s="251" t="s">
        <v>26</v>
      </c>
      <c r="L340" s="251" t="s">
        <v>20</v>
      </c>
      <c r="M340" s="251" t="s">
        <v>21</v>
      </c>
      <c r="N340" s="253" t="s">
        <v>22</v>
      </c>
      <c r="O340" s="249"/>
    </row>
    <row r="341" spans="1:15" s="30" customFormat="1">
      <c r="A341" s="26"/>
      <c r="B341" s="41"/>
      <c r="C341" s="42"/>
      <c r="D341" s="47"/>
      <c r="E341" s="47"/>
      <c r="F341" s="47"/>
      <c r="G341" s="43"/>
      <c r="H341" s="48"/>
      <c r="I341" s="48"/>
      <c r="J341" s="48"/>
      <c r="K341" s="48"/>
      <c r="L341" s="48"/>
      <c r="M341" s="48"/>
      <c r="N341" s="48"/>
    </row>
    <row r="342" spans="1:15" s="30" customFormat="1">
      <c r="A342" s="26" t="s">
        <v>130</v>
      </c>
      <c r="B342" s="27">
        <v>2014</v>
      </c>
      <c r="C342" s="28">
        <v>101.8</v>
      </c>
      <c r="D342" s="28">
        <v>102</v>
      </c>
      <c r="E342" s="28">
        <v>102.9</v>
      </c>
      <c r="F342" s="28">
        <v>104.8</v>
      </c>
      <c r="G342" s="29">
        <v>106.3</v>
      </c>
      <c r="H342" s="29">
        <v>107.4</v>
      </c>
      <c r="I342" s="29">
        <v>108.4</v>
      </c>
      <c r="J342" s="29">
        <v>109.2</v>
      </c>
      <c r="K342" s="29">
        <v>110.1</v>
      </c>
      <c r="L342" s="29">
        <v>110.9</v>
      </c>
      <c r="M342" s="29">
        <v>111.7</v>
      </c>
      <c r="N342" s="29">
        <v>112.5</v>
      </c>
    </row>
    <row r="343" spans="1:15" s="30" customFormat="1">
      <c r="A343" s="26" t="s">
        <v>106</v>
      </c>
      <c r="B343" s="27">
        <v>2015</v>
      </c>
      <c r="C343" s="28">
        <v>125.2</v>
      </c>
      <c r="D343" s="28">
        <v>136.1</v>
      </c>
      <c r="E343" s="28">
        <v>139.69999999999999</v>
      </c>
      <c r="F343" s="28">
        <v>139.9</v>
      </c>
      <c r="G343" s="29">
        <v>139.9</v>
      </c>
      <c r="H343" s="29">
        <v>140.1</v>
      </c>
      <c r="I343" s="29">
        <v>140</v>
      </c>
      <c r="J343" s="29">
        <v>139.9</v>
      </c>
      <c r="K343" s="29">
        <v>139.6</v>
      </c>
      <c r="L343" s="29">
        <v>139.19999999999999</v>
      </c>
      <c r="M343" s="29">
        <v>138.80000000000001</v>
      </c>
      <c r="N343" s="29">
        <v>138.30000000000001</v>
      </c>
    </row>
    <row r="344" spans="1:15" s="30" customFormat="1">
      <c r="A344" s="31" t="s">
        <v>131</v>
      </c>
      <c r="B344" s="27">
        <v>2016</v>
      </c>
      <c r="C344" s="32">
        <v>129.6</v>
      </c>
      <c r="D344" s="32">
        <v>119</v>
      </c>
      <c r="E344" s="32">
        <v>115.6</v>
      </c>
      <c r="F344" s="32">
        <v>113.6</v>
      </c>
      <c r="G344" s="33">
        <v>112.2</v>
      </c>
      <c r="H344" s="33">
        <v>111</v>
      </c>
      <c r="I344" s="33">
        <v>110.2</v>
      </c>
      <c r="J344" s="33">
        <v>109.6</v>
      </c>
      <c r="K344" s="33">
        <v>109.1</v>
      </c>
      <c r="L344" s="33">
        <v>108.8</v>
      </c>
      <c r="M344" s="29">
        <v>108.5</v>
      </c>
      <c r="N344" s="29">
        <v>108.3</v>
      </c>
    </row>
    <row r="345" spans="1:15" s="30" customFormat="1">
      <c r="A345" s="31" t="s">
        <v>132</v>
      </c>
      <c r="B345" s="27">
        <v>2017</v>
      </c>
      <c r="C345" s="28">
        <v>108.8</v>
      </c>
      <c r="D345" s="28">
        <v>110.8</v>
      </c>
      <c r="E345" s="28">
        <v>110.9</v>
      </c>
      <c r="F345" s="28">
        <v>110.9</v>
      </c>
      <c r="G345" s="29">
        <v>110.8</v>
      </c>
      <c r="H345" s="29">
        <v>110.8</v>
      </c>
      <c r="I345" s="29">
        <v>110.8</v>
      </c>
      <c r="J345" s="29">
        <v>110.7</v>
      </c>
      <c r="K345" s="29">
        <v>110.8</v>
      </c>
      <c r="L345" s="29">
        <v>110.8</v>
      </c>
      <c r="M345" s="29">
        <v>110.7</v>
      </c>
      <c r="N345" s="29">
        <v>110.8</v>
      </c>
    </row>
    <row r="346" spans="1:15" s="30" customFormat="1">
      <c r="A346" s="31"/>
      <c r="B346" s="27">
        <v>2018</v>
      </c>
      <c r="C346" s="32">
        <v>112.4</v>
      </c>
      <c r="D346" s="32">
        <v>109.8</v>
      </c>
      <c r="E346" s="32">
        <v>109.5</v>
      </c>
      <c r="F346" s="32">
        <v>109.2</v>
      </c>
      <c r="G346" s="32">
        <v>109.1</v>
      </c>
      <c r="H346" s="32">
        <v>108.9</v>
      </c>
      <c r="I346" s="32">
        <v>108.9</v>
      </c>
      <c r="J346" s="32">
        <v>109.2</v>
      </c>
      <c r="K346" s="32">
        <v>109.3</v>
      </c>
      <c r="L346" s="32">
        <v>109.4</v>
      </c>
      <c r="M346" s="32">
        <v>109.5</v>
      </c>
      <c r="N346" s="32">
        <v>109.4</v>
      </c>
    </row>
    <row r="347" spans="1:15" s="30" customFormat="1">
      <c r="A347" s="26"/>
      <c r="B347" s="27">
        <v>2019</v>
      </c>
      <c r="C347" s="373">
        <v>105.7</v>
      </c>
      <c r="D347" s="373">
        <v>106.3</v>
      </c>
      <c r="E347" s="373">
        <v>106.1</v>
      </c>
      <c r="F347" s="373">
        <v>106.1</v>
      </c>
      <c r="G347" s="373">
        <v>106.2</v>
      </c>
      <c r="H347" s="373">
        <v>106.3</v>
      </c>
      <c r="I347" s="373">
        <v>106.3</v>
      </c>
      <c r="J347" s="373">
        <v>106.1</v>
      </c>
      <c r="K347" s="373">
        <v>105.9</v>
      </c>
      <c r="L347" s="373">
        <v>105.7</v>
      </c>
      <c r="M347" s="373">
        <v>105.4</v>
      </c>
      <c r="N347" s="373">
        <v>105.2</v>
      </c>
    </row>
    <row r="348" spans="1:15" s="30" customFormat="1" ht="9.9499999999999993" customHeight="1">
      <c r="A348" s="26"/>
      <c r="B348" s="27"/>
      <c r="C348" s="28"/>
      <c r="D348" s="28"/>
      <c r="E348" s="28"/>
      <c r="F348" s="28"/>
      <c r="G348" s="29"/>
      <c r="H348" s="29"/>
      <c r="I348" s="29"/>
      <c r="J348" s="29"/>
      <c r="K348" s="29"/>
      <c r="L348" s="29"/>
      <c r="M348" s="29"/>
      <c r="N348" s="29"/>
    </row>
    <row r="349" spans="1:15" s="30" customFormat="1">
      <c r="A349" s="26" t="s">
        <v>133</v>
      </c>
      <c r="B349" s="27">
        <v>2014</v>
      </c>
      <c r="C349" s="28">
        <v>100.1</v>
      </c>
      <c r="D349" s="28">
        <v>100.2</v>
      </c>
      <c r="E349" s="28">
        <v>100.6</v>
      </c>
      <c r="F349" s="28">
        <v>101.7</v>
      </c>
      <c r="G349" s="29">
        <v>103</v>
      </c>
      <c r="H349" s="29">
        <v>104.3</v>
      </c>
      <c r="I349" s="29">
        <v>105.6</v>
      </c>
      <c r="J349" s="29">
        <v>106.7</v>
      </c>
      <c r="K349" s="29">
        <v>108</v>
      </c>
      <c r="L349" s="29">
        <v>109</v>
      </c>
      <c r="M349" s="29">
        <v>110.3</v>
      </c>
      <c r="N349" s="29">
        <v>111.6</v>
      </c>
    </row>
    <row r="350" spans="1:15" s="30" customFormat="1">
      <c r="A350" s="31" t="s">
        <v>134</v>
      </c>
      <c r="B350" s="27">
        <v>2015</v>
      </c>
      <c r="C350" s="32">
        <v>129.30000000000001</v>
      </c>
      <c r="D350" s="32">
        <v>134.6</v>
      </c>
      <c r="E350" s="32">
        <v>139.1</v>
      </c>
      <c r="F350" s="32">
        <v>140.19999999999999</v>
      </c>
      <c r="G350" s="29">
        <v>140.4</v>
      </c>
      <c r="H350" s="29">
        <v>139.9</v>
      </c>
      <c r="I350" s="29">
        <v>139.5</v>
      </c>
      <c r="J350" s="29">
        <v>138.80000000000001</v>
      </c>
      <c r="K350" s="29">
        <v>137.6</v>
      </c>
      <c r="L350" s="29">
        <v>136.5</v>
      </c>
      <c r="M350" s="29">
        <v>135.30000000000001</v>
      </c>
      <c r="N350" s="29">
        <v>134.1</v>
      </c>
    </row>
    <row r="351" spans="1:15" s="30" customFormat="1">
      <c r="A351" s="31"/>
      <c r="B351" s="27">
        <v>2016</v>
      </c>
      <c r="C351" s="32">
        <v>118.3</v>
      </c>
      <c r="D351" s="32">
        <v>113.7</v>
      </c>
      <c r="E351" s="32">
        <v>110.6</v>
      </c>
      <c r="F351" s="32">
        <v>109.1</v>
      </c>
      <c r="G351" s="33">
        <v>108.2</v>
      </c>
      <c r="H351" s="33">
        <v>107.3</v>
      </c>
      <c r="I351" s="33">
        <v>106.6</v>
      </c>
      <c r="J351" s="33">
        <v>106.2</v>
      </c>
      <c r="K351" s="33">
        <v>106</v>
      </c>
      <c r="L351" s="33">
        <v>106</v>
      </c>
      <c r="M351" s="29">
        <v>105.9</v>
      </c>
      <c r="N351" s="29">
        <v>105.9</v>
      </c>
    </row>
    <row r="352" spans="1:15" s="30" customFormat="1">
      <c r="A352" s="31"/>
      <c r="B352" s="27">
        <v>2017</v>
      </c>
      <c r="C352" s="32">
        <v>108.8</v>
      </c>
      <c r="D352" s="32">
        <v>109.8</v>
      </c>
      <c r="E352" s="32">
        <v>109.3</v>
      </c>
      <c r="F352" s="32">
        <v>109.2</v>
      </c>
      <c r="G352" s="29">
        <v>109.1</v>
      </c>
      <c r="H352" s="29">
        <v>109.2</v>
      </c>
      <c r="I352" s="29">
        <v>109.4</v>
      </c>
      <c r="J352" s="29">
        <v>109.7</v>
      </c>
      <c r="K352" s="29">
        <v>110.5</v>
      </c>
      <c r="L352" s="29">
        <v>111.7</v>
      </c>
      <c r="M352" s="29">
        <v>112.7</v>
      </c>
      <c r="N352" s="29">
        <v>113.4</v>
      </c>
    </row>
    <row r="353" spans="1:14" s="30" customFormat="1">
      <c r="A353" s="31"/>
      <c r="B353" s="27">
        <v>2018</v>
      </c>
      <c r="C353" s="32">
        <v>129.5</v>
      </c>
      <c r="D353" s="32">
        <v>128.1</v>
      </c>
      <c r="E353" s="32">
        <v>127.4</v>
      </c>
      <c r="F353" s="32">
        <v>127.1</v>
      </c>
      <c r="G353" s="32">
        <v>126.9</v>
      </c>
      <c r="H353" s="32">
        <v>126.7</v>
      </c>
      <c r="I353" s="32">
        <v>126.6</v>
      </c>
      <c r="J353" s="32">
        <v>126.5</v>
      </c>
      <c r="K353" s="32">
        <v>125.7</v>
      </c>
      <c r="L353" s="32">
        <v>124.4</v>
      </c>
      <c r="M353" s="32">
        <v>123.4</v>
      </c>
      <c r="N353" s="32">
        <v>122.4</v>
      </c>
    </row>
    <row r="354" spans="1:14" s="30" customFormat="1">
      <c r="A354" s="26"/>
      <c r="B354" s="264">
        <v>2019</v>
      </c>
      <c r="C354" s="373">
        <v>104.4</v>
      </c>
      <c r="D354" s="373">
        <v>103.9</v>
      </c>
      <c r="E354" s="373">
        <v>102.8</v>
      </c>
      <c r="F354" s="373">
        <v>102.1</v>
      </c>
      <c r="G354" s="373">
        <v>101.5</v>
      </c>
      <c r="H354" s="373">
        <v>100.9</v>
      </c>
      <c r="I354" s="373">
        <v>100.2</v>
      </c>
      <c r="J354" s="373">
        <v>99.3</v>
      </c>
      <c r="K354" s="373">
        <v>98.5</v>
      </c>
      <c r="L354" s="373">
        <v>97.7</v>
      </c>
      <c r="M354" s="373">
        <v>96.6</v>
      </c>
      <c r="N354" s="373">
        <v>95.6</v>
      </c>
    </row>
    <row r="355" spans="1:14" s="30" customFormat="1" ht="9.9499999999999993" customHeight="1">
      <c r="A355" s="26"/>
      <c r="B355" s="27"/>
      <c r="C355" s="32"/>
      <c r="D355" s="34"/>
      <c r="E355" s="34"/>
      <c r="F355" s="34"/>
      <c r="G355" s="29"/>
      <c r="H355" s="35"/>
      <c r="I355" s="35"/>
      <c r="J355" s="35"/>
      <c r="K355" s="35"/>
      <c r="L355" s="35"/>
      <c r="M355" s="35"/>
      <c r="N355" s="35"/>
    </row>
    <row r="356" spans="1:14" s="30" customFormat="1">
      <c r="A356" s="26" t="s">
        <v>135</v>
      </c>
      <c r="B356" s="27">
        <v>2014</v>
      </c>
      <c r="C356" s="32">
        <v>101.4</v>
      </c>
      <c r="D356" s="32">
        <v>101.4</v>
      </c>
      <c r="E356" s="32">
        <v>102</v>
      </c>
      <c r="F356" s="32">
        <v>103.1</v>
      </c>
      <c r="G356" s="29">
        <v>104.1</v>
      </c>
      <c r="H356" s="29">
        <v>104.9</v>
      </c>
      <c r="I356" s="29">
        <v>105.5</v>
      </c>
      <c r="J356" s="29">
        <v>106.1</v>
      </c>
      <c r="K356" s="29">
        <v>106.7</v>
      </c>
      <c r="L356" s="29">
        <v>107.3</v>
      </c>
      <c r="M356" s="29">
        <v>107.9</v>
      </c>
      <c r="N356" s="29">
        <v>108.4</v>
      </c>
    </row>
    <row r="357" spans="1:14" s="30" customFormat="1">
      <c r="A357" s="31" t="s">
        <v>136</v>
      </c>
      <c r="B357" s="27">
        <v>2015</v>
      </c>
      <c r="C357" s="32">
        <v>115</v>
      </c>
      <c r="D357" s="32">
        <v>119.4</v>
      </c>
      <c r="E357" s="32">
        <v>122.2</v>
      </c>
      <c r="F357" s="32">
        <v>123.4</v>
      </c>
      <c r="G357" s="29">
        <v>124</v>
      </c>
      <c r="H357" s="29">
        <v>124.9</v>
      </c>
      <c r="I357" s="29">
        <v>125.7</v>
      </c>
      <c r="J357" s="29">
        <v>126.3</v>
      </c>
      <c r="K357" s="29">
        <v>126.7</v>
      </c>
      <c r="L357" s="29">
        <v>126.8</v>
      </c>
      <c r="M357" s="29">
        <v>126.9</v>
      </c>
      <c r="N357" s="29">
        <v>127</v>
      </c>
    </row>
    <row r="358" spans="1:14" s="30" customFormat="1">
      <c r="A358" s="31"/>
      <c r="B358" s="27">
        <v>2016</v>
      </c>
      <c r="C358" s="32">
        <v>134.9</v>
      </c>
      <c r="D358" s="32">
        <v>130.5</v>
      </c>
      <c r="E358" s="32">
        <v>127.6</v>
      </c>
      <c r="F358" s="32">
        <v>125.8</v>
      </c>
      <c r="G358" s="33">
        <v>124.5</v>
      </c>
      <c r="H358" s="33">
        <v>123.1</v>
      </c>
      <c r="I358" s="33">
        <v>122</v>
      </c>
      <c r="J358" s="33">
        <v>121.1</v>
      </c>
      <c r="K358" s="33">
        <v>120.3</v>
      </c>
      <c r="L358" s="33">
        <v>119.7</v>
      </c>
      <c r="M358" s="29">
        <v>119.2</v>
      </c>
      <c r="N358" s="29">
        <v>118.7</v>
      </c>
    </row>
    <row r="359" spans="1:14" s="30" customFormat="1">
      <c r="A359" s="31"/>
      <c r="B359" s="27">
        <v>2017</v>
      </c>
      <c r="C359" s="32">
        <v>109.1</v>
      </c>
      <c r="D359" s="32">
        <v>109.6</v>
      </c>
      <c r="E359" s="32">
        <v>109.9</v>
      </c>
      <c r="F359" s="32">
        <v>110.1</v>
      </c>
      <c r="G359" s="29">
        <v>110.1</v>
      </c>
      <c r="H359" s="29">
        <v>110.2</v>
      </c>
      <c r="I359" s="29">
        <v>110.3</v>
      </c>
      <c r="J359" s="29">
        <v>110.3</v>
      </c>
      <c r="K359" s="29">
        <v>110.4</v>
      </c>
      <c r="L359" s="29">
        <v>110.5</v>
      </c>
      <c r="M359" s="29">
        <v>110.6</v>
      </c>
      <c r="N359" s="29">
        <v>110.7</v>
      </c>
    </row>
    <row r="360" spans="1:14" s="30" customFormat="1">
      <c r="A360" s="31"/>
      <c r="B360" s="27">
        <v>2018</v>
      </c>
      <c r="C360" s="32">
        <v>113.4</v>
      </c>
      <c r="D360" s="32">
        <v>113.9</v>
      </c>
      <c r="E360" s="32">
        <v>113.3</v>
      </c>
      <c r="F360" s="32">
        <v>112.7</v>
      </c>
      <c r="G360" s="32">
        <v>112.3</v>
      </c>
      <c r="H360" s="32">
        <v>112.1</v>
      </c>
      <c r="I360" s="32">
        <v>111.9</v>
      </c>
      <c r="J360" s="32">
        <v>111.7</v>
      </c>
      <c r="K360" s="32">
        <v>111.6</v>
      </c>
      <c r="L360" s="32">
        <v>111.6</v>
      </c>
      <c r="M360" s="32">
        <v>111.5</v>
      </c>
      <c r="N360" s="32">
        <v>111.4</v>
      </c>
    </row>
    <row r="361" spans="1:14" s="30" customFormat="1">
      <c r="A361" s="26"/>
      <c r="B361" s="264">
        <v>2019</v>
      </c>
      <c r="C361" s="373">
        <v>107.8</v>
      </c>
      <c r="D361" s="373">
        <v>106.1</v>
      </c>
      <c r="E361" s="373">
        <v>105.6</v>
      </c>
      <c r="F361" s="373">
        <v>105.4</v>
      </c>
      <c r="G361" s="373">
        <v>105.2</v>
      </c>
      <c r="H361" s="373">
        <v>104.9</v>
      </c>
      <c r="I361" s="373">
        <v>104.7</v>
      </c>
      <c r="J361" s="373">
        <v>104.5</v>
      </c>
      <c r="K361" s="373">
        <v>104.2</v>
      </c>
      <c r="L361" s="373">
        <v>103.9</v>
      </c>
      <c r="M361" s="373">
        <v>103.6</v>
      </c>
      <c r="N361" s="373">
        <v>103.3</v>
      </c>
    </row>
    <row r="362" spans="1:14" s="30" customFormat="1" ht="9.9499999999999993" customHeight="1">
      <c r="A362" s="26"/>
      <c r="B362" s="27"/>
      <c r="C362" s="32"/>
      <c r="D362" s="34"/>
      <c r="E362" s="34"/>
      <c r="F362" s="34"/>
      <c r="G362" s="29"/>
      <c r="H362" s="35"/>
      <c r="I362" s="35"/>
      <c r="J362" s="35"/>
      <c r="K362" s="35"/>
      <c r="L362" s="35"/>
      <c r="M362" s="35"/>
      <c r="N362" s="35"/>
    </row>
    <row r="363" spans="1:14" s="30" customFormat="1">
      <c r="A363" s="26" t="s">
        <v>137</v>
      </c>
      <c r="B363" s="27">
        <v>2014</v>
      </c>
      <c r="C363" s="32">
        <v>96.3</v>
      </c>
      <c r="D363" s="32">
        <v>96.7</v>
      </c>
      <c r="E363" s="32">
        <v>97.6</v>
      </c>
      <c r="F363" s="32">
        <v>98.9</v>
      </c>
      <c r="G363" s="29">
        <v>100.6</v>
      </c>
      <c r="H363" s="29">
        <v>102</v>
      </c>
      <c r="I363" s="29">
        <v>102.7</v>
      </c>
      <c r="J363" s="29">
        <v>103.4</v>
      </c>
      <c r="K363" s="29">
        <v>103.9</v>
      </c>
      <c r="L363" s="29">
        <v>104.2</v>
      </c>
      <c r="M363" s="29">
        <v>104.5</v>
      </c>
      <c r="N363" s="29">
        <v>105</v>
      </c>
    </row>
    <row r="364" spans="1:14" s="30" customFormat="1">
      <c r="A364" s="26" t="s">
        <v>138</v>
      </c>
      <c r="B364" s="27">
        <v>2015</v>
      </c>
      <c r="C364" s="32">
        <v>109.7</v>
      </c>
      <c r="D364" s="32">
        <v>112.6</v>
      </c>
      <c r="E364" s="32">
        <v>113.9</v>
      </c>
      <c r="F364" s="32">
        <v>114</v>
      </c>
      <c r="G364" s="29">
        <v>113.1</v>
      </c>
      <c r="H364" s="29">
        <v>112.9</v>
      </c>
      <c r="I364" s="29">
        <v>112.9</v>
      </c>
      <c r="J364" s="29">
        <v>112.8</v>
      </c>
      <c r="K364" s="29">
        <v>112.9</v>
      </c>
      <c r="L364" s="29">
        <v>112.9</v>
      </c>
      <c r="M364" s="29">
        <v>113.2</v>
      </c>
      <c r="N364" s="29">
        <v>113.4</v>
      </c>
    </row>
    <row r="365" spans="1:14" s="30" customFormat="1">
      <c r="A365" s="31" t="s">
        <v>139</v>
      </c>
      <c r="B365" s="27">
        <v>2016</v>
      </c>
      <c r="C365" s="32">
        <v>122.1</v>
      </c>
      <c r="D365" s="32">
        <v>117.4</v>
      </c>
      <c r="E365" s="32">
        <v>115.5</v>
      </c>
      <c r="F365" s="32">
        <v>114.9</v>
      </c>
      <c r="G365" s="33">
        <v>115</v>
      </c>
      <c r="H365" s="33">
        <v>114.2</v>
      </c>
      <c r="I365" s="33">
        <v>113.8</v>
      </c>
      <c r="J365" s="33">
        <v>113.4</v>
      </c>
      <c r="K365" s="33">
        <v>113.3</v>
      </c>
      <c r="L365" s="33">
        <v>113.1</v>
      </c>
      <c r="M365" s="29">
        <v>112.7</v>
      </c>
      <c r="N365" s="29">
        <v>112.5</v>
      </c>
    </row>
    <row r="366" spans="1:14" s="30" customFormat="1">
      <c r="A366" s="31" t="s">
        <v>140</v>
      </c>
      <c r="B366" s="27">
        <v>2017</v>
      </c>
      <c r="C366" s="32">
        <v>109.1</v>
      </c>
      <c r="D366" s="32">
        <v>112.2</v>
      </c>
      <c r="E366" s="32">
        <v>113</v>
      </c>
      <c r="F366" s="32">
        <v>113.8</v>
      </c>
      <c r="G366" s="29">
        <v>113.9</v>
      </c>
      <c r="H366" s="29">
        <v>113.9</v>
      </c>
      <c r="I366" s="29">
        <v>114.3</v>
      </c>
      <c r="J366" s="29">
        <v>114.8</v>
      </c>
      <c r="K366" s="29">
        <v>115.2</v>
      </c>
      <c r="L366" s="29">
        <v>115.5</v>
      </c>
      <c r="M366" s="29">
        <v>116</v>
      </c>
      <c r="N366" s="29">
        <v>116.2</v>
      </c>
    </row>
    <row r="367" spans="1:14" s="30" customFormat="1">
      <c r="A367" s="31"/>
      <c r="B367" s="27">
        <v>2018</v>
      </c>
      <c r="C367" s="32">
        <v>122.1</v>
      </c>
      <c r="D367" s="32">
        <v>119.4</v>
      </c>
      <c r="E367" s="32">
        <v>119.1</v>
      </c>
      <c r="F367" s="32">
        <v>118.3</v>
      </c>
      <c r="G367" s="32">
        <v>118</v>
      </c>
      <c r="H367" s="32">
        <v>118.4</v>
      </c>
      <c r="I367" s="32">
        <v>118.3</v>
      </c>
      <c r="J367" s="32">
        <v>118.3</v>
      </c>
      <c r="K367" s="32">
        <v>118.4</v>
      </c>
      <c r="L367" s="32">
        <v>118.5</v>
      </c>
      <c r="M367" s="32">
        <v>118.4</v>
      </c>
      <c r="N367" s="32">
        <v>118.3</v>
      </c>
    </row>
    <row r="368" spans="1:14" s="30" customFormat="1">
      <c r="A368" s="26"/>
      <c r="B368" s="264">
        <v>2019</v>
      </c>
      <c r="C368" s="373">
        <v>111.1</v>
      </c>
      <c r="D368" s="373">
        <v>111.3</v>
      </c>
      <c r="E368" s="373">
        <v>110.6</v>
      </c>
      <c r="F368" s="373">
        <v>110.1</v>
      </c>
      <c r="G368" s="373">
        <v>109.5</v>
      </c>
      <c r="H368" s="373">
        <v>109.1</v>
      </c>
      <c r="I368" s="373">
        <v>108.6</v>
      </c>
      <c r="J368" s="373">
        <v>108.2</v>
      </c>
      <c r="K368" s="373">
        <v>107.6</v>
      </c>
      <c r="L368" s="373">
        <v>107.2</v>
      </c>
      <c r="M368" s="373">
        <v>106.8</v>
      </c>
      <c r="N368" s="373">
        <v>106.3</v>
      </c>
    </row>
    <row r="369" spans="1:14" s="30" customFormat="1" ht="10.35" customHeight="1">
      <c r="A369" s="26"/>
      <c r="B369" s="27"/>
      <c r="C369" s="32"/>
      <c r="D369" s="34"/>
      <c r="E369" s="34"/>
      <c r="F369" s="34"/>
      <c r="G369" s="29"/>
      <c r="H369" s="35"/>
      <c r="I369" s="35"/>
      <c r="J369" s="35"/>
      <c r="K369" s="35"/>
      <c r="L369" s="35"/>
      <c r="M369" s="35"/>
      <c r="N369" s="35"/>
    </row>
    <row r="370" spans="1:14" s="30" customFormat="1">
      <c r="A370" s="26" t="s">
        <v>137</v>
      </c>
      <c r="B370" s="27">
        <v>2014</v>
      </c>
      <c r="C370" s="32">
        <v>100.3</v>
      </c>
      <c r="D370" s="32">
        <v>102.2</v>
      </c>
      <c r="E370" s="32">
        <v>103.8</v>
      </c>
      <c r="F370" s="32">
        <v>107.8</v>
      </c>
      <c r="G370" s="29">
        <v>110.6</v>
      </c>
      <c r="H370" s="29">
        <v>112.8</v>
      </c>
      <c r="I370" s="29">
        <v>114.7</v>
      </c>
      <c r="J370" s="29">
        <v>116.9</v>
      </c>
      <c r="K370" s="29">
        <v>118.8</v>
      </c>
      <c r="L370" s="29">
        <v>120</v>
      </c>
      <c r="M370" s="29">
        <v>121.6</v>
      </c>
      <c r="N370" s="29">
        <v>123.4</v>
      </c>
    </row>
    <row r="371" spans="1:14" s="30" customFormat="1">
      <c r="A371" s="26" t="s">
        <v>141</v>
      </c>
      <c r="B371" s="27">
        <v>2015</v>
      </c>
      <c r="C371" s="32">
        <v>140.6</v>
      </c>
      <c r="D371" s="32">
        <v>151.19999999999999</v>
      </c>
      <c r="E371" s="32">
        <v>155.5</v>
      </c>
      <c r="F371" s="32">
        <v>153.30000000000001</v>
      </c>
      <c r="G371" s="29">
        <v>151.9</v>
      </c>
      <c r="H371" s="29">
        <v>150.9</v>
      </c>
      <c r="I371" s="29">
        <v>150.1</v>
      </c>
      <c r="J371" s="29">
        <v>148.4</v>
      </c>
      <c r="K371" s="29">
        <v>147.19999999999999</v>
      </c>
      <c r="L371" s="29">
        <v>146.4</v>
      </c>
      <c r="M371" s="29">
        <v>145.9</v>
      </c>
      <c r="N371" s="29">
        <v>145.1</v>
      </c>
    </row>
    <row r="372" spans="1:14" s="30" customFormat="1">
      <c r="A372" s="31" t="s">
        <v>139</v>
      </c>
      <c r="B372" s="27">
        <v>2016</v>
      </c>
      <c r="C372" s="32">
        <v>140.5</v>
      </c>
      <c r="D372" s="32">
        <v>130.6</v>
      </c>
      <c r="E372" s="32">
        <v>126.3</v>
      </c>
      <c r="F372" s="32">
        <v>122.8</v>
      </c>
      <c r="G372" s="33">
        <v>120.2</v>
      </c>
      <c r="H372" s="33">
        <v>118.2</v>
      </c>
      <c r="I372" s="33">
        <v>116.7</v>
      </c>
      <c r="J372" s="33">
        <v>115.3</v>
      </c>
      <c r="K372" s="33">
        <v>114.5</v>
      </c>
      <c r="L372" s="33">
        <v>113.8</v>
      </c>
      <c r="M372" s="29">
        <v>112.4</v>
      </c>
      <c r="N372" s="29">
        <v>111.2</v>
      </c>
    </row>
    <row r="373" spans="1:14" s="30" customFormat="1">
      <c r="A373" s="31" t="s">
        <v>142</v>
      </c>
      <c r="B373" s="27">
        <v>2017</v>
      </c>
      <c r="C373" s="32">
        <v>104.5</v>
      </c>
      <c r="D373" s="32">
        <v>102.7</v>
      </c>
      <c r="E373" s="32">
        <v>101.5</v>
      </c>
      <c r="F373" s="32">
        <v>101.9</v>
      </c>
      <c r="G373" s="29">
        <v>102.5</v>
      </c>
      <c r="H373" s="29">
        <v>103</v>
      </c>
      <c r="I373" s="29">
        <v>104.5</v>
      </c>
      <c r="J373" s="29">
        <v>106</v>
      </c>
      <c r="K373" s="29">
        <v>107</v>
      </c>
      <c r="L373" s="29">
        <v>107.9</v>
      </c>
      <c r="M373" s="29">
        <v>109</v>
      </c>
      <c r="N373" s="29">
        <v>110.1</v>
      </c>
    </row>
    <row r="374" spans="1:14" s="30" customFormat="1">
      <c r="A374" s="31"/>
      <c r="B374" s="27">
        <v>2018</v>
      </c>
      <c r="C374" s="32">
        <v>123.5</v>
      </c>
      <c r="D374" s="32">
        <v>121.6</v>
      </c>
      <c r="E374" s="32">
        <v>120.5</v>
      </c>
      <c r="F374" s="32">
        <v>119.9</v>
      </c>
      <c r="G374" s="32">
        <v>118.7</v>
      </c>
      <c r="H374" s="32">
        <v>117.9</v>
      </c>
      <c r="I374" s="32">
        <v>116.2</v>
      </c>
      <c r="J374" s="32">
        <v>115.4</v>
      </c>
      <c r="K374" s="32">
        <v>115</v>
      </c>
      <c r="L374" s="32">
        <v>114.6</v>
      </c>
      <c r="M374" s="32">
        <v>114</v>
      </c>
      <c r="N374" s="32">
        <v>113.1</v>
      </c>
    </row>
    <row r="375" spans="1:14" s="30" customFormat="1">
      <c r="A375" s="26"/>
      <c r="B375" s="264">
        <v>2019</v>
      </c>
      <c r="C375" s="373">
        <v>99.7</v>
      </c>
      <c r="D375" s="373">
        <v>100</v>
      </c>
      <c r="E375" s="373">
        <v>100.6</v>
      </c>
      <c r="F375" s="373">
        <v>100.9</v>
      </c>
      <c r="G375" s="373">
        <v>101.4</v>
      </c>
      <c r="H375" s="373">
        <v>101.9</v>
      </c>
      <c r="I375" s="373">
        <v>101.9</v>
      </c>
      <c r="J375" s="373">
        <v>101.4</v>
      </c>
      <c r="K375" s="373">
        <v>100.4</v>
      </c>
      <c r="L375" s="373">
        <v>99.7</v>
      </c>
      <c r="M375" s="373">
        <v>99.2</v>
      </c>
      <c r="N375" s="373">
        <v>98.6</v>
      </c>
    </row>
    <row r="376" spans="1:14" s="30" customFormat="1" ht="10.35" customHeight="1">
      <c r="A376" s="26"/>
      <c r="B376" s="27"/>
      <c r="C376" s="32"/>
      <c r="D376" s="34"/>
      <c r="E376" s="34"/>
      <c r="F376" s="34"/>
      <c r="G376" s="29"/>
      <c r="H376" s="35"/>
      <c r="I376" s="35"/>
      <c r="J376" s="35"/>
      <c r="K376" s="35"/>
      <c r="L376" s="35"/>
      <c r="M376" s="35"/>
      <c r="N376" s="35"/>
    </row>
    <row r="377" spans="1:14" s="30" customFormat="1">
      <c r="A377" s="26" t="s">
        <v>143</v>
      </c>
      <c r="B377" s="27">
        <v>2014</v>
      </c>
      <c r="C377" s="32">
        <v>95.7</v>
      </c>
      <c r="D377" s="32">
        <v>95.8</v>
      </c>
      <c r="E377" s="32">
        <v>96.4</v>
      </c>
      <c r="F377" s="32">
        <v>97.1</v>
      </c>
      <c r="G377" s="29">
        <v>98.4</v>
      </c>
      <c r="H377" s="29">
        <v>99.6</v>
      </c>
      <c r="I377" s="29">
        <v>100.1</v>
      </c>
      <c r="J377" s="29">
        <v>100.5</v>
      </c>
      <c r="K377" s="29">
        <v>100.6</v>
      </c>
      <c r="L377" s="29">
        <v>100.8</v>
      </c>
      <c r="M377" s="29">
        <v>100.8</v>
      </c>
      <c r="N377" s="29">
        <v>100.9</v>
      </c>
    </row>
    <row r="378" spans="1:14" s="30" customFormat="1">
      <c r="A378" s="31" t="s">
        <v>144</v>
      </c>
      <c r="B378" s="27">
        <v>2015</v>
      </c>
      <c r="C378" s="32">
        <v>103</v>
      </c>
      <c r="D378" s="32">
        <v>103.3</v>
      </c>
      <c r="E378" s="32">
        <v>103.4</v>
      </c>
      <c r="F378" s="32">
        <v>103.5</v>
      </c>
      <c r="G378" s="29">
        <v>102.5</v>
      </c>
      <c r="H378" s="29">
        <v>102.3</v>
      </c>
      <c r="I378" s="29">
        <v>102.3</v>
      </c>
      <c r="J378" s="29">
        <v>102.3</v>
      </c>
      <c r="K378" s="29">
        <v>102.6</v>
      </c>
      <c r="L378" s="29">
        <v>102.7</v>
      </c>
      <c r="M378" s="29">
        <v>103</v>
      </c>
      <c r="N378" s="29">
        <v>103.2</v>
      </c>
    </row>
    <row r="379" spans="1:14" s="30" customFormat="1">
      <c r="A379" s="31"/>
      <c r="B379" s="27">
        <v>2016</v>
      </c>
      <c r="C379" s="32">
        <v>113.9</v>
      </c>
      <c r="D379" s="32">
        <v>111.2</v>
      </c>
      <c r="E379" s="32">
        <v>110.3</v>
      </c>
      <c r="F379" s="32">
        <v>110.9</v>
      </c>
      <c r="G379" s="33">
        <v>112.1</v>
      </c>
      <c r="H379" s="33">
        <v>111.7</v>
      </c>
      <c r="I379" s="33">
        <v>111.8</v>
      </c>
      <c r="J379" s="33">
        <v>111.9</v>
      </c>
      <c r="K379" s="33">
        <v>112.1</v>
      </c>
      <c r="L379" s="33">
        <v>112.1</v>
      </c>
      <c r="M379" s="29">
        <v>112.2</v>
      </c>
      <c r="N379" s="29">
        <v>112.6</v>
      </c>
    </row>
    <row r="380" spans="1:14" s="30" customFormat="1">
      <c r="A380" s="31"/>
      <c r="B380" s="27">
        <v>2017</v>
      </c>
      <c r="C380" s="32">
        <v>111.2</v>
      </c>
      <c r="D380" s="32">
        <v>116.8</v>
      </c>
      <c r="E380" s="32">
        <v>118.6</v>
      </c>
      <c r="F380" s="32">
        <v>119.6</v>
      </c>
      <c r="G380" s="29">
        <v>119.4</v>
      </c>
      <c r="H380" s="29">
        <v>119.3</v>
      </c>
      <c r="I380" s="29">
        <v>119</v>
      </c>
      <c r="J380" s="29">
        <v>119</v>
      </c>
      <c r="K380" s="29">
        <v>118.9</v>
      </c>
      <c r="L380" s="29">
        <v>119</v>
      </c>
      <c r="M380" s="29">
        <v>119.2</v>
      </c>
      <c r="N380" s="29">
        <v>118.8</v>
      </c>
    </row>
    <row r="381" spans="1:14" s="30" customFormat="1">
      <c r="A381" s="31"/>
      <c r="B381" s="27">
        <v>2018</v>
      </c>
      <c r="C381" s="32">
        <v>121.2</v>
      </c>
      <c r="D381" s="32">
        <v>118.1</v>
      </c>
      <c r="E381" s="32">
        <v>118.6</v>
      </c>
      <c r="F381" s="32">
        <v>117.9</v>
      </c>
      <c r="G381" s="32">
        <v>118.2</v>
      </c>
      <c r="H381" s="32">
        <v>119.5</v>
      </c>
      <c r="I381" s="32">
        <v>120.4</v>
      </c>
      <c r="J381" s="32">
        <v>120.8</v>
      </c>
      <c r="K381" s="32">
        <v>121.1</v>
      </c>
      <c r="L381" s="32">
        <v>121.5</v>
      </c>
      <c r="M381" s="32">
        <v>121.8</v>
      </c>
      <c r="N381" s="32">
        <v>122.1</v>
      </c>
    </row>
    <row r="382" spans="1:14" s="30" customFormat="1">
      <c r="A382" s="26"/>
      <c r="B382" s="264">
        <v>2019</v>
      </c>
      <c r="C382" s="373">
        <v>118.8</v>
      </c>
      <c r="D382" s="373">
        <v>118.8</v>
      </c>
      <c r="E382" s="373">
        <v>117</v>
      </c>
      <c r="F382" s="373">
        <v>115.9</v>
      </c>
      <c r="G382" s="373">
        <v>114.5</v>
      </c>
      <c r="H382" s="373">
        <v>113.3</v>
      </c>
      <c r="I382" s="373">
        <v>112.5</v>
      </c>
      <c r="J382" s="373">
        <v>112.2</v>
      </c>
      <c r="K382" s="373">
        <v>111.8</v>
      </c>
      <c r="L382" s="373">
        <v>111.6</v>
      </c>
      <c r="M382" s="373">
        <v>111.2</v>
      </c>
      <c r="N382" s="373">
        <v>110.7</v>
      </c>
    </row>
    <row r="383" spans="1:14" s="30" customFormat="1" ht="10.35" customHeight="1">
      <c r="A383" s="26"/>
      <c r="B383" s="27"/>
      <c r="C383" s="32"/>
      <c r="D383" s="34"/>
      <c r="E383" s="34"/>
      <c r="F383" s="34"/>
      <c r="G383" s="29"/>
      <c r="H383" s="35"/>
      <c r="I383" s="35"/>
      <c r="J383" s="35"/>
      <c r="K383" s="35"/>
      <c r="L383" s="35"/>
      <c r="M383" s="35"/>
      <c r="N383" s="35"/>
    </row>
    <row r="384" spans="1:14" s="30" customFormat="1">
      <c r="A384" s="26" t="s">
        <v>145</v>
      </c>
      <c r="B384" s="27">
        <v>2014</v>
      </c>
      <c r="C384" s="32">
        <v>98.5</v>
      </c>
      <c r="D384" s="32">
        <v>99.2</v>
      </c>
      <c r="E384" s="32">
        <v>100.1</v>
      </c>
      <c r="F384" s="32">
        <v>101.4</v>
      </c>
      <c r="G384" s="29">
        <v>102.8</v>
      </c>
      <c r="H384" s="29">
        <v>103.9</v>
      </c>
      <c r="I384" s="29">
        <v>105.2</v>
      </c>
      <c r="J384" s="29">
        <v>106.4</v>
      </c>
      <c r="K384" s="29">
        <v>107.5</v>
      </c>
      <c r="L384" s="29">
        <v>108.5</v>
      </c>
      <c r="M384" s="29">
        <v>109.4</v>
      </c>
      <c r="N384" s="29">
        <v>110.4</v>
      </c>
    </row>
    <row r="385" spans="1:15" s="30" customFormat="1">
      <c r="A385" s="31" t="s">
        <v>146</v>
      </c>
      <c r="B385" s="27">
        <v>2015</v>
      </c>
      <c r="C385" s="32">
        <v>126.3</v>
      </c>
      <c r="D385" s="32">
        <v>134.80000000000001</v>
      </c>
      <c r="E385" s="32">
        <v>142.69999999999999</v>
      </c>
      <c r="F385" s="32">
        <v>144.80000000000001</v>
      </c>
      <c r="G385" s="29">
        <v>145.1</v>
      </c>
      <c r="H385" s="29">
        <v>145.30000000000001</v>
      </c>
      <c r="I385" s="29">
        <v>144.9</v>
      </c>
      <c r="J385" s="29">
        <v>144.5</v>
      </c>
      <c r="K385" s="29">
        <v>143.9</v>
      </c>
      <c r="L385" s="29">
        <v>143.4</v>
      </c>
      <c r="M385" s="29">
        <v>142.9</v>
      </c>
      <c r="N385" s="29">
        <v>142.19999999999999</v>
      </c>
    </row>
    <row r="386" spans="1:15" s="30" customFormat="1">
      <c r="A386" s="31"/>
      <c r="B386" s="27">
        <v>2016</v>
      </c>
      <c r="C386" s="32">
        <v>129.6</v>
      </c>
      <c r="D386" s="32">
        <v>122.4</v>
      </c>
      <c r="E386" s="32">
        <v>115.9</v>
      </c>
      <c r="F386" s="32">
        <v>113.6</v>
      </c>
      <c r="G386" s="33">
        <v>112.6</v>
      </c>
      <c r="H386" s="33">
        <v>111.7</v>
      </c>
      <c r="I386" s="33">
        <v>111.3</v>
      </c>
      <c r="J386" s="33">
        <v>111.1</v>
      </c>
      <c r="K386" s="33">
        <v>111.2</v>
      </c>
      <c r="L386" s="33">
        <v>111.2</v>
      </c>
      <c r="M386" s="29">
        <v>111.2</v>
      </c>
      <c r="N386" s="29">
        <v>111.2</v>
      </c>
    </row>
    <row r="387" spans="1:15" s="30" customFormat="1">
      <c r="A387" s="31"/>
      <c r="B387" s="27">
        <v>2017</v>
      </c>
      <c r="C387" s="32">
        <v>113</v>
      </c>
      <c r="D387" s="32">
        <v>112.1</v>
      </c>
      <c r="E387" s="32">
        <v>112</v>
      </c>
      <c r="F387" s="32">
        <v>111.8</v>
      </c>
      <c r="G387" s="29">
        <v>111.9</v>
      </c>
      <c r="H387" s="29">
        <v>111.8</v>
      </c>
      <c r="I387" s="29">
        <v>111.8</v>
      </c>
      <c r="J387" s="29">
        <v>111.7</v>
      </c>
      <c r="K387" s="29">
        <v>111.4</v>
      </c>
      <c r="L387" s="29">
        <v>111.4</v>
      </c>
      <c r="M387" s="29">
        <v>111.3</v>
      </c>
      <c r="N387" s="29">
        <v>111.5</v>
      </c>
    </row>
    <row r="388" spans="1:15" s="30" customFormat="1">
      <c r="A388" s="31"/>
      <c r="B388" s="27">
        <v>2018</v>
      </c>
      <c r="C388" s="32">
        <v>114.8</v>
      </c>
      <c r="D388" s="32">
        <v>114.5</v>
      </c>
      <c r="E388" s="32">
        <v>113.6</v>
      </c>
      <c r="F388" s="32">
        <v>113.1</v>
      </c>
      <c r="G388" s="32">
        <v>112.7</v>
      </c>
      <c r="H388" s="32">
        <v>112.5</v>
      </c>
      <c r="I388" s="32">
        <v>112.2</v>
      </c>
      <c r="J388" s="32">
        <v>111.9</v>
      </c>
      <c r="K388" s="32">
        <v>112</v>
      </c>
      <c r="L388" s="32">
        <v>112.1</v>
      </c>
      <c r="M388" s="32">
        <v>111.9</v>
      </c>
      <c r="N388" s="32">
        <v>111.8</v>
      </c>
    </row>
    <row r="389" spans="1:15" s="30" customFormat="1">
      <c r="A389" s="26"/>
      <c r="B389" s="264">
        <v>2019</v>
      </c>
      <c r="C389" s="373">
        <v>107.2</v>
      </c>
      <c r="D389" s="373">
        <v>107</v>
      </c>
      <c r="E389" s="373">
        <v>107.3</v>
      </c>
      <c r="F389" s="373">
        <v>107.3</v>
      </c>
      <c r="G389" s="373">
        <v>107.2</v>
      </c>
      <c r="H389" s="373">
        <v>107.2</v>
      </c>
      <c r="I389" s="373">
        <v>107.3</v>
      </c>
      <c r="J389" s="373">
        <v>107.2</v>
      </c>
      <c r="K389" s="373">
        <v>106.7</v>
      </c>
      <c r="L389" s="373">
        <v>106.3</v>
      </c>
      <c r="M389" s="373">
        <v>106.1</v>
      </c>
      <c r="N389" s="373">
        <v>105.8</v>
      </c>
    </row>
    <row r="390" spans="1:15" s="30" customFormat="1">
      <c r="A390" s="31"/>
      <c r="B390" s="27"/>
      <c r="C390" s="32"/>
      <c r="D390" s="34"/>
      <c r="E390" s="34"/>
      <c r="F390" s="34"/>
      <c r="G390" s="29"/>
      <c r="H390" s="35"/>
      <c r="I390" s="35"/>
      <c r="J390" s="35"/>
      <c r="K390" s="35"/>
      <c r="L390" s="35"/>
      <c r="M390" s="35"/>
      <c r="N390" s="35"/>
    </row>
    <row r="391" spans="1:15" s="30" customFormat="1">
      <c r="A391" s="26" t="s">
        <v>147</v>
      </c>
      <c r="B391" s="27">
        <v>2014</v>
      </c>
      <c r="C391" s="32">
        <v>106.3</v>
      </c>
      <c r="D391" s="32">
        <v>109</v>
      </c>
      <c r="E391" s="32">
        <v>106.9</v>
      </c>
      <c r="F391" s="32">
        <v>104.1</v>
      </c>
      <c r="G391" s="29">
        <v>101</v>
      </c>
      <c r="H391" s="29">
        <v>102.4</v>
      </c>
      <c r="I391" s="29">
        <v>106.2</v>
      </c>
      <c r="J391" s="29">
        <v>109</v>
      </c>
      <c r="K391" s="29">
        <v>111.3</v>
      </c>
      <c r="L391" s="29">
        <v>112.4</v>
      </c>
      <c r="M391" s="29">
        <v>114.7</v>
      </c>
      <c r="N391" s="29">
        <v>115.9</v>
      </c>
    </row>
    <row r="392" spans="1:15" s="30" customFormat="1">
      <c r="A392" s="26" t="s">
        <v>148</v>
      </c>
      <c r="B392" s="27">
        <v>2015</v>
      </c>
      <c r="C392" s="32">
        <v>130</v>
      </c>
      <c r="D392" s="32">
        <v>129.1</v>
      </c>
      <c r="E392" s="32">
        <v>134.19999999999999</v>
      </c>
      <c r="F392" s="32">
        <v>138.9</v>
      </c>
      <c r="G392" s="29">
        <v>140.5</v>
      </c>
      <c r="H392" s="29">
        <v>139.4</v>
      </c>
      <c r="I392" s="29">
        <v>138.19999999999999</v>
      </c>
      <c r="J392" s="29">
        <v>136.80000000000001</v>
      </c>
      <c r="K392" s="29">
        <v>136.69999999999999</v>
      </c>
      <c r="L392" s="29">
        <v>136.1</v>
      </c>
      <c r="M392" s="29">
        <v>134.5</v>
      </c>
      <c r="N392" s="29">
        <v>134.4</v>
      </c>
    </row>
    <row r="393" spans="1:15" s="30" customFormat="1">
      <c r="A393" s="31" t="s">
        <v>149</v>
      </c>
      <c r="B393" s="27">
        <v>2016</v>
      </c>
      <c r="C393" s="32">
        <v>124.5</v>
      </c>
      <c r="D393" s="32">
        <v>128.4</v>
      </c>
      <c r="E393" s="32">
        <v>126.7</v>
      </c>
      <c r="F393" s="32">
        <v>124.2</v>
      </c>
      <c r="G393" s="33">
        <v>123</v>
      </c>
      <c r="H393" s="33">
        <v>121.5</v>
      </c>
      <c r="I393" s="33">
        <v>122</v>
      </c>
      <c r="J393" s="33">
        <v>122.7</v>
      </c>
      <c r="K393" s="33">
        <v>122.3</v>
      </c>
      <c r="L393" s="33">
        <v>125.4</v>
      </c>
      <c r="M393" s="29">
        <v>128.5</v>
      </c>
      <c r="N393" s="29">
        <v>130.6</v>
      </c>
    </row>
    <row r="394" spans="1:15" s="30" customFormat="1">
      <c r="A394" s="31"/>
      <c r="B394" s="27">
        <v>2017</v>
      </c>
      <c r="C394" s="32">
        <v>137.1</v>
      </c>
      <c r="D394" s="32">
        <v>137.9</v>
      </c>
      <c r="E394" s="32">
        <v>139.5</v>
      </c>
      <c r="F394" s="32">
        <v>140.80000000000001</v>
      </c>
      <c r="G394" s="29">
        <v>140.1</v>
      </c>
      <c r="H394" s="29">
        <v>140.5</v>
      </c>
      <c r="I394" s="29">
        <v>139</v>
      </c>
      <c r="J394" s="29">
        <v>136.80000000000001</v>
      </c>
      <c r="K394" s="29">
        <v>134.69999999999999</v>
      </c>
      <c r="L394" s="29">
        <v>130.9</v>
      </c>
      <c r="M394" s="29">
        <v>127.3</v>
      </c>
      <c r="N394" s="29">
        <v>124.9</v>
      </c>
    </row>
    <row r="395" spans="1:15" s="30" customFormat="1">
      <c r="B395" s="27">
        <v>2018</v>
      </c>
      <c r="C395" s="32">
        <v>131.1</v>
      </c>
      <c r="D395" s="32">
        <v>130</v>
      </c>
      <c r="E395" s="32">
        <v>127.4</v>
      </c>
      <c r="F395" s="32">
        <v>124.6</v>
      </c>
      <c r="G395" s="32">
        <v>124.3</v>
      </c>
      <c r="H395" s="32">
        <v>125</v>
      </c>
      <c r="I395" s="32">
        <v>125.3</v>
      </c>
      <c r="J395" s="32">
        <v>126.3</v>
      </c>
      <c r="K395" s="32">
        <v>127.2</v>
      </c>
      <c r="L395" s="32">
        <v>127.5</v>
      </c>
      <c r="M395" s="32">
        <v>128.1</v>
      </c>
      <c r="N395" s="32">
        <v>128.30000000000001</v>
      </c>
    </row>
    <row r="396" spans="1:15" s="30" customFormat="1">
      <c r="A396" s="26"/>
      <c r="B396" s="264">
        <v>2019</v>
      </c>
      <c r="C396" s="373">
        <v>124.2</v>
      </c>
      <c r="D396" s="373">
        <v>126.8</v>
      </c>
      <c r="E396" s="373">
        <v>124.1</v>
      </c>
      <c r="F396" s="373">
        <v>121.2</v>
      </c>
      <c r="G396" s="373">
        <v>120</v>
      </c>
      <c r="H396" s="373">
        <v>116.6</v>
      </c>
      <c r="I396" s="373">
        <v>115.7</v>
      </c>
      <c r="J396" s="373">
        <v>114.7</v>
      </c>
      <c r="K396" s="373">
        <v>114.1</v>
      </c>
      <c r="L396" s="373">
        <v>114.2</v>
      </c>
      <c r="M396" s="373">
        <v>113.1</v>
      </c>
      <c r="N396" s="373">
        <v>111.4</v>
      </c>
    </row>
    <row r="397" spans="1:15" s="30" customFormat="1">
      <c r="A397" s="31"/>
      <c r="B397" s="27"/>
      <c r="C397" s="29"/>
      <c r="D397" s="29"/>
      <c r="E397" s="29"/>
      <c r="F397" s="29"/>
      <c r="G397" s="29"/>
      <c r="H397" s="29"/>
      <c r="I397" s="29"/>
      <c r="J397" s="29"/>
      <c r="K397" s="29"/>
      <c r="L397" s="29"/>
      <c r="M397" s="29"/>
      <c r="N397" s="29"/>
    </row>
    <row r="398" spans="1:15" s="271" customFormat="1">
      <c r="A398" s="218">
        <f>1+N332</f>
        <v>58</v>
      </c>
      <c r="B398" s="267"/>
      <c r="C398" s="267"/>
      <c r="D398" s="268"/>
      <c r="E398" s="268"/>
      <c r="F398" s="269" t="str">
        <f>F266</f>
        <v>Індекси цін виробників · 2019 рік</v>
      </c>
      <c r="G398" s="268" t="str">
        <f>F398</f>
        <v>Індекси цін виробників · 2019 рік</v>
      </c>
      <c r="H398" s="268"/>
      <c r="I398" s="267"/>
      <c r="J398" s="267"/>
      <c r="K398" s="267"/>
      <c r="L398" s="270"/>
      <c r="M398" s="270"/>
      <c r="N398" s="219">
        <f>A398+1</f>
        <v>59</v>
      </c>
      <c r="O398" s="282"/>
    </row>
    <row r="399" spans="1:15" s="271" customFormat="1">
      <c r="A399" s="282"/>
      <c r="B399" s="283"/>
      <c r="C399" s="283"/>
      <c r="D399" s="284"/>
      <c r="E399" s="284"/>
      <c r="F399" s="273" t="s">
        <v>23</v>
      </c>
      <c r="G399" s="272" t="s">
        <v>23</v>
      </c>
      <c r="H399" s="284"/>
      <c r="I399" s="283"/>
      <c r="J399" s="283"/>
      <c r="K399" s="283"/>
      <c r="L399" s="282"/>
      <c r="M399" s="282"/>
      <c r="N399" s="282"/>
      <c r="O399" s="282"/>
    </row>
    <row r="400" spans="1:15" s="30" customFormat="1">
      <c r="A400" s="26"/>
      <c r="B400" s="27"/>
      <c r="C400" s="28"/>
      <c r="D400" s="34"/>
      <c r="E400" s="34"/>
      <c r="F400" s="34"/>
      <c r="G400" s="29"/>
      <c r="H400" s="35"/>
      <c r="I400" s="35"/>
      <c r="J400" s="35"/>
      <c r="K400" s="35"/>
      <c r="L400" s="35"/>
      <c r="M400" s="35"/>
      <c r="N400" s="35"/>
    </row>
    <row r="401" spans="1:14" s="30" customFormat="1">
      <c r="A401" s="26"/>
      <c r="B401" s="27"/>
      <c r="C401" s="28"/>
      <c r="D401" s="28"/>
      <c r="E401" s="28"/>
      <c r="F401" s="28"/>
      <c r="G401" s="29"/>
      <c r="H401" s="29"/>
      <c r="I401" s="29"/>
      <c r="J401" s="29"/>
      <c r="K401" s="29"/>
      <c r="L401" s="29"/>
      <c r="M401" s="29"/>
      <c r="N401" s="29"/>
    </row>
    <row r="402" spans="1:14" s="30" customFormat="1">
      <c r="A402" s="31"/>
      <c r="B402" s="27"/>
      <c r="C402" s="28"/>
      <c r="D402" s="28"/>
      <c r="E402" s="28"/>
      <c r="F402" s="28"/>
      <c r="G402" s="29"/>
      <c r="H402" s="29"/>
      <c r="I402" s="29"/>
      <c r="J402" s="29"/>
      <c r="K402" s="29"/>
      <c r="L402" s="29"/>
      <c r="M402" s="29"/>
      <c r="N402" s="29"/>
    </row>
    <row r="403" spans="1:14" s="30" customFormat="1">
      <c r="A403" s="31"/>
      <c r="B403" s="27"/>
      <c r="C403" s="32"/>
      <c r="D403" s="32"/>
      <c r="E403" s="32"/>
      <c r="F403" s="32"/>
      <c r="G403" s="29"/>
      <c r="H403" s="29"/>
      <c r="I403" s="29"/>
      <c r="J403" s="29"/>
      <c r="K403" s="29"/>
      <c r="L403" s="29"/>
      <c r="M403" s="29"/>
      <c r="N403" s="29"/>
    </row>
    <row r="404" spans="1:14" s="30" customFormat="1">
      <c r="A404" s="26"/>
      <c r="B404" s="27"/>
      <c r="C404" s="28"/>
      <c r="D404" s="28"/>
      <c r="E404" s="28"/>
      <c r="F404" s="28"/>
      <c r="G404" s="29"/>
      <c r="H404" s="29"/>
      <c r="I404" s="29"/>
      <c r="J404" s="29"/>
      <c r="K404" s="29"/>
      <c r="L404" s="29"/>
      <c r="M404" s="29"/>
      <c r="N404" s="29"/>
    </row>
    <row r="405" spans="1:14" s="30" customFormat="1">
      <c r="A405" s="26"/>
      <c r="B405" s="27"/>
      <c r="C405" s="28"/>
      <c r="D405" s="28"/>
      <c r="E405" s="28"/>
      <c r="F405" s="28"/>
      <c r="G405" s="36"/>
      <c r="H405" s="36"/>
      <c r="I405" s="36"/>
      <c r="J405" s="36"/>
      <c r="K405" s="36"/>
      <c r="L405" s="36"/>
      <c r="M405" s="36"/>
      <c r="N405" s="36"/>
    </row>
    <row r="406" spans="1:14" s="30" customFormat="1">
      <c r="A406" s="26"/>
      <c r="B406" s="27"/>
      <c r="C406" s="28"/>
      <c r="D406" s="34"/>
      <c r="E406" s="34"/>
      <c r="F406" s="34"/>
      <c r="G406" s="29"/>
      <c r="H406" s="35"/>
      <c r="I406" s="35"/>
      <c r="J406" s="35"/>
      <c r="K406" s="35"/>
      <c r="L406" s="35"/>
      <c r="M406" s="35"/>
      <c r="N406" s="35"/>
    </row>
    <row r="407" spans="1:14" s="30" customFormat="1">
      <c r="A407" s="26"/>
      <c r="B407" s="27"/>
      <c r="C407" s="28"/>
      <c r="D407" s="28"/>
      <c r="E407" s="28"/>
      <c r="F407" s="28"/>
      <c r="G407" s="29"/>
      <c r="H407" s="29"/>
      <c r="I407" s="29"/>
      <c r="J407" s="29"/>
      <c r="K407" s="29"/>
      <c r="L407" s="29"/>
      <c r="M407" s="29"/>
      <c r="N407" s="29"/>
    </row>
    <row r="408" spans="1:14" s="30" customFormat="1">
      <c r="A408" s="31"/>
      <c r="B408" s="27"/>
      <c r="C408" s="28"/>
      <c r="D408" s="28"/>
      <c r="E408" s="28"/>
      <c r="F408" s="28"/>
      <c r="G408" s="29"/>
      <c r="H408" s="29"/>
      <c r="I408" s="29"/>
      <c r="J408" s="29"/>
      <c r="K408" s="29"/>
      <c r="L408" s="29"/>
      <c r="M408" s="29"/>
      <c r="N408" s="29"/>
    </row>
    <row r="409" spans="1:14" s="30" customFormat="1">
      <c r="A409" s="31"/>
      <c r="B409" s="27"/>
      <c r="C409" s="32"/>
      <c r="D409" s="32"/>
      <c r="E409" s="32"/>
      <c r="F409" s="32"/>
      <c r="G409" s="29"/>
      <c r="H409" s="29"/>
      <c r="I409" s="29"/>
      <c r="J409" s="29"/>
      <c r="K409" s="29"/>
      <c r="L409" s="29"/>
      <c r="M409" s="29"/>
      <c r="N409" s="29"/>
    </row>
    <row r="410" spans="1:14" s="30" customFormat="1">
      <c r="A410" s="26"/>
      <c r="B410" s="27"/>
      <c r="C410" s="28"/>
      <c r="D410" s="28"/>
      <c r="E410" s="28"/>
      <c r="F410" s="28"/>
      <c r="G410" s="29"/>
      <c r="H410" s="29"/>
      <c r="I410" s="29"/>
      <c r="J410" s="29"/>
      <c r="K410" s="29"/>
      <c r="L410" s="29"/>
      <c r="M410" s="29"/>
      <c r="N410" s="29"/>
    </row>
    <row r="411" spans="1:14" s="30" customFormat="1">
      <c r="A411" s="26"/>
      <c r="B411" s="27"/>
      <c r="C411" s="28"/>
      <c r="D411" s="28"/>
      <c r="E411" s="28"/>
      <c r="F411" s="28"/>
      <c r="G411" s="36"/>
      <c r="H411" s="36"/>
      <c r="I411" s="36"/>
      <c r="J411" s="36"/>
      <c r="K411" s="36"/>
      <c r="L411" s="36"/>
      <c r="M411" s="36"/>
      <c r="N411" s="36"/>
    </row>
    <row r="412" spans="1:14" ht="13.5">
      <c r="A412" s="279"/>
      <c r="B412" s="280"/>
      <c r="C412" s="281"/>
      <c r="D412" s="281"/>
      <c r="E412" s="281"/>
      <c r="F412" s="281"/>
      <c r="G412" s="281"/>
      <c r="H412" s="281"/>
      <c r="I412" s="281"/>
      <c r="J412" s="281"/>
      <c r="K412" s="281"/>
      <c r="L412" s="281"/>
      <c r="M412" s="281"/>
      <c r="N412" s="281"/>
    </row>
    <row r="413" spans="1:14" ht="13.5">
      <c r="A413" s="279"/>
      <c r="B413" s="280"/>
      <c r="C413" s="281"/>
      <c r="D413" s="281"/>
      <c r="E413" s="281"/>
      <c r="F413" s="281"/>
      <c r="G413" s="281"/>
      <c r="H413" s="281"/>
      <c r="I413" s="281"/>
      <c r="J413" s="281"/>
      <c r="K413" s="281"/>
      <c r="L413" s="281"/>
      <c r="M413" s="281"/>
      <c r="N413" s="281"/>
    </row>
    <row r="414" spans="1:14" ht="13.5">
      <c r="A414" s="279"/>
      <c r="B414" s="280"/>
      <c r="C414" s="281"/>
      <c r="D414" s="281"/>
      <c r="E414" s="281"/>
      <c r="F414" s="281"/>
      <c r="G414" s="281"/>
      <c r="H414" s="281"/>
      <c r="I414" s="281"/>
      <c r="J414" s="281"/>
      <c r="K414" s="281"/>
      <c r="L414" s="281"/>
      <c r="M414" s="281"/>
      <c r="N414" s="281"/>
    </row>
  </sheetData>
  <mergeCells count="12">
    <mergeCell ref="A334:F334"/>
    <mergeCell ref="G334:N334"/>
    <mergeCell ref="A1:F1"/>
    <mergeCell ref="G1:N1"/>
    <mergeCell ref="A70:F70"/>
    <mergeCell ref="G70:N70"/>
    <mergeCell ref="A136:F136"/>
    <mergeCell ref="G136:N136"/>
    <mergeCell ref="A202:F202"/>
    <mergeCell ref="G202:N202"/>
    <mergeCell ref="A268:F268"/>
    <mergeCell ref="G268:N268"/>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9" max="16383" man="1"/>
  </rowBreaks>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404"/>
  <sheetViews>
    <sheetView view="pageBreakPreview" topLeftCell="A310" zoomScaleNormal="100" zoomScaleSheetLayoutView="100" workbookViewId="0">
      <selection activeCell="F388" sqref="F388"/>
    </sheetView>
  </sheetViews>
  <sheetFormatPr defaultRowHeight="12.75"/>
  <cols>
    <col min="1" max="1" width="42.28515625" style="233" customWidth="1"/>
    <col min="2" max="2" width="5.5703125" style="233" customWidth="1"/>
    <col min="3" max="6" width="9.7109375" style="234" customWidth="1"/>
    <col min="7" max="16384" width="9.140625" style="233"/>
  </cols>
  <sheetData>
    <row r="1" spans="1:7">
      <c r="A1" s="524" t="s">
        <v>25</v>
      </c>
      <c r="B1" s="524"/>
      <c r="C1" s="524"/>
      <c r="D1" s="524"/>
      <c r="E1" s="524"/>
      <c r="F1" s="524"/>
    </row>
    <row r="2" spans="1:7" ht="6" customHeight="1"/>
    <row r="3" spans="1:7" ht="12.75" customHeight="1">
      <c r="A3" s="525" t="s">
        <v>158</v>
      </c>
      <c r="B3" s="525"/>
      <c r="C3" s="525"/>
      <c r="D3" s="525"/>
      <c r="E3" s="525"/>
      <c r="F3" s="525"/>
    </row>
    <row r="4" spans="1:7">
      <c r="A4" s="525" t="s">
        <v>932</v>
      </c>
      <c r="B4" s="525"/>
      <c r="C4" s="525"/>
      <c r="D4" s="525"/>
      <c r="E4" s="525"/>
      <c r="F4" s="525"/>
    </row>
    <row r="5" spans="1:7" ht="13.5" customHeight="1">
      <c r="A5" s="526" t="s">
        <v>933</v>
      </c>
      <c r="B5" s="526"/>
      <c r="C5" s="526"/>
      <c r="D5" s="526"/>
      <c r="E5" s="526"/>
      <c r="F5" s="526"/>
    </row>
    <row r="6" spans="1:7" ht="6" customHeight="1">
      <c r="C6" s="242"/>
      <c r="D6" s="242"/>
      <c r="E6" s="242"/>
      <c r="F6" s="242"/>
    </row>
    <row r="7" spans="1:7" ht="12.75" customHeight="1">
      <c r="C7" s="298"/>
      <c r="D7" s="242"/>
      <c r="E7" s="242"/>
      <c r="F7" s="244" t="s">
        <v>167</v>
      </c>
    </row>
    <row r="8" spans="1:7" ht="13.5" customHeight="1">
      <c r="A8" s="245"/>
      <c r="B8" s="245"/>
      <c r="C8" s="246" t="s">
        <v>159</v>
      </c>
      <c r="D8" s="299" t="s">
        <v>162</v>
      </c>
      <c r="E8" s="246" t="s">
        <v>163</v>
      </c>
      <c r="F8" s="248" t="s">
        <v>166</v>
      </c>
      <c r="G8" s="249"/>
    </row>
    <row r="9" spans="1:7" ht="13.5" customHeight="1">
      <c r="A9" s="250"/>
      <c r="B9" s="250"/>
      <c r="C9" s="251" t="s">
        <v>160</v>
      </c>
      <c r="D9" s="251" t="s">
        <v>161</v>
      </c>
      <c r="E9" s="251" t="s">
        <v>164</v>
      </c>
      <c r="F9" s="252" t="s">
        <v>165</v>
      </c>
      <c r="G9" s="249"/>
    </row>
    <row r="10" spans="1:7" ht="8.4499999999999993" customHeight="1">
      <c r="A10" s="254"/>
      <c r="B10" s="255"/>
      <c r="C10" s="256"/>
      <c r="D10" s="256"/>
      <c r="E10" s="256"/>
      <c r="F10" s="256"/>
    </row>
    <row r="11" spans="1:7" s="30" customFormat="1" ht="12.75" customHeight="1">
      <c r="A11" s="258" t="s">
        <v>27</v>
      </c>
      <c r="B11" s="259">
        <v>2014</v>
      </c>
      <c r="C11" s="63">
        <v>101.3</v>
      </c>
      <c r="D11" s="63">
        <v>112.4</v>
      </c>
      <c r="E11" s="63">
        <v>109.3</v>
      </c>
      <c r="F11" s="63">
        <v>104.6</v>
      </c>
    </row>
    <row r="12" spans="1:7" s="30" customFormat="1" ht="12.75" customHeight="1">
      <c r="A12" s="261" t="s">
        <v>28</v>
      </c>
      <c r="B12" s="259">
        <v>2015</v>
      </c>
      <c r="C12" s="63">
        <v>110.8</v>
      </c>
      <c r="D12" s="63">
        <v>112.6</v>
      </c>
      <c r="E12" s="63">
        <v>102.8</v>
      </c>
      <c r="F12" s="63">
        <v>98.9</v>
      </c>
    </row>
    <row r="13" spans="1:7" s="30" customFormat="1" ht="12.75" customHeight="1">
      <c r="A13" s="261"/>
      <c r="B13" s="259">
        <v>2016</v>
      </c>
      <c r="C13" s="63">
        <v>101.5</v>
      </c>
      <c r="D13" s="63">
        <v>110.6</v>
      </c>
      <c r="E13" s="63">
        <v>107.1</v>
      </c>
      <c r="F13" s="63">
        <v>110.1</v>
      </c>
    </row>
    <row r="14" spans="1:7" s="30" customFormat="1" ht="12.75" customHeight="1">
      <c r="A14" s="26"/>
      <c r="B14" s="259">
        <v>2017</v>
      </c>
      <c r="C14" s="63">
        <v>105.9</v>
      </c>
      <c r="D14" s="63">
        <v>103.9</v>
      </c>
      <c r="E14" s="63">
        <v>101.8</v>
      </c>
      <c r="F14" s="63">
        <v>105.4</v>
      </c>
    </row>
    <row r="15" spans="1:7" s="30" customFormat="1" ht="12.75" customHeight="1">
      <c r="A15" s="26"/>
      <c r="B15" s="259">
        <v>2018</v>
      </c>
      <c r="C15" s="63">
        <v>107</v>
      </c>
      <c r="D15" s="63">
        <v>101.4</v>
      </c>
      <c r="E15" s="63">
        <v>103.9</v>
      </c>
      <c r="F15" s="63">
        <v>102.6</v>
      </c>
    </row>
    <row r="16" spans="1:7" s="377" customFormat="1" ht="12.75" customHeight="1">
      <c r="A16" s="261"/>
      <c r="B16" s="259">
        <v>2019</v>
      </c>
      <c r="C16" s="367">
        <v>101.6</v>
      </c>
      <c r="D16" s="367">
        <v>98.6</v>
      </c>
      <c r="E16" s="367">
        <v>101.5</v>
      </c>
      <c r="F16" s="367">
        <v>94.4</v>
      </c>
    </row>
    <row r="17" spans="1:6" s="30" customFormat="1" ht="8.4499999999999993" customHeight="1">
      <c r="A17" s="26"/>
      <c r="B17" s="264"/>
      <c r="C17" s="63"/>
      <c r="D17" s="34"/>
      <c r="E17" s="34"/>
      <c r="F17" s="34"/>
    </row>
    <row r="18" spans="1:6" s="30" customFormat="1" ht="12.75" customHeight="1">
      <c r="A18" s="26" t="s">
        <v>29</v>
      </c>
      <c r="B18" s="264">
        <v>2014</v>
      </c>
      <c r="C18" s="28">
        <v>101.2</v>
      </c>
      <c r="D18" s="28">
        <v>108.9</v>
      </c>
      <c r="E18" s="28">
        <v>108.2</v>
      </c>
      <c r="F18" s="28">
        <v>103.1</v>
      </c>
    </row>
    <row r="19" spans="1:6" s="30" customFormat="1" ht="12.75" customHeight="1">
      <c r="A19" s="31" t="s">
        <v>30</v>
      </c>
      <c r="B19" s="264">
        <v>2015</v>
      </c>
      <c r="C19" s="28">
        <v>111.3</v>
      </c>
      <c r="D19" s="28">
        <v>118.4</v>
      </c>
      <c r="E19" s="28">
        <v>98.1</v>
      </c>
      <c r="F19" s="28">
        <v>96.2</v>
      </c>
    </row>
    <row r="20" spans="1:6" s="30" customFormat="1" ht="12.75" customHeight="1">
      <c r="A20" s="31"/>
      <c r="B20" s="264">
        <v>2016</v>
      </c>
      <c r="C20" s="28">
        <v>99.4</v>
      </c>
      <c r="D20" s="28">
        <v>136.1</v>
      </c>
      <c r="E20" s="28">
        <v>104.3</v>
      </c>
      <c r="F20" s="28">
        <v>115.1</v>
      </c>
    </row>
    <row r="21" spans="1:6" s="30" customFormat="1" ht="12.75" customHeight="1">
      <c r="A21" s="26"/>
      <c r="B21" s="264">
        <v>2017</v>
      </c>
      <c r="C21" s="28">
        <v>123.4</v>
      </c>
      <c r="D21" s="28">
        <v>97.8</v>
      </c>
      <c r="E21" s="28">
        <v>98.6</v>
      </c>
      <c r="F21" s="28">
        <v>115.2</v>
      </c>
    </row>
    <row r="22" spans="1:6" s="30" customFormat="1" ht="12.75" customHeight="1">
      <c r="A22" s="26"/>
      <c r="B22" s="264">
        <v>2018</v>
      </c>
      <c r="C22" s="28">
        <v>107.7</v>
      </c>
      <c r="D22" s="28">
        <v>95.6</v>
      </c>
      <c r="E22" s="28">
        <v>102.4</v>
      </c>
      <c r="F22" s="28">
        <v>109.1</v>
      </c>
    </row>
    <row r="23" spans="1:6" s="30" customFormat="1" ht="12.75" customHeight="1">
      <c r="A23" s="31"/>
      <c r="B23" s="264">
        <v>2019</v>
      </c>
      <c r="C23" s="365">
        <v>102.6</v>
      </c>
      <c r="D23" s="365">
        <v>102.7</v>
      </c>
      <c r="E23" s="365">
        <v>93.1</v>
      </c>
      <c r="F23" s="365">
        <v>83.8</v>
      </c>
    </row>
    <row r="24" spans="1:6" s="30" customFormat="1" ht="8.4499999999999993" customHeight="1">
      <c r="A24" s="26"/>
      <c r="B24" s="264"/>
      <c r="C24" s="28"/>
      <c r="D24" s="34"/>
      <c r="E24" s="34"/>
      <c r="F24" s="34"/>
    </row>
    <row r="25" spans="1:6" s="30" customFormat="1" ht="12.75" customHeight="1">
      <c r="A25" s="26" t="s">
        <v>31</v>
      </c>
      <c r="B25" s="264">
        <v>2014</v>
      </c>
      <c r="C25" s="28">
        <v>97.7</v>
      </c>
      <c r="D25" s="28">
        <v>102.8</v>
      </c>
      <c r="E25" s="28">
        <v>117.9</v>
      </c>
      <c r="F25" s="28">
        <v>109</v>
      </c>
    </row>
    <row r="26" spans="1:6" s="30" customFormat="1" ht="12.75" customHeight="1">
      <c r="A26" s="26" t="s">
        <v>32</v>
      </c>
      <c r="B26" s="264">
        <v>2015</v>
      </c>
      <c r="C26" s="28">
        <v>104.7</v>
      </c>
      <c r="D26" s="28">
        <v>140.30000000000001</v>
      </c>
      <c r="E26" s="28">
        <v>98.5</v>
      </c>
      <c r="F26" s="28">
        <v>97.1</v>
      </c>
    </row>
    <row r="27" spans="1:6" s="30" customFormat="1" ht="12.75" customHeight="1">
      <c r="A27" s="31" t="s">
        <v>33</v>
      </c>
      <c r="B27" s="264">
        <v>2016</v>
      </c>
      <c r="C27" s="28">
        <v>101.5</v>
      </c>
      <c r="D27" s="28">
        <v>131</v>
      </c>
      <c r="E27" s="28">
        <v>106.3</v>
      </c>
      <c r="F27" s="28">
        <v>109.9</v>
      </c>
    </row>
    <row r="28" spans="1:6" s="30" customFormat="1" ht="12.75" customHeight="1">
      <c r="A28" s="26"/>
      <c r="B28" s="264">
        <v>2017</v>
      </c>
      <c r="C28" s="28">
        <v>113.8</v>
      </c>
      <c r="D28" s="28">
        <v>103.1</v>
      </c>
      <c r="E28" s="28">
        <v>103.3</v>
      </c>
      <c r="F28" s="28">
        <v>108.8</v>
      </c>
    </row>
    <row r="29" spans="1:6" s="30" customFormat="1" ht="12.75" customHeight="1">
      <c r="A29" s="26"/>
      <c r="B29" s="264">
        <v>2018</v>
      </c>
      <c r="C29" s="28">
        <v>104.2</v>
      </c>
      <c r="D29" s="28">
        <v>100.8</v>
      </c>
      <c r="E29" s="28">
        <v>103.3</v>
      </c>
      <c r="F29" s="28">
        <v>108.7</v>
      </c>
    </row>
    <row r="30" spans="1:6" s="30" customFormat="1" ht="12.75" customHeight="1">
      <c r="A30" s="31"/>
      <c r="B30" s="27">
        <v>2019</v>
      </c>
      <c r="C30" s="365">
        <v>102.7</v>
      </c>
      <c r="D30" s="365">
        <v>97.7</v>
      </c>
      <c r="E30" s="365">
        <v>83.3</v>
      </c>
      <c r="F30" s="365">
        <v>89</v>
      </c>
    </row>
    <row r="31" spans="1:6" s="30" customFormat="1" ht="8.4499999999999993" customHeight="1">
      <c r="A31" s="26"/>
      <c r="B31" s="264"/>
      <c r="C31" s="28"/>
      <c r="D31" s="34"/>
      <c r="E31" s="34"/>
      <c r="F31" s="34"/>
    </row>
    <row r="32" spans="1:6" s="30" customFormat="1" ht="12.75" customHeight="1">
      <c r="A32" s="26" t="s">
        <v>34</v>
      </c>
      <c r="B32" s="264">
        <v>2014</v>
      </c>
      <c r="C32" s="28">
        <v>97.4</v>
      </c>
      <c r="D32" s="28">
        <v>101.3</v>
      </c>
      <c r="E32" s="28">
        <v>117</v>
      </c>
      <c r="F32" s="28">
        <v>118.4</v>
      </c>
    </row>
    <row r="33" spans="1:6" s="30" customFormat="1" ht="12.75" customHeight="1">
      <c r="A33" s="31" t="s">
        <v>35</v>
      </c>
      <c r="B33" s="264">
        <v>2015</v>
      </c>
      <c r="C33" s="28">
        <v>102.6</v>
      </c>
      <c r="D33" s="28">
        <v>100.6</v>
      </c>
      <c r="E33" s="28">
        <v>102.1</v>
      </c>
      <c r="F33" s="28">
        <v>97.1</v>
      </c>
    </row>
    <row r="34" spans="1:6" s="30" customFormat="1" ht="12.75" customHeight="1">
      <c r="A34" s="31"/>
      <c r="B34" s="264">
        <v>2016</v>
      </c>
      <c r="C34" s="28">
        <v>115.6</v>
      </c>
      <c r="D34" s="28">
        <v>102.7</v>
      </c>
      <c r="E34" s="28">
        <v>92.6</v>
      </c>
      <c r="F34" s="28">
        <v>112.5</v>
      </c>
    </row>
    <row r="35" spans="1:6" s="30" customFormat="1" ht="12.75" customHeight="1">
      <c r="A35" s="26"/>
      <c r="B35" s="264">
        <v>2017</v>
      </c>
      <c r="C35" s="28">
        <v>119.3</v>
      </c>
      <c r="D35" s="28">
        <v>113.1</v>
      </c>
      <c r="E35" s="28">
        <v>106.8</v>
      </c>
      <c r="F35" s="28">
        <v>111.5</v>
      </c>
    </row>
    <row r="36" spans="1:6" s="30" customFormat="1" ht="12.75" customHeight="1">
      <c r="A36" s="26"/>
      <c r="B36" s="264">
        <v>2018</v>
      </c>
      <c r="C36" s="28">
        <v>102.9</v>
      </c>
      <c r="D36" s="28">
        <v>101.7</v>
      </c>
      <c r="E36" s="28">
        <v>102.9</v>
      </c>
      <c r="F36" s="28">
        <v>100.7</v>
      </c>
    </row>
    <row r="37" spans="1:6" s="30" customFormat="1" ht="12.75" customHeight="1">
      <c r="A37" s="31"/>
      <c r="B37" s="264">
        <v>2019</v>
      </c>
      <c r="C37" s="365">
        <v>105.6</v>
      </c>
      <c r="D37" s="365">
        <v>99.7</v>
      </c>
      <c r="E37" s="365">
        <v>91.1</v>
      </c>
      <c r="F37" s="365">
        <v>84.1</v>
      </c>
    </row>
    <row r="38" spans="1:6" s="30" customFormat="1" ht="8.4499999999999993" customHeight="1">
      <c r="A38" s="26"/>
      <c r="B38" s="264"/>
      <c r="C38" s="28"/>
      <c r="D38" s="34"/>
      <c r="E38" s="34"/>
      <c r="F38" s="34"/>
    </row>
    <row r="39" spans="1:6" s="30" customFormat="1" ht="12.75" customHeight="1">
      <c r="A39" s="26" t="s">
        <v>36</v>
      </c>
      <c r="B39" s="264">
        <v>2014</v>
      </c>
      <c r="C39" s="28">
        <v>98.6</v>
      </c>
      <c r="D39" s="28">
        <v>105.7</v>
      </c>
      <c r="E39" s="28">
        <v>119.3</v>
      </c>
      <c r="F39" s="28">
        <v>93.5</v>
      </c>
    </row>
    <row r="40" spans="1:6" s="30" customFormat="1" ht="12.75" customHeight="1">
      <c r="A40" s="31" t="s">
        <v>37</v>
      </c>
      <c r="B40" s="264">
        <v>2015</v>
      </c>
      <c r="C40" s="28">
        <v>109.5</v>
      </c>
      <c r="D40" s="28">
        <v>221.6</v>
      </c>
      <c r="E40" s="28">
        <v>95.2</v>
      </c>
      <c r="F40" s="28">
        <v>97.3</v>
      </c>
    </row>
    <row r="41" spans="1:6" s="30" customFormat="1" ht="12.75" customHeight="1">
      <c r="A41" s="31"/>
      <c r="B41" s="264">
        <v>2016</v>
      </c>
      <c r="C41" s="28">
        <v>89.9</v>
      </c>
      <c r="D41" s="28">
        <v>155</v>
      </c>
      <c r="E41" s="28">
        <v>115.1</v>
      </c>
      <c r="F41" s="28">
        <v>107.5</v>
      </c>
    </row>
    <row r="42" spans="1:6" s="30" customFormat="1" ht="12.75" customHeight="1">
      <c r="A42" s="26"/>
      <c r="B42" s="264">
        <v>2017</v>
      </c>
      <c r="C42" s="28">
        <v>108.6</v>
      </c>
      <c r="D42" s="28">
        <v>96.3</v>
      </c>
      <c r="E42" s="28">
        <v>101</v>
      </c>
      <c r="F42" s="28">
        <v>107</v>
      </c>
    </row>
    <row r="43" spans="1:6" s="30" customFormat="1" ht="12.75" customHeight="1">
      <c r="A43" s="26"/>
      <c r="B43" s="264">
        <v>2018</v>
      </c>
      <c r="C43" s="28">
        <v>105</v>
      </c>
      <c r="D43" s="28">
        <v>100.2</v>
      </c>
      <c r="E43" s="28">
        <v>103.5</v>
      </c>
      <c r="F43" s="28">
        <v>113.6</v>
      </c>
    </row>
    <row r="44" spans="1:6" s="30" customFormat="1" ht="12.75" customHeight="1">
      <c r="A44" s="31"/>
      <c r="B44" s="264">
        <v>2019</v>
      </c>
      <c r="C44" s="365">
        <v>101.3</v>
      </c>
      <c r="D44" s="365">
        <v>96.7</v>
      </c>
      <c r="E44" s="365">
        <v>79.7</v>
      </c>
      <c r="F44" s="365">
        <v>90.9</v>
      </c>
    </row>
    <row r="45" spans="1:6" s="30" customFormat="1" ht="8.4499999999999993" customHeight="1">
      <c r="A45" s="26"/>
      <c r="B45" s="264"/>
      <c r="C45" s="28"/>
      <c r="D45" s="34"/>
      <c r="E45" s="34"/>
      <c r="F45" s="34"/>
    </row>
    <row r="46" spans="1:6" s="30" customFormat="1" ht="12.75" customHeight="1">
      <c r="A46" s="26" t="s">
        <v>38</v>
      </c>
      <c r="B46" s="264">
        <v>2014</v>
      </c>
      <c r="C46" s="28">
        <v>99.3</v>
      </c>
      <c r="D46" s="28">
        <v>102.3</v>
      </c>
      <c r="E46" s="28">
        <v>133.9</v>
      </c>
      <c r="F46" s="28">
        <v>87</v>
      </c>
    </row>
    <row r="47" spans="1:6" s="30" customFormat="1" ht="12.75" customHeight="1">
      <c r="A47" s="31" t="s">
        <v>39</v>
      </c>
      <c r="B47" s="264">
        <v>2015</v>
      </c>
      <c r="C47" s="28">
        <v>112.9</v>
      </c>
      <c r="D47" s="28">
        <v>120.6</v>
      </c>
      <c r="E47" s="28">
        <v>86</v>
      </c>
      <c r="F47" s="28">
        <v>86.7</v>
      </c>
    </row>
    <row r="48" spans="1:6" s="30" customFormat="1" ht="12.75" customHeight="1">
      <c r="A48" s="31"/>
      <c r="B48" s="264">
        <v>2016</v>
      </c>
      <c r="C48" s="28">
        <v>76.3</v>
      </c>
      <c r="D48" s="28">
        <v>126.7</v>
      </c>
      <c r="E48" s="28">
        <v>103.4</v>
      </c>
      <c r="F48" s="28">
        <v>106.4</v>
      </c>
    </row>
    <row r="49" spans="1:6" s="30" customFormat="1" ht="12.75" customHeight="1">
      <c r="A49" s="26"/>
      <c r="B49" s="264">
        <v>2017</v>
      </c>
      <c r="C49" s="28">
        <v>121.3</v>
      </c>
      <c r="D49" s="28">
        <v>90.4</v>
      </c>
      <c r="E49" s="28">
        <v>102.6</v>
      </c>
      <c r="F49" s="28">
        <v>120.1</v>
      </c>
    </row>
    <row r="50" spans="1:6" s="30" customFormat="1" ht="12.75" customHeight="1">
      <c r="A50" s="26"/>
      <c r="B50" s="264">
        <v>2018</v>
      </c>
      <c r="C50" s="28">
        <v>111.9</v>
      </c>
      <c r="D50" s="28">
        <v>105</v>
      </c>
      <c r="E50" s="28">
        <v>109</v>
      </c>
      <c r="F50" s="28">
        <v>97.6</v>
      </c>
    </row>
    <row r="51" spans="1:6" s="30" customFormat="1" ht="12.75" customHeight="1">
      <c r="A51" s="31"/>
      <c r="B51" s="264">
        <v>2019</v>
      </c>
      <c r="C51" s="365">
        <v>83.1</v>
      </c>
      <c r="D51" s="365">
        <v>114.3</v>
      </c>
      <c r="E51" s="365">
        <v>83.2</v>
      </c>
      <c r="F51" s="365">
        <v>94.7</v>
      </c>
    </row>
    <row r="52" spans="1:6" s="30" customFormat="1" ht="8.4499999999999993" customHeight="1">
      <c r="A52" s="26"/>
      <c r="B52" s="264"/>
      <c r="C52" s="28"/>
      <c r="D52" s="34"/>
      <c r="E52" s="34"/>
      <c r="F52" s="34"/>
    </row>
    <row r="53" spans="1:6" s="30" customFormat="1" ht="12.75" customHeight="1">
      <c r="A53" s="26" t="s">
        <v>40</v>
      </c>
      <c r="B53" s="264">
        <v>2014</v>
      </c>
      <c r="C53" s="28">
        <v>97.9</v>
      </c>
      <c r="D53" s="28">
        <v>109.9</v>
      </c>
      <c r="E53" s="28">
        <v>102.5</v>
      </c>
      <c r="F53" s="28">
        <v>103.3</v>
      </c>
    </row>
    <row r="54" spans="1:6" s="30" customFormat="1" ht="12.75" customHeight="1">
      <c r="A54" s="31" t="s">
        <v>41</v>
      </c>
      <c r="B54" s="264">
        <v>2015</v>
      </c>
      <c r="C54" s="28">
        <v>106.6</v>
      </c>
      <c r="D54" s="28">
        <v>332.6</v>
      </c>
      <c r="E54" s="28">
        <v>98.9</v>
      </c>
      <c r="F54" s="28">
        <v>101</v>
      </c>
    </row>
    <row r="55" spans="1:6" s="30" customFormat="1" ht="12.75" customHeight="1">
      <c r="A55" s="31"/>
      <c r="B55" s="264">
        <v>2016</v>
      </c>
      <c r="C55" s="28">
        <v>99.4</v>
      </c>
      <c r="D55" s="28">
        <v>182.1</v>
      </c>
      <c r="E55" s="28">
        <v>124.7</v>
      </c>
      <c r="F55" s="28">
        <v>107.6</v>
      </c>
    </row>
    <row r="56" spans="1:6" s="30" customFormat="1" ht="12.75" customHeight="1">
      <c r="A56" s="26"/>
      <c r="B56" s="264">
        <v>2017</v>
      </c>
      <c r="C56" s="28">
        <v>105.6</v>
      </c>
      <c r="D56" s="28">
        <v>98.8</v>
      </c>
      <c r="E56" s="28">
        <v>100.3</v>
      </c>
      <c r="F56" s="28">
        <v>101.9</v>
      </c>
    </row>
    <row r="57" spans="1:6" s="30" customFormat="1">
      <c r="A57" s="26"/>
      <c r="B57" s="264">
        <v>2018</v>
      </c>
      <c r="C57" s="28">
        <v>102</v>
      </c>
      <c r="D57" s="28">
        <v>99.1</v>
      </c>
      <c r="E57" s="28">
        <v>102.3</v>
      </c>
      <c r="F57" s="28">
        <v>116.7</v>
      </c>
    </row>
    <row r="58" spans="1:6" s="30" customFormat="1" ht="12.75" customHeight="1">
      <c r="A58" s="31"/>
      <c r="B58" s="264">
        <v>2019</v>
      </c>
      <c r="C58" s="365">
        <v>104.8</v>
      </c>
      <c r="D58" s="365">
        <v>94.6</v>
      </c>
      <c r="E58" s="365">
        <v>79.2</v>
      </c>
      <c r="F58" s="365">
        <v>90.4</v>
      </c>
    </row>
    <row r="59" spans="1:6" s="30" customFormat="1" ht="8.4499999999999993" customHeight="1">
      <c r="A59" s="31"/>
      <c r="B59" s="264"/>
      <c r="C59" s="28"/>
      <c r="D59" s="34"/>
      <c r="E59" s="34"/>
      <c r="F59" s="34"/>
    </row>
    <row r="60" spans="1:6" s="30" customFormat="1" ht="12.75" customHeight="1">
      <c r="A60" s="26" t="s">
        <v>42</v>
      </c>
      <c r="B60" s="264">
        <v>2014</v>
      </c>
      <c r="C60" s="28">
        <v>105</v>
      </c>
      <c r="D60" s="28">
        <v>115</v>
      </c>
      <c r="E60" s="28">
        <v>99.5</v>
      </c>
      <c r="F60" s="28">
        <v>96.9</v>
      </c>
    </row>
    <row r="61" spans="1:6" s="30" customFormat="1" ht="12.75" customHeight="1">
      <c r="A61" s="26" t="s">
        <v>43</v>
      </c>
      <c r="B61" s="264">
        <v>2015</v>
      </c>
      <c r="C61" s="28">
        <v>118.5</v>
      </c>
      <c r="D61" s="28">
        <v>97.1</v>
      </c>
      <c r="E61" s="28">
        <v>97.7</v>
      </c>
      <c r="F61" s="28">
        <v>94.6</v>
      </c>
    </row>
    <row r="62" spans="1:6" s="30" customFormat="1" ht="12.75" customHeight="1">
      <c r="A62" s="31" t="s">
        <v>44</v>
      </c>
      <c r="B62" s="264">
        <v>2016</v>
      </c>
      <c r="C62" s="28">
        <v>96.9</v>
      </c>
      <c r="D62" s="28">
        <v>137.30000000000001</v>
      </c>
      <c r="E62" s="28">
        <v>101.9</v>
      </c>
      <c r="F62" s="28">
        <v>118.5</v>
      </c>
    </row>
    <row r="63" spans="1:6" s="30" customFormat="1" ht="12.75" customHeight="1">
      <c r="A63" s="31" t="s">
        <v>45</v>
      </c>
      <c r="B63" s="264">
        <v>2017</v>
      </c>
      <c r="C63" s="28">
        <v>132.1</v>
      </c>
      <c r="D63" s="28">
        <v>92.1</v>
      </c>
      <c r="E63" s="28">
        <v>93.4</v>
      </c>
      <c r="F63" s="28">
        <v>121.8</v>
      </c>
    </row>
    <row r="64" spans="1:6" s="30" customFormat="1" ht="12.75" customHeight="1">
      <c r="A64" s="31"/>
      <c r="B64" s="264">
        <v>2018</v>
      </c>
      <c r="C64" s="28">
        <v>111.3</v>
      </c>
      <c r="D64" s="28">
        <v>90</v>
      </c>
      <c r="E64" s="28">
        <v>101.5</v>
      </c>
      <c r="F64" s="28">
        <v>109.5</v>
      </c>
    </row>
    <row r="65" spans="1:7" s="30" customFormat="1" ht="12.75" customHeight="1">
      <c r="A65" s="31"/>
      <c r="B65" s="27">
        <v>2019</v>
      </c>
      <c r="C65" s="365">
        <v>102.2</v>
      </c>
      <c r="D65" s="365">
        <v>108.5</v>
      </c>
      <c r="E65" s="365">
        <v>104.3</v>
      </c>
      <c r="F65" s="365">
        <v>77.900000000000006</v>
      </c>
    </row>
    <row r="66" spans="1:7" s="30" customFormat="1" ht="12.75" customHeight="1">
      <c r="A66" s="26"/>
      <c r="B66" s="264"/>
      <c r="C66" s="28"/>
      <c r="D66" s="34"/>
      <c r="E66" s="34"/>
      <c r="F66" s="34"/>
    </row>
    <row r="67" spans="1:7" s="271" customFormat="1">
      <c r="A67" s="218">
        <f>1+'1.5'!N398</f>
        <v>60</v>
      </c>
      <c r="B67" s="267"/>
      <c r="C67" s="267"/>
      <c r="D67" s="267"/>
      <c r="E67" s="267"/>
      <c r="F67" s="269" t="str">
        <f>'1.5'!F398</f>
        <v>Індекси цін виробників · 2019 рік</v>
      </c>
    </row>
    <row r="68" spans="1:7" s="271" customFormat="1">
      <c r="B68" s="30"/>
      <c r="C68" s="30"/>
      <c r="D68" s="30"/>
      <c r="E68" s="30"/>
      <c r="F68" s="273" t="s">
        <v>616</v>
      </c>
    </row>
    <row r="69" spans="1:7">
      <c r="A69" s="524" t="s">
        <v>25</v>
      </c>
      <c r="B69" s="524"/>
      <c r="C69" s="524"/>
      <c r="D69" s="524"/>
      <c r="E69" s="524"/>
      <c r="F69" s="524"/>
    </row>
    <row r="70" spans="1:7" ht="16.350000000000001" customHeight="1">
      <c r="A70" s="300"/>
      <c r="B70" s="300"/>
      <c r="C70" s="300"/>
      <c r="D70" s="300"/>
      <c r="E70" s="300"/>
      <c r="F70" s="300"/>
    </row>
    <row r="71" spans="1:7" ht="12.75" customHeight="1">
      <c r="A71" s="274"/>
      <c r="F71" s="301" t="s">
        <v>168</v>
      </c>
    </row>
    <row r="72" spans="1:7" ht="13.5">
      <c r="A72" s="245"/>
      <c r="B72" s="245"/>
      <c r="C72" s="246" t="s">
        <v>159</v>
      </c>
      <c r="D72" s="299" t="s">
        <v>162</v>
      </c>
      <c r="E72" s="246" t="s">
        <v>163</v>
      </c>
      <c r="F72" s="248" t="s">
        <v>166</v>
      </c>
      <c r="G72" s="249"/>
    </row>
    <row r="73" spans="1:7" ht="13.5">
      <c r="A73" s="250"/>
      <c r="B73" s="250"/>
      <c r="C73" s="251" t="s">
        <v>160</v>
      </c>
      <c r="D73" s="251" t="s">
        <v>161</v>
      </c>
      <c r="E73" s="251" t="s">
        <v>164</v>
      </c>
      <c r="F73" s="252" t="s">
        <v>165</v>
      </c>
      <c r="G73" s="249"/>
    </row>
    <row r="74" spans="1:7" s="30" customFormat="1" ht="12.75" customHeight="1">
      <c r="A74" s="26"/>
      <c r="B74" s="27"/>
      <c r="C74" s="28"/>
      <c r="D74" s="34"/>
      <c r="E74" s="34"/>
      <c r="F74" s="34"/>
    </row>
    <row r="75" spans="1:7" s="30" customFormat="1" ht="12.75" customHeight="1">
      <c r="A75" s="26" t="s">
        <v>46</v>
      </c>
      <c r="B75" s="264">
        <v>2014</v>
      </c>
      <c r="C75" s="28">
        <v>105.9</v>
      </c>
      <c r="D75" s="28">
        <v>116.6</v>
      </c>
      <c r="E75" s="28">
        <v>98.3</v>
      </c>
      <c r="F75" s="28">
        <v>95.9</v>
      </c>
    </row>
    <row r="76" spans="1:7" s="30" customFormat="1" ht="12.75" customHeight="1">
      <c r="A76" s="31" t="s">
        <v>47</v>
      </c>
      <c r="B76" s="264">
        <v>2015</v>
      </c>
      <c r="C76" s="28">
        <v>119.3</v>
      </c>
      <c r="D76" s="28">
        <v>94.8</v>
      </c>
      <c r="E76" s="28">
        <v>97</v>
      </c>
      <c r="F76" s="28">
        <v>93.1</v>
      </c>
    </row>
    <row r="77" spans="1:7" s="30" customFormat="1" ht="12.75" customHeight="1">
      <c r="A77" s="31"/>
      <c r="B77" s="264">
        <v>2016</v>
      </c>
      <c r="C77" s="28">
        <v>95.2</v>
      </c>
      <c r="D77" s="28">
        <v>142.5</v>
      </c>
      <c r="E77" s="28">
        <v>101.9</v>
      </c>
      <c r="F77" s="28">
        <v>121</v>
      </c>
    </row>
    <row r="78" spans="1:7" s="30" customFormat="1" ht="12.75" customHeight="1">
      <c r="A78" s="26"/>
      <c r="B78" s="264">
        <v>2017</v>
      </c>
      <c r="C78" s="28">
        <v>136.30000000000001</v>
      </c>
      <c r="D78" s="28">
        <v>89.1</v>
      </c>
      <c r="E78" s="28">
        <v>91</v>
      </c>
      <c r="F78" s="28">
        <v>125.2</v>
      </c>
    </row>
    <row r="79" spans="1:7" s="30" customFormat="1" ht="12.75" customHeight="1">
      <c r="A79" s="26"/>
      <c r="B79" s="264">
        <v>2018</v>
      </c>
      <c r="C79" s="28">
        <v>112.1</v>
      </c>
      <c r="D79" s="28">
        <v>88</v>
      </c>
      <c r="E79" s="28">
        <v>100.5</v>
      </c>
      <c r="F79" s="28">
        <v>110.5</v>
      </c>
    </row>
    <row r="80" spans="1:7" s="30" customFormat="1" ht="12.75" customHeight="1">
      <c r="A80" s="31"/>
      <c r="B80" s="264">
        <v>2019</v>
      </c>
      <c r="C80" s="365">
        <v>101.8</v>
      </c>
      <c r="D80" s="365">
        <v>109.5</v>
      </c>
      <c r="E80" s="365">
        <v>104.9</v>
      </c>
      <c r="F80" s="365">
        <v>74</v>
      </c>
    </row>
    <row r="81" spans="1:6" s="30" customFormat="1" ht="12.75" customHeight="1">
      <c r="A81" s="26"/>
      <c r="B81" s="264"/>
      <c r="C81" s="28"/>
      <c r="D81" s="34"/>
      <c r="E81" s="34"/>
      <c r="F81" s="34"/>
    </row>
    <row r="82" spans="1:6" s="30" customFormat="1" ht="12.75" customHeight="1">
      <c r="A82" s="26" t="s">
        <v>48</v>
      </c>
      <c r="B82" s="264">
        <v>2014</v>
      </c>
      <c r="C82" s="28">
        <v>101.6</v>
      </c>
      <c r="D82" s="28">
        <v>107.9</v>
      </c>
      <c r="E82" s="28">
        <v>104.4</v>
      </c>
      <c r="F82" s="28">
        <v>101.5</v>
      </c>
    </row>
    <row r="83" spans="1:6" s="30" customFormat="1" ht="12.75" customHeight="1">
      <c r="A83" s="26" t="s">
        <v>49</v>
      </c>
      <c r="B83" s="264">
        <v>2015</v>
      </c>
      <c r="C83" s="28">
        <v>114.2</v>
      </c>
      <c r="D83" s="28">
        <v>113.2</v>
      </c>
      <c r="E83" s="28">
        <v>101.2</v>
      </c>
      <c r="F83" s="28">
        <v>102.3</v>
      </c>
    </row>
    <row r="84" spans="1:6" s="30" customFormat="1" ht="12.75" customHeight="1">
      <c r="A84" s="31" t="s">
        <v>50</v>
      </c>
      <c r="B84" s="264">
        <v>2016</v>
      </c>
      <c r="C84" s="28">
        <v>106</v>
      </c>
      <c r="D84" s="28">
        <v>103.4</v>
      </c>
      <c r="E84" s="28">
        <v>101.7</v>
      </c>
      <c r="F84" s="28">
        <v>102.5</v>
      </c>
    </row>
    <row r="85" spans="1:6" s="30" customFormat="1" ht="12.75" customHeight="1">
      <c r="A85" s="26"/>
      <c r="B85" s="264">
        <v>2017</v>
      </c>
      <c r="C85" s="28">
        <v>107.2</v>
      </c>
      <c r="D85" s="28">
        <v>108.2</v>
      </c>
      <c r="E85" s="28">
        <v>105.4</v>
      </c>
      <c r="F85" s="28">
        <v>104.7</v>
      </c>
    </row>
    <row r="86" spans="1:6" s="30" customFormat="1" ht="12.75" customHeight="1">
      <c r="A86" s="26"/>
      <c r="B86" s="264">
        <v>2018</v>
      </c>
      <c r="C86" s="28">
        <v>106.2</v>
      </c>
      <c r="D86" s="28">
        <v>105.1</v>
      </c>
      <c r="E86" s="28">
        <v>108.9</v>
      </c>
      <c r="F86" s="28">
        <v>101.7</v>
      </c>
    </row>
    <row r="87" spans="1:6" s="30" customFormat="1" ht="12.75" customHeight="1">
      <c r="A87" s="31"/>
      <c r="B87" s="264">
        <v>2019</v>
      </c>
      <c r="C87" s="365">
        <v>102.1</v>
      </c>
      <c r="D87" s="365">
        <v>102.9</v>
      </c>
      <c r="E87" s="365">
        <v>100.4</v>
      </c>
      <c r="F87" s="365">
        <v>98.9</v>
      </c>
    </row>
    <row r="88" spans="1:6" ht="12.75" customHeight="1">
      <c r="B88" s="264"/>
      <c r="C88" s="28"/>
      <c r="D88" s="34"/>
      <c r="E88" s="34"/>
      <c r="F88" s="34"/>
    </row>
    <row r="89" spans="1:6" s="30" customFormat="1" ht="12.75" customHeight="1">
      <c r="A89" s="26" t="s">
        <v>52</v>
      </c>
      <c r="B89" s="27">
        <v>2014</v>
      </c>
      <c r="C89" s="28">
        <v>102.2</v>
      </c>
      <c r="D89" s="28">
        <v>114.4</v>
      </c>
      <c r="E89" s="28">
        <v>105.4</v>
      </c>
      <c r="F89" s="28">
        <v>106.6</v>
      </c>
    </row>
    <row r="90" spans="1:6" s="30" customFormat="1" ht="12.75" customHeight="1">
      <c r="A90" s="31" t="s">
        <v>53</v>
      </c>
      <c r="B90" s="27">
        <v>2015</v>
      </c>
      <c r="C90" s="28">
        <v>114</v>
      </c>
      <c r="D90" s="28">
        <v>110.2</v>
      </c>
      <c r="E90" s="28">
        <v>100.6</v>
      </c>
      <c r="F90" s="28">
        <v>100.3</v>
      </c>
    </row>
    <row r="91" spans="1:6" s="30" customFormat="1" ht="12.75" customHeight="1">
      <c r="A91" s="31"/>
      <c r="B91" s="27">
        <v>2016</v>
      </c>
      <c r="C91" s="28">
        <v>101.9</v>
      </c>
      <c r="D91" s="28">
        <v>107.9</v>
      </c>
      <c r="E91" s="28">
        <v>103.6</v>
      </c>
      <c r="F91" s="28">
        <v>105.3</v>
      </c>
    </row>
    <row r="92" spans="1:6" s="30" customFormat="1" ht="12.75" customHeight="1">
      <c r="A92" s="31"/>
      <c r="B92" s="27">
        <v>2017</v>
      </c>
      <c r="C92" s="28">
        <v>108.2</v>
      </c>
      <c r="D92" s="28">
        <v>103</v>
      </c>
      <c r="E92" s="28">
        <v>101.5</v>
      </c>
      <c r="F92" s="28">
        <v>106</v>
      </c>
    </row>
    <row r="93" spans="1:6" s="30" customFormat="1" ht="12.75" customHeight="1">
      <c r="A93" s="31"/>
      <c r="B93" s="27">
        <v>2018</v>
      </c>
      <c r="C93" s="28">
        <v>104.4</v>
      </c>
      <c r="D93" s="28">
        <v>101.3</v>
      </c>
      <c r="E93" s="28">
        <v>101.3</v>
      </c>
      <c r="F93" s="28">
        <v>102.3</v>
      </c>
    </row>
    <row r="94" spans="1:6" s="30" customFormat="1" ht="12.75" customHeight="1">
      <c r="A94" s="31"/>
      <c r="B94" s="264">
        <v>2019</v>
      </c>
      <c r="C94" s="365">
        <v>98.5</v>
      </c>
      <c r="D94" s="365">
        <v>100.5</v>
      </c>
      <c r="E94" s="365">
        <v>98.7</v>
      </c>
      <c r="F94" s="365">
        <v>96.8</v>
      </c>
    </row>
    <row r="95" spans="1:6" s="30" customFormat="1" ht="12.75" customHeight="1">
      <c r="A95" s="26"/>
      <c r="B95" s="264"/>
      <c r="C95" s="28"/>
      <c r="D95" s="34"/>
      <c r="E95" s="34"/>
      <c r="F95" s="34"/>
    </row>
    <row r="96" spans="1:6" s="30" customFormat="1" ht="12.75" customHeight="1">
      <c r="A96" s="26" t="s">
        <v>54</v>
      </c>
      <c r="B96" s="27">
        <v>2014</v>
      </c>
      <c r="C96" s="28">
        <v>102</v>
      </c>
      <c r="D96" s="28">
        <v>110.5</v>
      </c>
      <c r="E96" s="28">
        <v>104.7</v>
      </c>
      <c r="F96" s="28">
        <v>105.7</v>
      </c>
    </row>
    <row r="97" spans="1:6" s="30" customFormat="1" ht="12.75" customHeight="1">
      <c r="A97" s="26" t="s">
        <v>55</v>
      </c>
      <c r="B97" s="27">
        <v>2015</v>
      </c>
      <c r="C97" s="28">
        <v>116.2</v>
      </c>
      <c r="D97" s="28">
        <v>113.5</v>
      </c>
      <c r="E97" s="28">
        <v>102.6</v>
      </c>
      <c r="F97" s="28">
        <v>102.7</v>
      </c>
    </row>
    <row r="98" spans="1:6" s="30" customFormat="1" ht="12.75" customHeight="1">
      <c r="A98" s="31" t="s">
        <v>56</v>
      </c>
      <c r="B98" s="27">
        <v>2016</v>
      </c>
      <c r="C98" s="28">
        <v>103.6</v>
      </c>
      <c r="D98" s="28">
        <v>102</v>
      </c>
      <c r="E98" s="28">
        <v>104.2</v>
      </c>
      <c r="F98" s="28">
        <v>105</v>
      </c>
    </row>
    <row r="99" spans="1:6" s="30" customFormat="1" ht="12.75" customHeight="1">
      <c r="A99" s="31"/>
      <c r="B99" s="27">
        <v>2017</v>
      </c>
      <c r="C99" s="28">
        <v>104.6</v>
      </c>
      <c r="D99" s="28">
        <v>101.9</v>
      </c>
      <c r="E99" s="28">
        <v>102.5</v>
      </c>
      <c r="F99" s="28">
        <v>103.5</v>
      </c>
    </row>
    <row r="100" spans="1:6" s="30" customFormat="1" ht="12.75" customHeight="1">
      <c r="A100" s="31"/>
      <c r="B100" s="27">
        <v>2018</v>
      </c>
      <c r="C100" s="28">
        <v>102.7</v>
      </c>
      <c r="D100" s="28">
        <v>101</v>
      </c>
      <c r="E100" s="28">
        <v>101.4</v>
      </c>
      <c r="F100" s="28">
        <v>103</v>
      </c>
    </row>
    <row r="101" spans="1:6" s="30" customFormat="1" ht="12.75" customHeight="1">
      <c r="A101" s="31"/>
      <c r="B101" s="264">
        <v>2019</v>
      </c>
      <c r="C101" s="365">
        <v>99.7</v>
      </c>
      <c r="D101" s="365">
        <v>101</v>
      </c>
      <c r="E101" s="365">
        <v>100.7</v>
      </c>
      <c r="F101" s="365">
        <v>99.8</v>
      </c>
    </row>
    <row r="102" spans="1:6" s="30" customFormat="1" ht="12.75" customHeight="1">
      <c r="A102" s="26"/>
      <c r="B102" s="264"/>
      <c r="C102" s="28"/>
      <c r="D102" s="34"/>
      <c r="E102" s="34"/>
      <c r="F102" s="34"/>
    </row>
    <row r="103" spans="1:6" s="30" customFormat="1" ht="12.75" customHeight="1">
      <c r="A103" s="26" t="s">
        <v>57</v>
      </c>
      <c r="B103" s="27">
        <v>2014</v>
      </c>
      <c r="C103" s="28">
        <v>102.5</v>
      </c>
      <c r="D103" s="28">
        <v>112</v>
      </c>
      <c r="E103" s="28">
        <v>106.2</v>
      </c>
      <c r="F103" s="28">
        <v>105.8</v>
      </c>
    </row>
    <row r="104" spans="1:6" s="30" customFormat="1" ht="12.75" customHeight="1">
      <c r="A104" s="31" t="s">
        <v>58</v>
      </c>
      <c r="B104" s="27">
        <v>2015</v>
      </c>
      <c r="C104" s="28">
        <v>119.5</v>
      </c>
      <c r="D104" s="28">
        <v>113.6</v>
      </c>
      <c r="E104" s="28">
        <v>101.9</v>
      </c>
      <c r="F104" s="28">
        <v>102.9</v>
      </c>
    </row>
    <row r="105" spans="1:6" s="30" customFormat="1" ht="12.75" customHeight="1">
      <c r="A105" s="31"/>
      <c r="B105" s="27">
        <v>2016</v>
      </c>
      <c r="C105" s="28">
        <v>104.7</v>
      </c>
      <c r="D105" s="28">
        <v>101.5</v>
      </c>
      <c r="E105" s="28">
        <v>101.8</v>
      </c>
      <c r="F105" s="28">
        <v>104</v>
      </c>
    </row>
    <row r="106" spans="1:6" s="30" customFormat="1" ht="12.75" customHeight="1">
      <c r="A106" s="31"/>
      <c r="B106" s="27">
        <v>2017</v>
      </c>
      <c r="C106" s="28">
        <v>105.4</v>
      </c>
      <c r="D106" s="28">
        <v>101.3</v>
      </c>
      <c r="E106" s="28">
        <v>101.9</v>
      </c>
      <c r="F106" s="28">
        <v>102.9</v>
      </c>
    </row>
    <row r="107" spans="1:6" s="30" customFormat="1" ht="12.75" customHeight="1">
      <c r="A107" s="31"/>
      <c r="B107" s="27">
        <v>2018</v>
      </c>
      <c r="C107" s="28">
        <v>102.9</v>
      </c>
      <c r="D107" s="28">
        <v>100.9</v>
      </c>
      <c r="E107" s="28">
        <v>101.2</v>
      </c>
      <c r="F107" s="28">
        <v>101.6</v>
      </c>
    </row>
    <row r="108" spans="1:6" s="30" customFormat="1" ht="12.75" customHeight="1">
      <c r="A108" s="31"/>
      <c r="B108" s="264">
        <v>2019</v>
      </c>
      <c r="C108" s="365">
        <v>99.6</v>
      </c>
      <c r="D108" s="365">
        <v>100.8</v>
      </c>
      <c r="E108" s="365">
        <v>100.2</v>
      </c>
      <c r="F108" s="365">
        <v>97.6</v>
      </c>
    </row>
    <row r="109" spans="1:6" s="30" customFormat="1" ht="12.75" customHeight="1">
      <c r="A109" s="26"/>
      <c r="B109" s="264"/>
      <c r="C109" s="28"/>
      <c r="D109" s="34"/>
      <c r="E109" s="34"/>
      <c r="F109" s="34"/>
    </row>
    <row r="110" spans="1:6" s="30" customFormat="1" ht="12.75" customHeight="1">
      <c r="A110" s="26" t="s">
        <v>59</v>
      </c>
      <c r="B110" s="27">
        <v>2014</v>
      </c>
      <c r="C110" s="28">
        <v>98.8</v>
      </c>
      <c r="D110" s="28">
        <v>106.7</v>
      </c>
      <c r="E110" s="28">
        <v>112.8</v>
      </c>
      <c r="F110" s="28">
        <v>107.7</v>
      </c>
    </row>
    <row r="111" spans="1:6" s="30" customFormat="1" ht="12.75" customHeight="1">
      <c r="A111" s="31" t="s">
        <v>60</v>
      </c>
      <c r="B111" s="27">
        <v>2015</v>
      </c>
      <c r="C111" s="28">
        <v>104</v>
      </c>
      <c r="D111" s="28">
        <v>112</v>
      </c>
      <c r="E111" s="28">
        <v>104.3</v>
      </c>
      <c r="F111" s="28">
        <v>101.8</v>
      </c>
    </row>
    <row r="112" spans="1:6" s="30" customFormat="1" ht="12.75" customHeight="1">
      <c r="A112" s="31" t="s">
        <v>61</v>
      </c>
      <c r="B112" s="27">
        <v>2016</v>
      </c>
      <c r="C112" s="28">
        <v>98.8</v>
      </c>
      <c r="D112" s="28">
        <v>102.6</v>
      </c>
      <c r="E112" s="28">
        <v>104.3</v>
      </c>
      <c r="F112" s="28">
        <v>103.7</v>
      </c>
    </row>
    <row r="113" spans="1:6" s="30" customFormat="1" ht="12.75" customHeight="1">
      <c r="A113" s="26"/>
      <c r="B113" s="27">
        <v>2017</v>
      </c>
      <c r="C113" s="28">
        <v>105.1</v>
      </c>
      <c r="D113" s="28">
        <v>106.6</v>
      </c>
      <c r="E113" s="28">
        <v>110.6</v>
      </c>
      <c r="F113" s="28">
        <v>104.2</v>
      </c>
    </row>
    <row r="114" spans="1:6" s="30" customFormat="1" ht="12.75" customHeight="1">
      <c r="A114" s="26"/>
      <c r="B114" s="27">
        <v>2018</v>
      </c>
      <c r="C114" s="28">
        <v>102.4</v>
      </c>
      <c r="D114" s="28">
        <v>100.1</v>
      </c>
      <c r="E114" s="28">
        <v>96.9</v>
      </c>
      <c r="F114" s="28">
        <v>105.7</v>
      </c>
    </row>
    <row r="115" spans="1:6" s="30" customFormat="1" ht="12.75" customHeight="1">
      <c r="A115" s="31"/>
      <c r="B115" s="264">
        <v>2019</v>
      </c>
      <c r="C115" s="365">
        <v>98.7</v>
      </c>
      <c r="D115" s="365">
        <v>103.7</v>
      </c>
      <c r="E115" s="365">
        <v>100.6</v>
      </c>
      <c r="F115" s="365">
        <v>98.2</v>
      </c>
    </row>
    <row r="116" spans="1:6" s="30" customFormat="1" ht="12.75" customHeight="1">
      <c r="A116" s="26"/>
      <c r="B116" s="264"/>
      <c r="C116" s="28"/>
      <c r="D116" s="34"/>
      <c r="E116" s="34"/>
      <c r="F116" s="34"/>
    </row>
    <row r="117" spans="1:6" s="30" customFormat="1" ht="12.75" customHeight="1">
      <c r="A117" s="26" t="s">
        <v>62</v>
      </c>
      <c r="B117" s="27">
        <v>2014</v>
      </c>
      <c r="C117" s="28">
        <v>101.2</v>
      </c>
      <c r="D117" s="28">
        <v>124.7</v>
      </c>
      <c r="E117" s="28">
        <v>105.7</v>
      </c>
      <c r="F117" s="28">
        <v>109.9</v>
      </c>
    </row>
    <row r="118" spans="1:6" s="30" customFormat="1" ht="12.75" customHeight="1">
      <c r="A118" s="31" t="s">
        <v>63</v>
      </c>
      <c r="B118" s="27">
        <v>2015</v>
      </c>
      <c r="C118" s="28">
        <v>133.9</v>
      </c>
      <c r="D118" s="28">
        <v>112.5</v>
      </c>
      <c r="E118" s="28">
        <v>101</v>
      </c>
      <c r="F118" s="28">
        <v>100.6</v>
      </c>
    </row>
    <row r="119" spans="1:6" s="30" customFormat="1" ht="12.75" customHeight="1">
      <c r="A119" s="31"/>
      <c r="B119" s="27">
        <v>2016</v>
      </c>
      <c r="C119" s="28">
        <v>108.6</v>
      </c>
      <c r="D119" s="28">
        <v>103.3</v>
      </c>
      <c r="E119" s="28">
        <v>101.2</v>
      </c>
      <c r="F119" s="28">
        <v>100.5</v>
      </c>
    </row>
    <row r="120" spans="1:6" s="30" customFormat="1" ht="12.75" customHeight="1">
      <c r="A120" s="26"/>
      <c r="B120" s="27">
        <v>2017</v>
      </c>
      <c r="C120" s="28">
        <v>104.3</v>
      </c>
      <c r="D120" s="28">
        <v>96.6</v>
      </c>
      <c r="E120" s="28">
        <v>97.9</v>
      </c>
      <c r="F120" s="28">
        <v>103.9</v>
      </c>
    </row>
    <row r="121" spans="1:6" s="30" customFormat="1" ht="12.75" customHeight="1">
      <c r="A121" s="26"/>
      <c r="B121" s="27">
        <v>2018</v>
      </c>
      <c r="C121" s="28">
        <v>101.7</v>
      </c>
      <c r="D121" s="28">
        <v>101.3</v>
      </c>
      <c r="E121" s="28">
        <v>101.9</v>
      </c>
      <c r="F121" s="28">
        <v>98.7</v>
      </c>
    </row>
    <row r="122" spans="1:6" s="30" customFormat="1" ht="12.75" customHeight="1">
      <c r="A122" s="31"/>
      <c r="B122" s="264">
        <v>2019</v>
      </c>
      <c r="C122" s="365">
        <v>96</v>
      </c>
      <c r="D122" s="365">
        <v>98.8</v>
      </c>
      <c r="E122" s="365">
        <v>100</v>
      </c>
      <c r="F122" s="365">
        <v>93.5</v>
      </c>
    </row>
    <row r="123" spans="1:6" s="30" customFormat="1" ht="12.75" customHeight="1">
      <c r="A123" s="31"/>
      <c r="B123" s="264"/>
      <c r="C123" s="28"/>
      <c r="D123" s="34"/>
      <c r="E123" s="34"/>
      <c r="F123" s="34"/>
    </row>
    <row r="124" spans="1:6" s="30" customFormat="1" ht="12.75" customHeight="1">
      <c r="A124" s="26" t="s">
        <v>64</v>
      </c>
      <c r="B124" s="27">
        <v>2014</v>
      </c>
      <c r="C124" s="28">
        <v>104.7</v>
      </c>
      <c r="D124" s="28">
        <v>102.5</v>
      </c>
      <c r="E124" s="28">
        <v>100.1</v>
      </c>
      <c r="F124" s="28">
        <v>102.7</v>
      </c>
    </row>
    <row r="125" spans="1:6" s="30" customFormat="1" ht="12.75" customHeight="1">
      <c r="A125" s="31" t="s">
        <v>65</v>
      </c>
      <c r="B125" s="27">
        <v>2015</v>
      </c>
      <c r="C125" s="28">
        <v>106.9</v>
      </c>
      <c r="D125" s="28">
        <v>109.6</v>
      </c>
      <c r="E125" s="28">
        <v>102.8</v>
      </c>
      <c r="F125" s="28">
        <v>105.4</v>
      </c>
    </row>
    <row r="126" spans="1:6" s="30" customFormat="1" ht="12.75" customHeight="1">
      <c r="A126" s="31"/>
      <c r="B126" s="27">
        <v>2016</v>
      </c>
      <c r="C126" s="28">
        <v>106.4</v>
      </c>
      <c r="D126" s="28">
        <v>100.2</v>
      </c>
      <c r="E126" s="28">
        <v>101.8</v>
      </c>
      <c r="F126" s="28">
        <v>113.3</v>
      </c>
    </row>
    <row r="127" spans="1:6" s="30" customFormat="1" ht="12.75" customHeight="1">
      <c r="A127" s="26"/>
      <c r="B127" s="27">
        <v>2017</v>
      </c>
      <c r="C127" s="28">
        <v>109.9</v>
      </c>
      <c r="D127" s="28">
        <v>100.4</v>
      </c>
      <c r="E127" s="28">
        <v>102.1</v>
      </c>
      <c r="F127" s="28">
        <v>107.2</v>
      </c>
    </row>
    <row r="128" spans="1:6" s="30" customFormat="1" ht="12.75" customHeight="1">
      <c r="A128" s="26"/>
      <c r="B128" s="27">
        <v>2018</v>
      </c>
      <c r="C128" s="28">
        <v>103.5</v>
      </c>
      <c r="D128" s="28">
        <v>100.3</v>
      </c>
      <c r="E128" s="28">
        <v>101.1</v>
      </c>
      <c r="F128" s="28">
        <v>104.9</v>
      </c>
    </row>
    <row r="129" spans="1:7" s="30" customFormat="1" ht="12.75" customHeight="1">
      <c r="A129" s="31"/>
      <c r="B129" s="264">
        <v>2019</v>
      </c>
      <c r="C129" s="365">
        <v>104.2</v>
      </c>
      <c r="D129" s="365">
        <v>100.3</v>
      </c>
      <c r="E129" s="365">
        <v>101.1</v>
      </c>
      <c r="F129" s="365">
        <v>103.8</v>
      </c>
    </row>
    <row r="130" spans="1:7" s="30" customFormat="1" ht="12.75" customHeight="1">
      <c r="A130" s="26"/>
      <c r="B130" s="264"/>
      <c r="C130" s="28"/>
      <c r="D130" s="34"/>
      <c r="E130" s="34"/>
      <c r="F130" s="34"/>
    </row>
    <row r="131" spans="1:7" s="271" customFormat="1">
      <c r="A131" s="268" t="str">
        <f>F67</f>
        <v>Індекси цін виробників · 2019 рік</v>
      </c>
      <c r="B131" s="267"/>
      <c r="C131" s="267"/>
      <c r="D131" s="267"/>
      <c r="E131" s="267"/>
      <c r="F131" s="219">
        <f>A67+1</f>
        <v>61</v>
      </c>
    </row>
    <row r="132" spans="1:7" s="271" customFormat="1">
      <c r="A132" s="272" t="s">
        <v>23</v>
      </c>
      <c r="B132" s="283"/>
      <c r="C132" s="283"/>
      <c r="D132" s="283"/>
      <c r="E132" s="283"/>
      <c r="F132" s="273"/>
    </row>
    <row r="133" spans="1:7">
      <c r="A133" s="524" t="s">
        <v>25</v>
      </c>
      <c r="B133" s="524"/>
      <c r="C133" s="524"/>
      <c r="D133" s="524"/>
      <c r="E133" s="524"/>
      <c r="F133" s="524"/>
    </row>
    <row r="134" spans="1:7" ht="16.350000000000001" customHeight="1">
      <c r="A134" s="300"/>
      <c r="B134" s="300"/>
      <c r="C134" s="300"/>
      <c r="D134" s="300"/>
      <c r="E134" s="300"/>
      <c r="F134" s="300"/>
    </row>
    <row r="135" spans="1:7" ht="12.75" customHeight="1">
      <c r="A135" s="274"/>
      <c r="F135" s="301" t="s">
        <v>168</v>
      </c>
    </row>
    <row r="136" spans="1:7" ht="13.5">
      <c r="A136" s="245"/>
      <c r="B136" s="245"/>
      <c r="C136" s="246" t="s">
        <v>159</v>
      </c>
      <c r="D136" s="299" t="s">
        <v>162</v>
      </c>
      <c r="E136" s="246" t="s">
        <v>163</v>
      </c>
      <c r="F136" s="248" t="s">
        <v>166</v>
      </c>
      <c r="G136" s="249"/>
    </row>
    <row r="137" spans="1:7" ht="13.5">
      <c r="A137" s="250"/>
      <c r="B137" s="250"/>
      <c r="C137" s="251" t="s">
        <v>160</v>
      </c>
      <c r="D137" s="251" t="s">
        <v>161</v>
      </c>
      <c r="E137" s="251" t="s">
        <v>164</v>
      </c>
      <c r="F137" s="252" t="s">
        <v>165</v>
      </c>
      <c r="G137" s="249"/>
    </row>
    <row r="138" spans="1:7" ht="12.75" customHeight="1">
      <c r="A138" s="278"/>
      <c r="B138" s="255"/>
      <c r="C138" s="256"/>
      <c r="D138" s="256"/>
      <c r="E138" s="256"/>
      <c r="F138" s="256"/>
    </row>
    <row r="139" spans="1:7" s="30" customFormat="1" ht="12.75" customHeight="1">
      <c r="A139" s="26" t="s">
        <v>66</v>
      </c>
      <c r="B139" s="27">
        <v>2014</v>
      </c>
      <c r="C139" s="28">
        <v>104.9</v>
      </c>
      <c r="D139" s="28">
        <v>121.9</v>
      </c>
      <c r="E139" s="28">
        <v>107</v>
      </c>
      <c r="F139" s="28">
        <v>105.2</v>
      </c>
    </row>
    <row r="140" spans="1:7" s="30" customFormat="1" ht="12.75" customHeight="1">
      <c r="A140" s="26" t="s">
        <v>67</v>
      </c>
      <c r="B140" s="27">
        <v>2015</v>
      </c>
      <c r="C140" s="28">
        <v>124.3</v>
      </c>
      <c r="D140" s="28">
        <v>105.4</v>
      </c>
      <c r="E140" s="28">
        <v>94.2</v>
      </c>
      <c r="F140" s="28">
        <v>103.7</v>
      </c>
    </row>
    <row r="141" spans="1:7" s="30" customFormat="1" ht="12.75" customHeight="1">
      <c r="A141" s="31" t="s">
        <v>68</v>
      </c>
      <c r="B141" s="27">
        <v>2016</v>
      </c>
      <c r="C141" s="28">
        <v>108.5</v>
      </c>
      <c r="D141" s="28">
        <v>103.6</v>
      </c>
      <c r="E141" s="28">
        <v>100.4</v>
      </c>
      <c r="F141" s="28">
        <v>102.2</v>
      </c>
    </row>
    <row r="142" spans="1:7" s="30" customFormat="1" ht="12.75" customHeight="1">
      <c r="A142" s="26"/>
      <c r="B142" s="27">
        <v>2017</v>
      </c>
      <c r="C142" s="28">
        <v>105.7</v>
      </c>
      <c r="D142" s="28">
        <v>100.9</v>
      </c>
      <c r="E142" s="28">
        <v>99.8</v>
      </c>
      <c r="F142" s="28">
        <v>100.6</v>
      </c>
    </row>
    <row r="143" spans="1:7" s="30" customFormat="1" ht="12.75" customHeight="1">
      <c r="A143" s="26"/>
      <c r="B143" s="27">
        <v>2018</v>
      </c>
      <c r="C143" s="28">
        <v>102</v>
      </c>
      <c r="D143" s="28">
        <v>101.1</v>
      </c>
      <c r="E143" s="28">
        <v>104.9</v>
      </c>
      <c r="F143" s="28">
        <v>104.5</v>
      </c>
    </row>
    <row r="144" spans="1:7" s="30" customFormat="1" ht="12.75" customHeight="1">
      <c r="A144" s="31"/>
      <c r="B144" s="27">
        <v>2019</v>
      </c>
      <c r="C144" s="365">
        <v>103.6</v>
      </c>
      <c r="D144" s="365">
        <v>101.3</v>
      </c>
      <c r="E144" s="365">
        <v>96.8</v>
      </c>
      <c r="F144" s="365">
        <v>97.3</v>
      </c>
    </row>
    <row r="145" spans="1:6" s="30" customFormat="1" ht="12.75" customHeight="1">
      <c r="A145" s="26"/>
      <c r="B145" s="27"/>
      <c r="C145" s="28"/>
      <c r="D145" s="34"/>
      <c r="E145" s="34"/>
      <c r="F145" s="34"/>
    </row>
    <row r="146" spans="1:6" s="30" customFormat="1" ht="12.75" customHeight="1">
      <c r="A146" s="26" t="s">
        <v>69</v>
      </c>
      <c r="B146" s="27">
        <v>2014</v>
      </c>
      <c r="C146" s="28">
        <v>101</v>
      </c>
      <c r="D146" s="28">
        <v>108.3</v>
      </c>
      <c r="E146" s="28">
        <v>106.9</v>
      </c>
      <c r="F146" s="28">
        <v>106.5</v>
      </c>
    </row>
    <row r="147" spans="1:6" s="30" customFormat="1" ht="12.75" customHeight="1">
      <c r="A147" s="26" t="s">
        <v>70</v>
      </c>
      <c r="B147" s="27">
        <v>2015</v>
      </c>
      <c r="C147" s="28">
        <v>120.6</v>
      </c>
      <c r="D147" s="28">
        <v>115</v>
      </c>
      <c r="E147" s="28">
        <v>101.4</v>
      </c>
      <c r="F147" s="28">
        <v>102.3</v>
      </c>
    </row>
    <row r="148" spans="1:6" s="30" customFormat="1" ht="12.75" customHeight="1">
      <c r="A148" s="31" t="s">
        <v>71</v>
      </c>
      <c r="B148" s="27">
        <v>2016</v>
      </c>
      <c r="C148" s="28">
        <v>103.4</v>
      </c>
      <c r="D148" s="28">
        <v>101.1</v>
      </c>
      <c r="E148" s="28">
        <v>100.6</v>
      </c>
      <c r="F148" s="28">
        <v>102.9</v>
      </c>
    </row>
    <row r="149" spans="1:6" s="30" customFormat="1" ht="12.75" customHeight="1">
      <c r="A149" s="26"/>
      <c r="B149" s="27">
        <v>2017</v>
      </c>
      <c r="C149" s="28">
        <v>106.1</v>
      </c>
      <c r="D149" s="28">
        <v>103.8</v>
      </c>
      <c r="E149" s="28">
        <v>102.1</v>
      </c>
      <c r="F149" s="28">
        <v>104.8</v>
      </c>
    </row>
    <row r="150" spans="1:6" s="30" customFormat="1" ht="12.75" customHeight="1">
      <c r="A150" s="26"/>
      <c r="B150" s="27">
        <v>2018</v>
      </c>
      <c r="C150" s="28">
        <v>103.3</v>
      </c>
      <c r="D150" s="28">
        <v>102.6</v>
      </c>
      <c r="E150" s="28">
        <v>103.6</v>
      </c>
      <c r="F150" s="28">
        <v>105</v>
      </c>
    </row>
    <row r="151" spans="1:6" s="30" customFormat="1" ht="12.75" customHeight="1">
      <c r="A151" s="31"/>
      <c r="B151" s="27">
        <v>2019</v>
      </c>
      <c r="C151" s="365">
        <v>103.2</v>
      </c>
      <c r="D151" s="365">
        <v>102.5</v>
      </c>
      <c r="E151" s="365">
        <v>100.8</v>
      </c>
      <c r="F151" s="365">
        <v>100.9</v>
      </c>
    </row>
    <row r="152" spans="1:6" s="30" customFormat="1" ht="12.75" customHeight="1">
      <c r="A152" s="26"/>
      <c r="B152" s="27"/>
      <c r="C152" s="28"/>
      <c r="D152" s="34"/>
      <c r="E152" s="34"/>
      <c r="F152" s="34"/>
    </row>
    <row r="153" spans="1:6" s="30" customFormat="1" ht="12.75" customHeight="1">
      <c r="A153" s="26" t="s">
        <v>72</v>
      </c>
      <c r="B153" s="27">
        <v>2014</v>
      </c>
      <c r="C153" s="28">
        <v>111.5</v>
      </c>
      <c r="D153" s="28">
        <v>118</v>
      </c>
      <c r="E153" s="28">
        <v>106.2</v>
      </c>
      <c r="F153" s="28">
        <v>86.4</v>
      </c>
    </row>
    <row r="154" spans="1:6" s="30" customFormat="1" ht="12.75" customHeight="1">
      <c r="A154" s="31" t="s">
        <v>73</v>
      </c>
      <c r="B154" s="27">
        <v>2015</v>
      </c>
      <c r="C154" s="28">
        <v>112.2</v>
      </c>
      <c r="D154" s="28">
        <v>111.9</v>
      </c>
      <c r="E154" s="28">
        <v>107.5</v>
      </c>
      <c r="F154" s="28">
        <v>120.4</v>
      </c>
    </row>
    <row r="155" spans="1:6" s="30" customFormat="1" ht="12.75" customHeight="1">
      <c r="A155" s="31"/>
      <c r="B155" s="27">
        <v>2016</v>
      </c>
      <c r="C155" s="28">
        <v>102</v>
      </c>
      <c r="D155" s="28">
        <v>96.3</v>
      </c>
      <c r="E155" s="28">
        <v>100.1</v>
      </c>
      <c r="F155" s="28">
        <v>106.3</v>
      </c>
    </row>
    <row r="156" spans="1:6" s="30" customFormat="1" ht="12.75" customHeight="1">
      <c r="A156" s="26"/>
      <c r="B156" s="27">
        <v>2017</v>
      </c>
      <c r="C156" s="28">
        <v>105.4</v>
      </c>
      <c r="D156" s="28">
        <v>106.7</v>
      </c>
      <c r="E156" s="28">
        <v>97.3</v>
      </c>
      <c r="F156" s="28">
        <v>87.3</v>
      </c>
    </row>
    <row r="157" spans="1:6" s="30" customFormat="1" ht="12.75" customHeight="1">
      <c r="A157" s="26"/>
      <c r="B157" s="27">
        <v>2018</v>
      </c>
      <c r="C157" s="28">
        <v>98.1</v>
      </c>
      <c r="D157" s="28">
        <v>94.3</v>
      </c>
      <c r="E157" s="28">
        <v>102.8</v>
      </c>
      <c r="F157" s="28">
        <v>94</v>
      </c>
    </row>
    <row r="158" spans="1:6" s="30" customFormat="1" ht="12.75" customHeight="1">
      <c r="A158" s="31"/>
      <c r="B158" s="27">
        <v>2019</v>
      </c>
      <c r="C158" s="365">
        <v>100.1</v>
      </c>
      <c r="D158" s="365">
        <v>102.3</v>
      </c>
      <c r="E158" s="365">
        <v>101.5</v>
      </c>
      <c r="F158" s="365">
        <v>93.3</v>
      </c>
    </row>
    <row r="159" spans="1:6" s="30" customFormat="1" ht="12.75" customHeight="1">
      <c r="A159" s="26"/>
      <c r="B159" s="27"/>
      <c r="C159" s="28"/>
      <c r="D159" s="34"/>
      <c r="E159" s="34"/>
      <c r="F159" s="34"/>
    </row>
    <row r="160" spans="1:6" s="30" customFormat="1" ht="12.75" customHeight="1">
      <c r="A160" s="26" t="s">
        <v>74</v>
      </c>
      <c r="B160" s="27">
        <v>2014</v>
      </c>
      <c r="C160" s="28">
        <v>101.2</v>
      </c>
      <c r="D160" s="28">
        <v>103.9</v>
      </c>
      <c r="E160" s="28">
        <v>104.5</v>
      </c>
      <c r="F160" s="28">
        <v>105.1</v>
      </c>
    </row>
    <row r="161" spans="1:6" s="30" customFormat="1" ht="12.75" customHeight="1">
      <c r="A161" s="31" t="s">
        <v>75</v>
      </c>
      <c r="B161" s="27">
        <v>2015</v>
      </c>
      <c r="C161" s="28">
        <v>108.2</v>
      </c>
      <c r="D161" s="28">
        <v>110.6</v>
      </c>
      <c r="E161" s="28">
        <v>105.7</v>
      </c>
      <c r="F161" s="28">
        <v>102.8</v>
      </c>
    </row>
    <row r="162" spans="1:6" s="30" customFormat="1" ht="12.75" customHeight="1">
      <c r="A162" s="31"/>
      <c r="B162" s="27">
        <v>2016</v>
      </c>
      <c r="C162" s="28">
        <v>104.9</v>
      </c>
      <c r="D162" s="28">
        <v>105.5</v>
      </c>
      <c r="E162" s="28">
        <v>102.6</v>
      </c>
      <c r="F162" s="28">
        <v>101.7</v>
      </c>
    </row>
    <row r="163" spans="1:6" s="30" customFormat="1" ht="12.75" customHeight="1">
      <c r="A163" s="26"/>
      <c r="B163" s="27">
        <v>2017</v>
      </c>
      <c r="C163" s="28">
        <v>105</v>
      </c>
      <c r="D163" s="28">
        <v>103.4</v>
      </c>
      <c r="E163" s="28">
        <v>103.2</v>
      </c>
      <c r="F163" s="28">
        <v>104.4</v>
      </c>
    </row>
    <row r="164" spans="1:6" s="30" customFormat="1" ht="12.75" customHeight="1">
      <c r="A164" s="26"/>
      <c r="B164" s="27">
        <v>2018</v>
      </c>
      <c r="C164" s="28">
        <v>105.1</v>
      </c>
      <c r="D164" s="28">
        <v>103.3</v>
      </c>
      <c r="E164" s="28">
        <v>102.4</v>
      </c>
      <c r="F164" s="28">
        <v>105.3</v>
      </c>
    </row>
    <row r="165" spans="1:6" s="30" customFormat="1" ht="12.75" customHeight="1">
      <c r="A165" s="31"/>
      <c r="B165" s="27">
        <v>2019</v>
      </c>
      <c r="C165" s="365">
        <v>102.7</v>
      </c>
      <c r="D165" s="365">
        <v>103</v>
      </c>
      <c r="E165" s="365">
        <v>102.2</v>
      </c>
      <c r="F165" s="365">
        <v>100.4</v>
      </c>
    </row>
    <row r="166" spans="1:6" s="30" customFormat="1" ht="12.75" customHeight="1">
      <c r="A166" s="26"/>
      <c r="B166" s="27"/>
      <c r="C166" s="28"/>
      <c r="D166" s="34"/>
      <c r="E166" s="34"/>
      <c r="F166" s="34"/>
    </row>
    <row r="167" spans="1:6" s="30" customFormat="1" ht="12.75" customHeight="1">
      <c r="A167" s="26" t="s">
        <v>76</v>
      </c>
      <c r="B167" s="27">
        <v>2014</v>
      </c>
      <c r="C167" s="28">
        <v>101.4</v>
      </c>
      <c r="D167" s="28">
        <v>111.9</v>
      </c>
      <c r="E167" s="28">
        <v>98.3</v>
      </c>
      <c r="F167" s="28">
        <v>106.2</v>
      </c>
    </row>
    <row r="168" spans="1:6" s="30" customFormat="1" ht="12.75" customHeight="1">
      <c r="A168" s="31" t="s">
        <v>77</v>
      </c>
      <c r="B168" s="27">
        <v>2015</v>
      </c>
      <c r="C168" s="28">
        <v>103.9</v>
      </c>
      <c r="D168" s="28">
        <v>116.6</v>
      </c>
      <c r="E168" s="28">
        <v>103.5</v>
      </c>
      <c r="F168" s="28">
        <v>100.7</v>
      </c>
    </row>
    <row r="169" spans="1:6" s="30" customFormat="1" ht="12.75" customHeight="1">
      <c r="A169" s="31"/>
      <c r="B169" s="27">
        <v>2016</v>
      </c>
      <c r="C169" s="28">
        <v>92.8</v>
      </c>
      <c r="D169" s="28">
        <v>101</v>
      </c>
      <c r="E169" s="28">
        <v>123.6</v>
      </c>
      <c r="F169" s="28">
        <v>115.8</v>
      </c>
    </row>
    <row r="170" spans="1:6" s="30" customFormat="1" ht="12.75" customHeight="1">
      <c r="A170" s="26"/>
      <c r="B170" s="27">
        <v>2017</v>
      </c>
      <c r="C170" s="28">
        <v>97.8</v>
      </c>
      <c r="D170" s="28">
        <v>104</v>
      </c>
      <c r="E170" s="28">
        <v>106.2</v>
      </c>
      <c r="F170" s="28">
        <v>106.3</v>
      </c>
    </row>
    <row r="171" spans="1:6" s="30" customFormat="1" ht="12.75" customHeight="1">
      <c r="A171" s="26"/>
      <c r="B171" s="27">
        <v>2018</v>
      </c>
      <c r="C171" s="28">
        <v>99.2</v>
      </c>
      <c r="D171" s="28">
        <v>99.2</v>
      </c>
      <c r="E171" s="28">
        <v>102</v>
      </c>
      <c r="F171" s="28">
        <v>111.1</v>
      </c>
    </row>
    <row r="172" spans="1:6" s="30" customFormat="1" ht="12.75" customHeight="1">
      <c r="A172" s="31"/>
      <c r="B172" s="27">
        <v>2019</v>
      </c>
      <c r="C172" s="365">
        <v>97</v>
      </c>
      <c r="D172" s="365">
        <v>99.7</v>
      </c>
      <c r="E172" s="365">
        <v>102.9</v>
      </c>
      <c r="F172" s="365">
        <v>112.5</v>
      </c>
    </row>
    <row r="173" spans="1:6" ht="12.75" customHeight="1">
      <c r="A173" s="279"/>
      <c r="B173" s="27"/>
      <c r="C173" s="28"/>
      <c r="D173" s="34"/>
      <c r="E173" s="34"/>
      <c r="F173" s="34"/>
    </row>
    <row r="174" spans="1:6" s="30" customFormat="1" ht="12.75" customHeight="1">
      <c r="A174" s="26" t="s">
        <v>78</v>
      </c>
      <c r="B174" s="27">
        <v>2014</v>
      </c>
      <c r="C174" s="28">
        <v>101.2</v>
      </c>
      <c r="D174" s="28">
        <v>108.5</v>
      </c>
      <c r="E174" s="28">
        <v>104.6</v>
      </c>
      <c r="F174" s="28">
        <v>105.9</v>
      </c>
    </row>
    <row r="175" spans="1:6" s="30" customFormat="1" ht="12.75" customHeight="1">
      <c r="A175" s="26" t="s">
        <v>79</v>
      </c>
      <c r="B175" s="27">
        <v>2015</v>
      </c>
      <c r="C175" s="28">
        <v>113.3</v>
      </c>
      <c r="D175" s="28">
        <v>108.8</v>
      </c>
      <c r="E175" s="28">
        <v>101.7</v>
      </c>
      <c r="F175" s="28">
        <v>102.3</v>
      </c>
    </row>
    <row r="176" spans="1:6" s="30" customFormat="1" ht="12.75" customHeight="1">
      <c r="A176" s="31" t="s">
        <v>80</v>
      </c>
      <c r="B176" s="27">
        <v>2016</v>
      </c>
      <c r="C176" s="28">
        <v>103</v>
      </c>
      <c r="D176" s="28">
        <v>101.5</v>
      </c>
      <c r="E176" s="28">
        <v>100.7</v>
      </c>
      <c r="F176" s="28">
        <v>100.6</v>
      </c>
    </row>
    <row r="177" spans="1:6" s="30" customFormat="1" ht="12.75" customHeight="1">
      <c r="A177" s="31" t="s">
        <v>81</v>
      </c>
      <c r="B177" s="27">
        <v>2017</v>
      </c>
      <c r="C177" s="28">
        <v>101.6</v>
      </c>
      <c r="D177" s="28">
        <v>101.6</v>
      </c>
      <c r="E177" s="28">
        <v>103</v>
      </c>
      <c r="F177" s="28">
        <v>103.4</v>
      </c>
    </row>
    <row r="178" spans="1:6" s="30" customFormat="1" ht="12.75" customHeight="1">
      <c r="A178" s="31"/>
      <c r="B178" s="27">
        <v>2018</v>
      </c>
      <c r="C178" s="28">
        <v>102.8</v>
      </c>
      <c r="D178" s="28">
        <v>101.7</v>
      </c>
      <c r="E178" s="28">
        <v>101.4</v>
      </c>
      <c r="F178" s="28">
        <v>103.1</v>
      </c>
    </row>
    <row r="179" spans="1:6" s="30" customFormat="1" ht="12.75" customHeight="1">
      <c r="A179" s="31"/>
      <c r="B179" s="27">
        <v>2019</v>
      </c>
      <c r="C179" s="365">
        <v>101.8</v>
      </c>
      <c r="D179" s="365">
        <v>101.5</v>
      </c>
      <c r="E179" s="365">
        <v>99.9</v>
      </c>
      <c r="F179" s="365">
        <v>100.1</v>
      </c>
    </row>
    <row r="180" spans="1:6" s="30" customFormat="1" ht="12.75" customHeight="1">
      <c r="A180" s="26"/>
      <c r="B180" s="27"/>
      <c r="C180" s="28"/>
      <c r="D180" s="34"/>
      <c r="E180" s="34"/>
      <c r="F180" s="34"/>
    </row>
    <row r="181" spans="1:6" s="30" customFormat="1" ht="12.75" customHeight="1">
      <c r="A181" s="26" t="s">
        <v>82</v>
      </c>
      <c r="B181" s="27">
        <v>2014</v>
      </c>
      <c r="C181" s="28">
        <v>102.1</v>
      </c>
      <c r="D181" s="28">
        <v>114.5</v>
      </c>
      <c r="E181" s="28">
        <v>105.6</v>
      </c>
      <c r="F181" s="28">
        <v>107.2</v>
      </c>
    </row>
    <row r="182" spans="1:6" s="30" customFormat="1" ht="12.75" customHeight="1">
      <c r="A182" s="31" t="s">
        <v>83</v>
      </c>
      <c r="B182" s="27">
        <v>2015</v>
      </c>
      <c r="C182" s="28">
        <v>118.1</v>
      </c>
      <c r="D182" s="28">
        <v>109.2</v>
      </c>
      <c r="E182" s="28">
        <v>101.6</v>
      </c>
      <c r="F182" s="28">
        <v>101.8</v>
      </c>
    </row>
    <row r="183" spans="1:6" s="30" customFormat="1" ht="12.75" customHeight="1">
      <c r="B183" s="27">
        <v>2016</v>
      </c>
      <c r="C183" s="28">
        <v>103.5</v>
      </c>
      <c r="D183" s="28">
        <v>102.1</v>
      </c>
      <c r="E183" s="28">
        <v>100.6</v>
      </c>
      <c r="F183" s="28">
        <v>100.1</v>
      </c>
    </row>
    <row r="184" spans="1:6" s="30" customFormat="1" ht="12.75" customHeight="1">
      <c r="A184" s="26"/>
      <c r="B184" s="27">
        <v>2017</v>
      </c>
      <c r="C184" s="28">
        <v>102.1</v>
      </c>
      <c r="D184" s="28">
        <v>102.7</v>
      </c>
      <c r="E184" s="28">
        <v>101.5</v>
      </c>
      <c r="F184" s="28">
        <v>105.2</v>
      </c>
    </row>
    <row r="185" spans="1:6" s="30" customFormat="1" ht="12.75" customHeight="1">
      <c r="A185" s="26"/>
      <c r="B185" s="27">
        <v>2018</v>
      </c>
      <c r="C185" s="28">
        <v>104.7</v>
      </c>
      <c r="D185" s="28">
        <v>101</v>
      </c>
      <c r="E185" s="28">
        <v>100.9</v>
      </c>
      <c r="F185" s="28">
        <v>101.6</v>
      </c>
    </row>
    <row r="186" spans="1:6" s="30" customFormat="1" ht="12.75" customHeight="1">
      <c r="A186" s="31"/>
      <c r="B186" s="27">
        <v>2019</v>
      </c>
      <c r="C186" s="365">
        <v>100.2</v>
      </c>
      <c r="D186" s="365">
        <v>99.8</v>
      </c>
      <c r="E186" s="365">
        <v>99.6</v>
      </c>
      <c r="F186" s="365">
        <v>99.1</v>
      </c>
    </row>
    <row r="187" spans="1:6" s="30" customFormat="1" ht="12.75" customHeight="1">
      <c r="A187" s="31"/>
      <c r="B187" s="27"/>
      <c r="C187" s="28"/>
      <c r="D187" s="34"/>
      <c r="E187" s="34"/>
      <c r="F187" s="34"/>
    </row>
    <row r="188" spans="1:6" s="30" customFormat="1" ht="12.75" customHeight="1">
      <c r="A188" s="26" t="s">
        <v>84</v>
      </c>
      <c r="B188" s="27">
        <v>2014</v>
      </c>
      <c r="C188" s="28">
        <v>100.1</v>
      </c>
      <c r="D188" s="28">
        <v>102.6</v>
      </c>
      <c r="E188" s="28">
        <v>102.7</v>
      </c>
      <c r="F188" s="28">
        <v>103.2</v>
      </c>
    </row>
    <row r="189" spans="1:6" s="30" customFormat="1" ht="12.75" customHeight="1">
      <c r="A189" s="31" t="s">
        <v>85</v>
      </c>
      <c r="B189" s="27">
        <v>2015</v>
      </c>
      <c r="C189" s="28">
        <v>112.2</v>
      </c>
      <c r="D189" s="28">
        <v>110.4</v>
      </c>
      <c r="E189" s="28">
        <v>101.2</v>
      </c>
      <c r="F189" s="28">
        <v>103.3</v>
      </c>
    </row>
    <row r="190" spans="1:6" s="30" customFormat="1" ht="12.75" customHeight="1">
      <c r="A190" s="31"/>
      <c r="B190" s="27">
        <v>2016</v>
      </c>
      <c r="C190" s="28">
        <v>102.3</v>
      </c>
      <c r="D190" s="28">
        <v>101.6</v>
      </c>
      <c r="E190" s="28">
        <v>101</v>
      </c>
      <c r="F190" s="28">
        <v>101.3</v>
      </c>
    </row>
    <row r="191" spans="1:6" s="30" customFormat="1" ht="12.75" customHeight="1">
      <c r="A191" s="31"/>
      <c r="B191" s="27">
        <v>2017</v>
      </c>
      <c r="C191" s="28">
        <v>100.5</v>
      </c>
      <c r="D191" s="28">
        <v>100.9</v>
      </c>
      <c r="E191" s="28">
        <v>104</v>
      </c>
      <c r="F191" s="28">
        <v>102.7</v>
      </c>
    </row>
    <row r="192" spans="1:6" s="30" customFormat="1" ht="12.75" customHeight="1">
      <c r="A192" s="31"/>
      <c r="B192" s="27">
        <v>2018</v>
      </c>
      <c r="C192" s="28">
        <v>101.8</v>
      </c>
      <c r="D192" s="28">
        <v>101.2</v>
      </c>
      <c r="E192" s="28">
        <v>101.3</v>
      </c>
      <c r="F192" s="28">
        <v>100.8</v>
      </c>
    </row>
    <row r="193" spans="1:7" s="30" customFormat="1" ht="12.75" customHeight="1">
      <c r="A193" s="31"/>
      <c r="B193" s="27">
        <v>2019</v>
      </c>
      <c r="C193" s="365">
        <v>102.3</v>
      </c>
      <c r="D193" s="365">
        <v>103.4</v>
      </c>
      <c r="E193" s="365">
        <v>100.1</v>
      </c>
      <c r="F193" s="365">
        <v>100.9</v>
      </c>
    </row>
    <row r="194" spans="1:7" s="30" customFormat="1" ht="12.75" customHeight="1">
      <c r="A194" s="26"/>
      <c r="B194" s="27"/>
      <c r="C194" s="28"/>
      <c r="D194" s="34"/>
      <c r="E194" s="34"/>
      <c r="F194" s="34"/>
    </row>
    <row r="195" spans="1:7" s="271" customFormat="1">
      <c r="A195" s="218">
        <f>1+F131</f>
        <v>62</v>
      </c>
      <c r="B195" s="267"/>
      <c r="C195" s="267"/>
      <c r="D195" s="267"/>
      <c r="E195" s="267"/>
      <c r="F195" s="269" t="str">
        <f>F67</f>
        <v>Індекси цін виробників · 2019 рік</v>
      </c>
    </row>
    <row r="196" spans="1:7" s="271" customFormat="1">
      <c r="B196" s="30"/>
      <c r="C196" s="30"/>
      <c r="D196" s="30"/>
      <c r="E196" s="30"/>
      <c r="F196" s="273" t="s">
        <v>616</v>
      </c>
    </row>
    <row r="197" spans="1:7" ht="12.75" customHeight="1">
      <c r="A197" s="524" t="s">
        <v>25</v>
      </c>
      <c r="B197" s="524"/>
      <c r="C197" s="524"/>
      <c r="D197" s="524"/>
      <c r="E197" s="524"/>
      <c r="F197" s="524"/>
    </row>
    <row r="198" spans="1:7" ht="16.350000000000001" customHeight="1">
      <c r="A198" s="300"/>
      <c r="B198" s="300"/>
      <c r="C198" s="300"/>
      <c r="D198" s="300"/>
      <c r="E198" s="300"/>
      <c r="F198" s="300"/>
    </row>
    <row r="199" spans="1:7" ht="12.75" customHeight="1">
      <c r="A199" s="274"/>
      <c r="F199" s="301" t="s">
        <v>168</v>
      </c>
    </row>
    <row r="200" spans="1:7" ht="13.5">
      <c r="A200" s="245"/>
      <c r="B200" s="245"/>
      <c r="C200" s="246" t="s">
        <v>159</v>
      </c>
      <c r="D200" s="299" t="s">
        <v>162</v>
      </c>
      <c r="E200" s="246" t="s">
        <v>163</v>
      </c>
      <c r="F200" s="248" t="s">
        <v>166</v>
      </c>
      <c r="G200" s="249"/>
    </row>
    <row r="201" spans="1:7" ht="13.5">
      <c r="A201" s="250"/>
      <c r="B201" s="250"/>
      <c r="C201" s="251" t="s">
        <v>160</v>
      </c>
      <c r="D201" s="251" t="s">
        <v>161</v>
      </c>
      <c r="E201" s="251" t="s">
        <v>164</v>
      </c>
      <c r="F201" s="252" t="s">
        <v>165</v>
      </c>
      <c r="G201" s="249"/>
    </row>
    <row r="202" spans="1:7" s="30" customFormat="1" ht="12.75" customHeight="1">
      <c r="A202" s="26"/>
      <c r="B202" s="27"/>
      <c r="C202" s="28"/>
      <c r="D202" s="34"/>
      <c r="E202" s="34"/>
      <c r="F202" s="34"/>
    </row>
    <row r="203" spans="1:7" s="30" customFormat="1" ht="12.75" customHeight="1">
      <c r="A203" s="26" t="s">
        <v>86</v>
      </c>
      <c r="B203" s="27">
        <v>2014</v>
      </c>
      <c r="C203" s="28">
        <v>102.1</v>
      </c>
      <c r="D203" s="28">
        <v>109</v>
      </c>
      <c r="E203" s="28">
        <v>105.4</v>
      </c>
      <c r="F203" s="28">
        <v>107.8</v>
      </c>
    </row>
    <row r="204" spans="1:7" s="30" customFormat="1" ht="12.75" customHeight="1">
      <c r="A204" s="26" t="s">
        <v>87</v>
      </c>
      <c r="B204" s="27">
        <v>2015</v>
      </c>
      <c r="C204" s="28">
        <v>107.3</v>
      </c>
      <c r="D204" s="28">
        <v>105.1</v>
      </c>
      <c r="E204" s="28">
        <v>102.6</v>
      </c>
      <c r="F204" s="28">
        <v>101.9</v>
      </c>
    </row>
    <row r="205" spans="1:7" s="30" customFormat="1" ht="12.75" customHeight="1">
      <c r="A205" s="31" t="s">
        <v>88</v>
      </c>
      <c r="B205" s="27">
        <v>2016</v>
      </c>
      <c r="C205" s="28">
        <v>103.7</v>
      </c>
      <c r="D205" s="28">
        <v>100.1</v>
      </c>
      <c r="E205" s="28">
        <v>100.5</v>
      </c>
      <c r="F205" s="28">
        <v>100.5</v>
      </c>
    </row>
    <row r="206" spans="1:7" s="30" customFormat="1" ht="12.75" customHeight="1">
      <c r="A206" s="26"/>
      <c r="B206" s="27">
        <v>2017</v>
      </c>
      <c r="C206" s="28">
        <v>103.1</v>
      </c>
      <c r="D206" s="28">
        <v>101.4</v>
      </c>
      <c r="E206" s="28">
        <v>103.7</v>
      </c>
      <c r="F206" s="28">
        <v>102.7</v>
      </c>
    </row>
    <row r="207" spans="1:7" s="30" customFormat="1" ht="12.75" customHeight="1">
      <c r="A207" s="26"/>
      <c r="B207" s="27">
        <v>2018</v>
      </c>
      <c r="C207" s="28">
        <v>101.7</v>
      </c>
      <c r="D207" s="28">
        <v>103.3</v>
      </c>
      <c r="E207" s="28">
        <v>102.1</v>
      </c>
      <c r="F207" s="28">
        <v>109.2</v>
      </c>
    </row>
    <row r="208" spans="1:7" s="30" customFormat="1" ht="12.75" customHeight="1">
      <c r="A208" s="31"/>
      <c r="B208" s="27">
        <v>2019</v>
      </c>
      <c r="C208" s="365">
        <v>103</v>
      </c>
      <c r="D208" s="365">
        <v>100.4</v>
      </c>
      <c r="E208" s="365">
        <v>100</v>
      </c>
      <c r="F208" s="365">
        <v>100.2</v>
      </c>
    </row>
    <row r="209" spans="1:6" s="30" customFormat="1" ht="12.75" customHeight="1">
      <c r="A209" s="26"/>
      <c r="B209" s="27"/>
      <c r="C209" s="28"/>
      <c r="D209" s="28"/>
      <c r="E209" s="28"/>
      <c r="F209" s="28"/>
    </row>
    <row r="210" spans="1:6" s="30" customFormat="1" ht="12.75" customHeight="1">
      <c r="A210" s="26" t="s">
        <v>89</v>
      </c>
      <c r="B210" s="27">
        <v>2014</v>
      </c>
      <c r="C210" s="28">
        <v>102</v>
      </c>
      <c r="D210" s="28">
        <v>112.3</v>
      </c>
      <c r="E210" s="28">
        <v>105</v>
      </c>
      <c r="F210" s="28">
        <v>108.5</v>
      </c>
    </row>
    <row r="211" spans="1:6" s="30" customFormat="1" ht="12.75" customHeight="1">
      <c r="A211" s="26" t="s">
        <v>90</v>
      </c>
      <c r="B211" s="27">
        <v>2015</v>
      </c>
      <c r="C211" s="28">
        <v>122.1</v>
      </c>
      <c r="D211" s="28">
        <v>110.8</v>
      </c>
      <c r="E211" s="28">
        <v>101.3</v>
      </c>
      <c r="F211" s="28">
        <v>101.8</v>
      </c>
    </row>
    <row r="212" spans="1:6" s="30" customFormat="1" ht="12.75" customHeight="1">
      <c r="A212" s="31" t="s">
        <v>91</v>
      </c>
      <c r="B212" s="27">
        <v>2016</v>
      </c>
      <c r="C212" s="28">
        <v>104</v>
      </c>
      <c r="D212" s="28">
        <v>101.8</v>
      </c>
      <c r="E212" s="28">
        <v>100.4</v>
      </c>
      <c r="F212" s="28">
        <v>101.4</v>
      </c>
    </row>
    <row r="213" spans="1:6" s="30" customFormat="1" ht="12.75" customHeight="1">
      <c r="A213" s="31" t="s">
        <v>92</v>
      </c>
      <c r="B213" s="27">
        <v>2017</v>
      </c>
      <c r="C213" s="28">
        <v>102.5</v>
      </c>
      <c r="D213" s="28">
        <v>101.5</v>
      </c>
      <c r="E213" s="28">
        <v>101.6</v>
      </c>
      <c r="F213" s="28">
        <v>103.5</v>
      </c>
    </row>
    <row r="214" spans="1:6" s="30" customFormat="1" ht="12.75" customHeight="1">
      <c r="A214" s="31"/>
      <c r="B214" s="27">
        <v>2018</v>
      </c>
      <c r="C214" s="28">
        <v>105.9</v>
      </c>
      <c r="D214" s="28">
        <v>100.6</v>
      </c>
      <c r="E214" s="28">
        <v>102.3</v>
      </c>
      <c r="F214" s="28">
        <v>101.9</v>
      </c>
    </row>
    <row r="215" spans="1:6" s="30" customFormat="1" ht="12.75" customHeight="1">
      <c r="A215" s="31"/>
      <c r="B215" s="27">
        <v>2019</v>
      </c>
      <c r="C215" s="365">
        <v>100.2</v>
      </c>
      <c r="D215" s="365">
        <v>98.5</v>
      </c>
      <c r="E215" s="365">
        <v>98.2</v>
      </c>
      <c r="F215" s="365">
        <v>97.9</v>
      </c>
    </row>
    <row r="216" spans="1:6" s="30" customFormat="1" ht="12.75" customHeight="1">
      <c r="A216" s="26"/>
      <c r="B216" s="27"/>
      <c r="C216" s="28"/>
      <c r="D216" s="34"/>
      <c r="E216" s="34"/>
      <c r="F216" s="34"/>
    </row>
    <row r="217" spans="1:6" s="30" customFormat="1" ht="12.75" customHeight="1">
      <c r="A217" s="444" t="s">
        <v>881</v>
      </c>
      <c r="B217" s="287">
        <v>2014</v>
      </c>
      <c r="C217" s="28">
        <v>102.5</v>
      </c>
      <c r="D217" s="28">
        <v>111.7</v>
      </c>
      <c r="E217" s="28">
        <v>103.1</v>
      </c>
      <c r="F217" s="28">
        <v>106.8</v>
      </c>
    </row>
    <row r="218" spans="1:6" s="30" customFormat="1" ht="12.75" customHeight="1">
      <c r="A218" s="444" t="s">
        <v>914</v>
      </c>
      <c r="B218" s="27">
        <v>2015</v>
      </c>
      <c r="C218" s="28">
        <v>124.5</v>
      </c>
      <c r="D218" s="28">
        <v>109.3</v>
      </c>
      <c r="E218" s="28">
        <v>99.6</v>
      </c>
      <c r="F218" s="28">
        <v>101.3</v>
      </c>
    </row>
    <row r="219" spans="1:6" s="30" customFormat="1" ht="12.75" customHeight="1">
      <c r="A219" s="444" t="s">
        <v>915</v>
      </c>
      <c r="B219" s="27">
        <v>2016</v>
      </c>
      <c r="C219" s="28">
        <v>106.7</v>
      </c>
      <c r="D219" s="28">
        <v>101.5</v>
      </c>
      <c r="E219" s="28">
        <v>100.8</v>
      </c>
      <c r="F219" s="28">
        <v>101.9</v>
      </c>
    </row>
    <row r="220" spans="1:6" s="30" customFormat="1" ht="12.75" customHeight="1">
      <c r="A220" s="31" t="s">
        <v>884</v>
      </c>
      <c r="B220" s="27">
        <v>2017</v>
      </c>
      <c r="C220" s="28">
        <v>103.2</v>
      </c>
      <c r="D220" s="28">
        <v>101.1</v>
      </c>
      <c r="E220" s="28">
        <v>103.1</v>
      </c>
      <c r="F220" s="28">
        <v>105.7</v>
      </c>
    </row>
    <row r="221" spans="1:6" s="30" customFormat="1" ht="12.75" customHeight="1">
      <c r="A221" s="31" t="s">
        <v>885</v>
      </c>
      <c r="B221" s="27">
        <v>2018</v>
      </c>
      <c r="C221" s="28">
        <v>107.9</v>
      </c>
      <c r="D221" s="28">
        <v>100.2</v>
      </c>
      <c r="E221" s="28">
        <v>102</v>
      </c>
      <c r="F221" s="28">
        <v>100.9</v>
      </c>
    </row>
    <row r="222" spans="1:6" s="30" customFormat="1" ht="12.75" customHeight="1">
      <c r="A222" s="31" t="s">
        <v>916</v>
      </c>
      <c r="B222" s="27">
        <v>2019</v>
      </c>
      <c r="C222" s="365">
        <v>99.8</v>
      </c>
      <c r="D222" s="365">
        <v>96.7</v>
      </c>
      <c r="E222" s="365">
        <v>96.9</v>
      </c>
      <c r="F222" s="365">
        <v>96.8</v>
      </c>
    </row>
    <row r="223" spans="1:6" s="30" customFormat="1" ht="12.75" customHeight="1">
      <c r="A223" s="26"/>
      <c r="B223" s="27"/>
      <c r="C223" s="28"/>
      <c r="D223" s="34"/>
      <c r="E223" s="34"/>
      <c r="F223" s="34"/>
    </row>
    <row r="224" spans="1:6" s="30" customFormat="1" ht="12.75" customHeight="1">
      <c r="A224" s="26" t="s">
        <v>93</v>
      </c>
      <c r="B224" s="27">
        <v>2014</v>
      </c>
      <c r="C224" s="28">
        <v>101.7</v>
      </c>
      <c r="D224" s="28">
        <v>112.3</v>
      </c>
      <c r="E224" s="28">
        <v>106.6</v>
      </c>
      <c r="F224" s="28">
        <v>110.8</v>
      </c>
    </row>
    <row r="225" spans="1:6" s="30" customFormat="1" ht="12.75" customHeight="1">
      <c r="A225" s="31" t="s">
        <v>94</v>
      </c>
      <c r="B225" s="27">
        <v>2015</v>
      </c>
      <c r="C225" s="28">
        <v>121.3</v>
      </c>
      <c r="D225" s="28">
        <v>111.7</v>
      </c>
      <c r="E225" s="28">
        <v>102.1</v>
      </c>
      <c r="F225" s="28">
        <v>102</v>
      </c>
    </row>
    <row r="226" spans="1:6" s="30" customFormat="1" ht="12.75" customHeight="1">
      <c r="A226" s="31"/>
      <c r="B226" s="27">
        <v>2016</v>
      </c>
      <c r="C226" s="28">
        <v>102.8</v>
      </c>
      <c r="D226" s="28">
        <v>101.9</v>
      </c>
      <c r="E226" s="28">
        <v>100.1</v>
      </c>
      <c r="F226" s="28">
        <v>101</v>
      </c>
    </row>
    <row r="227" spans="1:6" s="30" customFormat="1" ht="12.75" customHeight="1">
      <c r="A227" s="31"/>
      <c r="B227" s="27">
        <v>2017</v>
      </c>
      <c r="C227" s="28">
        <v>101.8</v>
      </c>
      <c r="D227" s="28">
        <v>102.2</v>
      </c>
      <c r="E227" s="28">
        <v>100.7</v>
      </c>
      <c r="F227" s="28">
        <v>102.5</v>
      </c>
    </row>
    <row r="228" spans="1:6" s="30" customFormat="1" ht="12.75" customHeight="1">
      <c r="A228" s="31"/>
      <c r="B228" s="27">
        <v>2018</v>
      </c>
      <c r="C228" s="28">
        <v>104.6</v>
      </c>
      <c r="D228" s="28">
        <v>101</v>
      </c>
      <c r="E228" s="28">
        <v>102.7</v>
      </c>
      <c r="F228" s="28">
        <v>102.3</v>
      </c>
    </row>
    <row r="229" spans="1:6" s="30" customFormat="1" ht="12.75" customHeight="1">
      <c r="A229" s="31"/>
      <c r="B229" s="27">
        <v>2019</v>
      </c>
      <c r="C229" s="365">
        <v>99.8</v>
      </c>
      <c r="D229" s="365">
        <v>99.1</v>
      </c>
      <c r="E229" s="365">
        <v>98.3</v>
      </c>
      <c r="F229" s="365">
        <v>98.2</v>
      </c>
    </row>
    <row r="230" spans="1:6" s="30" customFormat="1" ht="12.75" customHeight="1">
      <c r="A230" s="26"/>
      <c r="B230" s="27"/>
      <c r="C230" s="28"/>
      <c r="D230" s="34"/>
      <c r="E230" s="34"/>
      <c r="F230" s="34"/>
    </row>
    <row r="231" spans="1:6" s="30" customFormat="1" ht="12.75" customHeight="1">
      <c r="A231" s="26" t="s">
        <v>95</v>
      </c>
      <c r="B231" s="27">
        <v>2014</v>
      </c>
      <c r="C231" s="28">
        <v>102.2</v>
      </c>
      <c r="D231" s="28">
        <v>112.4</v>
      </c>
      <c r="E231" s="28">
        <v>104.2</v>
      </c>
      <c r="F231" s="28">
        <v>105.9</v>
      </c>
    </row>
    <row r="232" spans="1:6" s="30" customFormat="1" ht="12.75" customHeight="1">
      <c r="A232" s="26" t="s">
        <v>96</v>
      </c>
      <c r="B232" s="27">
        <v>2015</v>
      </c>
      <c r="C232" s="28">
        <v>120.6</v>
      </c>
      <c r="D232" s="28">
        <v>110.5</v>
      </c>
      <c r="E232" s="28">
        <v>101.5</v>
      </c>
      <c r="F232" s="28">
        <v>101.7</v>
      </c>
    </row>
    <row r="233" spans="1:6" s="30" customFormat="1" ht="12.75" customHeight="1">
      <c r="A233" s="31" t="s">
        <v>97</v>
      </c>
      <c r="B233" s="27">
        <v>2016</v>
      </c>
      <c r="C233" s="28">
        <v>103.2</v>
      </c>
      <c r="D233" s="28">
        <v>102</v>
      </c>
      <c r="E233" s="28">
        <v>100.6</v>
      </c>
      <c r="F233" s="28">
        <v>101.3</v>
      </c>
    </row>
    <row r="234" spans="1:6" s="30" customFormat="1" ht="12.75" customHeight="1">
      <c r="A234" s="31"/>
      <c r="B234" s="27">
        <v>2017</v>
      </c>
      <c r="C234" s="28">
        <v>103.1</v>
      </c>
      <c r="D234" s="28">
        <v>100.3</v>
      </c>
      <c r="E234" s="28">
        <v>101.1</v>
      </c>
      <c r="F234" s="28">
        <v>101.6</v>
      </c>
    </row>
    <row r="235" spans="1:6" s="30" customFormat="1" ht="12.75" customHeight="1">
      <c r="A235" s="31"/>
      <c r="B235" s="27">
        <v>2018</v>
      </c>
      <c r="C235" s="28">
        <v>105</v>
      </c>
      <c r="D235" s="28">
        <v>100.7</v>
      </c>
      <c r="E235" s="28">
        <v>102.5</v>
      </c>
      <c r="F235" s="28">
        <v>103.3</v>
      </c>
    </row>
    <row r="236" spans="1:6" s="30" customFormat="1" ht="12.75" customHeight="1">
      <c r="A236" s="31"/>
      <c r="B236" s="27">
        <v>2019</v>
      </c>
      <c r="C236" s="365">
        <v>101.9</v>
      </c>
      <c r="D236" s="365">
        <v>101.4</v>
      </c>
      <c r="E236" s="365">
        <v>102</v>
      </c>
      <c r="F236" s="365">
        <v>100.1</v>
      </c>
    </row>
    <row r="237" spans="1:6" s="30" customFormat="1" ht="12.75" customHeight="1">
      <c r="A237" s="26"/>
      <c r="B237" s="27"/>
      <c r="C237" s="28"/>
      <c r="D237" s="34"/>
      <c r="E237" s="34"/>
      <c r="F237" s="34"/>
    </row>
    <row r="238" spans="1:6" s="30" customFormat="1" ht="12.75" customHeight="1">
      <c r="A238" s="26" t="s">
        <v>98</v>
      </c>
      <c r="B238" s="27">
        <v>2014</v>
      </c>
      <c r="C238" s="28">
        <v>102.3</v>
      </c>
      <c r="D238" s="28">
        <v>125.4</v>
      </c>
      <c r="E238" s="28">
        <v>104.4</v>
      </c>
      <c r="F238" s="28">
        <v>112.5</v>
      </c>
    </row>
    <row r="239" spans="1:6" s="30" customFormat="1" ht="12.75" customHeight="1">
      <c r="A239" s="26" t="s">
        <v>99</v>
      </c>
      <c r="B239" s="27">
        <v>2015</v>
      </c>
      <c r="C239" s="28">
        <v>111.9</v>
      </c>
      <c r="D239" s="28">
        <v>103.9</v>
      </c>
      <c r="E239" s="28">
        <v>96.5</v>
      </c>
      <c r="F239" s="28">
        <v>95.5</v>
      </c>
    </row>
    <row r="240" spans="1:6" s="30" customFormat="1" ht="12.75" customHeight="1">
      <c r="A240" s="31" t="s">
        <v>100</v>
      </c>
      <c r="B240" s="27">
        <v>2016</v>
      </c>
      <c r="C240" s="28">
        <v>92.6</v>
      </c>
      <c r="D240" s="28">
        <v>106</v>
      </c>
      <c r="E240" s="28">
        <v>120.1</v>
      </c>
      <c r="F240" s="28">
        <v>133.80000000000001</v>
      </c>
    </row>
    <row r="241" spans="1:6" s="30" customFormat="1" ht="12.75" customHeight="1">
      <c r="A241" s="31"/>
      <c r="B241" s="27">
        <v>2017</v>
      </c>
      <c r="C241" s="28">
        <v>110</v>
      </c>
      <c r="D241" s="28">
        <v>100.5</v>
      </c>
      <c r="E241" s="28">
        <v>103.9</v>
      </c>
      <c r="F241" s="28">
        <v>121.8</v>
      </c>
    </row>
    <row r="242" spans="1:6" s="30" customFormat="1" ht="12.75" customHeight="1">
      <c r="A242" s="31"/>
      <c r="B242" s="27">
        <v>2018</v>
      </c>
      <c r="C242" s="28">
        <v>98.5</v>
      </c>
      <c r="D242" s="28">
        <v>99.4</v>
      </c>
      <c r="E242" s="28">
        <v>102</v>
      </c>
      <c r="F242" s="28">
        <v>103.7</v>
      </c>
    </row>
    <row r="243" spans="1:6" s="30" customFormat="1" ht="12.75" customHeight="1">
      <c r="A243" s="31"/>
      <c r="B243" s="27">
        <v>2019</v>
      </c>
      <c r="C243" s="365">
        <v>96.2</v>
      </c>
      <c r="D243" s="365">
        <v>101.5</v>
      </c>
      <c r="E243" s="365">
        <v>95.4</v>
      </c>
      <c r="F243" s="365">
        <v>90.5</v>
      </c>
    </row>
    <row r="244" spans="1:6" s="30" customFormat="1" ht="12.75" customHeight="1">
      <c r="A244" s="26"/>
      <c r="B244" s="27"/>
      <c r="C244" s="28"/>
      <c r="D244" s="34"/>
      <c r="E244" s="34"/>
      <c r="F244" s="34"/>
    </row>
    <row r="245" spans="1:6" s="30" customFormat="1" ht="12.75" customHeight="1">
      <c r="A245" s="26" t="s">
        <v>101</v>
      </c>
      <c r="B245" s="27">
        <v>2014</v>
      </c>
      <c r="C245" s="28">
        <v>99.1</v>
      </c>
      <c r="D245" s="28">
        <v>124.1</v>
      </c>
      <c r="E245" s="28">
        <v>103.4</v>
      </c>
      <c r="F245" s="28">
        <v>126.7</v>
      </c>
    </row>
    <row r="246" spans="1:6" s="30" customFormat="1" ht="12.75" customHeight="1">
      <c r="A246" s="31" t="s">
        <v>102</v>
      </c>
      <c r="B246" s="41">
        <v>2015</v>
      </c>
      <c r="C246" s="28">
        <v>124.8</v>
      </c>
      <c r="D246" s="28">
        <v>104.9</v>
      </c>
      <c r="E246" s="28">
        <v>96</v>
      </c>
      <c r="F246" s="28">
        <v>92.4</v>
      </c>
    </row>
    <row r="247" spans="1:6" s="30" customFormat="1" ht="12.75" customHeight="1">
      <c r="A247" s="31"/>
      <c r="B247" s="41">
        <v>2016</v>
      </c>
      <c r="C247" s="28">
        <v>104.3</v>
      </c>
      <c r="D247" s="28">
        <v>100.3</v>
      </c>
      <c r="E247" s="28">
        <v>108.1</v>
      </c>
      <c r="F247" s="28">
        <v>151.9</v>
      </c>
    </row>
    <row r="248" spans="1:6" s="30" customFormat="1" ht="12.75" customHeight="1">
      <c r="A248" s="31"/>
      <c r="B248" s="41">
        <v>2017</v>
      </c>
      <c r="C248" s="28">
        <v>120.9</v>
      </c>
      <c r="D248" s="28">
        <v>96.7</v>
      </c>
      <c r="E248" s="28">
        <v>100.4</v>
      </c>
      <c r="F248" s="28">
        <v>132.30000000000001</v>
      </c>
    </row>
    <row r="249" spans="1:6" s="30" customFormat="1" ht="12.75" customHeight="1">
      <c r="A249" s="31"/>
      <c r="B249" s="41">
        <v>2018</v>
      </c>
      <c r="C249" s="28">
        <v>97.8</v>
      </c>
      <c r="D249" s="28">
        <v>89.4</v>
      </c>
      <c r="E249" s="28">
        <v>95.4</v>
      </c>
      <c r="F249" s="28">
        <v>107.5</v>
      </c>
    </row>
    <row r="250" spans="1:6" s="30" customFormat="1" ht="12.75" customHeight="1">
      <c r="A250" s="31"/>
      <c r="B250" s="27">
        <v>2019</v>
      </c>
      <c r="C250" s="365">
        <v>108.2</v>
      </c>
      <c r="D250" s="365">
        <v>89.6</v>
      </c>
      <c r="E250" s="365">
        <v>92.4</v>
      </c>
      <c r="F250" s="365">
        <v>83</v>
      </c>
    </row>
    <row r="251" spans="1:6" s="30" customFormat="1" ht="12.75" customHeight="1">
      <c r="A251" s="31"/>
      <c r="B251" s="27"/>
      <c r="C251" s="365"/>
      <c r="D251" s="365"/>
      <c r="E251" s="365"/>
      <c r="F251" s="365"/>
    </row>
    <row r="252" spans="1:6" s="30" customFormat="1" ht="12.75" customHeight="1">
      <c r="A252" s="26" t="s">
        <v>103</v>
      </c>
      <c r="B252" s="41">
        <v>2014</v>
      </c>
      <c r="C252" s="28">
        <v>104.8</v>
      </c>
      <c r="D252" s="28">
        <v>126.6</v>
      </c>
      <c r="E252" s="28">
        <v>105.1</v>
      </c>
      <c r="F252" s="28">
        <v>102.8</v>
      </c>
    </row>
    <row r="253" spans="1:6" s="30" customFormat="1" ht="12.75" customHeight="1">
      <c r="A253" s="31" t="s">
        <v>104</v>
      </c>
      <c r="B253" s="41">
        <v>2015</v>
      </c>
      <c r="C253" s="28">
        <v>98.2</v>
      </c>
      <c r="D253" s="28">
        <v>102.6</v>
      </c>
      <c r="E253" s="28">
        <v>97.3</v>
      </c>
      <c r="F253" s="28">
        <v>99.8</v>
      </c>
    </row>
    <row r="254" spans="1:6" s="30" customFormat="1" ht="12.75" customHeight="1">
      <c r="A254" s="31"/>
      <c r="B254" s="41">
        <v>2016</v>
      </c>
      <c r="C254" s="28">
        <v>83.7</v>
      </c>
      <c r="D254" s="28">
        <v>109.9</v>
      </c>
      <c r="E254" s="28">
        <v>129.30000000000001</v>
      </c>
      <c r="F254" s="28">
        <v>119.6</v>
      </c>
    </row>
    <row r="255" spans="1:6" s="30" customFormat="1" ht="12.75" customHeight="1">
      <c r="A255" s="31"/>
      <c r="B255" s="41">
        <v>2017</v>
      </c>
      <c r="C255" s="28">
        <v>100.6</v>
      </c>
      <c r="D255" s="28">
        <v>102.1</v>
      </c>
      <c r="E255" s="28">
        <v>106.5</v>
      </c>
      <c r="F255" s="28">
        <v>111.8</v>
      </c>
    </row>
    <row r="256" spans="1:6" s="30" customFormat="1" ht="12.75" customHeight="1">
      <c r="A256" s="31"/>
      <c r="B256" s="41">
        <v>2018</v>
      </c>
      <c r="C256" s="28">
        <v>99.4</v>
      </c>
      <c r="D256" s="28">
        <v>111.3</v>
      </c>
      <c r="E256" s="28">
        <v>109.5</v>
      </c>
      <c r="F256" s="28">
        <v>99.3</v>
      </c>
    </row>
    <row r="257" spans="1:7" ht="12.75" customHeight="1">
      <c r="A257" s="31"/>
      <c r="B257" s="27">
        <v>2019</v>
      </c>
      <c r="C257" s="365">
        <v>82.9</v>
      </c>
      <c r="D257" s="365">
        <v>111.9</v>
      </c>
      <c r="E257" s="365">
        <v>97.7</v>
      </c>
      <c r="F257" s="365">
        <v>96.2</v>
      </c>
    </row>
    <row r="258" spans="1:7" ht="12.75" customHeight="1">
      <c r="A258" s="31"/>
      <c r="B258" s="27"/>
      <c r="C258" s="365"/>
      <c r="D258" s="365"/>
      <c r="E258" s="365"/>
      <c r="F258" s="365"/>
    </row>
    <row r="259" spans="1:7" s="271" customFormat="1">
      <c r="A259" s="268" t="str">
        <f>F195</f>
        <v>Індекси цін виробників · 2019 рік</v>
      </c>
      <c r="B259" s="267"/>
      <c r="C259" s="267"/>
      <c r="D259" s="267"/>
      <c r="E259" s="267"/>
      <c r="F259" s="219">
        <f>A195+1</f>
        <v>63</v>
      </c>
    </row>
    <row r="260" spans="1:7" s="271" customFormat="1">
      <c r="A260" s="272" t="s">
        <v>23</v>
      </c>
      <c r="B260" s="283"/>
      <c r="C260" s="283"/>
      <c r="D260" s="283"/>
      <c r="E260" s="283"/>
      <c r="F260" s="273"/>
    </row>
    <row r="261" spans="1:7" ht="12.75" customHeight="1">
      <c r="A261" s="524" t="s">
        <v>25</v>
      </c>
      <c r="B261" s="524"/>
      <c r="C261" s="524"/>
      <c r="D261" s="524"/>
      <c r="E261" s="524"/>
      <c r="F261" s="524"/>
    </row>
    <row r="262" spans="1:7" ht="16.350000000000001" customHeight="1">
      <c r="A262" s="300"/>
      <c r="B262" s="300"/>
      <c r="C262" s="300"/>
      <c r="D262" s="300"/>
      <c r="E262" s="300"/>
      <c r="F262" s="300"/>
    </row>
    <row r="263" spans="1:7" ht="12.75" customHeight="1">
      <c r="A263" s="274"/>
      <c r="F263" s="301" t="s">
        <v>168</v>
      </c>
    </row>
    <row r="264" spans="1:7" ht="13.5">
      <c r="A264" s="245"/>
      <c r="B264" s="245"/>
      <c r="C264" s="246" t="s">
        <v>159</v>
      </c>
      <c r="D264" s="299" t="s">
        <v>162</v>
      </c>
      <c r="E264" s="246" t="s">
        <v>163</v>
      </c>
      <c r="F264" s="248" t="s">
        <v>166</v>
      </c>
      <c r="G264" s="249"/>
    </row>
    <row r="265" spans="1:7" ht="13.5">
      <c r="A265" s="250"/>
      <c r="B265" s="250"/>
      <c r="C265" s="251" t="s">
        <v>160</v>
      </c>
      <c r="D265" s="251" t="s">
        <v>161</v>
      </c>
      <c r="E265" s="251" t="s">
        <v>164</v>
      </c>
      <c r="F265" s="252" t="s">
        <v>165</v>
      </c>
      <c r="G265" s="249"/>
    </row>
    <row r="266" spans="1:7" ht="12.75" customHeight="1">
      <c r="A266" s="279"/>
      <c r="B266" s="280"/>
      <c r="C266" s="28"/>
      <c r="D266" s="34"/>
      <c r="E266" s="34"/>
      <c r="F266" s="34"/>
    </row>
    <row r="267" spans="1:7" s="30" customFormat="1" ht="12.75" customHeight="1">
      <c r="A267" s="26" t="s">
        <v>105</v>
      </c>
      <c r="B267" s="41">
        <v>2014</v>
      </c>
      <c r="C267" s="28">
        <v>105.6</v>
      </c>
      <c r="D267" s="28">
        <v>120.8</v>
      </c>
      <c r="E267" s="28">
        <v>106</v>
      </c>
      <c r="F267" s="28">
        <v>110.4</v>
      </c>
    </row>
    <row r="268" spans="1:7" s="30" customFormat="1" ht="12.75" customHeight="1">
      <c r="A268" s="26" t="s">
        <v>106</v>
      </c>
      <c r="B268" s="41">
        <v>2015</v>
      </c>
      <c r="C268" s="28">
        <v>124.1</v>
      </c>
      <c r="D268" s="28">
        <v>106</v>
      </c>
      <c r="E268" s="28">
        <v>100.5</v>
      </c>
      <c r="F268" s="28">
        <v>98.5</v>
      </c>
    </row>
    <row r="269" spans="1:7" s="30" customFormat="1" ht="12.75" customHeight="1">
      <c r="A269" s="31" t="s">
        <v>107</v>
      </c>
      <c r="B269" s="41">
        <v>2016</v>
      </c>
      <c r="C269" s="28">
        <v>99.1</v>
      </c>
      <c r="D269" s="28">
        <v>101.2</v>
      </c>
      <c r="E269" s="28">
        <v>95.5</v>
      </c>
      <c r="F269" s="28">
        <v>98.2</v>
      </c>
    </row>
    <row r="270" spans="1:7" s="30" customFormat="1" ht="12.75" customHeight="1">
      <c r="A270" s="31"/>
      <c r="B270" s="41">
        <v>2017</v>
      </c>
      <c r="C270" s="28">
        <v>115.1</v>
      </c>
      <c r="D270" s="28">
        <v>104.8</v>
      </c>
      <c r="E270" s="28">
        <v>97.4</v>
      </c>
      <c r="F270" s="28">
        <v>104.3</v>
      </c>
    </row>
    <row r="271" spans="1:7" s="30" customFormat="1" ht="12.75" customHeight="1">
      <c r="A271" s="31"/>
      <c r="B271" s="41">
        <v>2018</v>
      </c>
      <c r="C271" s="28">
        <v>105.7</v>
      </c>
      <c r="D271" s="28">
        <v>100.6</v>
      </c>
      <c r="E271" s="28">
        <v>101.5</v>
      </c>
      <c r="F271" s="28">
        <v>101.5</v>
      </c>
    </row>
    <row r="272" spans="1:7" s="30" customFormat="1" ht="12.75" customHeight="1">
      <c r="A272" s="31"/>
      <c r="B272" s="41">
        <v>2019</v>
      </c>
      <c r="C272" s="365">
        <v>100.4</v>
      </c>
      <c r="D272" s="365">
        <v>98.2</v>
      </c>
      <c r="E272" s="365">
        <v>98.1</v>
      </c>
      <c r="F272" s="365">
        <v>96.4</v>
      </c>
    </row>
    <row r="273" spans="1:6" ht="12.75" customHeight="1">
      <c r="A273" s="279"/>
      <c r="B273" s="280"/>
      <c r="C273" s="28"/>
      <c r="D273" s="34"/>
      <c r="E273" s="34"/>
      <c r="F273" s="34"/>
    </row>
    <row r="274" spans="1:6" s="30" customFormat="1" ht="12.75" customHeight="1">
      <c r="A274" s="26" t="s">
        <v>108</v>
      </c>
      <c r="B274" s="41">
        <v>2014</v>
      </c>
      <c r="C274" s="28">
        <v>103.9</v>
      </c>
      <c r="D274" s="28">
        <v>109.8</v>
      </c>
      <c r="E274" s="28">
        <v>105.2</v>
      </c>
      <c r="F274" s="28">
        <v>103.6</v>
      </c>
    </row>
    <row r="275" spans="1:6" s="30" customFormat="1" ht="12.75" customHeight="1">
      <c r="A275" s="26" t="s">
        <v>109</v>
      </c>
      <c r="B275" s="41">
        <v>2015</v>
      </c>
      <c r="C275" s="28">
        <v>110.7</v>
      </c>
      <c r="D275" s="28">
        <v>112.2</v>
      </c>
      <c r="E275" s="28">
        <v>102.1</v>
      </c>
      <c r="F275" s="28">
        <v>104</v>
      </c>
    </row>
    <row r="276" spans="1:6" s="30" customFormat="1" ht="12.75" customHeight="1">
      <c r="A276" s="31" t="s">
        <v>110</v>
      </c>
      <c r="B276" s="41">
        <v>2016</v>
      </c>
      <c r="C276" s="28">
        <v>104.1</v>
      </c>
      <c r="D276" s="28">
        <v>102</v>
      </c>
      <c r="E276" s="28">
        <v>101.6</v>
      </c>
      <c r="F276" s="28">
        <v>101.5</v>
      </c>
    </row>
    <row r="277" spans="1:6" s="30" customFormat="1" ht="12.75" customHeight="1">
      <c r="A277" s="31" t="s">
        <v>111</v>
      </c>
      <c r="B277" s="41">
        <v>2017</v>
      </c>
      <c r="C277" s="28">
        <v>103.7</v>
      </c>
      <c r="D277" s="28">
        <v>102</v>
      </c>
      <c r="E277" s="28">
        <v>102</v>
      </c>
      <c r="F277" s="28">
        <v>102.6</v>
      </c>
    </row>
    <row r="278" spans="1:6" s="30" customFormat="1" ht="12.75" customHeight="1">
      <c r="A278" s="31"/>
      <c r="B278" s="41">
        <v>2018</v>
      </c>
      <c r="C278" s="28">
        <v>104.4</v>
      </c>
      <c r="D278" s="28">
        <v>102.7</v>
      </c>
      <c r="E278" s="28">
        <v>102.2</v>
      </c>
      <c r="F278" s="28">
        <v>104.9</v>
      </c>
    </row>
    <row r="279" spans="1:6" s="30" customFormat="1" ht="12.75" customHeight="1">
      <c r="A279" s="31"/>
      <c r="B279" s="27">
        <v>2019</v>
      </c>
      <c r="C279" s="365">
        <v>104.7</v>
      </c>
      <c r="D279" s="365">
        <v>102</v>
      </c>
      <c r="E279" s="365">
        <v>101.3</v>
      </c>
      <c r="F279" s="365">
        <v>102.5</v>
      </c>
    </row>
    <row r="280" spans="1:6" ht="12.75" customHeight="1">
      <c r="A280" s="279"/>
      <c r="B280" s="280"/>
      <c r="C280" s="28"/>
      <c r="D280" s="34"/>
      <c r="E280" s="34"/>
      <c r="F280" s="34"/>
    </row>
    <row r="281" spans="1:6" s="30" customFormat="1" ht="12.75" customHeight="1">
      <c r="A281" s="26" t="s">
        <v>112</v>
      </c>
      <c r="B281" s="41">
        <v>2014</v>
      </c>
      <c r="C281" s="28">
        <v>100.6</v>
      </c>
      <c r="D281" s="28">
        <v>109.9</v>
      </c>
      <c r="E281" s="28">
        <v>105</v>
      </c>
      <c r="F281" s="28">
        <v>105</v>
      </c>
    </row>
    <row r="282" spans="1:6" s="30" customFormat="1" ht="12.75" customHeight="1">
      <c r="A282" s="26" t="s">
        <v>113</v>
      </c>
      <c r="B282" s="41">
        <v>2015</v>
      </c>
      <c r="C282" s="28">
        <v>114.8</v>
      </c>
      <c r="D282" s="28">
        <v>112.9</v>
      </c>
      <c r="E282" s="28">
        <v>100.8</v>
      </c>
      <c r="F282" s="28">
        <v>100.6</v>
      </c>
    </row>
    <row r="283" spans="1:6" s="30" customFormat="1" ht="12.75" customHeight="1">
      <c r="A283" s="31" t="s">
        <v>114</v>
      </c>
      <c r="B283" s="41">
        <v>2016</v>
      </c>
      <c r="C283" s="28">
        <v>102.4</v>
      </c>
      <c r="D283" s="28">
        <v>103.6</v>
      </c>
      <c r="E283" s="28">
        <v>101.7</v>
      </c>
      <c r="F283" s="28">
        <v>102</v>
      </c>
    </row>
    <row r="284" spans="1:6" s="30" customFormat="1" ht="12.75" customHeight="1">
      <c r="A284" s="31" t="s">
        <v>115</v>
      </c>
      <c r="B284" s="41">
        <v>2017</v>
      </c>
      <c r="C284" s="28">
        <v>104</v>
      </c>
      <c r="D284" s="28">
        <v>103.6</v>
      </c>
      <c r="E284" s="28">
        <v>101.7</v>
      </c>
      <c r="F284" s="28">
        <v>102.4</v>
      </c>
    </row>
    <row r="285" spans="1:6" s="30" customFormat="1" ht="12.75" customHeight="1">
      <c r="A285" s="31"/>
      <c r="B285" s="41">
        <v>2018</v>
      </c>
      <c r="C285" s="28">
        <v>104.4</v>
      </c>
      <c r="D285" s="28">
        <v>103.2</v>
      </c>
      <c r="E285" s="28">
        <v>102.2</v>
      </c>
      <c r="F285" s="28">
        <v>102.5</v>
      </c>
    </row>
    <row r="286" spans="1:6" s="30" customFormat="1" ht="12.75" customHeight="1">
      <c r="A286" s="31"/>
      <c r="B286" s="27">
        <v>2019</v>
      </c>
      <c r="C286" s="365">
        <v>102.2</v>
      </c>
      <c r="D286" s="365">
        <v>101.9</v>
      </c>
      <c r="E286" s="365">
        <v>99.9</v>
      </c>
      <c r="F286" s="365">
        <v>99.3</v>
      </c>
    </row>
    <row r="287" spans="1:6" ht="12.75" customHeight="1">
      <c r="A287" s="279"/>
      <c r="B287" s="280"/>
      <c r="C287" s="28"/>
      <c r="D287" s="34"/>
      <c r="E287" s="34"/>
      <c r="F287" s="34"/>
    </row>
    <row r="288" spans="1:6" s="30" customFormat="1" ht="12.75" customHeight="1">
      <c r="A288" s="26" t="s">
        <v>116</v>
      </c>
      <c r="B288" s="41">
        <v>2014</v>
      </c>
      <c r="C288" s="28">
        <v>101.7</v>
      </c>
      <c r="D288" s="28">
        <v>115.2</v>
      </c>
      <c r="E288" s="28">
        <v>107.3</v>
      </c>
      <c r="F288" s="28">
        <v>108</v>
      </c>
    </row>
    <row r="289" spans="1:6" s="30" customFormat="1" ht="12.75" customHeight="1">
      <c r="A289" s="31" t="s">
        <v>117</v>
      </c>
      <c r="B289" s="41">
        <v>2015</v>
      </c>
      <c r="C289" s="28">
        <v>118.5</v>
      </c>
      <c r="D289" s="28">
        <v>111.5</v>
      </c>
      <c r="E289" s="28">
        <v>101.3</v>
      </c>
      <c r="F289" s="28">
        <v>100.8</v>
      </c>
    </row>
    <row r="290" spans="1:6" s="30" customFormat="1" ht="12.75" customHeight="1">
      <c r="A290" s="31"/>
      <c r="B290" s="41">
        <v>2016</v>
      </c>
      <c r="C290" s="28">
        <v>102.9</v>
      </c>
      <c r="D290" s="28">
        <v>100.6</v>
      </c>
      <c r="E290" s="28">
        <v>101</v>
      </c>
      <c r="F290" s="28">
        <v>101.7</v>
      </c>
    </row>
    <row r="291" spans="1:6" s="30" customFormat="1" ht="12.75" customHeight="1">
      <c r="A291" s="31"/>
      <c r="B291" s="41">
        <v>2017</v>
      </c>
      <c r="C291" s="28">
        <v>102</v>
      </c>
      <c r="D291" s="28">
        <v>101.7</v>
      </c>
      <c r="E291" s="28">
        <v>100.8</v>
      </c>
      <c r="F291" s="28">
        <v>102.4</v>
      </c>
    </row>
    <row r="292" spans="1:6" s="30" customFormat="1" ht="12.75" customHeight="1">
      <c r="A292" s="31"/>
      <c r="B292" s="41">
        <v>2018</v>
      </c>
      <c r="C292" s="28">
        <v>102.4</v>
      </c>
      <c r="D292" s="28">
        <v>100.9</v>
      </c>
      <c r="E292" s="28">
        <v>101.2</v>
      </c>
      <c r="F292" s="28">
        <v>101.5</v>
      </c>
    </row>
    <row r="293" spans="1:6" s="30" customFormat="1" ht="12.75" customHeight="1">
      <c r="A293" s="31"/>
      <c r="B293" s="27">
        <v>2019</v>
      </c>
      <c r="C293" s="365">
        <v>99.9</v>
      </c>
      <c r="D293" s="365">
        <v>98.9</v>
      </c>
      <c r="E293" s="365">
        <v>98.2</v>
      </c>
      <c r="F293" s="365">
        <v>98.6</v>
      </c>
    </row>
    <row r="294" spans="1:6" ht="12.75" customHeight="1">
      <c r="A294" s="279"/>
      <c r="B294" s="280"/>
      <c r="C294" s="28"/>
      <c r="D294" s="34"/>
      <c r="E294" s="34"/>
      <c r="F294" s="34"/>
    </row>
    <row r="295" spans="1:6" s="30" customFormat="1" ht="12.75" customHeight="1">
      <c r="A295" s="26" t="s">
        <v>118</v>
      </c>
      <c r="B295" s="41">
        <v>2014</v>
      </c>
      <c r="C295" s="28">
        <v>100.1</v>
      </c>
      <c r="D295" s="28">
        <v>107</v>
      </c>
      <c r="E295" s="28">
        <v>103.7</v>
      </c>
      <c r="F295" s="28">
        <v>103</v>
      </c>
    </row>
    <row r="296" spans="1:6" s="30" customFormat="1" ht="12.75" customHeight="1">
      <c r="A296" s="26" t="s">
        <v>106</v>
      </c>
      <c r="B296" s="41">
        <v>2015</v>
      </c>
      <c r="C296" s="28">
        <v>112.3</v>
      </c>
      <c r="D296" s="28">
        <v>114</v>
      </c>
      <c r="E296" s="28">
        <v>100.5</v>
      </c>
      <c r="F296" s="28">
        <v>100.4</v>
      </c>
    </row>
    <row r="297" spans="1:6" s="30" customFormat="1" ht="12.75" customHeight="1">
      <c r="A297" s="31" t="s">
        <v>119</v>
      </c>
      <c r="B297" s="41">
        <v>2016</v>
      </c>
      <c r="C297" s="28">
        <v>102.1</v>
      </c>
      <c r="D297" s="28">
        <v>105.5</v>
      </c>
      <c r="E297" s="28">
        <v>102.2</v>
      </c>
      <c r="F297" s="28">
        <v>101.9</v>
      </c>
    </row>
    <row r="298" spans="1:6" s="30" customFormat="1" ht="12.75" customHeight="1">
      <c r="A298" s="31"/>
      <c r="B298" s="41">
        <v>2017</v>
      </c>
      <c r="C298" s="28">
        <v>105.6</v>
      </c>
      <c r="D298" s="28">
        <v>104.7</v>
      </c>
      <c r="E298" s="28">
        <v>102.1</v>
      </c>
      <c r="F298" s="28">
        <v>102.5</v>
      </c>
    </row>
    <row r="299" spans="1:6" s="30" customFormat="1" ht="12.75" customHeight="1">
      <c r="A299" s="31"/>
      <c r="B299" s="41">
        <v>2018</v>
      </c>
      <c r="C299" s="28">
        <v>105.6</v>
      </c>
      <c r="D299" s="28">
        <v>104.7</v>
      </c>
      <c r="E299" s="28">
        <v>102.8</v>
      </c>
      <c r="F299" s="28">
        <v>103.1</v>
      </c>
    </row>
    <row r="300" spans="1:6" s="30" customFormat="1" ht="12.75" customHeight="1">
      <c r="A300" s="31"/>
      <c r="B300" s="27">
        <v>2019</v>
      </c>
      <c r="C300" s="365">
        <v>103.5</v>
      </c>
      <c r="D300" s="365">
        <v>103.5</v>
      </c>
      <c r="E300" s="365">
        <v>100.9</v>
      </c>
      <c r="F300" s="365">
        <v>99.8</v>
      </c>
    </row>
    <row r="301" spans="1:6" ht="12.75" customHeight="1">
      <c r="A301" s="279"/>
      <c r="B301" s="280"/>
      <c r="C301" s="28"/>
      <c r="D301" s="34"/>
      <c r="E301" s="34"/>
      <c r="F301" s="34"/>
    </row>
    <row r="302" spans="1:6" s="30" customFormat="1" ht="12.75" customHeight="1">
      <c r="A302" s="26" t="s">
        <v>120</v>
      </c>
      <c r="B302" s="41">
        <v>2014</v>
      </c>
      <c r="C302" s="28">
        <v>102.9</v>
      </c>
      <c r="D302" s="28">
        <v>122.5</v>
      </c>
      <c r="E302" s="28">
        <v>108</v>
      </c>
      <c r="F302" s="28">
        <v>108.6</v>
      </c>
    </row>
    <row r="303" spans="1:6" s="30" customFormat="1" ht="12.75" customHeight="1">
      <c r="A303" s="26" t="s">
        <v>121</v>
      </c>
      <c r="B303" s="41">
        <v>2015</v>
      </c>
      <c r="C303" s="28">
        <v>111.4</v>
      </c>
      <c r="D303" s="28">
        <v>109.5</v>
      </c>
      <c r="E303" s="28">
        <v>97.8</v>
      </c>
      <c r="F303" s="28">
        <v>97.7</v>
      </c>
    </row>
    <row r="304" spans="1:6" s="30" customFormat="1" ht="12.75" customHeight="1">
      <c r="A304" s="31" t="s">
        <v>122</v>
      </c>
      <c r="B304" s="41">
        <v>2016</v>
      </c>
      <c r="C304" s="28">
        <v>99.8</v>
      </c>
      <c r="D304" s="28">
        <v>123.2</v>
      </c>
      <c r="E304" s="28">
        <v>103.2</v>
      </c>
      <c r="F304" s="28">
        <v>105.4</v>
      </c>
    </row>
    <row r="305" spans="1:6" s="30" customFormat="1" ht="12.75" customHeight="1">
      <c r="A305" s="31" t="s">
        <v>123</v>
      </c>
      <c r="B305" s="41">
        <v>2017</v>
      </c>
      <c r="C305" s="28">
        <v>114.7</v>
      </c>
      <c r="D305" s="28">
        <v>104.9</v>
      </c>
      <c r="E305" s="28">
        <v>99.9</v>
      </c>
      <c r="F305" s="28">
        <v>110.2</v>
      </c>
    </row>
    <row r="306" spans="1:6" s="30" customFormat="1" ht="12.75" customHeight="1">
      <c r="A306" s="31"/>
      <c r="B306" s="41">
        <v>2018</v>
      </c>
      <c r="C306" s="28">
        <v>106.1</v>
      </c>
      <c r="D306" s="28">
        <v>101.3</v>
      </c>
      <c r="E306" s="28">
        <v>100</v>
      </c>
      <c r="F306" s="28">
        <v>100.8</v>
      </c>
    </row>
    <row r="307" spans="1:6" s="30" customFormat="1" ht="12.75" customHeight="1">
      <c r="A307" s="31"/>
      <c r="B307" s="27">
        <v>2019</v>
      </c>
      <c r="C307" s="365">
        <v>94.3</v>
      </c>
      <c r="D307" s="365">
        <v>99.8</v>
      </c>
      <c r="E307" s="365">
        <v>95.2</v>
      </c>
      <c r="F307" s="365">
        <v>91.7</v>
      </c>
    </row>
    <row r="308" spans="1:6" ht="12.75" customHeight="1">
      <c r="A308" s="279"/>
      <c r="B308" s="280"/>
      <c r="C308" s="28"/>
      <c r="D308" s="34"/>
      <c r="E308" s="34"/>
      <c r="F308" s="34"/>
    </row>
    <row r="309" spans="1:6" s="30" customFormat="1" ht="12.75" customHeight="1">
      <c r="A309" s="26" t="s">
        <v>124</v>
      </c>
      <c r="B309" s="41">
        <v>2014</v>
      </c>
      <c r="C309" s="28">
        <v>103.2</v>
      </c>
      <c r="D309" s="28">
        <v>123.8</v>
      </c>
      <c r="E309" s="28">
        <v>108.3</v>
      </c>
      <c r="F309" s="28">
        <v>108.7</v>
      </c>
    </row>
    <row r="310" spans="1:6" s="30" customFormat="1" ht="12.75" customHeight="1">
      <c r="A310" s="31" t="s">
        <v>125</v>
      </c>
      <c r="B310" s="41">
        <v>2015</v>
      </c>
      <c r="C310" s="28">
        <v>110.9</v>
      </c>
      <c r="D310" s="28">
        <v>108.7</v>
      </c>
      <c r="E310" s="28">
        <v>97.4</v>
      </c>
      <c r="F310" s="28">
        <v>97.3</v>
      </c>
    </row>
    <row r="311" spans="1:6" s="30" customFormat="1" ht="12.75" customHeight="1">
      <c r="A311" s="26"/>
      <c r="B311" s="41">
        <v>2016</v>
      </c>
      <c r="C311" s="28">
        <v>99.8</v>
      </c>
      <c r="D311" s="28">
        <v>125.2</v>
      </c>
      <c r="E311" s="28">
        <v>103.4</v>
      </c>
      <c r="F311" s="28">
        <v>105.8</v>
      </c>
    </row>
    <row r="312" spans="1:6" s="30" customFormat="1" ht="12.75" customHeight="1">
      <c r="A312" s="26"/>
      <c r="B312" s="41">
        <v>2017</v>
      </c>
      <c r="C312" s="28">
        <v>115.8</v>
      </c>
      <c r="D312" s="28">
        <v>104.8</v>
      </c>
      <c r="E312" s="28">
        <v>99.7</v>
      </c>
      <c r="F312" s="28">
        <v>111</v>
      </c>
    </row>
    <row r="313" spans="1:6" s="30" customFormat="1" ht="12.75" customHeight="1">
      <c r="A313" s="26"/>
      <c r="B313" s="41">
        <v>2018</v>
      </c>
      <c r="C313" s="28">
        <v>106.1</v>
      </c>
      <c r="D313" s="28">
        <v>101.3</v>
      </c>
      <c r="E313" s="28">
        <v>99.8</v>
      </c>
      <c r="F313" s="28">
        <v>100.7</v>
      </c>
    </row>
    <row r="314" spans="1:6" s="30" customFormat="1" ht="12.75" customHeight="1">
      <c r="A314" s="31"/>
      <c r="B314" s="27">
        <v>2019</v>
      </c>
      <c r="C314" s="365">
        <v>93.7</v>
      </c>
      <c r="D314" s="365">
        <v>99.7</v>
      </c>
      <c r="E314" s="365">
        <v>94.8</v>
      </c>
      <c r="F314" s="365">
        <v>90.5</v>
      </c>
    </row>
    <row r="315" spans="1:6" s="30" customFormat="1" ht="12.75" customHeight="1">
      <c r="A315" s="31"/>
      <c r="B315" s="27"/>
      <c r="C315" s="365"/>
      <c r="D315" s="365"/>
      <c r="E315" s="365"/>
      <c r="F315" s="365"/>
    </row>
    <row r="316" spans="1:6" s="30" customFormat="1" ht="12.75" customHeight="1">
      <c r="A316" s="26" t="s">
        <v>126</v>
      </c>
      <c r="B316" s="41">
        <v>2014</v>
      </c>
      <c r="C316" s="28">
        <v>101</v>
      </c>
      <c r="D316" s="28">
        <v>112.7</v>
      </c>
      <c r="E316" s="28">
        <v>106</v>
      </c>
      <c r="F316" s="28">
        <v>108.5</v>
      </c>
    </row>
    <row r="317" spans="1:6" s="30" customFormat="1" ht="12.75" customHeight="1">
      <c r="A317" s="26" t="s">
        <v>127</v>
      </c>
      <c r="B317" s="41">
        <v>2015</v>
      </c>
      <c r="C317" s="28">
        <v>116.2</v>
      </c>
      <c r="D317" s="28">
        <v>115.8</v>
      </c>
      <c r="E317" s="28">
        <v>101.6</v>
      </c>
      <c r="F317" s="28">
        <v>100</v>
      </c>
    </row>
    <row r="318" spans="1:6" s="30" customFormat="1" ht="12.75" customHeight="1">
      <c r="A318" s="31" t="s">
        <v>128</v>
      </c>
      <c r="B318" s="41">
        <v>2016</v>
      </c>
      <c r="C318" s="28">
        <v>100.6</v>
      </c>
      <c r="D318" s="28">
        <v>105.2</v>
      </c>
      <c r="E318" s="28">
        <v>101.9</v>
      </c>
      <c r="F318" s="28">
        <v>101.2</v>
      </c>
    </row>
    <row r="319" spans="1:6" s="30" customFormat="1" ht="12.75" customHeight="1">
      <c r="A319" s="31" t="s">
        <v>129</v>
      </c>
      <c r="B319" s="41">
        <v>2017</v>
      </c>
      <c r="C319" s="28">
        <v>106.6</v>
      </c>
      <c r="D319" s="28">
        <v>105.5</v>
      </c>
      <c r="E319" s="28">
        <v>101.5</v>
      </c>
      <c r="F319" s="28">
        <v>103.7</v>
      </c>
    </row>
    <row r="320" spans="1:6" s="30" customFormat="1" ht="12.75" customHeight="1">
      <c r="B320" s="41">
        <v>2018</v>
      </c>
      <c r="C320" s="28">
        <v>106.7</v>
      </c>
      <c r="D320" s="28">
        <v>102</v>
      </c>
      <c r="E320" s="28">
        <v>101.5</v>
      </c>
      <c r="F320" s="28">
        <v>102.4</v>
      </c>
    </row>
    <row r="321" spans="1:7" s="30" customFormat="1" ht="12.75" customHeight="1">
      <c r="A321" s="31"/>
      <c r="B321" s="27">
        <v>2019</v>
      </c>
      <c r="C321" s="365">
        <v>99.6</v>
      </c>
      <c r="D321" s="365">
        <v>99.6</v>
      </c>
      <c r="E321" s="365">
        <v>98.4</v>
      </c>
      <c r="F321" s="365">
        <v>100</v>
      </c>
    </row>
    <row r="322" spans="1:7" ht="12.75" customHeight="1">
      <c r="A322" s="279"/>
      <c r="B322" s="280"/>
      <c r="C322" s="28"/>
      <c r="D322" s="34"/>
      <c r="E322" s="34"/>
      <c r="F322" s="34"/>
    </row>
    <row r="323" spans="1:7" s="271" customFormat="1">
      <c r="A323" s="218">
        <f>1+F259</f>
        <v>64</v>
      </c>
      <c r="B323" s="267"/>
      <c r="C323" s="267"/>
      <c r="D323" s="267"/>
      <c r="E323" s="267"/>
      <c r="F323" s="269" t="str">
        <f>F195</f>
        <v>Індекси цін виробників · 2019 рік</v>
      </c>
    </row>
    <row r="324" spans="1:7" s="271" customFormat="1">
      <c r="B324" s="30"/>
      <c r="C324" s="30"/>
      <c r="D324" s="30"/>
      <c r="E324" s="30"/>
      <c r="F324" s="273" t="s">
        <v>616</v>
      </c>
    </row>
    <row r="325" spans="1:7" ht="12.75" customHeight="1">
      <c r="A325" s="524" t="s">
        <v>25</v>
      </c>
      <c r="B325" s="524"/>
      <c r="C325" s="524"/>
      <c r="D325" s="524"/>
      <c r="E325" s="524"/>
      <c r="F325" s="524"/>
    </row>
    <row r="326" spans="1:7" ht="16.350000000000001" customHeight="1">
      <c r="A326" s="300"/>
      <c r="B326" s="300"/>
      <c r="C326" s="300"/>
      <c r="D326" s="300"/>
      <c r="E326" s="300"/>
      <c r="F326" s="300"/>
    </row>
    <row r="327" spans="1:7" ht="12.75" customHeight="1">
      <c r="A327" s="274"/>
      <c r="F327" s="301" t="s">
        <v>168</v>
      </c>
    </row>
    <row r="328" spans="1:7" ht="13.5" customHeight="1">
      <c r="A328" s="245"/>
      <c r="B328" s="245"/>
      <c r="C328" s="246" t="s">
        <v>159</v>
      </c>
      <c r="D328" s="299" t="s">
        <v>162</v>
      </c>
      <c r="E328" s="246" t="s">
        <v>163</v>
      </c>
      <c r="F328" s="248" t="s">
        <v>166</v>
      </c>
      <c r="G328" s="249"/>
    </row>
    <row r="329" spans="1:7" ht="13.5" customHeight="1">
      <c r="A329" s="250"/>
      <c r="B329" s="250"/>
      <c r="C329" s="251" t="s">
        <v>160</v>
      </c>
      <c r="D329" s="251" t="s">
        <v>161</v>
      </c>
      <c r="E329" s="251" t="s">
        <v>164</v>
      </c>
      <c r="F329" s="252" t="s">
        <v>165</v>
      </c>
      <c r="G329" s="249"/>
    </row>
    <row r="330" spans="1:7" ht="12.75" customHeight="1">
      <c r="A330" s="291"/>
      <c r="B330" s="291"/>
      <c r="C330" s="296"/>
      <c r="D330" s="296"/>
      <c r="E330" s="296"/>
      <c r="F330" s="296"/>
      <c r="G330" s="249"/>
    </row>
    <row r="331" spans="1:7" s="30" customFormat="1" ht="12.75" customHeight="1">
      <c r="A331" s="26" t="s">
        <v>130</v>
      </c>
      <c r="B331" s="27">
        <v>2014</v>
      </c>
      <c r="C331" s="28">
        <v>101.9</v>
      </c>
      <c r="D331" s="28">
        <v>109.4</v>
      </c>
      <c r="E331" s="28">
        <v>103.4</v>
      </c>
      <c r="F331" s="28">
        <v>103.9</v>
      </c>
    </row>
    <row r="332" spans="1:7" s="30" customFormat="1" ht="12.75" customHeight="1">
      <c r="A332" s="26" t="s">
        <v>106</v>
      </c>
      <c r="B332" s="27">
        <v>2015</v>
      </c>
      <c r="C332" s="28">
        <v>118.8</v>
      </c>
      <c r="D332" s="28">
        <v>110.1</v>
      </c>
      <c r="E332" s="28">
        <v>102</v>
      </c>
      <c r="F332" s="28">
        <v>101.1</v>
      </c>
    </row>
    <row r="333" spans="1:7" s="30" customFormat="1" ht="12.75" customHeight="1">
      <c r="A333" s="31" t="s">
        <v>131</v>
      </c>
      <c r="B333" s="27">
        <v>2016</v>
      </c>
      <c r="C333" s="28">
        <v>101.8</v>
      </c>
      <c r="D333" s="28">
        <v>101.7</v>
      </c>
      <c r="E333" s="28">
        <v>100.6</v>
      </c>
      <c r="F333" s="28">
        <v>101.9</v>
      </c>
    </row>
    <row r="334" spans="1:7" s="30" customFormat="1" ht="12.75" customHeight="1">
      <c r="A334" s="31" t="s">
        <v>132</v>
      </c>
      <c r="B334" s="27">
        <v>2017</v>
      </c>
      <c r="C334" s="28">
        <v>106.5</v>
      </c>
      <c r="D334" s="28">
        <v>101.5</v>
      </c>
      <c r="E334" s="28">
        <v>100.7</v>
      </c>
      <c r="F334" s="28">
        <v>101.8</v>
      </c>
    </row>
    <row r="335" spans="1:7" s="30" customFormat="1" ht="12.75" customHeight="1">
      <c r="A335" s="31"/>
      <c r="B335" s="27">
        <v>2018</v>
      </c>
      <c r="C335" s="28">
        <v>105.2</v>
      </c>
      <c r="D335" s="28">
        <v>100.4</v>
      </c>
      <c r="E335" s="28">
        <v>102.4</v>
      </c>
      <c r="F335" s="28">
        <v>101.4</v>
      </c>
    </row>
    <row r="336" spans="1:7" s="30" customFormat="1" ht="12.75" customHeight="1">
      <c r="A336" s="31"/>
      <c r="B336" s="27">
        <v>2019</v>
      </c>
      <c r="C336" s="365">
        <v>101.8</v>
      </c>
      <c r="D336" s="365">
        <v>100.9</v>
      </c>
      <c r="E336" s="365">
        <v>100.9</v>
      </c>
      <c r="F336" s="365">
        <v>99.5</v>
      </c>
    </row>
    <row r="337" spans="1:6" ht="12.75" customHeight="1">
      <c r="A337" s="279"/>
      <c r="B337" s="280"/>
      <c r="C337" s="281"/>
      <c r="D337" s="281"/>
      <c r="E337" s="281"/>
      <c r="F337" s="281"/>
    </row>
    <row r="338" spans="1:6" s="30" customFormat="1" ht="12.75" customHeight="1">
      <c r="A338" s="26" t="s">
        <v>133</v>
      </c>
      <c r="B338" s="27">
        <v>2014</v>
      </c>
      <c r="C338" s="28">
        <v>100.7</v>
      </c>
      <c r="D338" s="28">
        <v>107.1</v>
      </c>
      <c r="E338" s="28">
        <v>106.3</v>
      </c>
      <c r="F338" s="28">
        <v>107.1</v>
      </c>
    </row>
    <row r="339" spans="1:6" s="30" customFormat="1" ht="12.75" customHeight="1">
      <c r="A339" s="31" t="s">
        <v>134</v>
      </c>
      <c r="B339" s="27">
        <v>2015</v>
      </c>
      <c r="C339" s="28">
        <v>114.1</v>
      </c>
      <c r="D339" s="28">
        <v>108.4</v>
      </c>
      <c r="E339" s="28">
        <v>100.6</v>
      </c>
      <c r="F339" s="28">
        <v>100.2</v>
      </c>
    </row>
    <row r="340" spans="1:6" s="30" customFormat="1" ht="12.75" customHeight="1">
      <c r="A340" s="31"/>
      <c r="B340" s="27">
        <v>2016</v>
      </c>
      <c r="C340" s="28">
        <v>101.3</v>
      </c>
      <c r="D340" s="28">
        <v>102.3</v>
      </c>
      <c r="E340" s="28">
        <v>99.8</v>
      </c>
      <c r="F340" s="28">
        <v>102.2</v>
      </c>
    </row>
    <row r="341" spans="1:6" s="30" customFormat="1" ht="12.75" customHeight="1">
      <c r="A341" s="31"/>
      <c r="B341" s="27">
        <v>2017</v>
      </c>
      <c r="C341" s="28">
        <v>104.9</v>
      </c>
      <c r="D341" s="28">
        <v>102</v>
      </c>
      <c r="E341" s="28">
        <v>103.4</v>
      </c>
      <c r="F341" s="28">
        <v>110.2</v>
      </c>
    </row>
    <row r="342" spans="1:6" s="30" customFormat="1" ht="12.75" customHeight="1">
      <c r="A342" s="31"/>
      <c r="B342" s="27">
        <v>2018</v>
      </c>
      <c r="C342" s="28">
        <v>109.8</v>
      </c>
      <c r="D342" s="28">
        <v>100.8</v>
      </c>
      <c r="E342" s="28">
        <v>101.5</v>
      </c>
      <c r="F342" s="28">
        <v>101.4</v>
      </c>
    </row>
    <row r="343" spans="1:6" s="30" customFormat="1" ht="12.75" customHeight="1">
      <c r="A343" s="31"/>
      <c r="B343" s="27">
        <v>2019</v>
      </c>
      <c r="C343" s="365">
        <v>99</v>
      </c>
      <c r="D343" s="365">
        <v>97.1</v>
      </c>
      <c r="E343" s="365">
        <v>96.3</v>
      </c>
      <c r="F343" s="365">
        <v>94.1</v>
      </c>
    </row>
    <row r="344" spans="1:6" ht="12.75" customHeight="1">
      <c r="A344" s="279"/>
      <c r="B344" s="280"/>
      <c r="C344" s="28"/>
      <c r="D344" s="34"/>
      <c r="E344" s="34"/>
      <c r="F344" s="34"/>
    </row>
    <row r="345" spans="1:6" s="30" customFormat="1" ht="12.75" customHeight="1">
      <c r="A345" s="26" t="s">
        <v>135</v>
      </c>
      <c r="B345" s="27">
        <v>2014</v>
      </c>
      <c r="C345" s="28">
        <v>101.1</v>
      </c>
      <c r="D345" s="28">
        <v>106</v>
      </c>
      <c r="E345" s="28">
        <v>102.4</v>
      </c>
      <c r="F345" s="28">
        <v>103.3</v>
      </c>
    </row>
    <row r="346" spans="1:6" s="30" customFormat="1" ht="12.75" customHeight="1">
      <c r="A346" s="31" t="s">
        <v>136</v>
      </c>
      <c r="B346" s="27">
        <v>2015</v>
      </c>
      <c r="C346" s="28">
        <v>108.8</v>
      </c>
      <c r="D346" s="28">
        <v>110.6</v>
      </c>
      <c r="E346" s="28">
        <v>104.5</v>
      </c>
      <c r="F346" s="28">
        <v>101.8</v>
      </c>
    </row>
    <row r="347" spans="1:6" s="30" customFormat="1" ht="12.75" customHeight="1">
      <c r="A347" s="31"/>
      <c r="B347" s="27">
        <v>2016</v>
      </c>
      <c r="C347" s="28">
        <v>108.3</v>
      </c>
      <c r="D347" s="28">
        <v>103.3</v>
      </c>
      <c r="E347" s="28">
        <v>101.2</v>
      </c>
      <c r="F347" s="28">
        <v>101</v>
      </c>
    </row>
    <row r="348" spans="1:6" s="30" customFormat="1" ht="12.75" customHeight="1">
      <c r="A348" s="31"/>
      <c r="B348" s="27">
        <v>2017</v>
      </c>
      <c r="C348" s="28">
        <v>104.2</v>
      </c>
      <c r="D348" s="28">
        <v>103.8</v>
      </c>
      <c r="E348" s="28">
        <v>101.3</v>
      </c>
      <c r="F348" s="28">
        <v>102</v>
      </c>
    </row>
    <row r="349" spans="1:6" s="30" customFormat="1" ht="12.75" customHeight="1">
      <c r="A349" s="31"/>
      <c r="B349" s="27">
        <v>2018</v>
      </c>
      <c r="C349" s="28">
        <v>105.9</v>
      </c>
      <c r="D349" s="28">
        <v>101.4</v>
      </c>
      <c r="E349" s="28">
        <v>101.2</v>
      </c>
      <c r="F349" s="28">
        <v>101.9</v>
      </c>
    </row>
    <row r="350" spans="1:6" s="30" customFormat="1" ht="12.75" customHeight="1">
      <c r="A350" s="31"/>
      <c r="B350" s="27">
        <v>2019</v>
      </c>
      <c r="C350" s="365">
        <v>100.8</v>
      </c>
      <c r="D350" s="365">
        <v>100.3</v>
      </c>
      <c r="E350" s="365">
        <v>99.8</v>
      </c>
      <c r="F350" s="365">
        <v>99.7</v>
      </c>
    </row>
    <row r="351" spans="1:6" ht="12.75" customHeight="1">
      <c r="A351" s="279"/>
      <c r="B351" s="280"/>
      <c r="C351" s="28"/>
      <c r="D351" s="34"/>
      <c r="E351" s="34"/>
      <c r="F351" s="34"/>
    </row>
    <row r="352" spans="1:6" s="30" customFormat="1" ht="12.75" customHeight="1">
      <c r="A352" s="26" t="s">
        <v>137</v>
      </c>
      <c r="B352" s="27">
        <v>2014</v>
      </c>
      <c r="C352" s="28">
        <v>100.2</v>
      </c>
      <c r="D352" s="28">
        <v>106.8</v>
      </c>
      <c r="E352" s="28">
        <v>101.4</v>
      </c>
      <c r="F352" s="28">
        <v>99.8</v>
      </c>
    </row>
    <row r="353" spans="1:6" s="30" customFormat="1" ht="12.75" customHeight="1">
      <c r="A353" s="26" t="s">
        <v>138</v>
      </c>
      <c r="B353" s="27">
        <v>2015</v>
      </c>
      <c r="C353" s="28">
        <v>105.3</v>
      </c>
      <c r="D353" s="28">
        <v>105</v>
      </c>
      <c r="E353" s="28">
        <v>102.2</v>
      </c>
      <c r="F353" s="28">
        <v>101.8</v>
      </c>
    </row>
    <row r="354" spans="1:6" s="30" customFormat="1" ht="12.75" customHeight="1">
      <c r="A354" s="31" t="s">
        <v>139</v>
      </c>
      <c r="B354" s="27">
        <v>2016</v>
      </c>
      <c r="C354" s="28">
        <v>105.9</v>
      </c>
      <c r="D354" s="28">
        <v>102.5</v>
      </c>
      <c r="E354" s="28">
        <v>100.9</v>
      </c>
      <c r="F354" s="28">
        <v>100.8</v>
      </c>
    </row>
    <row r="355" spans="1:6" s="30" customFormat="1" ht="12.75" customHeight="1">
      <c r="A355" s="31" t="s">
        <v>140</v>
      </c>
      <c r="B355" s="27">
        <v>2017</v>
      </c>
      <c r="C355" s="28">
        <v>108.3</v>
      </c>
      <c r="D355" s="28">
        <v>104.1</v>
      </c>
      <c r="E355" s="28">
        <v>103.4</v>
      </c>
      <c r="F355" s="28">
        <v>102.2</v>
      </c>
    </row>
    <row r="356" spans="1:6" s="30" customFormat="1" ht="12.75" customHeight="1">
      <c r="A356" s="31"/>
      <c r="B356" s="27">
        <v>2018</v>
      </c>
      <c r="C356" s="28">
        <v>108.3</v>
      </c>
      <c r="D356" s="28">
        <v>102.9</v>
      </c>
      <c r="E356" s="28">
        <v>103.8</v>
      </c>
      <c r="F356" s="28">
        <v>102</v>
      </c>
    </row>
    <row r="357" spans="1:6" s="30" customFormat="1" ht="12.75" customHeight="1">
      <c r="A357" s="31"/>
      <c r="B357" s="27">
        <v>2019</v>
      </c>
      <c r="C357" s="365">
        <v>101.3</v>
      </c>
      <c r="D357" s="365">
        <v>100.1</v>
      </c>
      <c r="E357" s="365">
        <v>101.5</v>
      </c>
      <c r="F357" s="365">
        <v>99.7</v>
      </c>
    </row>
    <row r="358" spans="1:6" ht="12.75" customHeight="1">
      <c r="A358" s="279"/>
      <c r="B358" s="280"/>
      <c r="C358" s="28"/>
      <c r="D358" s="34"/>
      <c r="E358" s="34"/>
      <c r="F358" s="34"/>
    </row>
    <row r="359" spans="1:6" s="30" customFormat="1" ht="12.75" customHeight="1">
      <c r="A359" s="26" t="s">
        <v>137</v>
      </c>
      <c r="B359" s="27">
        <v>2014</v>
      </c>
      <c r="C359" s="28">
        <v>103.4</v>
      </c>
      <c r="D359" s="28">
        <v>117.4</v>
      </c>
      <c r="E359" s="28">
        <v>107.2</v>
      </c>
      <c r="F359" s="28">
        <v>105.7</v>
      </c>
    </row>
    <row r="360" spans="1:6" s="30" customFormat="1" ht="12.75" customHeight="1">
      <c r="A360" s="26" t="s">
        <v>141</v>
      </c>
      <c r="B360" s="27">
        <v>2015</v>
      </c>
      <c r="C360" s="28">
        <v>116.9</v>
      </c>
      <c r="D360" s="28">
        <v>111</v>
      </c>
      <c r="E360" s="28">
        <v>102.7</v>
      </c>
      <c r="F360" s="28">
        <v>104.9</v>
      </c>
    </row>
    <row r="361" spans="1:6" s="30" customFormat="1" ht="12.75" customHeight="1">
      <c r="A361" s="31" t="s">
        <v>139</v>
      </c>
      <c r="B361" s="27">
        <v>2016</v>
      </c>
      <c r="C361" s="28">
        <v>105.7</v>
      </c>
      <c r="D361" s="28">
        <v>97.4</v>
      </c>
      <c r="E361" s="28">
        <v>99.7</v>
      </c>
      <c r="F361" s="28">
        <v>99.4</v>
      </c>
    </row>
    <row r="362" spans="1:6" s="30" customFormat="1" ht="12.75" customHeight="1">
      <c r="A362" s="31" t="s">
        <v>142</v>
      </c>
      <c r="B362" s="27">
        <v>2017</v>
      </c>
      <c r="C362" s="28">
        <v>105.1</v>
      </c>
      <c r="D362" s="28">
        <v>100.4</v>
      </c>
      <c r="E362" s="28">
        <v>109.7</v>
      </c>
      <c r="F362" s="28">
        <v>103.2</v>
      </c>
    </row>
    <row r="363" spans="1:6" s="30" customFormat="1" ht="12.75" customHeight="1">
      <c r="A363" s="31"/>
      <c r="B363" s="27">
        <v>2018</v>
      </c>
      <c r="C363" s="28">
        <v>106</v>
      </c>
      <c r="D363" s="28">
        <v>96</v>
      </c>
      <c r="E363" s="28">
        <v>104.6</v>
      </c>
      <c r="F363" s="28">
        <v>101.3</v>
      </c>
    </row>
    <row r="364" spans="1:6" s="30" customFormat="1" ht="12.75" customHeight="1">
      <c r="A364" s="31"/>
      <c r="B364" s="27">
        <v>2019</v>
      </c>
      <c r="C364" s="365">
        <v>98.8</v>
      </c>
      <c r="D364" s="365">
        <v>98.5</v>
      </c>
      <c r="E364" s="365">
        <v>98.7</v>
      </c>
      <c r="F364" s="365">
        <v>97.1</v>
      </c>
    </row>
    <row r="365" spans="1:6" ht="12.75" customHeight="1">
      <c r="A365" s="279"/>
      <c r="B365" s="280"/>
      <c r="C365" s="28"/>
      <c r="D365" s="34"/>
      <c r="E365" s="34"/>
      <c r="F365" s="34"/>
    </row>
    <row r="366" spans="1:6" s="30" customFormat="1" ht="12.75" customHeight="1">
      <c r="A366" s="26" t="s">
        <v>143</v>
      </c>
      <c r="B366" s="27">
        <v>2014</v>
      </c>
      <c r="C366" s="28">
        <v>99.5</v>
      </c>
      <c r="D366" s="28">
        <v>104.3</v>
      </c>
      <c r="E366" s="28">
        <v>100</v>
      </c>
      <c r="F366" s="28">
        <v>98.2</v>
      </c>
    </row>
    <row r="367" spans="1:6" s="30" customFormat="1" ht="12.75" customHeight="1">
      <c r="A367" s="31" t="s">
        <v>144</v>
      </c>
      <c r="B367" s="27">
        <v>2015</v>
      </c>
      <c r="C367" s="28">
        <v>100.9</v>
      </c>
      <c r="D367" s="28">
        <v>102.1</v>
      </c>
      <c r="E367" s="28">
        <v>101.9</v>
      </c>
      <c r="F367" s="28">
        <v>100.2</v>
      </c>
    </row>
    <row r="368" spans="1:6" s="30" customFormat="1" ht="12.75" customHeight="1">
      <c r="A368" s="31"/>
      <c r="B368" s="27">
        <v>2016</v>
      </c>
      <c r="C368" s="28">
        <v>105.8</v>
      </c>
      <c r="D368" s="28">
        <v>104.8</v>
      </c>
      <c r="E368" s="28">
        <v>101.5</v>
      </c>
      <c r="F368" s="28">
        <v>101.5</v>
      </c>
    </row>
    <row r="369" spans="1:6" s="30" customFormat="1" ht="12.75" customHeight="1">
      <c r="A369" s="31"/>
      <c r="B369" s="27">
        <v>2017</v>
      </c>
      <c r="C369" s="28">
        <v>109.7</v>
      </c>
      <c r="D369" s="28">
        <v>106</v>
      </c>
      <c r="E369" s="28">
        <v>100.2</v>
      </c>
      <c r="F369" s="28">
        <v>101.7</v>
      </c>
    </row>
    <row r="370" spans="1:6" s="30" customFormat="1" ht="12.75" customHeight="1">
      <c r="A370" s="31"/>
      <c r="B370" s="27">
        <v>2018</v>
      </c>
      <c r="C370" s="28">
        <v>109.9</v>
      </c>
      <c r="D370" s="28">
        <v>107.6</v>
      </c>
      <c r="E370" s="28">
        <v>103.3</v>
      </c>
      <c r="F370" s="28">
        <v>102.4</v>
      </c>
    </row>
    <row r="371" spans="1:6" s="30" customFormat="1" ht="12.75" customHeight="1">
      <c r="A371" s="31"/>
      <c r="B371" s="27">
        <v>2019</v>
      </c>
      <c r="C371" s="365">
        <v>102.8</v>
      </c>
      <c r="D371" s="365">
        <v>100.9</v>
      </c>
      <c r="E371" s="365">
        <v>102.8</v>
      </c>
      <c r="F371" s="365">
        <v>101</v>
      </c>
    </row>
    <row r="372" spans="1:6" ht="12.75" customHeight="1">
      <c r="A372" s="279"/>
      <c r="B372" s="280"/>
      <c r="C372" s="28"/>
      <c r="D372" s="34"/>
      <c r="E372" s="34"/>
      <c r="F372" s="34"/>
    </row>
    <row r="373" spans="1:6" s="30" customFormat="1" ht="12.75" customHeight="1">
      <c r="A373" s="26" t="s">
        <v>145</v>
      </c>
      <c r="B373" s="27">
        <v>2014</v>
      </c>
      <c r="C373" s="28">
        <v>101.5</v>
      </c>
      <c r="D373" s="28">
        <v>106.9</v>
      </c>
      <c r="E373" s="28">
        <v>105.7</v>
      </c>
      <c r="F373" s="28">
        <v>103.9</v>
      </c>
    </row>
    <row r="374" spans="1:6" s="30" customFormat="1" ht="12.75" customHeight="1">
      <c r="A374" s="31" t="s">
        <v>146</v>
      </c>
      <c r="B374" s="27">
        <v>2015</v>
      </c>
      <c r="C374" s="28">
        <v>121.5</v>
      </c>
      <c r="D374" s="28">
        <v>110.7</v>
      </c>
      <c r="E374" s="28">
        <v>101</v>
      </c>
      <c r="F374" s="28">
        <v>101.5</v>
      </c>
    </row>
    <row r="375" spans="1:6" s="30" customFormat="1" ht="12.75" customHeight="1">
      <c r="A375" s="31"/>
      <c r="B375" s="27">
        <v>2016</v>
      </c>
      <c r="C375" s="28">
        <v>102.1</v>
      </c>
      <c r="D375" s="28">
        <v>103</v>
      </c>
      <c r="E375" s="28">
        <v>103.2</v>
      </c>
      <c r="F375" s="28">
        <v>102.6</v>
      </c>
    </row>
    <row r="376" spans="1:6" s="30" customFormat="1" ht="12.75" customHeight="1">
      <c r="A376" s="31"/>
      <c r="B376" s="27">
        <v>2017</v>
      </c>
      <c r="C376" s="28">
        <v>102.8</v>
      </c>
      <c r="D376" s="28">
        <v>102.6</v>
      </c>
      <c r="E376" s="28">
        <v>102.2</v>
      </c>
      <c r="F376" s="28">
        <v>103.6</v>
      </c>
    </row>
    <row r="377" spans="1:6" s="30" customFormat="1" ht="12.75" customHeight="1">
      <c r="A377" s="31"/>
      <c r="B377" s="27">
        <v>2018</v>
      </c>
      <c r="C377" s="28">
        <v>104.5</v>
      </c>
      <c r="D377" s="28">
        <v>100.6</v>
      </c>
      <c r="E377" s="28">
        <v>102</v>
      </c>
      <c r="F377" s="28">
        <v>103.7</v>
      </c>
    </row>
    <row r="378" spans="1:6" s="30" customFormat="1" ht="12.75" customHeight="1">
      <c r="A378" s="31"/>
      <c r="B378" s="27">
        <v>2019</v>
      </c>
      <c r="C378" s="365">
        <v>100.7</v>
      </c>
      <c r="D378" s="365">
        <v>100.5</v>
      </c>
      <c r="E378" s="365">
        <v>100.5</v>
      </c>
      <c r="F378" s="365">
        <v>101.7</v>
      </c>
    </row>
    <row r="379" spans="1:6" ht="12.75" customHeight="1">
      <c r="A379" s="279"/>
      <c r="B379" s="280"/>
      <c r="C379" s="28"/>
      <c r="D379" s="34"/>
      <c r="E379" s="34"/>
      <c r="F379" s="34"/>
    </row>
    <row r="380" spans="1:6" s="30" customFormat="1" ht="12.75" customHeight="1">
      <c r="A380" s="26" t="s">
        <v>147</v>
      </c>
      <c r="B380" s="27">
        <v>2014</v>
      </c>
      <c r="C380" s="28">
        <v>99.2</v>
      </c>
      <c r="D380" s="28">
        <v>108.3</v>
      </c>
      <c r="E380" s="28">
        <v>120.5</v>
      </c>
      <c r="F380" s="28">
        <v>100.1</v>
      </c>
    </row>
    <row r="381" spans="1:6" s="30" customFormat="1" ht="12.75" customHeight="1">
      <c r="A381" s="26" t="s">
        <v>148</v>
      </c>
      <c r="B381" s="27">
        <v>2015</v>
      </c>
      <c r="C381" s="28">
        <v>102.7</v>
      </c>
      <c r="D381" s="28">
        <v>116.4</v>
      </c>
      <c r="E381" s="28">
        <v>110.7</v>
      </c>
      <c r="F381" s="28">
        <v>97</v>
      </c>
    </row>
    <row r="382" spans="1:6" s="30" customFormat="1" ht="12.75" customHeight="1">
      <c r="A382" s="31" t="s">
        <v>149</v>
      </c>
      <c r="B382" s="27">
        <v>2016</v>
      </c>
      <c r="C382" s="28">
        <v>101.2</v>
      </c>
      <c r="D382" s="28">
        <v>107.6</v>
      </c>
      <c r="E382" s="28">
        <v>117.1</v>
      </c>
      <c r="F382" s="28">
        <v>120.5</v>
      </c>
    </row>
    <row r="383" spans="1:6" s="30" customFormat="1" ht="12.75" customHeight="1">
      <c r="A383" s="31"/>
      <c r="B383" s="27">
        <v>2017</v>
      </c>
      <c r="C383" s="28">
        <v>92.1</v>
      </c>
      <c r="D383" s="28">
        <v>109.1</v>
      </c>
      <c r="E383" s="28">
        <v>103.5</v>
      </c>
      <c r="F383" s="28">
        <v>99.3</v>
      </c>
    </row>
    <row r="384" spans="1:6" s="30" customFormat="1" ht="12.75" customHeight="1">
      <c r="B384" s="27">
        <v>2018</v>
      </c>
      <c r="C384" s="28">
        <v>113.7</v>
      </c>
      <c r="D384" s="28">
        <v>105.2</v>
      </c>
      <c r="E384" s="28">
        <v>110.5</v>
      </c>
      <c r="F384" s="28">
        <v>99.5</v>
      </c>
    </row>
    <row r="385" spans="1:6" s="30" customFormat="1" ht="12.75" customHeight="1">
      <c r="A385" s="31"/>
      <c r="B385" s="27">
        <v>2019</v>
      </c>
      <c r="C385" s="365">
        <v>107.4</v>
      </c>
      <c r="D385" s="365">
        <v>92.7</v>
      </c>
      <c r="E385" s="365">
        <v>110.6</v>
      </c>
      <c r="F385" s="365">
        <v>94.6</v>
      </c>
    </row>
    <row r="386" spans="1:6" s="30" customFormat="1" ht="12.75" customHeight="1">
      <c r="A386" s="31"/>
      <c r="B386" s="27"/>
      <c r="C386" s="365"/>
      <c r="D386" s="365"/>
      <c r="E386" s="365"/>
      <c r="F386" s="365"/>
    </row>
    <row r="387" spans="1:6" s="271" customFormat="1">
      <c r="A387" s="268" t="str">
        <f>F323</f>
        <v>Індекси цін виробників · 2019 рік</v>
      </c>
      <c r="B387" s="267"/>
      <c r="C387" s="267"/>
      <c r="D387" s="267"/>
      <c r="E387" s="267"/>
      <c r="F387" s="219">
        <f>A323+1</f>
        <v>65</v>
      </c>
    </row>
    <row r="388" spans="1:6" s="271" customFormat="1">
      <c r="A388" s="272" t="s">
        <v>23</v>
      </c>
      <c r="B388" s="283"/>
      <c r="C388" s="283"/>
      <c r="D388" s="283"/>
      <c r="E388" s="283"/>
      <c r="F388" s="273"/>
    </row>
    <row r="389" spans="1:6" ht="13.5">
      <c r="A389" s="279"/>
      <c r="B389" s="280"/>
      <c r="C389" s="281"/>
      <c r="D389" s="281"/>
      <c r="E389" s="281"/>
      <c r="F389" s="281"/>
    </row>
    <row r="390" spans="1:6" s="30" customFormat="1">
      <c r="A390" s="26"/>
      <c r="B390" s="27"/>
      <c r="C390" s="28"/>
      <c r="D390" s="34"/>
      <c r="E390" s="34"/>
      <c r="F390" s="34"/>
    </row>
    <row r="391" spans="1:6" s="30" customFormat="1">
      <c r="A391" s="26"/>
      <c r="B391" s="27"/>
      <c r="C391" s="28"/>
      <c r="D391" s="28"/>
      <c r="E391" s="28"/>
      <c r="F391" s="28"/>
    </row>
    <row r="392" spans="1:6" s="30" customFormat="1">
      <c r="A392" s="31"/>
      <c r="B392" s="27"/>
      <c r="C392" s="28"/>
      <c r="D392" s="28"/>
      <c r="E392" s="28"/>
      <c r="F392" s="28"/>
    </row>
    <row r="393" spans="1:6" s="30" customFormat="1">
      <c r="A393" s="31"/>
      <c r="B393" s="27"/>
      <c r="C393" s="32"/>
      <c r="D393" s="32"/>
      <c r="E393" s="32"/>
      <c r="F393" s="32"/>
    </row>
    <row r="394" spans="1:6" s="30" customFormat="1">
      <c r="A394" s="26"/>
      <c r="B394" s="27"/>
      <c r="C394" s="28"/>
      <c r="D394" s="28"/>
      <c r="E394" s="28"/>
      <c r="F394" s="28"/>
    </row>
    <row r="395" spans="1:6" s="30" customFormat="1">
      <c r="A395" s="26"/>
      <c r="B395" s="27"/>
      <c r="C395" s="28"/>
      <c r="D395" s="28"/>
      <c r="E395" s="28"/>
      <c r="F395" s="28"/>
    </row>
    <row r="396" spans="1:6" s="30" customFormat="1">
      <c r="A396" s="26"/>
      <c r="B396" s="27"/>
      <c r="C396" s="28"/>
      <c r="D396" s="34"/>
      <c r="E396" s="34"/>
      <c r="F396" s="34"/>
    </row>
    <row r="397" spans="1:6" s="30" customFormat="1">
      <c r="A397" s="26"/>
      <c r="B397" s="27"/>
      <c r="C397" s="28"/>
      <c r="D397" s="28"/>
      <c r="E397" s="28"/>
      <c r="F397" s="28"/>
    </row>
    <row r="398" spans="1:6" s="30" customFormat="1">
      <c r="A398" s="31"/>
      <c r="B398" s="27"/>
      <c r="C398" s="28"/>
      <c r="D398" s="28"/>
      <c r="E398" s="28"/>
      <c r="F398" s="28"/>
    </row>
    <row r="399" spans="1:6" s="30" customFormat="1">
      <c r="A399" s="31"/>
      <c r="B399" s="27"/>
      <c r="C399" s="32"/>
      <c r="D399" s="32"/>
      <c r="E399" s="32"/>
      <c r="F399" s="32"/>
    </row>
    <row r="400" spans="1:6" s="30" customFormat="1">
      <c r="A400" s="26"/>
      <c r="B400" s="27"/>
      <c r="C400" s="28"/>
      <c r="D400" s="28"/>
      <c r="E400" s="28"/>
      <c r="F400" s="28"/>
    </row>
    <row r="401" spans="1:6" s="30" customFormat="1">
      <c r="A401" s="26"/>
      <c r="B401" s="27"/>
      <c r="C401" s="28"/>
      <c r="D401" s="28"/>
      <c r="E401" s="28"/>
      <c r="F401" s="28"/>
    </row>
    <row r="402" spans="1:6" ht="13.5">
      <c r="A402" s="279"/>
      <c r="B402" s="280"/>
      <c r="C402" s="281"/>
      <c r="D402" s="281"/>
      <c r="E402" s="281"/>
      <c r="F402" s="281"/>
    </row>
    <row r="403" spans="1:6" ht="13.5">
      <c r="A403" s="279"/>
      <c r="B403" s="280"/>
      <c r="C403" s="281"/>
      <c r="D403" s="281"/>
      <c r="E403" s="281"/>
      <c r="F403" s="281"/>
    </row>
    <row r="404" spans="1:6" ht="13.5">
      <c r="A404" s="279"/>
      <c r="B404" s="280"/>
      <c r="C404" s="281"/>
      <c r="D404" s="281"/>
      <c r="E404" s="281"/>
      <c r="F404" s="281"/>
    </row>
  </sheetData>
  <mergeCells count="9">
    <mergeCell ref="A325:F325"/>
    <mergeCell ref="A197:F197"/>
    <mergeCell ref="A261:F261"/>
    <mergeCell ref="A1:F1"/>
    <mergeCell ref="A69:F69"/>
    <mergeCell ref="A133:F133"/>
    <mergeCell ref="A3:F3"/>
    <mergeCell ref="A5:F5"/>
    <mergeCell ref="A4:F4"/>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388"/>
  <sheetViews>
    <sheetView view="pageBreakPreview" topLeftCell="A367" zoomScaleNormal="100" zoomScaleSheetLayoutView="100" workbookViewId="0">
      <selection activeCell="A388" sqref="A388"/>
    </sheetView>
  </sheetViews>
  <sheetFormatPr defaultRowHeight="12.75"/>
  <cols>
    <col min="1" max="1" width="42.28515625" style="233" customWidth="1"/>
    <col min="2" max="2" width="5.5703125" style="233" bestFit="1" customWidth="1"/>
    <col min="3" max="6" width="9.7109375" style="234" customWidth="1"/>
    <col min="7" max="16384" width="9.140625" style="233"/>
  </cols>
  <sheetData>
    <row r="1" spans="1:7">
      <c r="A1" s="524" t="s">
        <v>25</v>
      </c>
      <c r="B1" s="524"/>
      <c r="C1" s="524"/>
      <c r="D1" s="524"/>
      <c r="E1" s="524"/>
      <c r="F1" s="524"/>
    </row>
    <row r="2" spans="1:7" ht="7.7" customHeight="1"/>
    <row r="3" spans="1:7" ht="12.75" customHeight="1">
      <c r="A3" s="525" t="s">
        <v>169</v>
      </c>
      <c r="B3" s="527"/>
      <c r="C3" s="527"/>
      <c r="D3" s="527"/>
      <c r="E3" s="527"/>
      <c r="F3" s="527"/>
    </row>
    <row r="4" spans="1:7" ht="12.75" customHeight="1">
      <c r="A4" s="525" t="s">
        <v>932</v>
      </c>
      <c r="B4" s="527"/>
      <c r="C4" s="527"/>
      <c r="D4" s="527"/>
      <c r="E4" s="527"/>
      <c r="F4" s="527"/>
    </row>
    <row r="5" spans="1:7" ht="13.5">
      <c r="A5" s="526" t="s">
        <v>933</v>
      </c>
      <c r="B5" s="526"/>
      <c r="C5" s="526"/>
      <c r="D5" s="526"/>
      <c r="E5" s="526"/>
      <c r="F5" s="526"/>
    </row>
    <row r="6" spans="1:7" ht="6" customHeight="1">
      <c r="C6" s="242"/>
      <c r="D6" s="242"/>
      <c r="E6" s="242"/>
      <c r="F6" s="242"/>
    </row>
    <row r="7" spans="1:7" ht="12.75" customHeight="1">
      <c r="C7" s="298"/>
      <c r="D7" s="242"/>
      <c r="E7" s="242"/>
      <c r="F7" s="244" t="s">
        <v>170</v>
      </c>
    </row>
    <row r="8" spans="1:7" ht="13.5">
      <c r="A8" s="245"/>
      <c r="B8" s="245"/>
      <c r="C8" s="246" t="s">
        <v>159</v>
      </c>
      <c r="D8" s="299" t="s">
        <v>162</v>
      </c>
      <c r="E8" s="246" t="s">
        <v>163</v>
      </c>
      <c r="F8" s="248" t="s">
        <v>166</v>
      </c>
      <c r="G8" s="249"/>
    </row>
    <row r="9" spans="1:7" ht="13.5">
      <c r="A9" s="250"/>
      <c r="B9" s="250"/>
      <c r="C9" s="251" t="s">
        <v>160</v>
      </c>
      <c r="D9" s="251" t="s">
        <v>161</v>
      </c>
      <c r="E9" s="251" t="s">
        <v>164</v>
      </c>
      <c r="F9" s="252" t="s">
        <v>165</v>
      </c>
      <c r="G9" s="249"/>
    </row>
    <row r="10" spans="1:7" ht="8.25" customHeight="1">
      <c r="A10" s="254"/>
      <c r="B10" s="255"/>
      <c r="C10" s="256"/>
      <c r="D10" s="256"/>
      <c r="E10" s="256"/>
      <c r="F10" s="256"/>
    </row>
    <row r="11" spans="1:7" s="30" customFormat="1" ht="12.75" customHeight="1">
      <c r="A11" s="258" t="s">
        <v>27</v>
      </c>
      <c r="B11" s="259">
        <v>2014</v>
      </c>
      <c r="C11" s="63">
        <v>103.1</v>
      </c>
      <c r="D11" s="63">
        <v>110.7</v>
      </c>
      <c r="E11" s="63">
        <v>124.6</v>
      </c>
      <c r="F11" s="63">
        <v>130.1</v>
      </c>
    </row>
    <row r="12" spans="1:7" s="30" customFormat="1" ht="12.75" customHeight="1">
      <c r="A12" s="261" t="s">
        <v>28</v>
      </c>
      <c r="B12" s="259">
        <v>2015</v>
      </c>
      <c r="C12" s="63">
        <v>142.4</v>
      </c>
      <c r="D12" s="63">
        <v>142.69999999999999</v>
      </c>
      <c r="E12" s="63">
        <v>134.1</v>
      </c>
      <c r="F12" s="63">
        <v>126.9</v>
      </c>
    </row>
    <row r="13" spans="1:7" s="30" customFormat="1" ht="12.75" customHeight="1">
      <c r="A13" s="261"/>
      <c r="B13" s="259">
        <v>2016</v>
      </c>
      <c r="C13" s="63">
        <v>116.1</v>
      </c>
      <c r="D13" s="63">
        <v>114.1</v>
      </c>
      <c r="E13" s="63">
        <v>118.9</v>
      </c>
      <c r="F13" s="63">
        <v>132.30000000000001</v>
      </c>
    </row>
    <row r="14" spans="1:7" s="30" customFormat="1" ht="12.75" customHeight="1">
      <c r="A14" s="26"/>
      <c r="B14" s="259">
        <v>2017</v>
      </c>
      <c r="C14" s="63">
        <v>138</v>
      </c>
      <c r="D14" s="63">
        <v>129.6</v>
      </c>
      <c r="E14" s="63">
        <v>123.1</v>
      </c>
      <c r="F14" s="63">
        <v>117.9</v>
      </c>
    </row>
    <row r="15" spans="1:7" s="30" customFormat="1" ht="12.75" customHeight="1">
      <c r="A15" s="26"/>
      <c r="B15" s="259">
        <v>2018</v>
      </c>
      <c r="C15" s="63">
        <v>119.1</v>
      </c>
      <c r="D15" s="63">
        <v>116.3</v>
      </c>
      <c r="E15" s="63">
        <v>118.8</v>
      </c>
      <c r="F15" s="63">
        <v>115.7</v>
      </c>
    </row>
    <row r="16" spans="1:7" s="377" customFormat="1" ht="12.75" customHeight="1">
      <c r="A16" s="261"/>
      <c r="B16" s="259">
        <v>2019</v>
      </c>
      <c r="C16" s="367">
        <v>109.8</v>
      </c>
      <c r="D16" s="367">
        <v>106.8</v>
      </c>
      <c r="E16" s="367">
        <v>104.3</v>
      </c>
      <c r="F16" s="367">
        <v>96</v>
      </c>
    </row>
    <row r="17" spans="1:6" s="30" customFormat="1" ht="8.25" customHeight="1">
      <c r="A17" s="31"/>
      <c r="B17" s="27"/>
      <c r="C17" s="365"/>
      <c r="D17" s="365"/>
      <c r="E17" s="365"/>
      <c r="F17" s="365"/>
    </row>
    <row r="18" spans="1:6" s="30" customFormat="1" ht="12.75" customHeight="1">
      <c r="A18" s="26" t="s">
        <v>29</v>
      </c>
      <c r="B18" s="264">
        <v>2014</v>
      </c>
      <c r="C18" s="28">
        <v>103.5</v>
      </c>
      <c r="D18" s="28">
        <v>106.9</v>
      </c>
      <c r="E18" s="28">
        <v>121.5</v>
      </c>
      <c r="F18" s="28">
        <v>123.1</v>
      </c>
    </row>
    <row r="19" spans="1:6" s="30" customFormat="1" ht="12.75" customHeight="1">
      <c r="A19" s="31" t="s">
        <v>30</v>
      </c>
      <c r="B19" s="264">
        <v>2015</v>
      </c>
      <c r="C19" s="28">
        <v>135.30000000000001</v>
      </c>
      <c r="D19" s="28">
        <v>147.30000000000001</v>
      </c>
      <c r="E19" s="28">
        <v>133.5</v>
      </c>
      <c r="F19" s="28">
        <v>124.3</v>
      </c>
    </row>
    <row r="20" spans="1:6" s="30" customFormat="1" ht="12.75" customHeight="1">
      <c r="A20" s="31"/>
      <c r="B20" s="264">
        <v>2016</v>
      </c>
      <c r="C20" s="28">
        <v>111</v>
      </c>
      <c r="D20" s="28">
        <v>127.6</v>
      </c>
      <c r="E20" s="28">
        <v>135.6</v>
      </c>
      <c r="F20" s="28">
        <v>162.30000000000001</v>
      </c>
    </row>
    <row r="21" spans="1:6" s="30" customFormat="1" ht="12.75" customHeight="1">
      <c r="A21" s="26"/>
      <c r="B21" s="264">
        <v>2017</v>
      </c>
      <c r="C21" s="28">
        <v>201.3</v>
      </c>
      <c r="D21" s="28">
        <v>144.6</v>
      </c>
      <c r="E21" s="28">
        <v>136.80000000000001</v>
      </c>
      <c r="F21" s="28">
        <v>137</v>
      </c>
    </row>
    <row r="22" spans="1:6" s="30" customFormat="1" ht="12.75" customHeight="1">
      <c r="A22" s="26"/>
      <c r="B22" s="264">
        <v>2018</v>
      </c>
      <c r="C22" s="28">
        <v>119.6</v>
      </c>
      <c r="D22" s="28">
        <v>117</v>
      </c>
      <c r="E22" s="28">
        <v>121.5</v>
      </c>
      <c r="F22" s="28">
        <v>115</v>
      </c>
    </row>
    <row r="23" spans="1:6" s="30" customFormat="1" ht="12.75" customHeight="1">
      <c r="A23" s="31"/>
      <c r="B23" s="27">
        <v>2019</v>
      </c>
      <c r="C23" s="365">
        <v>109.8</v>
      </c>
      <c r="D23" s="365">
        <v>117.8</v>
      </c>
      <c r="E23" s="365">
        <v>107</v>
      </c>
      <c r="F23" s="365">
        <v>82.3</v>
      </c>
    </row>
    <row r="24" spans="1:6" s="30" customFormat="1" ht="8.25" customHeight="1">
      <c r="A24" s="31"/>
      <c r="B24" s="27"/>
      <c r="C24" s="365"/>
      <c r="D24" s="365"/>
      <c r="E24" s="365"/>
      <c r="F24" s="365"/>
    </row>
    <row r="25" spans="1:6" s="30" customFormat="1" ht="12.75" customHeight="1">
      <c r="A25" s="26" t="s">
        <v>31</v>
      </c>
      <c r="B25" s="264">
        <v>2014</v>
      </c>
      <c r="C25" s="28">
        <v>96.4</v>
      </c>
      <c r="D25" s="28">
        <v>100</v>
      </c>
      <c r="E25" s="28">
        <v>119.4</v>
      </c>
      <c r="F25" s="28">
        <v>129</v>
      </c>
    </row>
    <row r="26" spans="1:6" s="30" customFormat="1" ht="12.75" customHeight="1">
      <c r="A26" s="26" t="s">
        <v>32</v>
      </c>
      <c r="B26" s="264">
        <v>2015</v>
      </c>
      <c r="C26" s="28">
        <v>138.4</v>
      </c>
      <c r="D26" s="28">
        <v>188.7</v>
      </c>
      <c r="E26" s="28">
        <v>157.69999999999999</v>
      </c>
      <c r="F26" s="28">
        <v>140.4</v>
      </c>
    </row>
    <row r="27" spans="1:6" s="30" customFormat="1" ht="12.75" customHeight="1">
      <c r="A27" s="31" t="s">
        <v>33</v>
      </c>
      <c r="B27" s="264">
        <v>2016</v>
      </c>
      <c r="C27" s="28">
        <v>136</v>
      </c>
      <c r="D27" s="28">
        <v>127.1</v>
      </c>
      <c r="E27" s="28">
        <v>137.19999999999999</v>
      </c>
      <c r="F27" s="28">
        <v>155.30000000000001</v>
      </c>
    </row>
    <row r="28" spans="1:6" s="30" customFormat="1" ht="12.75" customHeight="1">
      <c r="A28" s="26"/>
      <c r="B28" s="264">
        <v>2017</v>
      </c>
      <c r="C28" s="28">
        <v>174</v>
      </c>
      <c r="D28" s="28">
        <v>136.9</v>
      </c>
      <c r="E28" s="28">
        <v>133.1</v>
      </c>
      <c r="F28" s="28">
        <v>131.9</v>
      </c>
    </row>
    <row r="29" spans="1:6" s="30" customFormat="1" ht="12.75" customHeight="1">
      <c r="A29" s="26"/>
      <c r="B29" s="264">
        <v>2018</v>
      </c>
      <c r="C29" s="28">
        <v>120.7</v>
      </c>
      <c r="D29" s="28">
        <v>118</v>
      </c>
      <c r="E29" s="28">
        <v>118</v>
      </c>
      <c r="F29" s="28">
        <v>117.9</v>
      </c>
    </row>
    <row r="30" spans="1:6" s="30" customFormat="1" ht="12.75" customHeight="1">
      <c r="A30" s="31"/>
      <c r="B30" s="27">
        <v>2019</v>
      </c>
      <c r="C30" s="365">
        <v>116.1</v>
      </c>
      <c r="D30" s="365">
        <v>112.6</v>
      </c>
      <c r="E30" s="365">
        <v>90.8</v>
      </c>
      <c r="F30" s="365">
        <v>74.400000000000006</v>
      </c>
    </row>
    <row r="31" spans="1:6" s="30" customFormat="1" ht="8.25" customHeight="1">
      <c r="A31" s="31"/>
      <c r="B31" s="27"/>
      <c r="C31" s="365"/>
      <c r="D31" s="365"/>
      <c r="E31" s="365"/>
      <c r="F31" s="365"/>
    </row>
    <row r="32" spans="1:6" s="30" customFormat="1" ht="12.75" customHeight="1">
      <c r="A32" s="26" t="s">
        <v>34</v>
      </c>
      <c r="B32" s="264">
        <v>2014</v>
      </c>
      <c r="C32" s="28">
        <v>95.5</v>
      </c>
      <c r="D32" s="28">
        <v>97</v>
      </c>
      <c r="E32" s="28">
        <v>116.7</v>
      </c>
      <c r="F32" s="28">
        <v>136.6</v>
      </c>
    </row>
    <row r="33" spans="1:6" s="30" customFormat="1" ht="12.75" customHeight="1">
      <c r="A33" s="31" t="s">
        <v>35</v>
      </c>
      <c r="B33" s="264">
        <v>2015</v>
      </c>
      <c r="C33" s="28">
        <v>143.69999999999999</v>
      </c>
      <c r="D33" s="28">
        <v>142.80000000000001</v>
      </c>
      <c r="E33" s="28">
        <v>124.6</v>
      </c>
      <c r="F33" s="28">
        <v>102.3</v>
      </c>
    </row>
    <row r="34" spans="1:6" s="30" customFormat="1" ht="12.75" customHeight="1">
      <c r="A34" s="31"/>
      <c r="B34" s="264">
        <v>2016</v>
      </c>
      <c r="C34" s="28">
        <v>115.2</v>
      </c>
      <c r="D34" s="28">
        <v>117.6</v>
      </c>
      <c r="E34" s="28">
        <v>106.7</v>
      </c>
      <c r="F34" s="28">
        <v>123.7</v>
      </c>
    </row>
    <row r="35" spans="1:6" s="30" customFormat="1" ht="12.75" customHeight="1">
      <c r="A35" s="26"/>
      <c r="B35" s="264">
        <v>2017</v>
      </c>
      <c r="C35" s="28">
        <v>127.5</v>
      </c>
      <c r="D35" s="28">
        <v>140.5</v>
      </c>
      <c r="E35" s="28">
        <v>162</v>
      </c>
      <c r="F35" s="28">
        <v>160.69999999999999</v>
      </c>
    </row>
    <row r="36" spans="1:6" s="30" customFormat="1" ht="12.75" customHeight="1">
      <c r="A36" s="26"/>
      <c r="B36" s="264">
        <v>2018</v>
      </c>
      <c r="C36" s="28">
        <v>138.4</v>
      </c>
      <c r="D36" s="28">
        <v>124.4</v>
      </c>
      <c r="E36" s="28">
        <v>120</v>
      </c>
      <c r="F36" s="28">
        <v>108.3</v>
      </c>
    </row>
    <row r="37" spans="1:6" s="30" customFormat="1" ht="12.75" customHeight="1">
      <c r="A37" s="31"/>
      <c r="B37" s="27">
        <v>2019</v>
      </c>
      <c r="C37" s="365">
        <v>111.3</v>
      </c>
      <c r="D37" s="365">
        <v>109</v>
      </c>
      <c r="E37" s="365">
        <v>96.5</v>
      </c>
      <c r="F37" s="365">
        <v>80.7</v>
      </c>
    </row>
    <row r="38" spans="1:6" s="30" customFormat="1" ht="8.25" customHeight="1">
      <c r="A38" s="31"/>
      <c r="B38" s="27"/>
      <c r="C38" s="365"/>
      <c r="D38" s="365"/>
      <c r="E38" s="365"/>
      <c r="F38" s="365"/>
    </row>
    <row r="39" spans="1:6" s="30" customFormat="1" ht="12.75" customHeight="1">
      <c r="A39" s="26" t="s">
        <v>36</v>
      </c>
      <c r="B39" s="264">
        <v>2014</v>
      </c>
      <c r="C39" s="28">
        <v>97.8</v>
      </c>
      <c r="D39" s="28">
        <v>105.9</v>
      </c>
      <c r="E39" s="28">
        <v>125</v>
      </c>
      <c r="F39" s="28">
        <v>116.2</v>
      </c>
    </row>
    <row r="40" spans="1:6" s="30" customFormat="1" ht="12.75" customHeight="1">
      <c r="A40" s="31" t="s">
        <v>37</v>
      </c>
      <c r="B40" s="264">
        <v>2015</v>
      </c>
      <c r="C40" s="28">
        <v>128.80000000000001</v>
      </c>
      <c r="D40" s="28">
        <v>270.5</v>
      </c>
      <c r="E40" s="28">
        <v>215.9</v>
      </c>
      <c r="F40" s="28">
        <v>224.7</v>
      </c>
    </row>
    <row r="41" spans="1:6" s="30" customFormat="1" ht="12.75" customHeight="1">
      <c r="A41" s="31"/>
      <c r="B41" s="264">
        <v>2016</v>
      </c>
      <c r="C41" s="28">
        <v>184.6</v>
      </c>
      <c r="D41" s="28">
        <v>129.1</v>
      </c>
      <c r="E41" s="28">
        <v>156</v>
      </c>
      <c r="F41" s="28">
        <v>172.3</v>
      </c>
    </row>
    <row r="42" spans="1:6" s="30" customFormat="1" ht="12.75" customHeight="1">
      <c r="A42" s="26"/>
      <c r="B42" s="264">
        <v>2017</v>
      </c>
      <c r="C42" s="28">
        <v>208.4</v>
      </c>
      <c r="D42" s="28">
        <v>129.5</v>
      </c>
      <c r="E42" s="28">
        <v>113.7</v>
      </c>
      <c r="F42" s="28">
        <v>113</v>
      </c>
    </row>
    <row r="43" spans="1:6" s="30" customFormat="1" ht="12.75" customHeight="1">
      <c r="A43" s="26"/>
      <c r="B43" s="264">
        <v>2018</v>
      </c>
      <c r="C43" s="28">
        <v>109.4</v>
      </c>
      <c r="D43" s="28">
        <v>113.8</v>
      </c>
      <c r="E43" s="28">
        <v>116.7</v>
      </c>
      <c r="F43" s="28">
        <v>123.7</v>
      </c>
    </row>
    <row r="44" spans="1:6" s="30" customFormat="1" ht="12.75" customHeight="1">
      <c r="A44" s="31"/>
      <c r="B44" s="27">
        <v>2019</v>
      </c>
      <c r="C44" s="365">
        <v>119.3</v>
      </c>
      <c r="D44" s="365">
        <v>115.1</v>
      </c>
      <c r="E44" s="365">
        <v>88.6</v>
      </c>
      <c r="F44" s="365">
        <v>70.900000000000006</v>
      </c>
    </row>
    <row r="45" spans="1:6" s="30" customFormat="1" ht="8.25" customHeight="1">
      <c r="A45" s="31"/>
      <c r="B45" s="27"/>
      <c r="C45" s="365"/>
      <c r="D45" s="365"/>
      <c r="E45" s="365"/>
      <c r="F45" s="365"/>
    </row>
    <row r="46" spans="1:6" s="30" customFormat="1" ht="12.75" customHeight="1">
      <c r="A46" s="26" t="s">
        <v>38</v>
      </c>
      <c r="B46" s="264">
        <v>2014</v>
      </c>
      <c r="C46" s="28">
        <v>98.5</v>
      </c>
      <c r="D46" s="28">
        <v>104.9</v>
      </c>
      <c r="E46" s="28">
        <v>137.4</v>
      </c>
      <c r="F46" s="28">
        <v>118.3</v>
      </c>
    </row>
    <row r="47" spans="1:6" s="30" customFormat="1" ht="12.75" customHeight="1">
      <c r="A47" s="31" t="s">
        <v>39</v>
      </c>
      <c r="B47" s="264">
        <v>2015</v>
      </c>
      <c r="C47" s="28">
        <v>134.5</v>
      </c>
      <c r="D47" s="28">
        <v>158.6</v>
      </c>
      <c r="E47" s="28">
        <v>101.8</v>
      </c>
      <c r="F47" s="28">
        <v>101.5</v>
      </c>
    </row>
    <row r="48" spans="1:6" s="30" customFormat="1" ht="12.75" customHeight="1">
      <c r="A48" s="31"/>
      <c r="B48" s="264">
        <v>2016</v>
      </c>
      <c r="C48" s="28">
        <v>68.7</v>
      </c>
      <c r="D48" s="28">
        <v>72.099999999999994</v>
      </c>
      <c r="E48" s="28">
        <v>86.8</v>
      </c>
      <c r="F48" s="28">
        <v>106.4</v>
      </c>
    </row>
    <row r="49" spans="1:6" s="30" customFormat="1" ht="12.75" customHeight="1">
      <c r="A49" s="26"/>
      <c r="B49" s="264">
        <v>2017</v>
      </c>
      <c r="C49" s="28">
        <v>169.1</v>
      </c>
      <c r="D49" s="28">
        <v>120.7</v>
      </c>
      <c r="E49" s="28">
        <v>119.7</v>
      </c>
      <c r="F49" s="28">
        <v>135.1</v>
      </c>
    </row>
    <row r="50" spans="1:6" s="30" customFormat="1" ht="12.75" customHeight="1">
      <c r="A50" s="26"/>
      <c r="B50" s="264">
        <v>2018</v>
      </c>
      <c r="C50" s="28">
        <v>124.7</v>
      </c>
      <c r="D50" s="28">
        <v>144.6</v>
      </c>
      <c r="E50" s="28">
        <v>153.6</v>
      </c>
      <c r="F50" s="28">
        <v>124.9</v>
      </c>
    </row>
    <row r="51" spans="1:6" s="30" customFormat="1" ht="12.75" customHeight="1">
      <c r="A51" s="31"/>
      <c r="B51" s="27">
        <v>2019</v>
      </c>
      <c r="C51" s="365">
        <v>92.7</v>
      </c>
      <c r="D51" s="365">
        <v>100.9</v>
      </c>
      <c r="E51" s="365">
        <v>77.099999999999994</v>
      </c>
      <c r="F51" s="365">
        <v>74.900000000000006</v>
      </c>
    </row>
    <row r="52" spans="1:6" s="30" customFormat="1" ht="8.25" customHeight="1">
      <c r="A52" s="31"/>
      <c r="B52" s="27"/>
      <c r="C52" s="365"/>
      <c r="D52" s="365"/>
      <c r="E52" s="365"/>
      <c r="F52" s="365"/>
    </row>
    <row r="53" spans="1:6" s="30" customFormat="1" ht="12.75" customHeight="1">
      <c r="A53" s="26" t="s">
        <v>40</v>
      </c>
      <c r="B53" s="264">
        <v>2014</v>
      </c>
      <c r="C53" s="28">
        <v>97.1</v>
      </c>
      <c r="D53" s="28">
        <v>106.8</v>
      </c>
      <c r="E53" s="28">
        <v>110.2</v>
      </c>
      <c r="F53" s="28">
        <v>114</v>
      </c>
    </row>
    <row r="54" spans="1:6" s="30" customFormat="1">
      <c r="A54" s="31" t="s">
        <v>41</v>
      </c>
      <c r="B54" s="264">
        <v>2015</v>
      </c>
      <c r="C54" s="28">
        <v>124</v>
      </c>
      <c r="D54" s="28">
        <v>375.3</v>
      </c>
      <c r="E54" s="28">
        <v>362</v>
      </c>
      <c r="F54" s="28">
        <v>354.2</v>
      </c>
    </row>
    <row r="55" spans="1:6" s="30" customFormat="1" ht="12.75" customHeight="1">
      <c r="A55" s="31"/>
      <c r="B55" s="264">
        <v>2016</v>
      </c>
      <c r="C55" s="28">
        <v>330.2</v>
      </c>
      <c r="D55" s="28">
        <v>180.8</v>
      </c>
      <c r="E55" s="28">
        <v>228</v>
      </c>
      <c r="F55" s="28">
        <v>242.8</v>
      </c>
    </row>
    <row r="56" spans="1:6" s="30" customFormat="1" ht="12.75" customHeight="1">
      <c r="A56" s="26"/>
      <c r="B56" s="264">
        <v>2017</v>
      </c>
      <c r="C56" s="28">
        <v>257.8</v>
      </c>
      <c r="D56" s="28">
        <v>139.9</v>
      </c>
      <c r="E56" s="28">
        <v>112.5</v>
      </c>
      <c r="F56" s="28">
        <v>106.6</v>
      </c>
    </row>
    <row r="57" spans="1:6" s="30" customFormat="1" ht="12.75" customHeight="1">
      <c r="A57" s="26"/>
      <c r="B57" s="264">
        <v>2018</v>
      </c>
      <c r="C57" s="28">
        <v>102.9</v>
      </c>
      <c r="D57" s="28">
        <v>103.2</v>
      </c>
      <c r="E57" s="28">
        <v>105.4</v>
      </c>
      <c r="F57" s="28">
        <v>120.6</v>
      </c>
    </row>
    <row r="58" spans="1:6" s="30" customFormat="1" ht="12.75" customHeight="1">
      <c r="A58" s="31"/>
      <c r="B58" s="27">
        <v>2019</v>
      </c>
      <c r="C58" s="365">
        <v>124</v>
      </c>
      <c r="D58" s="365">
        <v>118.4</v>
      </c>
      <c r="E58" s="365">
        <v>91.6</v>
      </c>
      <c r="F58" s="365">
        <v>71</v>
      </c>
    </row>
    <row r="59" spans="1:6" s="30" customFormat="1" ht="8.25" customHeight="1">
      <c r="A59" s="31"/>
      <c r="B59" s="27"/>
      <c r="C59" s="365"/>
      <c r="D59" s="365"/>
      <c r="E59" s="365"/>
      <c r="F59" s="365"/>
    </row>
    <row r="60" spans="1:6" s="30" customFormat="1" ht="12.75" customHeight="1">
      <c r="A60" s="26" t="s">
        <v>42</v>
      </c>
      <c r="B60" s="264">
        <v>2014</v>
      </c>
      <c r="C60" s="28">
        <v>113.1</v>
      </c>
      <c r="D60" s="28">
        <v>113.9</v>
      </c>
      <c r="E60" s="28">
        <v>123.7</v>
      </c>
      <c r="F60" s="28">
        <v>116.4</v>
      </c>
    </row>
    <row r="61" spans="1:6" s="30" customFormat="1" ht="12.75" customHeight="1">
      <c r="A61" s="26" t="s">
        <v>43</v>
      </c>
      <c r="B61" s="264">
        <v>2015</v>
      </c>
      <c r="C61" s="28">
        <v>131.19999999999999</v>
      </c>
      <c r="D61" s="28">
        <v>110.9</v>
      </c>
      <c r="E61" s="28">
        <v>108.9</v>
      </c>
      <c r="F61" s="28">
        <v>106.3</v>
      </c>
    </row>
    <row r="62" spans="1:6" s="30" customFormat="1" ht="12.75" customHeight="1">
      <c r="A62" s="31" t="s">
        <v>44</v>
      </c>
      <c r="B62" s="264">
        <v>2016</v>
      </c>
      <c r="C62" s="28">
        <v>87</v>
      </c>
      <c r="D62" s="28">
        <v>122.9</v>
      </c>
      <c r="E62" s="28">
        <v>128.19999999999999</v>
      </c>
      <c r="F62" s="28">
        <v>160.6</v>
      </c>
    </row>
    <row r="63" spans="1:6" s="30" customFormat="1" ht="12.75" customHeight="1">
      <c r="A63" s="31" t="s">
        <v>45</v>
      </c>
      <c r="B63" s="264">
        <v>2017</v>
      </c>
      <c r="C63" s="28">
        <v>219.1</v>
      </c>
      <c r="D63" s="28">
        <v>146.9</v>
      </c>
      <c r="E63" s="28">
        <v>134.6</v>
      </c>
      <c r="F63" s="28">
        <v>138.4</v>
      </c>
    </row>
    <row r="64" spans="1:6" s="30" customFormat="1" ht="12.75" customHeight="1">
      <c r="A64" s="31"/>
      <c r="B64" s="264">
        <v>2018</v>
      </c>
      <c r="C64" s="28">
        <v>116.6</v>
      </c>
      <c r="D64" s="28">
        <v>114</v>
      </c>
      <c r="E64" s="28">
        <v>123.9</v>
      </c>
      <c r="F64" s="28">
        <v>111.2</v>
      </c>
    </row>
    <row r="65" spans="1:7" s="30" customFormat="1" ht="12.75" customHeight="1">
      <c r="A65" s="31"/>
      <c r="B65" s="27">
        <v>2019</v>
      </c>
      <c r="C65" s="365">
        <v>102.3</v>
      </c>
      <c r="D65" s="365">
        <v>123.3</v>
      </c>
      <c r="E65" s="365">
        <v>126.7</v>
      </c>
      <c r="F65" s="365">
        <v>90.1</v>
      </c>
    </row>
    <row r="66" spans="1:7" s="30" customFormat="1" ht="12.75" customHeight="1">
      <c r="A66" s="31"/>
      <c r="B66" s="27"/>
      <c r="C66" s="365"/>
      <c r="D66" s="365"/>
      <c r="E66" s="365"/>
      <c r="F66" s="365"/>
    </row>
    <row r="67" spans="1:7" s="271" customFormat="1">
      <c r="A67" s="218">
        <f>1+'1.6'!F387</f>
        <v>66</v>
      </c>
      <c r="B67" s="267"/>
      <c r="C67" s="267"/>
      <c r="D67" s="267"/>
      <c r="E67" s="267"/>
      <c r="F67" s="269" t="str">
        <f>'1.6'!F323</f>
        <v>Індекси цін виробників · 2019 рік</v>
      </c>
    </row>
    <row r="68" spans="1:7" s="271" customFormat="1">
      <c r="B68" s="30"/>
      <c r="C68" s="30"/>
      <c r="D68" s="30"/>
      <c r="E68" s="30"/>
      <c r="F68" s="273" t="s">
        <v>616</v>
      </c>
    </row>
    <row r="69" spans="1:7">
      <c r="A69" s="524" t="s">
        <v>25</v>
      </c>
      <c r="B69" s="524"/>
      <c r="C69" s="524"/>
      <c r="D69" s="524"/>
      <c r="E69" s="524"/>
      <c r="F69" s="524"/>
    </row>
    <row r="70" spans="1:7" ht="16.350000000000001" customHeight="1">
      <c r="A70" s="300"/>
      <c r="B70" s="300"/>
      <c r="C70" s="300"/>
      <c r="D70" s="300"/>
      <c r="E70" s="300"/>
      <c r="F70" s="300"/>
    </row>
    <row r="71" spans="1:7" ht="12.75" customHeight="1">
      <c r="A71" s="274"/>
      <c r="F71" s="301" t="s">
        <v>725</v>
      </c>
    </row>
    <row r="72" spans="1:7" ht="13.5">
      <c r="A72" s="245"/>
      <c r="B72" s="245"/>
      <c r="C72" s="246" t="s">
        <v>159</v>
      </c>
      <c r="D72" s="299" t="s">
        <v>162</v>
      </c>
      <c r="E72" s="246" t="s">
        <v>163</v>
      </c>
      <c r="F72" s="248" t="s">
        <v>166</v>
      </c>
      <c r="G72" s="249"/>
    </row>
    <row r="73" spans="1:7" ht="13.5">
      <c r="A73" s="250"/>
      <c r="B73" s="250"/>
      <c r="C73" s="251" t="s">
        <v>160</v>
      </c>
      <c r="D73" s="251" t="s">
        <v>161</v>
      </c>
      <c r="E73" s="251" t="s">
        <v>164</v>
      </c>
      <c r="F73" s="252" t="s">
        <v>165</v>
      </c>
      <c r="G73" s="249"/>
    </row>
    <row r="74" spans="1:7" s="30" customFormat="1" ht="12.75" customHeight="1">
      <c r="A74" s="26"/>
      <c r="B74" s="27"/>
      <c r="C74" s="28"/>
      <c r="D74" s="34"/>
      <c r="E74" s="34"/>
      <c r="F74" s="34"/>
    </row>
    <row r="75" spans="1:7" s="30" customFormat="1" ht="12.75" customHeight="1">
      <c r="A75" s="26" t="s">
        <v>46</v>
      </c>
      <c r="B75" s="264">
        <v>2014</v>
      </c>
      <c r="C75" s="28">
        <v>115.7</v>
      </c>
      <c r="D75" s="28">
        <v>114</v>
      </c>
      <c r="E75" s="28">
        <v>125.4</v>
      </c>
      <c r="F75" s="28">
        <v>116.4</v>
      </c>
    </row>
    <row r="76" spans="1:7" s="30" customFormat="1" ht="12.75" customHeight="1">
      <c r="A76" s="31" t="s">
        <v>47</v>
      </c>
      <c r="B76" s="264">
        <v>2015</v>
      </c>
      <c r="C76" s="28">
        <v>131.1</v>
      </c>
      <c r="D76" s="28">
        <v>106.7</v>
      </c>
      <c r="E76" s="28">
        <v>105.2</v>
      </c>
      <c r="F76" s="28">
        <v>102.1</v>
      </c>
    </row>
    <row r="77" spans="1:7" s="30" customFormat="1" ht="12.75" customHeight="1">
      <c r="A77" s="31"/>
      <c r="B77" s="264">
        <v>2016</v>
      </c>
      <c r="C77" s="28">
        <v>81.5</v>
      </c>
      <c r="D77" s="28">
        <v>122.5</v>
      </c>
      <c r="E77" s="28">
        <v>128.69999999999999</v>
      </c>
      <c r="F77" s="28">
        <v>167.1</v>
      </c>
    </row>
    <row r="78" spans="1:7" s="30" customFormat="1">
      <c r="A78" s="26"/>
      <c r="B78" s="264">
        <v>2017</v>
      </c>
      <c r="C78" s="28">
        <v>238.9</v>
      </c>
      <c r="D78" s="28">
        <v>149.5</v>
      </c>
      <c r="E78" s="28">
        <v>133.6</v>
      </c>
      <c r="F78" s="28">
        <v>138.5</v>
      </c>
    </row>
    <row r="79" spans="1:7" s="30" customFormat="1">
      <c r="A79" s="26"/>
      <c r="B79" s="264">
        <v>2018</v>
      </c>
      <c r="C79" s="28">
        <v>113.9</v>
      </c>
      <c r="D79" s="28">
        <v>112.4</v>
      </c>
      <c r="E79" s="28">
        <v>124.1</v>
      </c>
      <c r="F79" s="28">
        <v>109.6</v>
      </c>
    </row>
    <row r="80" spans="1:7" s="30" customFormat="1">
      <c r="A80" s="31"/>
      <c r="B80" s="264">
        <v>2019</v>
      </c>
      <c r="C80" s="365">
        <v>99.5</v>
      </c>
      <c r="D80" s="365">
        <v>123.9</v>
      </c>
      <c r="E80" s="365">
        <v>129.30000000000001</v>
      </c>
      <c r="F80" s="365">
        <v>86.5</v>
      </c>
    </row>
    <row r="81" spans="1:6" s="30" customFormat="1" ht="12.75" customHeight="1">
      <c r="A81" s="26"/>
      <c r="B81" s="264"/>
      <c r="C81" s="28"/>
      <c r="D81" s="34"/>
      <c r="E81" s="34"/>
      <c r="F81" s="34"/>
    </row>
    <row r="82" spans="1:6" s="30" customFormat="1" ht="12.75" customHeight="1">
      <c r="A82" s="26" t="s">
        <v>48</v>
      </c>
      <c r="B82" s="264">
        <v>2014</v>
      </c>
      <c r="C82" s="28">
        <v>104.3</v>
      </c>
      <c r="D82" s="28">
        <v>113.3</v>
      </c>
      <c r="E82" s="28">
        <v>116.8</v>
      </c>
      <c r="F82" s="28">
        <v>116.1</v>
      </c>
    </row>
    <row r="83" spans="1:6" s="30" customFormat="1" ht="12.75" customHeight="1">
      <c r="A83" s="26" t="s">
        <v>49</v>
      </c>
      <c r="B83" s="264">
        <v>2015</v>
      </c>
      <c r="C83" s="28">
        <v>130.4</v>
      </c>
      <c r="D83" s="28">
        <v>136.80000000000001</v>
      </c>
      <c r="E83" s="28">
        <v>132.6</v>
      </c>
      <c r="F83" s="28">
        <v>133.80000000000001</v>
      </c>
    </row>
    <row r="84" spans="1:6" s="30" customFormat="1" ht="12.75" customHeight="1">
      <c r="A84" s="31" t="s">
        <v>50</v>
      </c>
      <c r="B84" s="264">
        <v>2016</v>
      </c>
      <c r="C84" s="28">
        <v>124.3</v>
      </c>
      <c r="D84" s="28">
        <v>113.4</v>
      </c>
      <c r="E84" s="28">
        <v>114</v>
      </c>
      <c r="F84" s="28">
        <v>114.2</v>
      </c>
    </row>
    <row r="85" spans="1:6" s="30" customFormat="1" ht="12.75" customHeight="1">
      <c r="A85" s="26"/>
      <c r="B85" s="264">
        <v>2017</v>
      </c>
      <c r="C85" s="28">
        <v>115.3</v>
      </c>
      <c r="D85" s="28">
        <v>120.8</v>
      </c>
      <c r="E85" s="28">
        <v>125.3</v>
      </c>
      <c r="F85" s="28">
        <v>128.19999999999999</v>
      </c>
    </row>
    <row r="86" spans="1:6" s="30" customFormat="1" ht="12.75" customHeight="1">
      <c r="A86" s="26"/>
      <c r="B86" s="264">
        <v>2018</v>
      </c>
      <c r="C86" s="28">
        <v>126.9</v>
      </c>
      <c r="D86" s="28">
        <v>123.2</v>
      </c>
      <c r="E86" s="28">
        <v>127.3</v>
      </c>
      <c r="F86" s="28">
        <v>123.6</v>
      </c>
    </row>
    <row r="87" spans="1:6" s="30" customFormat="1" ht="12.75" customHeight="1">
      <c r="A87" s="31"/>
      <c r="B87" s="27">
        <v>2019</v>
      </c>
      <c r="C87" s="365">
        <v>118.8</v>
      </c>
      <c r="D87" s="365">
        <v>116.3</v>
      </c>
      <c r="E87" s="365">
        <v>107.2</v>
      </c>
      <c r="F87" s="365">
        <v>104.3</v>
      </c>
    </row>
    <row r="88" spans="1:6" s="30" customFormat="1" ht="12.75" customHeight="1">
      <c r="A88" s="26"/>
      <c r="B88" s="264"/>
      <c r="C88" s="28"/>
      <c r="D88" s="34"/>
      <c r="E88" s="34"/>
      <c r="F88" s="34"/>
    </row>
    <row r="89" spans="1:6" s="30" customFormat="1" ht="12.75" customHeight="1">
      <c r="A89" s="26" t="s">
        <v>52</v>
      </c>
      <c r="B89" s="27">
        <v>2014</v>
      </c>
      <c r="C89" s="28">
        <v>101.6</v>
      </c>
      <c r="D89" s="28">
        <v>116.5</v>
      </c>
      <c r="E89" s="28">
        <v>123.2</v>
      </c>
      <c r="F89" s="28">
        <v>131.5</v>
      </c>
    </row>
    <row r="90" spans="1:6" s="30" customFormat="1" ht="12.75" customHeight="1">
      <c r="A90" s="31" t="s">
        <v>53</v>
      </c>
      <c r="B90" s="27">
        <v>2015</v>
      </c>
      <c r="C90" s="28">
        <v>146.69999999999999</v>
      </c>
      <c r="D90" s="28">
        <v>141.19999999999999</v>
      </c>
      <c r="E90" s="28">
        <v>134.69999999999999</v>
      </c>
      <c r="F90" s="28">
        <v>126.7</v>
      </c>
    </row>
    <row r="91" spans="1:6" s="30" customFormat="1" ht="12.75" customHeight="1">
      <c r="A91" s="31"/>
      <c r="B91" s="27">
        <v>2016</v>
      </c>
      <c r="C91" s="28">
        <v>113.1</v>
      </c>
      <c r="D91" s="28">
        <v>110.8</v>
      </c>
      <c r="E91" s="28">
        <v>114.2</v>
      </c>
      <c r="F91" s="28">
        <v>119.8</v>
      </c>
    </row>
    <row r="92" spans="1:6" s="30" customFormat="1" ht="12.75" customHeight="1">
      <c r="A92" s="31"/>
      <c r="B92" s="27">
        <v>2017</v>
      </c>
      <c r="C92" s="28">
        <v>127.4</v>
      </c>
      <c r="D92" s="28">
        <v>121.7</v>
      </c>
      <c r="E92" s="28">
        <v>119.2</v>
      </c>
      <c r="F92" s="28">
        <v>120</v>
      </c>
    </row>
    <row r="93" spans="1:6" s="30" customFormat="1" ht="12.75" customHeight="1">
      <c r="A93" s="31"/>
      <c r="B93" s="27">
        <v>2018</v>
      </c>
      <c r="C93" s="28">
        <v>115.6</v>
      </c>
      <c r="D93" s="28">
        <v>113.7</v>
      </c>
      <c r="E93" s="28">
        <v>113.5</v>
      </c>
      <c r="F93" s="28">
        <v>109.5</v>
      </c>
    </row>
    <row r="94" spans="1:6" s="30" customFormat="1" ht="12.75" customHeight="1">
      <c r="A94" s="31"/>
      <c r="B94" s="27">
        <v>2019</v>
      </c>
      <c r="C94" s="365">
        <v>103.3</v>
      </c>
      <c r="D94" s="365">
        <v>102.5</v>
      </c>
      <c r="E94" s="365">
        <v>99.9</v>
      </c>
      <c r="F94" s="365">
        <v>94.6</v>
      </c>
    </row>
    <row r="95" spans="1:6" s="30" customFormat="1" ht="12.75" customHeight="1">
      <c r="A95" s="26"/>
      <c r="B95" s="27"/>
      <c r="C95" s="28"/>
      <c r="D95" s="34"/>
      <c r="E95" s="34"/>
      <c r="F95" s="34"/>
    </row>
    <row r="96" spans="1:6" s="30" customFormat="1" ht="12.75" customHeight="1">
      <c r="A96" s="26" t="s">
        <v>54</v>
      </c>
      <c r="B96" s="27">
        <v>2014</v>
      </c>
      <c r="C96" s="28">
        <v>104.4</v>
      </c>
      <c r="D96" s="28">
        <v>114.5</v>
      </c>
      <c r="E96" s="28">
        <v>118.4</v>
      </c>
      <c r="F96" s="28">
        <v>124.7</v>
      </c>
    </row>
    <row r="97" spans="1:6" s="30" customFormat="1" ht="12.75" customHeight="1">
      <c r="A97" s="26" t="s">
        <v>55</v>
      </c>
      <c r="B97" s="27">
        <v>2015</v>
      </c>
      <c r="C97" s="28">
        <v>142.19999999999999</v>
      </c>
      <c r="D97" s="28">
        <v>146.1</v>
      </c>
      <c r="E97" s="28">
        <v>143.1</v>
      </c>
      <c r="F97" s="28">
        <v>139</v>
      </c>
    </row>
    <row r="98" spans="1:6" s="30" customFormat="1" ht="12.75" customHeight="1">
      <c r="A98" s="31" t="s">
        <v>56</v>
      </c>
      <c r="B98" s="27">
        <v>2016</v>
      </c>
      <c r="C98" s="28">
        <v>123.8</v>
      </c>
      <c r="D98" s="28">
        <v>111.2</v>
      </c>
      <c r="E98" s="28">
        <v>113</v>
      </c>
      <c r="F98" s="28">
        <v>115.5</v>
      </c>
    </row>
    <row r="99" spans="1:6" s="30" customFormat="1" ht="12.75" customHeight="1">
      <c r="A99" s="31"/>
      <c r="B99" s="27">
        <v>2017</v>
      </c>
      <c r="C99" s="28">
        <v>116.6</v>
      </c>
      <c r="D99" s="28">
        <v>116.6</v>
      </c>
      <c r="E99" s="28">
        <v>114.8</v>
      </c>
      <c r="F99" s="28">
        <v>113.1</v>
      </c>
    </row>
    <row r="100" spans="1:6" s="30" customFormat="1" ht="12.75" customHeight="1">
      <c r="A100" s="31"/>
      <c r="B100" s="27">
        <v>2018</v>
      </c>
      <c r="C100" s="28">
        <v>111.1</v>
      </c>
      <c r="D100" s="28">
        <v>110.1</v>
      </c>
      <c r="E100" s="28">
        <v>108.8</v>
      </c>
      <c r="F100" s="28">
        <v>108.4</v>
      </c>
    </row>
    <row r="101" spans="1:6" s="30" customFormat="1" ht="12.75" customHeight="1">
      <c r="A101" s="31"/>
      <c r="B101" s="27">
        <v>2019</v>
      </c>
      <c r="C101" s="365">
        <v>105.2</v>
      </c>
      <c r="D101" s="365">
        <v>105.3</v>
      </c>
      <c r="E101" s="365">
        <v>104.5</v>
      </c>
      <c r="F101" s="365">
        <v>101.2</v>
      </c>
    </row>
    <row r="102" spans="1:6" s="30" customFormat="1" ht="12.75" customHeight="1">
      <c r="A102" s="26"/>
      <c r="B102" s="27"/>
      <c r="C102" s="28"/>
      <c r="D102" s="34"/>
      <c r="E102" s="34"/>
      <c r="F102" s="34"/>
    </row>
    <row r="103" spans="1:6" s="30" customFormat="1" ht="12.75" customHeight="1">
      <c r="A103" s="26" t="s">
        <v>57</v>
      </c>
      <c r="B103" s="27">
        <v>2014</v>
      </c>
      <c r="C103" s="28">
        <v>103.1</v>
      </c>
      <c r="D103" s="28">
        <v>115.1</v>
      </c>
      <c r="E103" s="28">
        <v>121.4</v>
      </c>
      <c r="F103" s="28">
        <v>129</v>
      </c>
    </row>
    <row r="104" spans="1:6" s="30" customFormat="1" ht="12.75" customHeight="1">
      <c r="A104" s="31" t="s">
        <v>58</v>
      </c>
      <c r="B104" s="27">
        <v>2015</v>
      </c>
      <c r="C104" s="28">
        <v>150.30000000000001</v>
      </c>
      <c r="D104" s="28">
        <v>152.4</v>
      </c>
      <c r="E104" s="28">
        <v>146.19999999999999</v>
      </c>
      <c r="F104" s="28">
        <v>142.30000000000001</v>
      </c>
    </row>
    <row r="105" spans="1:6" s="30" customFormat="1" ht="12.75" customHeight="1">
      <c r="A105" s="31"/>
      <c r="B105" s="27">
        <v>2016</v>
      </c>
      <c r="C105" s="28">
        <v>124.7</v>
      </c>
      <c r="D105" s="28">
        <v>111.4</v>
      </c>
      <c r="E105" s="28">
        <v>111.4</v>
      </c>
      <c r="F105" s="28">
        <v>112.6</v>
      </c>
    </row>
    <row r="106" spans="1:6" s="30" customFormat="1" ht="12.75" customHeight="1">
      <c r="A106" s="31"/>
      <c r="B106" s="27">
        <v>2017</v>
      </c>
      <c r="C106" s="28">
        <v>113.2</v>
      </c>
      <c r="D106" s="28">
        <v>113</v>
      </c>
      <c r="E106" s="28">
        <v>113.1</v>
      </c>
      <c r="F106" s="28">
        <v>112</v>
      </c>
    </row>
    <row r="107" spans="1:6" s="30" customFormat="1" ht="12.75" customHeight="1">
      <c r="A107" s="31"/>
      <c r="B107" s="27">
        <v>2018</v>
      </c>
      <c r="C107" s="28">
        <v>109.4</v>
      </c>
      <c r="D107" s="28">
        <v>108.9</v>
      </c>
      <c r="E107" s="28">
        <v>108.2</v>
      </c>
      <c r="F107" s="28">
        <v>106.8</v>
      </c>
    </row>
    <row r="108" spans="1:6" s="30" customFormat="1" ht="12.75" customHeight="1">
      <c r="A108" s="31"/>
      <c r="B108" s="27">
        <v>2019</v>
      </c>
      <c r="C108" s="365">
        <v>103.3</v>
      </c>
      <c r="D108" s="365">
        <v>103.1</v>
      </c>
      <c r="E108" s="365">
        <v>102.1</v>
      </c>
      <c r="F108" s="365">
        <v>98.2</v>
      </c>
    </row>
    <row r="109" spans="1:6" s="30" customFormat="1" ht="12.75" customHeight="1">
      <c r="A109" s="26"/>
      <c r="B109" s="27"/>
      <c r="C109" s="28"/>
      <c r="D109" s="34"/>
      <c r="E109" s="34"/>
      <c r="F109" s="34"/>
    </row>
    <row r="110" spans="1:6" s="30" customFormat="1" ht="12.75" customHeight="1">
      <c r="A110" s="26" t="s">
        <v>59</v>
      </c>
      <c r="B110" s="27">
        <v>2014</v>
      </c>
      <c r="C110" s="28">
        <v>98.4</v>
      </c>
      <c r="D110" s="28">
        <v>104.8</v>
      </c>
      <c r="E110" s="28">
        <v>117.7</v>
      </c>
      <c r="F110" s="28">
        <v>128</v>
      </c>
    </row>
    <row r="111" spans="1:6" s="30" customFormat="1" ht="12.75" customHeight="1">
      <c r="A111" s="31" t="s">
        <v>60</v>
      </c>
      <c r="B111" s="27">
        <v>2015</v>
      </c>
      <c r="C111" s="28">
        <v>134.9</v>
      </c>
      <c r="D111" s="28">
        <v>141.6</v>
      </c>
      <c r="E111" s="28">
        <v>130.9</v>
      </c>
      <c r="F111" s="28">
        <v>123.7</v>
      </c>
    </row>
    <row r="112" spans="1:6" s="30" customFormat="1" ht="12.75" customHeight="1">
      <c r="A112" s="31" t="s">
        <v>61</v>
      </c>
      <c r="B112" s="27">
        <v>2016</v>
      </c>
      <c r="C112" s="28">
        <v>117.6</v>
      </c>
      <c r="D112" s="28">
        <v>107.7</v>
      </c>
      <c r="E112" s="28">
        <v>107.7</v>
      </c>
      <c r="F112" s="28">
        <v>109.8</v>
      </c>
    </row>
    <row r="113" spans="1:6" s="30" customFormat="1" ht="12.75" customHeight="1">
      <c r="A113" s="26"/>
      <c r="B113" s="27">
        <v>2017</v>
      </c>
      <c r="C113" s="28">
        <v>116.8</v>
      </c>
      <c r="D113" s="28">
        <v>121.2</v>
      </c>
      <c r="E113" s="28">
        <v>128.5</v>
      </c>
      <c r="F113" s="28">
        <v>129</v>
      </c>
    </row>
    <row r="114" spans="1:6" s="30" customFormat="1" ht="12.75" customHeight="1">
      <c r="A114" s="26"/>
      <c r="B114" s="27">
        <v>2018</v>
      </c>
      <c r="C114" s="28">
        <v>125.7</v>
      </c>
      <c r="D114" s="28">
        <v>118.1</v>
      </c>
      <c r="E114" s="28">
        <v>103.5</v>
      </c>
      <c r="F114" s="28">
        <v>105</v>
      </c>
    </row>
    <row r="115" spans="1:6" s="30" customFormat="1" ht="12.75" customHeight="1">
      <c r="A115" s="31"/>
      <c r="B115" s="27">
        <v>2019</v>
      </c>
      <c r="C115" s="365">
        <v>101.2</v>
      </c>
      <c r="D115" s="365">
        <v>104.8</v>
      </c>
      <c r="E115" s="365">
        <v>108.8</v>
      </c>
      <c r="F115" s="365">
        <v>101</v>
      </c>
    </row>
    <row r="116" spans="1:6" s="30" customFormat="1" ht="12.75" customHeight="1">
      <c r="A116" s="26"/>
      <c r="B116" s="27"/>
      <c r="C116" s="28"/>
      <c r="D116" s="34"/>
      <c r="E116" s="34"/>
      <c r="F116" s="34"/>
    </row>
    <row r="117" spans="1:6" s="30" customFormat="1" ht="12.75" customHeight="1">
      <c r="A117" s="26" t="s">
        <v>62</v>
      </c>
      <c r="B117" s="27">
        <v>2014</v>
      </c>
      <c r="C117" s="28">
        <v>90.3</v>
      </c>
      <c r="D117" s="28">
        <v>114.1</v>
      </c>
      <c r="E117" s="28">
        <v>121.8</v>
      </c>
      <c r="F117" s="28">
        <v>146.6</v>
      </c>
    </row>
    <row r="118" spans="1:6" s="30" customFormat="1" ht="12.75" customHeight="1">
      <c r="A118" s="31" t="s">
        <v>63</v>
      </c>
      <c r="B118" s="27">
        <v>2015</v>
      </c>
      <c r="C118" s="28">
        <v>194</v>
      </c>
      <c r="D118" s="28">
        <v>175</v>
      </c>
      <c r="E118" s="28">
        <v>167.2</v>
      </c>
      <c r="F118" s="28">
        <v>153.19999999999999</v>
      </c>
    </row>
    <row r="119" spans="1:6" s="30" customFormat="1" ht="12.75" customHeight="1">
      <c r="A119" s="31"/>
      <c r="B119" s="27">
        <v>2016</v>
      </c>
      <c r="C119" s="28">
        <v>124.2</v>
      </c>
      <c r="D119" s="28">
        <v>114</v>
      </c>
      <c r="E119" s="28">
        <v>114.3</v>
      </c>
      <c r="F119" s="28">
        <v>114.1</v>
      </c>
    </row>
    <row r="120" spans="1:6" s="30" customFormat="1" ht="12.75" customHeight="1">
      <c r="A120" s="26"/>
      <c r="B120" s="27">
        <v>2017</v>
      </c>
      <c r="C120" s="28">
        <v>109.5</v>
      </c>
      <c r="D120" s="28">
        <v>102.5</v>
      </c>
      <c r="E120" s="28">
        <v>99.1</v>
      </c>
      <c r="F120" s="28">
        <v>102.5</v>
      </c>
    </row>
    <row r="121" spans="1:6" s="30" customFormat="1" ht="12.75" customHeight="1">
      <c r="A121" s="26"/>
      <c r="B121" s="27">
        <v>2018</v>
      </c>
      <c r="C121" s="28">
        <v>99.9</v>
      </c>
      <c r="D121" s="28">
        <v>104.8</v>
      </c>
      <c r="E121" s="28">
        <v>109.1</v>
      </c>
      <c r="F121" s="28">
        <v>103.6</v>
      </c>
    </row>
    <row r="122" spans="1:6" s="30" customFormat="1" ht="12.75" customHeight="1">
      <c r="A122" s="31"/>
      <c r="B122" s="27">
        <v>2019</v>
      </c>
      <c r="C122" s="365">
        <v>97.9</v>
      </c>
      <c r="D122" s="365">
        <v>95.4</v>
      </c>
      <c r="E122" s="365">
        <v>93.6</v>
      </c>
      <c r="F122" s="365">
        <v>88.6</v>
      </c>
    </row>
    <row r="123" spans="1:6" s="30" customFormat="1" ht="12.75" customHeight="1">
      <c r="A123" s="26"/>
      <c r="B123" s="27"/>
      <c r="C123" s="28"/>
      <c r="D123" s="34"/>
      <c r="E123" s="34"/>
      <c r="F123" s="34"/>
    </row>
    <row r="124" spans="1:6" s="30" customFormat="1" ht="12.75" customHeight="1">
      <c r="A124" s="26" t="s">
        <v>64</v>
      </c>
      <c r="B124" s="27">
        <v>2014</v>
      </c>
      <c r="C124" s="28">
        <v>118.3</v>
      </c>
      <c r="D124" s="28">
        <v>118.9</v>
      </c>
      <c r="E124" s="28">
        <v>114.4</v>
      </c>
      <c r="F124" s="28">
        <v>110.3</v>
      </c>
    </row>
    <row r="125" spans="1:6" s="30" customFormat="1" ht="12.75" customHeight="1">
      <c r="A125" s="31" t="s">
        <v>65</v>
      </c>
      <c r="B125" s="27">
        <v>2015</v>
      </c>
      <c r="C125" s="28">
        <v>112.7</v>
      </c>
      <c r="D125" s="28">
        <v>120.4</v>
      </c>
      <c r="E125" s="28">
        <v>123.6</v>
      </c>
      <c r="F125" s="28">
        <v>126.9</v>
      </c>
    </row>
    <row r="126" spans="1:6" s="30" customFormat="1" ht="12.75" customHeight="1">
      <c r="A126" s="31"/>
      <c r="B126" s="27">
        <v>2016</v>
      </c>
      <c r="C126" s="28">
        <v>126.2</v>
      </c>
      <c r="D126" s="28">
        <v>115.5</v>
      </c>
      <c r="E126" s="28">
        <v>114.4</v>
      </c>
      <c r="F126" s="28">
        <v>123</v>
      </c>
    </row>
    <row r="127" spans="1:6" s="30" customFormat="1" ht="12.75" customHeight="1">
      <c r="A127" s="26"/>
      <c r="B127" s="27">
        <v>2017</v>
      </c>
      <c r="C127" s="28">
        <v>127.1</v>
      </c>
      <c r="D127" s="28">
        <v>127.3</v>
      </c>
      <c r="E127" s="28">
        <v>127.6</v>
      </c>
      <c r="F127" s="28">
        <v>120.8</v>
      </c>
    </row>
    <row r="128" spans="1:6" s="30" customFormat="1" ht="12.75" customHeight="1">
      <c r="A128" s="26"/>
      <c r="B128" s="27">
        <v>2018</v>
      </c>
      <c r="C128" s="28">
        <v>113.9</v>
      </c>
      <c r="D128" s="28">
        <v>113.7</v>
      </c>
      <c r="E128" s="28">
        <v>112.6</v>
      </c>
      <c r="F128" s="28">
        <v>110.1</v>
      </c>
    </row>
    <row r="129" spans="1:7" s="30" customFormat="1" ht="12.75" customHeight="1">
      <c r="A129" s="31"/>
      <c r="B129" s="27">
        <v>2019</v>
      </c>
      <c r="C129" s="365">
        <v>110.9</v>
      </c>
      <c r="D129" s="365">
        <v>110.9</v>
      </c>
      <c r="E129" s="365">
        <v>110.9</v>
      </c>
      <c r="F129" s="365">
        <v>109.7</v>
      </c>
    </row>
    <row r="130" spans="1:7" ht="12.75" customHeight="1">
      <c r="A130" s="279"/>
      <c r="B130" s="280"/>
      <c r="C130" s="281"/>
      <c r="D130" s="281"/>
      <c r="E130" s="281"/>
      <c r="F130" s="281"/>
    </row>
    <row r="131" spans="1:7" s="271" customFormat="1">
      <c r="A131" s="268" t="str">
        <f>F67</f>
        <v>Індекси цін виробників · 2019 рік</v>
      </c>
      <c r="B131" s="267"/>
      <c r="C131" s="267"/>
      <c r="D131" s="267"/>
      <c r="E131" s="267"/>
      <c r="F131" s="219">
        <f>1+A67</f>
        <v>67</v>
      </c>
    </row>
    <row r="132" spans="1:7" s="271" customFormat="1">
      <c r="A132" s="272" t="s">
        <v>23</v>
      </c>
      <c r="B132" s="283"/>
      <c r="C132" s="283"/>
      <c r="D132" s="283"/>
      <c r="E132" s="283"/>
      <c r="F132" s="273"/>
    </row>
    <row r="133" spans="1:7">
      <c r="A133" s="524" t="s">
        <v>25</v>
      </c>
      <c r="B133" s="524"/>
      <c r="C133" s="524"/>
      <c r="D133" s="524"/>
      <c r="E133" s="524"/>
      <c r="F133" s="524"/>
    </row>
    <row r="134" spans="1:7" ht="14.1" customHeight="1">
      <c r="A134" s="300"/>
      <c r="B134" s="300"/>
      <c r="C134" s="300"/>
      <c r="D134" s="300"/>
      <c r="E134" s="300"/>
      <c r="F134" s="300"/>
    </row>
    <row r="135" spans="1:7" ht="15">
      <c r="A135" s="274"/>
      <c r="F135" s="301" t="s">
        <v>725</v>
      </c>
    </row>
    <row r="136" spans="1:7" ht="13.5">
      <c r="A136" s="245"/>
      <c r="B136" s="245"/>
      <c r="C136" s="246" t="s">
        <v>159</v>
      </c>
      <c r="D136" s="299" t="s">
        <v>162</v>
      </c>
      <c r="E136" s="246" t="s">
        <v>163</v>
      </c>
      <c r="F136" s="248" t="s">
        <v>166</v>
      </c>
      <c r="G136" s="249"/>
    </row>
    <row r="137" spans="1:7" ht="13.5">
      <c r="A137" s="250"/>
      <c r="B137" s="250"/>
      <c r="C137" s="251" t="s">
        <v>160</v>
      </c>
      <c r="D137" s="251" t="s">
        <v>161</v>
      </c>
      <c r="E137" s="251" t="s">
        <v>164</v>
      </c>
      <c r="F137" s="252" t="s">
        <v>165</v>
      </c>
      <c r="G137" s="249"/>
    </row>
    <row r="138" spans="1:7" ht="12.75" customHeight="1">
      <c r="A138" s="278"/>
      <c r="B138" s="255"/>
      <c r="C138" s="256"/>
      <c r="D138" s="256"/>
      <c r="E138" s="256"/>
      <c r="F138" s="256"/>
    </row>
    <row r="139" spans="1:7" s="30" customFormat="1" ht="12.75" customHeight="1">
      <c r="A139" s="26" t="s">
        <v>66</v>
      </c>
      <c r="B139" s="27">
        <v>2014</v>
      </c>
      <c r="C139" s="28">
        <v>91.9</v>
      </c>
      <c r="D139" s="28">
        <v>111.9</v>
      </c>
      <c r="E139" s="28">
        <v>128.30000000000001</v>
      </c>
      <c r="F139" s="28">
        <v>143.9</v>
      </c>
    </row>
    <row r="140" spans="1:7" s="30" customFormat="1" ht="12.75" customHeight="1">
      <c r="A140" s="26" t="s">
        <v>67</v>
      </c>
      <c r="B140" s="27">
        <v>2015</v>
      </c>
      <c r="C140" s="28">
        <v>170.6</v>
      </c>
      <c r="D140" s="28">
        <v>147.30000000000001</v>
      </c>
      <c r="E140" s="28">
        <v>129.6</v>
      </c>
      <c r="F140" s="28">
        <v>127.9</v>
      </c>
    </row>
    <row r="141" spans="1:7" s="30" customFormat="1" ht="12.75" customHeight="1">
      <c r="A141" s="31" t="s">
        <v>68</v>
      </c>
      <c r="B141" s="27">
        <v>2016</v>
      </c>
      <c r="C141" s="28">
        <v>111.7</v>
      </c>
      <c r="D141" s="28">
        <v>109.8</v>
      </c>
      <c r="E141" s="28">
        <v>117.1</v>
      </c>
      <c r="F141" s="28">
        <v>115.3</v>
      </c>
    </row>
    <row r="142" spans="1:7" s="30" customFormat="1" ht="12.75" customHeight="1">
      <c r="A142" s="26"/>
      <c r="B142" s="27">
        <v>2017</v>
      </c>
      <c r="C142" s="28">
        <v>112.1</v>
      </c>
      <c r="D142" s="28">
        <v>109.3</v>
      </c>
      <c r="E142" s="28">
        <v>108.8</v>
      </c>
      <c r="F142" s="28">
        <v>107.1</v>
      </c>
    </row>
    <row r="143" spans="1:7" s="30" customFormat="1" ht="12.75" customHeight="1">
      <c r="A143" s="26"/>
      <c r="B143" s="27">
        <v>2018</v>
      </c>
      <c r="C143" s="28">
        <v>103.4</v>
      </c>
      <c r="D143" s="28">
        <v>103.6</v>
      </c>
      <c r="E143" s="28">
        <v>108.9</v>
      </c>
      <c r="F143" s="28">
        <v>113.2</v>
      </c>
    </row>
    <row r="144" spans="1:7" s="30" customFormat="1" ht="12.75" customHeight="1">
      <c r="A144" s="31"/>
      <c r="B144" s="27">
        <v>2019</v>
      </c>
      <c r="C144" s="365">
        <v>114.8</v>
      </c>
      <c r="D144" s="365">
        <v>115.1</v>
      </c>
      <c r="E144" s="443">
        <v>106.3</v>
      </c>
      <c r="F144" s="365">
        <v>98.9</v>
      </c>
    </row>
    <row r="145" spans="1:6" s="30" customFormat="1" ht="12.75" customHeight="1">
      <c r="A145" s="26"/>
      <c r="B145" s="27"/>
      <c r="C145" s="28"/>
      <c r="D145" s="34"/>
      <c r="E145" s="34"/>
      <c r="F145" s="34"/>
    </row>
    <row r="146" spans="1:6" s="30" customFormat="1" ht="12.75" customHeight="1">
      <c r="A146" s="26" t="s">
        <v>69</v>
      </c>
      <c r="B146" s="27">
        <v>2014</v>
      </c>
      <c r="C146" s="28">
        <v>102.6</v>
      </c>
      <c r="D146" s="28">
        <v>110.1</v>
      </c>
      <c r="E146" s="28">
        <v>117.2</v>
      </c>
      <c r="F146" s="28">
        <v>124.4</v>
      </c>
    </row>
    <row r="147" spans="1:6" s="30" customFormat="1" ht="12.75" customHeight="1">
      <c r="A147" s="26" t="s">
        <v>70</v>
      </c>
      <c r="B147" s="27">
        <v>2015</v>
      </c>
      <c r="C147" s="28">
        <v>148.6</v>
      </c>
      <c r="D147" s="28">
        <v>157.9</v>
      </c>
      <c r="E147" s="28">
        <v>149.80000000000001</v>
      </c>
      <c r="F147" s="28">
        <v>143.9</v>
      </c>
    </row>
    <row r="148" spans="1:6" s="30" customFormat="1" ht="12.75" customHeight="1">
      <c r="A148" s="31" t="s">
        <v>71</v>
      </c>
      <c r="B148" s="27">
        <v>2016</v>
      </c>
      <c r="C148" s="28">
        <v>123.6</v>
      </c>
      <c r="D148" s="28">
        <v>108.6</v>
      </c>
      <c r="E148" s="28">
        <v>107.7</v>
      </c>
      <c r="F148" s="28">
        <v>108.2</v>
      </c>
    </row>
    <row r="149" spans="1:6" s="30" customFormat="1" ht="12.75" customHeight="1">
      <c r="A149" s="26"/>
      <c r="B149" s="27">
        <v>2017</v>
      </c>
      <c r="C149" s="28">
        <v>110.9</v>
      </c>
      <c r="D149" s="28">
        <v>113.8</v>
      </c>
      <c r="E149" s="28">
        <v>115.5</v>
      </c>
      <c r="F149" s="28">
        <v>117.7</v>
      </c>
    </row>
    <row r="150" spans="1:6" s="30" customFormat="1" ht="12.75" customHeight="1">
      <c r="A150" s="26"/>
      <c r="B150" s="27">
        <v>2018</v>
      </c>
      <c r="C150" s="28">
        <v>114.7</v>
      </c>
      <c r="D150" s="28">
        <v>113.5</v>
      </c>
      <c r="E150" s="28">
        <v>115.1</v>
      </c>
      <c r="F150" s="28">
        <v>115.2</v>
      </c>
    </row>
    <row r="151" spans="1:6" s="30" customFormat="1" ht="12.75" customHeight="1">
      <c r="A151" s="31"/>
      <c r="B151" s="27">
        <v>2019</v>
      </c>
      <c r="C151" s="365">
        <v>114.9</v>
      </c>
      <c r="D151" s="365">
        <v>114.9</v>
      </c>
      <c r="E151" s="443">
        <v>111.9</v>
      </c>
      <c r="F151" s="365">
        <v>107.6</v>
      </c>
    </row>
    <row r="152" spans="1:6" s="30" customFormat="1" ht="12.75" customHeight="1">
      <c r="A152" s="26"/>
      <c r="B152" s="27"/>
      <c r="C152" s="28"/>
      <c r="D152" s="34"/>
      <c r="E152" s="34"/>
      <c r="F152" s="34"/>
    </row>
    <row r="153" spans="1:6" s="30" customFormat="1" ht="12.75" customHeight="1">
      <c r="A153" s="26" t="s">
        <v>72</v>
      </c>
      <c r="B153" s="27">
        <v>2014</v>
      </c>
      <c r="C153" s="28">
        <v>130.30000000000001</v>
      </c>
      <c r="D153" s="28">
        <v>151.4</v>
      </c>
      <c r="E153" s="28">
        <v>150.1</v>
      </c>
      <c r="F153" s="28">
        <v>120.7</v>
      </c>
    </row>
    <row r="154" spans="1:6" s="30" customFormat="1" ht="12.75" customHeight="1">
      <c r="A154" s="31" t="s">
        <v>73</v>
      </c>
      <c r="B154" s="27">
        <v>2015</v>
      </c>
      <c r="C154" s="28">
        <v>121.2</v>
      </c>
      <c r="D154" s="28">
        <v>115</v>
      </c>
      <c r="E154" s="28">
        <v>116.5</v>
      </c>
      <c r="F154" s="28">
        <v>162.5</v>
      </c>
    </row>
    <row r="155" spans="1:6" s="30" customFormat="1" ht="12.75" customHeight="1">
      <c r="A155" s="31"/>
      <c r="B155" s="27">
        <v>2016</v>
      </c>
      <c r="C155" s="28">
        <v>147.9</v>
      </c>
      <c r="D155" s="28">
        <v>127.1</v>
      </c>
      <c r="E155" s="28">
        <v>118.4</v>
      </c>
      <c r="F155" s="28">
        <v>104.5</v>
      </c>
    </row>
    <row r="156" spans="1:6" s="30" customFormat="1" ht="12.75" customHeight="1">
      <c r="A156" s="26"/>
      <c r="B156" s="27">
        <v>2017</v>
      </c>
      <c r="C156" s="28">
        <v>108</v>
      </c>
      <c r="D156" s="28">
        <v>119.7</v>
      </c>
      <c r="E156" s="28">
        <v>116.3</v>
      </c>
      <c r="F156" s="28">
        <v>95.5</v>
      </c>
    </row>
    <row r="157" spans="1:6" s="30" customFormat="1" ht="12.75" customHeight="1">
      <c r="A157" s="26"/>
      <c r="B157" s="27">
        <v>2018</v>
      </c>
      <c r="C157" s="28">
        <v>88.8</v>
      </c>
      <c r="D157" s="28">
        <v>78.5</v>
      </c>
      <c r="E157" s="28">
        <v>83</v>
      </c>
      <c r="F157" s="28">
        <v>89.3</v>
      </c>
    </row>
    <row r="158" spans="1:6" s="30" customFormat="1" ht="12.75" customHeight="1">
      <c r="A158" s="31"/>
      <c r="B158" s="27">
        <v>2019</v>
      </c>
      <c r="C158" s="365">
        <v>91.1</v>
      </c>
      <c r="D158" s="365">
        <v>98.9</v>
      </c>
      <c r="E158" s="443">
        <v>97.7</v>
      </c>
      <c r="F158" s="365">
        <v>97.1</v>
      </c>
    </row>
    <row r="159" spans="1:6" s="30" customFormat="1" ht="12.75" customHeight="1">
      <c r="A159" s="26"/>
      <c r="B159" s="27"/>
      <c r="C159" s="28"/>
      <c r="D159" s="34"/>
      <c r="E159" s="34"/>
      <c r="F159" s="34"/>
    </row>
    <row r="160" spans="1:6" s="30" customFormat="1" ht="12.75" customHeight="1">
      <c r="A160" s="26" t="s">
        <v>74</v>
      </c>
      <c r="B160" s="27">
        <v>2014</v>
      </c>
      <c r="C160" s="28">
        <v>105.6</v>
      </c>
      <c r="D160" s="28">
        <v>108.5</v>
      </c>
      <c r="E160" s="28">
        <v>111.1</v>
      </c>
      <c r="F160" s="28">
        <v>115.4</v>
      </c>
    </row>
    <row r="161" spans="1:6" s="30" customFormat="1" ht="12.75" customHeight="1">
      <c r="A161" s="31" t="s">
        <v>75</v>
      </c>
      <c r="B161" s="27">
        <v>2015</v>
      </c>
      <c r="C161" s="28">
        <v>123.2</v>
      </c>
      <c r="D161" s="28">
        <v>131.30000000000001</v>
      </c>
      <c r="E161" s="28">
        <v>133</v>
      </c>
      <c r="F161" s="28">
        <v>130.1</v>
      </c>
    </row>
    <row r="162" spans="1:6" s="30" customFormat="1" ht="12.75" customHeight="1">
      <c r="A162" s="31"/>
      <c r="B162" s="27">
        <v>2016</v>
      </c>
      <c r="C162" s="28">
        <v>126.1</v>
      </c>
      <c r="D162" s="28">
        <v>120.4</v>
      </c>
      <c r="E162" s="28">
        <v>116.7</v>
      </c>
      <c r="F162" s="28">
        <v>115.4</v>
      </c>
    </row>
    <row r="163" spans="1:6" s="30" customFormat="1" ht="12.75" customHeight="1">
      <c r="A163" s="26"/>
      <c r="B163" s="27">
        <v>2017</v>
      </c>
      <c r="C163" s="28">
        <v>115.5</v>
      </c>
      <c r="D163" s="28">
        <v>113.2</v>
      </c>
      <c r="E163" s="28">
        <v>114</v>
      </c>
      <c r="F163" s="28">
        <v>117</v>
      </c>
    </row>
    <row r="164" spans="1:6" s="30" customFormat="1" ht="12.75" customHeight="1">
      <c r="A164" s="26"/>
      <c r="B164" s="27">
        <v>2018</v>
      </c>
      <c r="C164" s="28">
        <v>116.9</v>
      </c>
      <c r="D164" s="28">
        <v>116.8</v>
      </c>
      <c r="E164" s="28">
        <v>116.1</v>
      </c>
      <c r="F164" s="28">
        <v>117.2</v>
      </c>
    </row>
    <row r="165" spans="1:6" s="30" customFormat="1" ht="12.75" customHeight="1">
      <c r="A165" s="31"/>
      <c r="B165" s="27">
        <v>2019</v>
      </c>
      <c r="C165" s="365">
        <v>114.6</v>
      </c>
      <c r="D165" s="365">
        <v>114.2</v>
      </c>
      <c r="E165" s="443">
        <v>113.9</v>
      </c>
      <c r="F165" s="365">
        <v>108.5</v>
      </c>
    </row>
    <row r="166" spans="1:6" s="30" customFormat="1" ht="12.75" customHeight="1">
      <c r="A166" s="26"/>
      <c r="B166" s="27"/>
      <c r="C166" s="28"/>
      <c r="D166" s="34"/>
      <c r="E166" s="34"/>
      <c r="F166" s="34"/>
    </row>
    <row r="167" spans="1:6" s="30" customFormat="1" ht="12.75" customHeight="1">
      <c r="A167" s="26" t="s">
        <v>76</v>
      </c>
      <c r="B167" s="27">
        <v>2014</v>
      </c>
      <c r="C167" s="28">
        <v>123.2</v>
      </c>
      <c r="D167" s="28">
        <v>132.5</v>
      </c>
      <c r="E167" s="28">
        <v>121.2</v>
      </c>
      <c r="F167" s="28">
        <v>118.4</v>
      </c>
    </row>
    <row r="168" spans="1:6" s="30" customFormat="1" ht="12.75" customHeight="1">
      <c r="A168" s="31" t="s">
        <v>77</v>
      </c>
      <c r="B168" s="27">
        <v>2015</v>
      </c>
      <c r="C168" s="28">
        <v>121.2</v>
      </c>
      <c r="D168" s="28">
        <v>126.4</v>
      </c>
      <c r="E168" s="28">
        <v>133.1</v>
      </c>
      <c r="F168" s="28">
        <v>126.2</v>
      </c>
    </row>
    <row r="169" spans="1:6" s="30" customFormat="1" ht="12.75" customHeight="1">
      <c r="A169" s="31"/>
      <c r="B169" s="27">
        <v>2016</v>
      </c>
      <c r="C169" s="28">
        <v>112.7</v>
      </c>
      <c r="D169" s="28">
        <v>97.6</v>
      </c>
      <c r="E169" s="28">
        <v>116.5</v>
      </c>
      <c r="F169" s="28">
        <v>134.1</v>
      </c>
    </row>
    <row r="170" spans="1:6" s="30" customFormat="1" ht="12.75" customHeight="1">
      <c r="A170" s="26"/>
      <c r="B170" s="27">
        <v>2017</v>
      </c>
      <c r="C170" s="28">
        <v>141.4</v>
      </c>
      <c r="D170" s="28">
        <v>145.6</v>
      </c>
      <c r="E170" s="28">
        <v>125</v>
      </c>
      <c r="F170" s="28">
        <v>114.8</v>
      </c>
    </row>
    <row r="171" spans="1:6" s="30" customFormat="1" ht="12.75" customHeight="1">
      <c r="A171" s="26"/>
      <c r="B171" s="27">
        <v>2018</v>
      </c>
      <c r="C171" s="28">
        <v>116.5</v>
      </c>
      <c r="D171" s="28">
        <v>111.1</v>
      </c>
      <c r="E171" s="28">
        <v>106.7</v>
      </c>
      <c r="F171" s="28">
        <v>111.5</v>
      </c>
    </row>
    <row r="172" spans="1:6" s="30" customFormat="1" ht="12.75" customHeight="1">
      <c r="A172" s="31"/>
      <c r="B172" s="27">
        <v>2019</v>
      </c>
      <c r="C172" s="365">
        <v>109.1</v>
      </c>
      <c r="D172" s="365">
        <v>109.7</v>
      </c>
      <c r="E172" s="443">
        <v>110.6</v>
      </c>
      <c r="F172" s="365">
        <v>112.1</v>
      </c>
    </row>
    <row r="173" spans="1:6" s="30" customFormat="1" ht="12.75" customHeight="1">
      <c r="A173" s="31"/>
      <c r="B173" s="27"/>
      <c r="C173" s="365"/>
      <c r="D173" s="365"/>
      <c r="E173" s="365"/>
      <c r="F173" s="365"/>
    </row>
    <row r="174" spans="1:6" s="30" customFormat="1" ht="12.75" customHeight="1">
      <c r="A174" s="26" t="s">
        <v>78</v>
      </c>
      <c r="B174" s="27">
        <v>2014</v>
      </c>
      <c r="C174" s="28">
        <v>102</v>
      </c>
      <c r="D174" s="28">
        <v>110.7</v>
      </c>
      <c r="E174" s="28">
        <v>115.5</v>
      </c>
      <c r="F174" s="28">
        <v>121.6</v>
      </c>
    </row>
    <row r="175" spans="1:6" s="30" customFormat="1" ht="12.75" customHeight="1">
      <c r="A175" s="26" t="s">
        <v>79</v>
      </c>
      <c r="B175" s="27">
        <v>2015</v>
      </c>
      <c r="C175" s="28">
        <v>136.1</v>
      </c>
      <c r="D175" s="28">
        <v>136.5</v>
      </c>
      <c r="E175" s="28">
        <v>132.69999999999999</v>
      </c>
      <c r="F175" s="28">
        <v>128.19999999999999</v>
      </c>
    </row>
    <row r="176" spans="1:6" s="30" customFormat="1" ht="12.75" customHeight="1">
      <c r="A176" s="31" t="s">
        <v>80</v>
      </c>
      <c r="B176" s="27">
        <v>2016</v>
      </c>
      <c r="C176" s="28">
        <v>116.5</v>
      </c>
      <c r="D176" s="28">
        <v>108.8</v>
      </c>
      <c r="E176" s="28">
        <v>107.7</v>
      </c>
      <c r="F176" s="28">
        <v>105.9</v>
      </c>
    </row>
    <row r="177" spans="1:6" s="30" customFormat="1" ht="12.75" customHeight="1">
      <c r="A177" s="31" t="s">
        <v>81</v>
      </c>
      <c r="B177" s="27">
        <v>2017</v>
      </c>
      <c r="C177" s="28">
        <v>104.4</v>
      </c>
      <c r="D177" s="28">
        <v>104.6</v>
      </c>
      <c r="E177" s="28">
        <v>107</v>
      </c>
      <c r="F177" s="28">
        <v>110</v>
      </c>
    </row>
    <row r="178" spans="1:6" s="30" customFormat="1" ht="12.75" customHeight="1">
      <c r="A178" s="31"/>
      <c r="B178" s="27">
        <v>2018</v>
      </c>
      <c r="C178" s="28">
        <v>111.4</v>
      </c>
      <c r="D178" s="28">
        <v>111.4</v>
      </c>
      <c r="E178" s="28">
        <v>109.6</v>
      </c>
      <c r="F178" s="28">
        <v>109.2</v>
      </c>
    </row>
    <row r="179" spans="1:6" s="30" customFormat="1">
      <c r="A179" s="31"/>
      <c r="B179" s="27">
        <v>2019</v>
      </c>
      <c r="C179" s="365">
        <v>107.8</v>
      </c>
      <c r="D179" s="365">
        <v>107.8</v>
      </c>
      <c r="E179" s="443">
        <v>106.3</v>
      </c>
      <c r="F179" s="365">
        <v>103.4</v>
      </c>
    </row>
    <row r="180" spans="1:6" s="30" customFormat="1" ht="12.75" customHeight="1">
      <c r="A180" s="26"/>
      <c r="B180" s="27"/>
      <c r="C180" s="28"/>
      <c r="D180" s="34"/>
      <c r="E180" s="34"/>
      <c r="F180" s="34"/>
    </row>
    <row r="181" spans="1:6" s="30" customFormat="1" ht="12.75" customHeight="1">
      <c r="A181" s="26" t="s">
        <v>82</v>
      </c>
      <c r="B181" s="27">
        <v>2014</v>
      </c>
      <c r="C181" s="28">
        <v>102.1</v>
      </c>
      <c r="D181" s="28">
        <v>117.3</v>
      </c>
      <c r="E181" s="28">
        <v>124</v>
      </c>
      <c r="F181" s="28">
        <v>132.30000000000001</v>
      </c>
    </row>
    <row r="182" spans="1:6" s="30" customFormat="1" ht="12.75" customHeight="1">
      <c r="A182" s="31" t="s">
        <v>83</v>
      </c>
      <c r="B182" s="27">
        <v>2015</v>
      </c>
      <c r="C182" s="28">
        <v>153.1</v>
      </c>
      <c r="D182" s="28">
        <v>146.1</v>
      </c>
      <c r="E182" s="28">
        <v>140.6</v>
      </c>
      <c r="F182" s="28">
        <v>133.5</v>
      </c>
    </row>
    <row r="183" spans="1:6" s="30" customFormat="1" ht="12.75" customHeight="1">
      <c r="B183" s="27">
        <v>2016</v>
      </c>
      <c r="C183" s="28">
        <v>116.8</v>
      </c>
      <c r="D183" s="28">
        <v>109.2</v>
      </c>
      <c r="E183" s="28">
        <v>108.1</v>
      </c>
      <c r="F183" s="28">
        <v>106.3</v>
      </c>
    </row>
    <row r="184" spans="1:6" s="30" customFormat="1" ht="12.75" customHeight="1">
      <c r="A184" s="26"/>
      <c r="B184" s="27">
        <v>2017</v>
      </c>
      <c r="C184" s="28">
        <v>104.9</v>
      </c>
      <c r="D184" s="28">
        <v>105.5</v>
      </c>
      <c r="E184" s="28">
        <v>106.5</v>
      </c>
      <c r="F184" s="28">
        <v>111.9</v>
      </c>
    </row>
    <row r="185" spans="1:6" s="30" customFormat="1" ht="12.75" customHeight="1">
      <c r="A185" s="26"/>
      <c r="B185" s="27">
        <v>2018</v>
      </c>
      <c r="C185" s="28">
        <v>114.6</v>
      </c>
      <c r="D185" s="28">
        <v>112.9</v>
      </c>
      <c r="E185" s="28">
        <v>112.3</v>
      </c>
      <c r="F185" s="28">
        <v>108.5</v>
      </c>
    </row>
    <row r="186" spans="1:6" s="30" customFormat="1" ht="12.75" customHeight="1">
      <c r="A186" s="31"/>
      <c r="B186" s="27">
        <v>2019</v>
      </c>
      <c r="C186" s="365">
        <v>103.7</v>
      </c>
      <c r="D186" s="365">
        <v>102.4</v>
      </c>
      <c r="E186" s="443">
        <v>101</v>
      </c>
      <c r="F186" s="365">
        <v>98.7</v>
      </c>
    </row>
    <row r="187" spans="1:6" s="30" customFormat="1" ht="12.75" customHeight="1">
      <c r="A187" s="26"/>
      <c r="B187" s="27"/>
      <c r="C187" s="28"/>
      <c r="D187" s="34"/>
      <c r="E187" s="34"/>
      <c r="F187" s="34"/>
    </row>
    <row r="188" spans="1:6" s="30" customFormat="1" ht="12.75" customHeight="1">
      <c r="A188" s="26" t="s">
        <v>84</v>
      </c>
      <c r="B188" s="27">
        <v>2014</v>
      </c>
      <c r="C188" s="28">
        <v>100.7</v>
      </c>
      <c r="D188" s="28">
        <v>103.1</v>
      </c>
      <c r="E188" s="28">
        <v>105.8</v>
      </c>
      <c r="F188" s="28">
        <v>108.9</v>
      </c>
    </row>
    <row r="189" spans="1:6" s="30" customFormat="1" ht="12.75" customHeight="1">
      <c r="A189" s="31" t="s">
        <v>85</v>
      </c>
      <c r="B189" s="27">
        <v>2015</v>
      </c>
      <c r="C189" s="28">
        <v>121.9</v>
      </c>
      <c r="D189" s="28">
        <v>131.1</v>
      </c>
      <c r="E189" s="28">
        <v>129.1</v>
      </c>
      <c r="F189" s="28">
        <v>129.4</v>
      </c>
    </row>
    <row r="190" spans="1:6" s="30" customFormat="1" ht="12.75" customHeight="1">
      <c r="A190" s="31"/>
      <c r="B190" s="27">
        <v>2016</v>
      </c>
      <c r="C190" s="28">
        <v>118.1</v>
      </c>
      <c r="D190" s="28">
        <v>108.6</v>
      </c>
      <c r="E190" s="28">
        <v>108.4</v>
      </c>
      <c r="F190" s="28">
        <v>106.3</v>
      </c>
    </row>
    <row r="191" spans="1:6" s="30" customFormat="1" ht="12.75" customHeight="1">
      <c r="A191" s="31"/>
      <c r="B191" s="27">
        <v>2017</v>
      </c>
      <c r="C191" s="28">
        <v>104.3</v>
      </c>
      <c r="D191" s="28">
        <v>103.6</v>
      </c>
      <c r="E191" s="28">
        <v>106.7</v>
      </c>
      <c r="F191" s="28">
        <v>108.3</v>
      </c>
    </row>
    <row r="192" spans="1:6" s="30" customFormat="1" ht="12.75" customHeight="1">
      <c r="A192" s="31"/>
      <c r="B192" s="27">
        <v>2018</v>
      </c>
      <c r="C192" s="28">
        <v>109.8</v>
      </c>
      <c r="D192" s="28">
        <v>110</v>
      </c>
      <c r="E192" s="28">
        <v>107.2</v>
      </c>
      <c r="F192" s="28">
        <v>105.1</v>
      </c>
    </row>
    <row r="193" spans="1:7" s="30" customFormat="1" ht="12.75" customHeight="1">
      <c r="A193" s="31"/>
      <c r="B193" s="27">
        <v>2019</v>
      </c>
      <c r="C193" s="365">
        <v>105.6</v>
      </c>
      <c r="D193" s="365">
        <v>108</v>
      </c>
      <c r="E193" s="443">
        <v>106.7</v>
      </c>
      <c r="F193" s="365">
        <v>106.7</v>
      </c>
    </row>
    <row r="194" spans="1:7" ht="12.75" customHeight="1">
      <c r="A194" s="279"/>
      <c r="B194" s="280"/>
      <c r="C194" s="281"/>
      <c r="D194" s="281"/>
      <c r="E194" s="281"/>
      <c r="F194" s="281"/>
    </row>
    <row r="195" spans="1:7" s="271" customFormat="1">
      <c r="A195" s="218">
        <f>1+F131</f>
        <v>68</v>
      </c>
      <c r="B195" s="267"/>
      <c r="C195" s="267"/>
      <c r="D195" s="267"/>
      <c r="E195" s="267"/>
      <c r="F195" s="269" t="str">
        <f>A131</f>
        <v>Індекси цін виробників · 2019 рік</v>
      </c>
    </row>
    <row r="196" spans="1:7" s="271" customFormat="1">
      <c r="A196" s="282"/>
      <c r="B196" s="283"/>
      <c r="C196" s="283"/>
      <c r="D196" s="283"/>
      <c r="E196" s="283"/>
      <c r="F196" s="273" t="s">
        <v>616</v>
      </c>
    </row>
    <row r="197" spans="1:7">
      <c r="A197" s="524" t="s">
        <v>25</v>
      </c>
      <c r="B197" s="524"/>
      <c r="C197" s="524"/>
      <c r="D197" s="524"/>
      <c r="E197" s="524"/>
      <c r="F197" s="524"/>
    </row>
    <row r="198" spans="1:7" ht="14.1" customHeight="1">
      <c r="A198" s="300"/>
      <c r="B198" s="300"/>
      <c r="C198" s="300"/>
      <c r="D198" s="300"/>
      <c r="E198" s="300"/>
      <c r="F198" s="300"/>
    </row>
    <row r="199" spans="1:7" ht="15">
      <c r="A199" s="274"/>
      <c r="F199" s="301" t="s">
        <v>725</v>
      </c>
    </row>
    <row r="200" spans="1:7" ht="13.5">
      <c r="A200" s="245"/>
      <c r="B200" s="245"/>
      <c r="C200" s="246" t="s">
        <v>159</v>
      </c>
      <c r="D200" s="299" t="s">
        <v>162</v>
      </c>
      <c r="E200" s="246" t="s">
        <v>163</v>
      </c>
      <c r="F200" s="248" t="s">
        <v>166</v>
      </c>
      <c r="G200" s="249"/>
    </row>
    <row r="201" spans="1:7" ht="13.5">
      <c r="A201" s="250"/>
      <c r="B201" s="250"/>
      <c r="C201" s="251" t="s">
        <v>160</v>
      </c>
      <c r="D201" s="251" t="s">
        <v>161</v>
      </c>
      <c r="E201" s="251" t="s">
        <v>164</v>
      </c>
      <c r="F201" s="252" t="s">
        <v>165</v>
      </c>
      <c r="G201" s="249"/>
    </row>
    <row r="202" spans="1:7" ht="12.75" customHeight="1">
      <c r="A202" s="278"/>
      <c r="B202" s="255"/>
      <c r="C202" s="256"/>
      <c r="D202" s="256"/>
      <c r="E202" s="256"/>
      <c r="F202" s="256"/>
    </row>
    <row r="203" spans="1:7" s="30" customFormat="1" ht="12.75" customHeight="1">
      <c r="A203" s="26" t="s">
        <v>86</v>
      </c>
      <c r="B203" s="27">
        <v>2014</v>
      </c>
      <c r="C203" s="28">
        <v>103.7</v>
      </c>
      <c r="D203" s="28">
        <v>112.9</v>
      </c>
      <c r="E203" s="28">
        <v>118.6</v>
      </c>
      <c r="F203" s="28">
        <v>126.5</v>
      </c>
    </row>
    <row r="204" spans="1:7" s="30" customFormat="1" ht="12.75" customHeight="1">
      <c r="A204" s="26" t="s">
        <v>87</v>
      </c>
      <c r="B204" s="27">
        <v>2015</v>
      </c>
      <c r="C204" s="28">
        <v>133</v>
      </c>
      <c r="D204" s="28">
        <v>128.19999999999999</v>
      </c>
      <c r="E204" s="28">
        <v>124.8</v>
      </c>
      <c r="F204" s="28">
        <v>117.8</v>
      </c>
    </row>
    <row r="205" spans="1:7" s="30" customFormat="1" ht="12.75" customHeight="1">
      <c r="A205" s="31" t="s">
        <v>88</v>
      </c>
      <c r="B205" s="27">
        <v>2016</v>
      </c>
      <c r="C205" s="28">
        <v>113.9</v>
      </c>
      <c r="D205" s="28">
        <v>108.5</v>
      </c>
      <c r="E205" s="28">
        <v>106.4</v>
      </c>
      <c r="F205" s="28">
        <v>104.9</v>
      </c>
    </row>
    <row r="206" spans="1:7" s="30" customFormat="1" ht="12.75" customHeight="1">
      <c r="A206" s="26"/>
      <c r="B206" s="27">
        <v>2017</v>
      </c>
      <c r="C206" s="28">
        <v>104.3</v>
      </c>
      <c r="D206" s="28">
        <v>105.6</v>
      </c>
      <c r="E206" s="28">
        <v>109</v>
      </c>
      <c r="F206" s="28">
        <v>111.4</v>
      </c>
    </row>
    <row r="207" spans="1:7" s="30" customFormat="1" ht="12.75" customHeight="1">
      <c r="A207" s="26"/>
      <c r="B207" s="27">
        <v>2018</v>
      </c>
      <c r="C207" s="28">
        <v>109.8</v>
      </c>
      <c r="D207" s="28">
        <v>111.9</v>
      </c>
      <c r="E207" s="28">
        <v>110.1</v>
      </c>
      <c r="F207" s="28">
        <v>117.1</v>
      </c>
    </row>
    <row r="208" spans="1:7" s="30" customFormat="1" ht="12.75" customHeight="1">
      <c r="A208" s="31"/>
      <c r="B208" s="27">
        <v>2019</v>
      </c>
      <c r="C208" s="365">
        <v>118.4</v>
      </c>
      <c r="D208" s="365">
        <v>115.1</v>
      </c>
      <c r="E208" s="443">
        <v>112.9</v>
      </c>
      <c r="F208" s="365">
        <v>103.7</v>
      </c>
    </row>
    <row r="209" spans="1:6" s="30" customFormat="1" ht="12.75" customHeight="1">
      <c r="A209" s="26"/>
      <c r="B209" s="27"/>
      <c r="C209" s="28"/>
      <c r="D209" s="28"/>
      <c r="E209" s="28"/>
      <c r="F209" s="28"/>
    </row>
    <row r="210" spans="1:6" s="30" customFormat="1" ht="12.75" customHeight="1">
      <c r="A210" s="26" t="s">
        <v>89</v>
      </c>
      <c r="B210" s="27">
        <v>2014</v>
      </c>
      <c r="C210" s="28">
        <v>102.8</v>
      </c>
      <c r="D210" s="28">
        <v>115.2</v>
      </c>
      <c r="E210" s="28">
        <v>120.6</v>
      </c>
      <c r="F210" s="28">
        <v>130.5</v>
      </c>
    </row>
    <row r="211" spans="1:6" s="30" customFormat="1" ht="12.75" customHeight="1">
      <c r="A211" s="26" t="s">
        <v>90</v>
      </c>
      <c r="B211" s="27">
        <v>2015</v>
      </c>
      <c r="C211" s="28">
        <v>156.1</v>
      </c>
      <c r="D211" s="28">
        <v>154.19999999999999</v>
      </c>
      <c r="E211" s="28">
        <v>148.69999999999999</v>
      </c>
      <c r="F211" s="28">
        <v>139.5</v>
      </c>
    </row>
    <row r="212" spans="1:6" s="30" customFormat="1" ht="12.75" customHeight="1">
      <c r="A212" s="31" t="s">
        <v>91</v>
      </c>
      <c r="B212" s="27">
        <v>2016</v>
      </c>
      <c r="C212" s="28">
        <v>118.8</v>
      </c>
      <c r="D212" s="28">
        <v>109.2</v>
      </c>
      <c r="E212" s="28">
        <v>108.2</v>
      </c>
      <c r="F212" s="28">
        <v>107.8</v>
      </c>
    </row>
    <row r="213" spans="1:6" s="30" customFormat="1" ht="12.75" customHeight="1">
      <c r="A213" s="31" t="s">
        <v>92</v>
      </c>
      <c r="B213" s="27">
        <v>2017</v>
      </c>
      <c r="C213" s="28">
        <v>106.1</v>
      </c>
      <c r="D213" s="28">
        <v>105.8</v>
      </c>
      <c r="E213" s="28">
        <v>107.1</v>
      </c>
      <c r="F213" s="28">
        <v>109.4</v>
      </c>
    </row>
    <row r="214" spans="1:6" s="30" customFormat="1" ht="12.75" customHeight="1">
      <c r="A214" s="31"/>
      <c r="B214" s="27">
        <v>2018</v>
      </c>
      <c r="C214" s="28">
        <v>113</v>
      </c>
      <c r="D214" s="28">
        <v>112</v>
      </c>
      <c r="E214" s="28">
        <v>112.8</v>
      </c>
      <c r="F214" s="28">
        <v>111.1</v>
      </c>
    </row>
    <row r="215" spans="1:6" s="30" customFormat="1" ht="12.75" customHeight="1">
      <c r="A215" s="31"/>
      <c r="B215" s="27">
        <v>2019</v>
      </c>
      <c r="C215" s="365">
        <v>105.3</v>
      </c>
      <c r="D215" s="365">
        <v>103.1</v>
      </c>
      <c r="E215" s="443">
        <v>98.9</v>
      </c>
      <c r="F215" s="365">
        <v>94.9</v>
      </c>
    </row>
    <row r="216" spans="1:6" s="30" customFormat="1" ht="12.75" customHeight="1">
      <c r="A216" s="26"/>
      <c r="B216" s="27"/>
      <c r="C216" s="28"/>
      <c r="D216" s="34"/>
      <c r="E216" s="34"/>
      <c r="F216" s="34"/>
    </row>
    <row r="217" spans="1:6" s="30" customFormat="1" ht="12.75" customHeight="1">
      <c r="A217" s="444" t="s">
        <v>881</v>
      </c>
      <c r="B217" s="287">
        <v>2014</v>
      </c>
      <c r="C217" s="28">
        <v>103.8</v>
      </c>
      <c r="D217" s="28">
        <v>115.8</v>
      </c>
      <c r="E217" s="28">
        <v>118.6</v>
      </c>
      <c r="F217" s="28">
        <v>126.1</v>
      </c>
    </row>
    <row r="218" spans="1:6" s="30" customFormat="1" ht="12.75" customHeight="1">
      <c r="A218" s="444" t="s">
        <v>914</v>
      </c>
      <c r="B218" s="27">
        <v>2015</v>
      </c>
      <c r="C218" s="28">
        <v>153.1</v>
      </c>
      <c r="D218" s="28">
        <v>149.69999999999999</v>
      </c>
      <c r="E218" s="28">
        <v>144.69999999999999</v>
      </c>
      <c r="F218" s="28">
        <v>137.30000000000001</v>
      </c>
    </row>
    <row r="219" spans="1:6" s="30" customFormat="1" ht="12.75" customHeight="1">
      <c r="A219" s="444" t="s">
        <v>915</v>
      </c>
      <c r="B219" s="27">
        <v>2016</v>
      </c>
      <c r="C219" s="28">
        <v>117.5</v>
      </c>
      <c r="D219" s="28">
        <v>109.2</v>
      </c>
      <c r="E219" s="28">
        <v>110.5</v>
      </c>
      <c r="F219" s="28">
        <v>111.2</v>
      </c>
    </row>
    <row r="220" spans="1:6" s="30" customFormat="1" ht="12.75" customHeight="1">
      <c r="A220" s="31" t="s">
        <v>884</v>
      </c>
      <c r="B220" s="27">
        <v>2017</v>
      </c>
      <c r="C220" s="28">
        <v>107.3</v>
      </c>
      <c r="D220" s="28">
        <v>107</v>
      </c>
      <c r="E220" s="28">
        <v>109.6</v>
      </c>
      <c r="F220" s="28">
        <v>113.7</v>
      </c>
    </row>
    <row r="221" spans="1:6" s="30" customFormat="1" ht="12.75" customHeight="1">
      <c r="A221" s="31" t="s">
        <v>885</v>
      </c>
      <c r="B221" s="27">
        <v>2018</v>
      </c>
      <c r="C221" s="28">
        <v>118.7</v>
      </c>
      <c r="D221" s="28">
        <v>117.7</v>
      </c>
      <c r="E221" s="28">
        <v>116.6</v>
      </c>
      <c r="F221" s="28">
        <v>111.4</v>
      </c>
    </row>
    <row r="222" spans="1:6" s="30" customFormat="1" ht="12.75" customHeight="1">
      <c r="A222" s="31" t="s">
        <v>916</v>
      </c>
      <c r="B222" s="27">
        <v>2019</v>
      </c>
      <c r="C222" s="365">
        <v>102.9</v>
      </c>
      <c r="D222" s="365">
        <v>99.4</v>
      </c>
      <c r="E222" s="443">
        <v>94.5</v>
      </c>
      <c r="F222" s="365">
        <v>90.5</v>
      </c>
    </row>
    <row r="223" spans="1:6" s="30" customFormat="1" ht="12.75" customHeight="1">
      <c r="A223" s="26"/>
      <c r="B223" s="27"/>
      <c r="C223" s="28"/>
      <c r="D223" s="34"/>
      <c r="E223" s="34"/>
      <c r="F223" s="34"/>
    </row>
    <row r="224" spans="1:6" s="30" customFormat="1" ht="12.75" customHeight="1">
      <c r="A224" s="26" t="s">
        <v>93</v>
      </c>
      <c r="B224" s="27">
        <v>2014</v>
      </c>
      <c r="C224" s="28">
        <v>102.2</v>
      </c>
      <c r="D224" s="28">
        <v>114.5</v>
      </c>
      <c r="E224" s="28">
        <v>122.1</v>
      </c>
      <c r="F224" s="28">
        <v>135</v>
      </c>
    </row>
    <row r="225" spans="1:6" s="30" customFormat="1" ht="12.75" customHeight="1">
      <c r="A225" s="31" t="s">
        <v>94</v>
      </c>
      <c r="B225" s="27">
        <v>2015</v>
      </c>
      <c r="C225" s="28">
        <v>161.1</v>
      </c>
      <c r="D225" s="28">
        <v>160.1</v>
      </c>
      <c r="E225" s="28">
        <v>153.30000000000001</v>
      </c>
      <c r="F225" s="28">
        <v>141.1</v>
      </c>
    </row>
    <row r="226" spans="1:6" s="30" customFormat="1" ht="12.75" customHeight="1">
      <c r="A226" s="31"/>
      <c r="B226" s="27">
        <v>2016</v>
      </c>
      <c r="C226" s="28">
        <v>119.7</v>
      </c>
      <c r="D226" s="28">
        <v>109.3</v>
      </c>
      <c r="E226" s="28">
        <v>107.1</v>
      </c>
      <c r="F226" s="28">
        <v>106</v>
      </c>
    </row>
    <row r="227" spans="1:6" s="30" customFormat="1" ht="12.75" customHeight="1">
      <c r="A227" s="31"/>
      <c r="B227" s="27">
        <v>2017</v>
      </c>
      <c r="C227" s="28">
        <v>104.9</v>
      </c>
      <c r="D227" s="28">
        <v>105.3</v>
      </c>
      <c r="E227" s="28">
        <v>105.9</v>
      </c>
      <c r="F227" s="28">
        <v>107.4</v>
      </c>
    </row>
    <row r="228" spans="1:6" s="30" customFormat="1" ht="12.75" customHeight="1">
      <c r="A228" s="31"/>
      <c r="B228" s="27">
        <v>2018</v>
      </c>
      <c r="C228" s="28">
        <v>110.3</v>
      </c>
      <c r="D228" s="28">
        <v>108.9</v>
      </c>
      <c r="E228" s="28">
        <v>111</v>
      </c>
      <c r="F228" s="28">
        <v>110.9</v>
      </c>
    </row>
    <row r="229" spans="1:6" s="30" customFormat="1" ht="12.75" customHeight="1">
      <c r="A229" s="31"/>
      <c r="B229" s="27">
        <v>2019</v>
      </c>
      <c r="C229" s="365">
        <v>105.8</v>
      </c>
      <c r="D229" s="365">
        <v>103.9</v>
      </c>
      <c r="E229" s="443">
        <v>99.5</v>
      </c>
      <c r="F229" s="365">
        <v>95.6</v>
      </c>
    </row>
    <row r="230" spans="1:6" s="30" customFormat="1" ht="12.75" customHeight="1">
      <c r="A230" s="26"/>
      <c r="B230" s="27"/>
      <c r="C230" s="28"/>
      <c r="D230" s="34"/>
      <c r="E230" s="34"/>
      <c r="F230" s="34"/>
    </row>
    <row r="231" spans="1:6" s="30" customFormat="1" ht="12.75" customHeight="1">
      <c r="A231" s="26" t="s">
        <v>95</v>
      </c>
      <c r="B231" s="27">
        <v>2014</v>
      </c>
      <c r="C231" s="28">
        <v>103.7</v>
      </c>
      <c r="D231" s="28">
        <v>115.7</v>
      </c>
      <c r="E231" s="28">
        <v>120.2</v>
      </c>
      <c r="F231" s="28">
        <v>126.7</v>
      </c>
    </row>
    <row r="232" spans="1:6" s="30" customFormat="1" ht="12.75" customHeight="1">
      <c r="A232" s="26" t="s">
        <v>96</v>
      </c>
      <c r="B232" s="27">
        <v>2015</v>
      </c>
      <c r="C232" s="28">
        <v>149.5</v>
      </c>
      <c r="D232" s="28">
        <v>147.1</v>
      </c>
      <c r="E232" s="28">
        <v>143.4</v>
      </c>
      <c r="F232" s="28">
        <v>137.69999999999999</v>
      </c>
    </row>
    <row r="233" spans="1:6" s="30" customFormat="1" ht="12.75" customHeight="1">
      <c r="A233" s="31" t="s">
        <v>97</v>
      </c>
      <c r="B233" s="27">
        <v>2016</v>
      </c>
      <c r="C233" s="28">
        <v>117.8</v>
      </c>
      <c r="D233" s="28">
        <v>108.8</v>
      </c>
      <c r="E233" s="28">
        <v>107.8</v>
      </c>
      <c r="F233" s="28">
        <v>107.4</v>
      </c>
    </row>
    <row r="234" spans="1:6" s="30" customFormat="1" ht="12.75" customHeight="1">
      <c r="A234" s="31"/>
      <c r="B234" s="27">
        <v>2017</v>
      </c>
      <c r="C234" s="28">
        <v>107.2</v>
      </c>
      <c r="D234" s="28">
        <v>105.5</v>
      </c>
      <c r="E234" s="28">
        <v>105.9</v>
      </c>
      <c r="F234" s="28">
        <v>106.3</v>
      </c>
    </row>
    <row r="235" spans="1:6" s="30" customFormat="1" ht="12.75" customHeight="1">
      <c r="A235" s="31"/>
      <c r="B235" s="27">
        <v>2018</v>
      </c>
      <c r="C235" s="28">
        <v>108.3</v>
      </c>
      <c r="D235" s="28">
        <v>108.7</v>
      </c>
      <c r="E235" s="28">
        <v>110.2</v>
      </c>
      <c r="F235" s="28">
        <v>112</v>
      </c>
    </row>
    <row r="236" spans="1:6" s="30" customFormat="1" ht="12.75" customHeight="1">
      <c r="A236" s="31"/>
      <c r="B236" s="27">
        <v>2019</v>
      </c>
      <c r="C236" s="365">
        <v>108.7</v>
      </c>
      <c r="D236" s="365">
        <v>109.4</v>
      </c>
      <c r="E236" s="443">
        <v>108.8</v>
      </c>
      <c r="F236" s="365">
        <v>105.4</v>
      </c>
    </row>
    <row r="237" spans="1:6" s="30" customFormat="1" ht="12.75" customHeight="1">
      <c r="A237" s="26"/>
      <c r="B237" s="27"/>
      <c r="C237" s="28"/>
      <c r="D237" s="34"/>
      <c r="E237" s="34"/>
      <c r="F237" s="34"/>
    </row>
    <row r="238" spans="1:6" s="30" customFormat="1" ht="12.75" customHeight="1">
      <c r="A238" s="26" t="s">
        <v>98</v>
      </c>
      <c r="B238" s="27">
        <v>2014</v>
      </c>
      <c r="C238" s="28">
        <v>101.9</v>
      </c>
      <c r="D238" s="28">
        <v>127.5</v>
      </c>
      <c r="E238" s="28">
        <v>133.5</v>
      </c>
      <c r="F238" s="28">
        <v>150.69999999999999</v>
      </c>
    </row>
    <row r="239" spans="1:6" s="30" customFormat="1" ht="12.75" customHeight="1">
      <c r="A239" s="26" t="s">
        <v>99</v>
      </c>
      <c r="B239" s="27">
        <v>2015</v>
      </c>
      <c r="C239" s="28">
        <v>164.9</v>
      </c>
      <c r="D239" s="28">
        <v>136.5</v>
      </c>
      <c r="E239" s="28">
        <v>126.1</v>
      </c>
      <c r="F239" s="28">
        <v>107.1</v>
      </c>
    </row>
    <row r="240" spans="1:6" s="30" customFormat="1" ht="12.75" customHeight="1">
      <c r="A240" s="31" t="s">
        <v>100</v>
      </c>
      <c r="B240" s="27">
        <v>2016</v>
      </c>
      <c r="C240" s="28">
        <v>88.6</v>
      </c>
      <c r="D240" s="28">
        <v>90.4</v>
      </c>
      <c r="E240" s="28">
        <v>112.5</v>
      </c>
      <c r="F240" s="28">
        <v>157.69999999999999</v>
      </c>
    </row>
    <row r="241" spans="1:6" s="30" customFormat="1" ht="12.75" customHeight="1">
      <c r="A241" s="31"/>
      <c r="B241" s="27">
        <v>2017</v>
      </c>
      <c r="C241" s="28">
        <v>187.4</v>
      </c>
      <c r="D241" s="28">
        <v>177.8</v>
      </c>
      <c r="E241" s="28">
        <v>153.69999999999999</v>
      </c>
      <c r="F241" s="28">
        <v>139.9</v>
      </c>
    </row>
    <row r="242" spans="1:6" s="30" customFormat="1" ht="12.75" customHeight="1">
      <c r="A242" s="31"/>
      <c r="B242" s="27">
        <v>2018</v>
      </c>
      <c r="C242" s="28">
        <v>125.4</v>
      </c>
      <c r="D242" s="28">
        <v>123.9</v>
      </c>
      <c r="E242" s="28">
        <v>121.6</v>
      </c>
      <c r="F242" s="28">
        <v>103.5</v>
      </c>
    </row>
    <row r="243" spans="1:6" s="30" customFormat="1" ht="12.75" customHeight="1">
      <c r="A243" s="31"/>
      <c r="B243" s="27">
        <v>2019</v>
      </c>
      <c r="C243" s="365">
        <v>101.2</v>
      </c>
      <c r="D243" s="365">
        <v>103.4</v>
      </c>
      <c r="E243" s="443">
        <v>96.7</v>
      </c>
      <c r="F243" s="365">
        <v>84.3</v>
      </c>
    </row>
    <row r="244" spans="1:6" s="30" customFormat="1" ht="12.75" customHeight="1">
      <c r="A244" s="26"/>
      <c r="B244" s="27"/>
      <c r="C244" s="28"/>
      <c r="D244" s="34"/>
      <c r="E244" s="34"/>
      <c r="F244" s="34"/>
    </row>
    <row r="245" spans="1:6" s="30" customFormat="1" ht="12.75" customHeight="1">
      <c r="A245" s="26" t="s">
        <v>101</v>
      </c>
      <c r="B245" s="27">
        <v>2014</v>
      </c>
      <c r="C245" s="28">
        <v>96.1</v>
      </c>
      <c r="D245" s="28">
        <v>118.7</v>
      </c>
      <c r="E245" s="28">
        <v>125.3</v>
      </c>
      <c r="F245" s="28">
        <v>161.1</v>
      </c>
    </row>
    <row r="246" spans="1:6" s="30" customFormat="1" ht="12.75" customHeight="1">
      <c r="A246" s="31" t="s">
        <v>102</v>
      </c>
      <c r="B246" s="41">
        <v>2015</v>
      </c>
      <c r="C246" s="28">
        <v>202.6</v>
      </c>
      <c r="D246" s="28">
        <v>171.3</v>
      </c>
      <c r="E246" s="28">
        <v>159.1</v>
      </c>
      <c r="F246" s="28">
        <v>116</v>
      </c>
    </row>
    <row r="247" spans="1:6" s="30" customFormat="1" ht="12.75" customHeight="1">
      <c r="A247" s="31"/>
      <c r="B247" s="41">
        <v>2016</v>
      </c>
      <c r="C247" s="28">
        <v>97</v>
      </c>
      <c r="D247" s="28">
        <v>92.8</v>
      </c>
      <c r="E247" s="28">
        <v>104.4</v>
      </c>
      <c r="F247" s="28">
        <v>171.8</v>
      </c>
    </row>
    <row r="248" spans="1:6" s="30" customFormat="1" ht="12.75" customHeight="1">
      <c r="A248" s="31"/>
      <c r="B248" s="41">
        <v>2017</v>
      </c>
      <c r="C248" s="28">
        <v>199.2</v>
      </c>
      <c r="D248" s="28">
        <v>191.8</v>
      </c>
      <c r="E248" s="28">
        <v>178.1</v>
      </c>
      <c r="F248" s="28">
        <v>155.1</v>
      </c>
    </row>
    <row r="249" spans="1:6" s="30" customFormat="1" ht="12.75" customHeight="1">
      <c r="A249" s="31"/>
      <c r="B249" s="41">
        <v>2018</v>
      </c>
      <c r="C249" s="28">
        <v>125.7</v>
      </c>
      <c r="D249" s="28">
        <v>116.2</v>
      </c>
      <c r="E249" s="28">
        <v>110.4</v>
      </c>
      <c r="F249" s="28">
        <v>89.7</v>
      </c>
    </row>
    <row r="250" spans="1:6" s="30" customFormat="1" ht="12.75" customHeight="1">
      <c r="A250" s="31"/>
      <c r="B250" s="27">
        <v>2019</v>
      </c>
      <c r="C250" s="365">
        <v>99.1</v>
      </c>
      <c r="D250" s="365">
        <v>99.3</v>
      </c>
      <c r="E250" s="443">
        <v>96.2</v>
      </c>
      <c r="F250" s="365">
        <v>74.3</v>
      </c>
    </row>
    <row r="251" spans="1:6" s="30" customFormat="1" ht="12.75" customHeight="1">
      <c r="A251" s="31"/>
      <c r="B251" s="27"/>
      <c r="C251" s="365"/>
      <c r="D251" s="365"/>
      <c r="E251" s="365"/>
      <c r="F251" s="365"/>
    </row>
    <row r="252" spans="1:6" s="30" customFormat="1" ht="12.75" customHeight="1">
      <c r="A252" s="26" t="s">
        <v>103</v>
      </c>
      <c r="B252" s="41">
        <v>2014</v>
      </c>
      <c r="C252" s="28">
        <v>106.1</v>
      </c>
      <c r="D252" s="28">
        <v>134.4</v>
      </c>
      <c r="E252" s="28">
        <v>139.9</v>
      </c>
      <c r="F252" s="28">
        <v>143.30000000000001</v>
      </c>
    </row>
    <row r="253" spans="1:6" s="30" customFormat="1" ht="12.75" customHeight="1">
      <c r="A253" s="31" t="s">
        <v>104</v>
      </c>
      <c r="B253" s="41">
        <v>2015</v>
      </c>
      <c r="C253" s="28">
        <v>134.30000000000001</v>
      </c>
      <c r="D253" s="28">
        <v>108.8</v>
      </c>
      <c r="E253" s="28">
        <v>100.7</v>
      </c>
      <c r="F253" s="28">
        <v>97.8</v>
      </c>
    </row>
    <row r="254" spans="1:6" s="30" customFormat="1" ht="12.75" customHeight="1">
      <c r="A254" s="31"/>
      <c r="B254" s="41">
        <v>2016</v>
      </c>
      <c r="C254" s="28">
        <v>83.4</v>
      </c>
      <c r="D254" s="28">
        <v>89.3</v>
      </c>
      <c r="E254" s="28">
        <v>118.7</v>
      </c>
      <c r="F254" s="28">
        <v>142.19999999999999</v>
      </c>
    </row>
    <row r="255" spans="1:6" s="30" customFormat="1" ht="12.75" customHeight="1">
      <c r="A255" s="31"/>
      <c r="B255" s="41">
        <v>2017</v>
      </c>
      <c r="C255" s="28">
        <v>171.1</v>
      </c>
      <c r="D255" s="28">
        <v>158.9</v>
      </c>
      <c r="E255" s="28">
        <v>131</v>
      </c>
      <c r="F255" s="28">
        <v>122.3</v>
      </c>
    </row>
    <row r="256" spans="1:6" s="30" customFormat="1" ht="12.75" customHeight="1">
      <c r="A256" s="31"/>
      <c r="B256" s="41">
        <v>2018</v>
      </c>
      <c r="C256" s="28">
        <v>121</v>
      </c>
      <c r="D256" s="28">
        <v>131.80000000000001</v>
      </c>
      <c r="E256" s="28">
        <v>135.4</v>
      </c>
      <c r="F256" s="28">
        <v>120.3</v>
      </c>
    </row>
    <row r="257" spans="1:7" s="30" customFormat="1" ht="12.75" customHeight="1">
      <c r="A257" s="31"/>
      <c r="B257" s="27">
        <v>2019</v>
      </c>
      <c r="C257" s="365">
        <v>100.3</v>
      </c>
      <c r="D257" s="365">
        <v>100.8</v>
      </c>
      <c r="E257" s="443">
        <v>89.9</v>
      </c>
      <c r="F257" s="365">
        <v>87.1</v>
      </c>
    </row>
    <row r="258" spans="1:7" s="30" customFormat="1" ht="12.75" customHeight="1">
      <c r="A258" s="26"/>
      <c r="B258" s="41"/>
      <c r="C258" s="28"/>
      <c r="D258" s="34"/>
      <c r="E258" s="34"/>
      <c r="F258" s="34"/>
    </row>
    <row r="259" spans="1:7" s="271" customFormat="1">
      <c r="A259" s="268" t="str">
        <f>F195</f>
        <v>Індекси цін виробників · 2019 рік</v>
      </c>
      <c r="B259" s="267"/>
      <c r="C259" s="267"/>
      <c r="D259" s="267"/>
      <c r="E259" s="267"/>
      <c r="F259" s="219">
        <f>A195+1</f>
        <v>69</v>
      </c>
    </row>
    <row r="260" spans="1:7" s="271" customFormat="1">
      <c r="A260" s="272" t="s">
        <v>23</v>
      </c>
      <c r="B260" s="283"/>
      <c r="C260" s="283"/>
      <c r="D260" s="283"/>
      <c r="E260" s="283"/>
      <c r="F260" s="273"/>
    </row>
    <row r="261" spans="1:7">
      <c r="A261" s="524" t="s">
        <v>25</v>
      </c>
      <c r="B261" s="524"/>
      <c r="C261" s="524"/>
      <c r="D261" s="524"/>
      <c r="E261" s="524"/>
      <c r="F261" s="524"/>
    </row>
    <row r="262" spans="1:7" ht="14.1" customHeight="1">
      <c r="A262" s="300"/>
      <c r="B262" s="300"/>
      <c r="C262" s="300"/>
      <c r="D262" s="300"/>
      <c r="E262" s="300"/>
      <c r="F262" s="300"/>
    </row>
    <row r="263" spans="1:7" ht="15">
      <c r="A263" s="274"/>
      <c r="F263" s="301" t="s">
        <v>725</v>
      </c>
    </row>
    <row r="264" spans="1:7" ht="13.5">
      <c r="A264" s="245"/>
      <c r="B264" s="245"/>
      <c r="C264" s="246" t="s">
        <v>159</v>
      </c>
      <c r="D264" s="299" t="s">
        <v>162</v>
      </c>
      <c r="E264" s="246" t="s">
        <v>163</v>
      </c>
      <c r="F264" s="248" t="s">
        <v>166</v>
      </c>
      <c r="G264" s="249"/>
    </row>
    <row r="265" spans="1:7" ht="13.5">
      <c r="A265" s="250"/>
      <c r="B265" s="250"/>
      <c r="C265" s="251" t="s">
        <v>160</v>
      </c>
      <c r="D265" s="251" t="s">
        <v>161</v>
      </c>
      <c r="E265" s="251" t="s">
        <v>164</v>
      </c>
      <c r="F265" s="252" t="s">
        <v>165</v>
      </c>
      <c r="G265" s="249"/>
    </row>
    <row r="266" spans="1:7" ht="12.75" customHeight="1">
      <c r="A266" s="279"/>
      <c r="B266" s="280"/>
      <c r="C266" s="28"/>
      <c r="D266" s="34"/>
      <c r="E266" s="34"/>
      <c r="F266" s="34"/>
    </row>
    <row r="267" spans="1:7" s="30" customFormat="1" ht="12.75" customHeight="1">
      <c r="A267" s="26" t="s">
        <v>105</v>
      </c>
      <c r="B267" s="41">
        <v>2014</v>
      </c>
      <c r="C267" s="28">
        <v>99.3</v>
      </c>
      <c r="D267" s="28">
        <v>122.7</v>
      </c>
      <c r="E267" s="28">
        <v>134.30000000000001</v>
      </c>
      <c r="F267" s="28">
        <v>149.19999999999999</v>
      </c>
    </row>
    <row r="268" spans="1:7" s="30" customFormat="1" ht="12.75" customHeight="1">
      <c r="A268" s="26" t="s">
        <v>106</v>
      </c>
      <c r="B268" s="41">
        <v>2015</v>
      </c>
      <c r="C268" s="28">
        <v>175.2</v>
      </c>
      <c r="D268" s="28">
        <v>153.6</v>
      </c>
      <c r="E268" s="28">
        <v>145.80000000000001</v>
      </c>
      <c r="F268" s="28">
        <v>130.1</v>
      </c>
    </row>
    <row r="269" spans="1:7" s="30" customFormat="1" ht="12.75" customHeight="1">
      <c r="A269" s="31" t="s">
        <v>107</v>
      </c>
      <c r="B269" s="41">
        <v>2016</v>
      </c>
      <c r="C269" s="28">
        <v>103.9</v>
      </c>
      <c r="D269" s="28">
        <v>99.2</v>
      </c>
      <c r="E269" s="28">
        <v>94.2</v>
      </c>
      <c r="F269" s="28">
        <v>94.1</v>
      </c>
    </row>
    <row r="270" spans="1:7" s="30" customFormat="1" ht="12.75" customHeight="1">
      <c r="A270" s="31"/>
      <c r="B270" s="41">
        <v>2017</v>
      </c>
      <c r="C270" s="28">
        <v>109.3</v>
      </c>
      <c r="D270" s="28">
        <v>113.2</v>
      </c>
      <c r="E270" s="28">
        <v>115.6</v>
      </c>
      <c r="F270" s="28">
        <v>122.6</v>
      </c>
    </row>
    <row r="271" spans="1:7" s="30" customFormat="1" ht="12.75" customHeight="1">
      <c r="A271" s="31"/>
      <c r="B271" s="41">
        <v>2018</v>
      </c>
      <c r="C271" s="28">
        <v>112.6</v>
      </c>
      <c r="D271" s="28">
        <v>108</v>
      </c>
      <c r="E271" s="28">
        <v>112.5</v>
      </c>
      <c r="F271" s="28">
        <v>109.6</v>
      </c>
    </row>
    <row r="272" spans="1:7" s="30" customFormat="1" ht="12.75" customHeight="1">
      <c r="A272" s="31"/>
      <c r="B272" s="41">
        <v>2019</v>
      </c>
      <c r="C272" s="365">
        <v>104.1</v>
      </c>
      <c r="D272" s="365">
        <v>101.5</v>
      </c>
      <c r="E272" s="443">
        <v>98.1</v>
      </c>
      <c r="F272" s="365">
        <v>93.1</v>
      </c>
    </row>
    <row r="273" spans="1:6" ht="12.75" customHeight="1">
      <c r="A273" s="279"/>
      <c r="B273" s="280"/>
      <c r="C273" s="28"/>
      <c r="D273" s="34"/>
      <c r="E273" s="34"/>
      <c r="F273" s="34"/>
    </row>
    <row r="274" spans="1:6" s="30" customFormat="1" ht="12.75" customHeight="1">
      <c r="A274" s="26" t="s">
        <v>108</v>
      </c>
      <c r="B274" s="41">
        <v>2014</v>
      </c>
      <c r="C274" s="28">
        <v>110</v>
      </c>
      <c r="D274" s="28">
        <v>118.5</v>
      </c>
      <c r="E274" s="28">
        <v>122.5</v>
      </c>
      <c r="F274" s="28">
        <v>124.4</v>
      </c>
    </row>
    <row r="275" spans="1:6" s="30" customFormat="1" ht="12.75" customHeight="1">
      <c r="A275" s="26" t="s">
        <v>109</v>
      </c>
      <c r="B275" s="41">
        <v>2015</v>
      </c>
      <c r="C275" s="28">
        <v>132.80000000000001</v>
      </c>
      <c r="D275" s="28">
        <v>135.69999999999999</v>
      </c>
      <c r="E275" s="28">
        <v>131.6</v>
      </c>
      <c r="F275" s="28">
        <v>131.9</v>
      </c>
    </row>
    <row r="276" spans="1:6" s="30" customFormat="1" ht="12.75" customHeight="1">
      <c r="A276" s="31" t="s">
        <v>110</v>
      </c>
      <c r="B276" s="41">
        <v>2016</v>
      </c>
      <c r="C276" s="28">
        <v>124.1</v>
      </c>
      <c r="D276" s="28">
        <v>112.7</v>
      </c>
      <c r="E276" s="28">
        <v>112.2</v>
      </c>
      <c r="F276" s="28">
        <v>109.5</v>
      </c>
    </row>
    <row r="277" spans="1:6" s="30" customFormat="1" ht="12.75" customHeight="1">
      <c r="A277" s="31" t="s">
        <v>111</v>
      </c>
      <c r="B277" s="41">
        <v>2017</v>
      </c>
      <c r="C277" s="28">
        <v>108.8</v>
      </c>
      <c r="D277" s="28">
        <v>108.9</v>
      </c>
      <c r="E277" s="28">
        <v>109.3</v>
      </c>
      <c r="F277" s="28">
        <v>110.7</v>
      </c>
    </row>
    <row r="278" spans="1:6" s="30" customFormat="1" ht="12.75" customHeight="1">
      <c r="A278" s="31"/>
      <c r="B278" s="41">
        <v>2018</v>
      </c>
      <c r="C278" s="28">
        <v>111.2</v>
      </c>
      <c r="D278" s="28">
        <v>112.1</v>
      </c>
      <c r="E278" s="28">
        <v>112.5</v>
      </c>
      <c r="F278" s="28">
        <v>115</v>
      </c>
    </row>
    <row r="279" spans="1:6" s="30" customFormat="1" ht="12.75" customHeight="1">
      <c r="A279" s="31"/>
      <c r="B279" s="27">
        <v>2019</v>
      </c>
      <c r="C279" s="365">
        <v>115.3</v>
      </c>
      <c r="D279" s="365">
        <v>114.5</v>
      </c>
      <c r="E279" s="443">
        <v>113.5</v>
      </c>
      <c r="F279" s="365">
        <v>110.9</v>
      </c>
    </row>
    <row r="280" spans="1:6" ht="12.75" customHeight="1">
      <c r="A280" s="279"/>
      <c r="B280" s="280"/>
      <c r="C280" s="28"/>
      <c r="D280" s="34"/>
      <c r="E280" s="34"/>
      <c r="F280" s="34"/>
    </row>
    <row r="281" spans="1:6" s="30" customFormat="1" ht="12.75" customHeight="1">
      <c r="A281" s="26" t="s">
        <v>112</v>
      </c>
      <c r="B281" s="41">
        <v>2014</v>
      </c>
      <c r="C281" s="28">
        <v>100.9</v>
      </c>
      <c r="D281" s="28">
        <v>110.4</v>
      </c>
      <c r="E281" s="28">
        <v>115.8</v>
      </c>
      <c r="F281" s="28">
        <v>121.9</v>
      </c>
    </row>
    <row r="282" spans="1:6" s="30" customFormat="1" ht="12.75" customHeight="1">
      <c r="A282" s="26" t="s">
        <v>113</v>
      </c>
      <c r="B282" s="41">
        <v>2015</v>
      </c>
      <c r="C282" s="28">
        <v>139.19999999999999</v>
      </c>
      <c r="D282" s="28">
        <v>142.9</v>
      </c>
      <c r="E282" s="28">
        <v>137.19999999999999</v>
      </c>
      <c r="F282" s="28">
        <v>131.5</v>
      </c>
    </row>
    <row r="283" spans="1:6" s="30" customFormat="1" ht="12.75" customHeight="1">
      <c r="A283" s="31" t="s">
        <v>114</v>
      </c>
      <c r="B283" s="41">
        <v>2016</v>
      </c>
      <c r="C283" s="28">
        <v>117.2</v>
      </c>
      <c r="D283" s="28">
        <v>107.5</v>
      </c>
      <c r="E283" s="28">
        <v>108.5</v>
      </c>
      <c r="F283" s="28">
        <v>110</v>
      </c>
    </row>
    <row r="284" spans="1:6" s="30" customFormat="1" ht="12.75" customHeight="1">
      <c r="A284" s="31" t="s">
        <v>115</v>
      </c>
      <c r="B284" s="41">
        <v>2017</v>
      </c>
      <c r="C284" s="28">
        <v>111.5</v>
      </c>
      <c r="D284" s="28">
        <v>111.5</v>
      </c>
      <c r="E284" s="28">
        <v>111.5</v>
      </c>
      <c r="F284" s="28">
        <v>112.1</v>
      </c>
    </row>
    <row r="285" spans="1:6" s="30" customFormat="1" ht="12.75" customHeight="1">
      <c r="A285" s="31"/>
      <c r="B285" s="41">
        <v>2018</v>
      </c>
      <c r="C285" s="28">
        <v>112.4</v>
      </c>
      <c r="D285" s="28">
        <v>112.1</v>
      </c>
      <c r="E285" s="28">
        <v>112.8</v>
      </c>
      <c r="F285" s="28">
        <v>112.9</v>
      </c>
    </row>
    <row r="286" spans="1:6" s="30" customFormat="1" ht="12.75" customHeight="1">
      <c r="A286" s="31"/>
      <c r="B286" s="27">
        <v>2019</v>
      </c>
      <c r="C286" s="365">
        <v>110.5</v>
      </c>
      <c r="D286" s="365">
        <v>109.1</v>
      </c>
      <c r="E286" s="443">
        <v>106.6</v>
      </c>
      <c r="F286" s="365">
        <v>103.3</v>
      </c>
    </row>
    <row r="287" spans="1:6" ht="12.75" customHeight="1">
      <c r="A287" s="279"/>
      <c r="B287" s="280"/>
      <c r="C287" s="28"/>
      <c r="D287" s="34"/>
      <c r="E287" s="34"/>
      <c r="F287" s="34"/>
    </row>
    <row r="288" spans="1:6" s="30" customFormat="1" ht="12.75" customHeight="1">
      <c r="A288" s="26" t="s">
        <v>116</v>
      </c>
      <c r="B288" s="41">
        <v>2014</v>
      </c>
      <c r="C288" s="28">
        <v>102.2</v>
      </c>
      <c r="D288" s="28">
        <v>117.6</v>
      </c>
      <c r="E288" s="28">
        <v>125.9</v>
      </c>
      <c r="F288" s="28">
        <v>135.80000000000001</v>
      </c>
    </row>
    <row r="289" spans="1:6" s="30" customFormat="1" ht="12.75" customHeight="1">
      <c r="A289" s="31" t="s">
        <v>117</v>
      </c>
      <c r="B289" s="41">
        <v>2015</v>
      </c>
      <c r="C289" s="28">
        <v>158</v>
      </c>
      <c r="D289" s="28">
        <v>153.1</v>
      </c>
      <c r="E289" s="28">
        <v>144.6</v>
      </c>
      <c r="F289" s="28">
        <v>135</v>
      </c>
    </row>
    <row r="290" spans="1:6" s="30" customFormat="1" ht="12.75" customHeight="1">
      <c r="A290" s="31"/>
      <c r="B290" s="41">
        <v>2016</v>
      </c>
      <c r="C290" s="28">
        <v>117.3</v>
      </c>
      <c r="D290" s="28">
        <v>105.8</v>
      </c>
      <c r="E290" s="28">
        <v>105.5</v>
      </c>
      <c r="F290" s="28">
        <v>106.4</v>
      </c>
    </row>
    <row r="291" spans="1:6" s="30" customFormat="1" ht="12.75" customHeight="1">
      <c r="A291" s="31"/>
      <c r="B291" s="41">
        <v>2017</v>
      </c>
      <c r="C291" s="28">
        <v>105.5</v>
      </c>
      <c r="D291" s="28">
        <v>106.6</v>
      </c>
      <c r="E291" s="28">
        <v>106.4</v>
      </c>
      <c r="F291" s="28">
        <v>107</v>
      </c>
    </row>
    <row r="292" spans="1:6" s="30" customFormat="1" ht="12.75" customHeight="1">
      <c r="A292" s="31"/>
      <c r="B292" s="41">
        <v>2018</v>
      </c>
      <c r="C292" s="28">
        <v>107.3</v>
      </c>
      <c r="D292" s="28">
        <v>106.5</v>
      </c>
      <c r="E292" s="28">
        <v>107</v>
      </c>
      <c r="F292" s="28">
        <v>106.2</v>
      </c>
    </row>
    <row r="293" spans="1:6" s="30" customFormat="1" ht="12.75" customHeight="1">
      <c r="A293" s="31"/>
      <c r="B293" s="27">
        <v>2019</v>
      </c>
      <c r="C293" s="365">
        <v>103.6</v>
      </c>
      <c r="D293" s="365">
        <v>101.7</v>
      </c>
      <c r="E293" s="443">
        <v>98.6</v>
      </c>
      <c r="F293" s="365">
        <v>95.6</v>
      </c>
    </row>
    <row r="294" spans="1:6" ht="12.75" customHeight="1">
      <c r="A294" s="279"/>
      <c r="B294" s="280"/>
      <c r="C294" s="28"/>
      <c r="D294" s="34"/>
      <c r="E294" s="34"/>
      <c r="F294" s="34"/>
    </row>
    <row r="295" spans="1:6" s="30" customFormat="1" ht="12.75" customHeight="1">
      <c r="A295" s="26" t="s">
        <v>118</v>
      </c>
      <c r="B295" s="41">
        <v>2014</v>
      </c>
      <c r="C295" s="28">
        <v>100.3</v>
      </c>
      <c r="D295" s="28">
        <v>106.5</v>
      </c>
      <c r="E295" s="28">
        <v>110.4</v>
      </c>
      <c r="F295" s="28">
        <v>114.4</v>
      </c>
    </row>
    <row r="296" spans="1:6" s="30" customFormat="1" ht="12.75" customHeight="1">
      <c r="A296" s="26" t="s">
        <v>106</v>
      </c>
      <c r="B296" s="41">
        <v>2015</v>
      </c>
      <c r="C296" s="28">
        <v>128.30000000000001</v>
      </c>
      <c r="D296" s="28">
        <v>136.80000000000001</v>
      </c>
      <c r="E296" s="28">
        <v>132.6</v>
      </c>
      <c r="F296" s="28">
        <v>129.30000000000001</v>
      </c>
    </row>
    <row r="297" spans="1:6" s="30" customFormat="1" ht="12.75" customHeight="1">
      <c r="A297" s="31" t="s">
        <v>119</v>
      </c>
      <c r="B297" s="41">
        <v>2016</v>
      </c>
      <c r="C297" s="28">
        <v>117.4</v>
      </c>
      <c r="D297" s="28">
        <v>108.6</v>
      </c>
      <c r="E297" s="28">
        <v>110.4</v>
      </c>
      <c r="F297" s="28">
        <v>112.1</v>
      </c>
    </row>
    <row r="298" spans="1:6" s="30" customFormat="1" ht="12.75" customHeight="1">
      <c r="A298" s="31"/>
      <c r="B298" s="41">
        <v>2017</v>
      </c>
      <c r="C298" s="28">
        <v>116</v>
      </c>
      <c r="D298" s="28">
        <v>115.2</v>
      </c>
      <c r="E298" s="28">
        <v>115.1</v>
      </c>
      <c r="F298" s="28">
        <v>115.7</v>
      </c>
    </row>
    <row r="299" spans="1:6" s="30" customFormat="1" ht="12.75" customHeight="1">
      <c r="A299" s="31"/>
      <c r="B299" s="41">
        <v>2018</v>
      </c>
      <c r="C299" s="28">
        <v>115.8</v>
      </c>
      <c r="D299" s="28">
        <v>115.7</v>
      </c>
      <c r="E299" s="28">
        <v>116.4</v>
      </c>
      <c r="F299" s="28">
        <v>117.1</v>
      </c>
    </row>
    <row r="300" spans="1:6" s="30" customFormat="1" ht="12.75" customHeight="1">
      <c r="A300" s="31"/>
      <c r="B300" s="27">
        <v>2019</v>
      </c>
      <c r="C300" s="365">
        <v>114.9</v>
      </c>
      <c r="D300" s="365">
        <v>113.6</v>
      </c>
      <c r="E300" s="443">
        <v>111.5</v>
      </c>
      <c r="F300" s="365">
        <v>107.9</v>
      </c>
    </row>
    <row r="301" spans="1:6" ht="12.75" customHeight="1">
      <c r="A301" s="279"/>
      <c r="B301" s="280"/>
      <c r="C301" s="28"/>
      <c r="D301" s="34"/>
      <c r="E301" s="34"/>
      <c r="F301" s="34"/>
    </row>
    <row r="302" spans="1:6" s="30" customFormat="1" ht="12.75" customHeight="1">
      <c r="A302" s="26" t="s">
        <v>120</v>
      </c>
      <c r="B302" s="41">
        <v>2014</v>
      </c>
      <c r="C302" s="28">
        <v>99.7</v>
      </c>
      <c r="D302" s="28">
        <v>123</v>
      </c>
      <c r="E302" s="28">
        <v>135.6</v>
      </c>
      <c r="F302" s="28">
        <v>147.9</v>
      </c>
    </row>
    <row r="303" spans="1:6" s="30" customFormat="1" ht="12.75" customHeight="1">
      <c r="A303" s="26" t="s">
        <v>121</v>
      </c>
      <c r="B303" s="41">
        <v>2015</v>
      </c>
      <c r="C303" s="28">
        <v>160.1</v>
      </c>
      <c r="D303" s="28">
        <v>143.1</v>
      </c>
      <c r="E303" s="28">
        <v>129.6</v>
      </c>
      <c r="F303" s="28">
        <v>116.6</v>
      </c>
    </row>
    <row r="304" spans="1:6" s="30" customFormat="1" ht="12.75" customHeight="1">
      <c r="A304" s="31" t="s">
        <v>122</v>
      </c>
      <c r="B304" s="41">
        <v>2016</v>
      </c>
      <c r="C304" s="28">
        <v>104.5</v>
      </c>
      <c r="D304" s="28">
        <v>117.5</v>
      </c>
      <c r="E304" s="28">
        <v>124</v>
      </c>
      <c r="F304" s="28">
        <v>133.69999999999999</v>
      </c>
    </row>
    <row r="305" spans="1:6" s="30" customFormat="1" ht="12.75" customHeight="1">
      <c r="A305" s="31" t="s">
        <v>123</v>
      </c>
      <c r="B305" s="41">
        <v>2017</v>
      </c>
      <c r="C305" s="28">
        <v>153.69999999999999</v>
      </c>
      <c r="D305" s="28">
        <v>131</v>
      </c>
      <c r="E305" s="28">
        <v>126.8</v>
      </c>
      <c r="F305" s="28">
        <v>132.6</v>
      </c>
    </row>
    <row r="306" spans="1:6" s="30" customFormat="1" ht="12.75" customHeight="1">
      <c r="A306" s="31"/>
      <c r="B306" s="41">
        <v>2018</v>
      </c>
      <c r="C306" s="28">
        <v>122.6</v>
      </c>
      <c r="D306" s="28">
        <v>118.4</v>
      </c>
      <c r="E306" s="28">
        <v>118.5</v>
      </c>
      <c r="F306" s="28">
        <v>108.4</v>
      </c>
    </row>
    <row r="307" spans="1:6" s="30" customFormat="1" ht="12.75" customHeight="1">
      <c r="A307" s="31"/>
      <c r="B307" s="27">
        <v>2019</v>
      </c>
      <c r="C307" s="365">
        <v>96.3</v>
      </c>
      <c r="D307" s="365">
        <v>94.9</v>
      </c>
      <c r="E307" s="443">
        <v>90.4</v>
      </c>
      <c r="F307" s="365">
        <v>82.1</v>
      </c>
    </row>
    <row r="308" spans="1:6" ht="12.75" customHeight="1">
      <c r="A308" s="279"/>
      <c r="B308" s="280"/>
      <c r="C308" s="28"/>
      <c r="D308" s="34"/>
      <c r="E308" s="34"/>
      <c r="F308" s="34"/>
    </row>
    <row r="309" spans="1:6" s="30" customFormat="1" ht="12.75" customHeight="1">
      <c r="A309" s="26" t="s">
        <v>124</v>
      </c>
      <c r="B309" s="41">
        <v>2014</v>
      </c>
      <c r="C309" s="28">
        <v>99.2</v>
      </c>
      <c r="D309" s="28">
        <v>124</v>
      </c>
      <c r="E309" s="28">
        <v>138</v>
      </c>
      <c r="F309" s="28">
        <v>150.4</v>
      </c>
    </row>
    <row r="310" spans="1:6" s="30" customFormat="1" ht="12.75" customHeight="1">
      <c r="A310" s="31" t="s">
        <v>125</v>
      </c>
      <c r="B310" s="41">
        <v>2015</v>
      </c>
      <c r="C310" s="28">
        <v>161.6</v>
      </c>
      <c r="D310" s="28">
        <v>141.9</v>
      </c>
      <c r="E310" s="28">
        <v>127.5</v>
      </c>
      <c r="F310" s="28">
        <v>114.2</v>
      </c>
    </row>
    <row r="311" spans="1:6" s="30" customFormat="1" ht="12.75" customHeight="1">
      <c r="A311" s="26"/>
      <c r="B311" s="41">
        <v>2016</v>
      </c>
      <c r="C311" s="28">
        <v>102.8</v>
      </c>
      <c r="D311" s="28">
        <v>118.5</v>
      </c>
      <c r="E311" s="28">
        <v>125.8</v>
      </c>
      <c r="F311" s="28">
        <v>136.69999999999999</v>
      </c>
    </row>
    <row r="312" spans="1:6" s="30" customFormat="1" ht="12.75" customHeight="1">
      <c r="A312" s="26"/>
      <c r="B312" s="41">
        <v>2017</v>
      </c>
      <c r="C312" s="28">
        <v>158.5</v>
      </c>
      <c r="D312" s="28">
        <v>132.69999999999999</v>
      </c>
      <c r="E312" s="28">
        <v>128.1</v>
      </c>
      <c r="F312" s="28">
        <v>134.4</v>
      </c>
    </row>
    <row r="313" spans="1:6" s="30" customFormat="1" ht="12.75" customHeight="1">
      <c r="A313" s="26"/>
      <c r="B313" s="41">
        <v>2018</v>
      </c>
      <c r="C313" s="28">
        <v>123</v>
      </c>
      <c r="D313" s="28">
        <v>118.8</v>
      </c>
      <c r="E313" s="28">
        <v>119</v>
      </c>
      <c r="F313" s="28">
        <v>107.9</v>
      </c>
    </row>
    <row r="314" spans="1:6" s="30" customFormat="1" ht="12.75" customHeight="1">
      <c r="A314" s="31"/>
      <c r="B314" s="27">
        <v>2019</v>
      </c>
      <c r="C314" s="365">
        <v>95.2</v>
      </c>
      <c r="D314" s="365">
        <v>93.8</v>
      </c>
      <c r="E314" s="443">
        <v>89.1</v>
      </c>
      <c r="F314" s="365">
        <v>80.099999999999994</v>
      </c>
    </row>
    <row r="315" spans="1:6" ht="12.75" customHeight="1">
      <c r="A315" s="279"/>
      <c r="B315" s="280"/>
      <c r="C315" s="28"/>
      <c r="D315" s="34"/>
      <c r="E315" s="34"/>
      <c r="F315" s="34"/>
    </row>
    <row r="316" spans="1:6" s="30" customFormat="1" ht="12.75" customHeight="1">
      <c r="A316" s="26" t="s">
        <v>126</v>
      </c>
      <c r="B316" s="41">
        <v>2014</v>
      </c>
      <c r="C316" s="28">
        <v>102.3</v>
      </c>
      <c r="D316" s="28">
        <v>114.9</v>
      </c>
      <c r="E316" s="28">
        <v>118.7</v>
      </c>
      <c r="F316" s="28">
        <v>130.9</v>
      </c>
    </row>
    <row r="317" spans="1:6" s="30" customFormat="1" ht="12.75" customHeight="1">
      <c r="A317" s="26" t="s">
        <v>127</v>
      </c>
      <c r="B317" s="41">
        <v>2015</v>
      </c>
      <c r="C317" s="28">
        <v>150.4</v>
      </c>
      <c r="D317" s="28">
        <v>154.69999999999999</v>
      </c>
      <c r="E317" s="28">
        <v>148.19999999999999</v>
      </c>
      <c r="F317" s="28">
        <v>136.69999999999999</v>
      </c>
    </row>
    <row r="318" spans="1:6" s="30" customFormat="1" ht="12.75" customHeight="1">
      <c r="A318" s="31" t="s">
        <v>128</v>
      </c>
      <c r="B318" s="41">
        <v>2016</v>
      </c>
      <c r="C318" s="28">
        <v>118.4</v>
      </c>
      <c r="D318" s="28">
        <v>107.5</v>
      </c>
      <c r="E318" s="28">
        <v>107.8</v>
      </c>
      <c r="F318" s="28">
        <v>109.1</v>
      </c>
    </row>
    <row r="319" spans="1:6" s="30" customFormat="1" ht="12.75" customHeight="1">
      <c r="A319" s="31" t="s">
        <v>129</v>
      </c>
      <c r="B319" s="41">
        <v>2017</v>
      </c>
      <c r="C319" s="28">
        <v>115.7</v>
      </c>
      <c r="D319" s="28">
        <v>115.9</v>
      </c>
      <c r="E319" s="28">
        <v>115.4</v>
      </c>
      <c r="F319" s="28">
        <v>118.4</v>
      </c>
    </row>
    <row r="320" spans="1:6" s="30" customFormat="1" ht="12.75" customHeight="1">
      <c r="B320" s="41">
        <v>2018</v>
      </c>
      <c r="C320" s="28">
        <v>118.5</v>
      </c>
      <c r="D320" s="28">
        <v>114.6</v>
      </c>
      <c r="E320" s="28">
        <v>114.7</v>
      </c>
      <c r="F320" s="28">
        <v>113.1</v>
      </c>
    </row>
    <row r="321" spans="1:7" s="30" customFormat="1" ht="12.75" customHeight="1">
      <c r="A321" s="31"/>
      <c r="B321" s="27">
        <v>2019</v>
      </c>
      <c r="C321" s="365">
        <v>105.5</v>
      </c>
      <c r="D321" s="365">
        <v>103</v>
      </c>
      <c r="E321" s="443">
        <v>99.9</v>
      </c>
      <c r="F321" s="365">
        <v>97.7</v>
      </c>
    </row>
    <row r="322" spans="1:7" ht="12.75" customHeight="1">
      <c r="A322" s="279"/>
      <c r="B322" s="280"/>
      <c r="C322" s="28"/>
      <c r="D322" s="34"/>
      <c r="E322" s="34"/>
      <c r="F322" s="34"/>
    </row>
    <row r="323" spans="1:7" s="271" customFormat="1">
      <c r="A323" s="218">
        <f>1+F259</f>
        <v>70</v>
      </c>
      <c r="B323" s="267"/>
      <c r="C323" s="267"/>
      <c r="D323" s="267"/>
      <c r="E323" s="267"/>
      <c r="F323" s="269" t="str">
        <f>A259</f>
        <v>Індекси цін виробників · 2019 рік</v>
      </c>
    </row>
    <row r="324" spans="1:7" s="271" customFormat="1">
      <c r="A324" s="282"/>
      <c r="B324" s="283"/>
      <c r="C324" s="283"/>
      <c r="D324" s="283"/>
      <c r="E324" s="283"/>
      <c r="F324" s="273" t="s">
        <v>616</v>
      </c>
    </row>
    <row r="325" spans="1:7">
      <c r="A325" s="524" t="s">
        <v>25</v>
      </c>
      <c r="B325" s="524"/>
      <c r="C325" s="524"/>
      <c r="D325" s="524"/>
      <c r="E325" s="524"/>
      <c r="F325" s="524"/>
    </row>
    <row r="326" spans="1:7" ht="14.1" customHeight="1">
      <c r="A326" s="300"/>
      <c r="B326" s="300"/>
      <c r="C326" s="300"/>
      <c r="D326" s="300"/>
      <c r="E326" s="300"/>
      <c r="F326" s="300"/>
    </row>
    <row r="327" spans="1:7" ht="15">
      <c r="A327" s="274"/>
      <c r="F327" s="301" t="s">
        <v>725</v>
      </c>
    </row>
    <row r="328" spans="1:7" ht="13.5">
      <c r="A328" s="245"/>
      <c r="B328" s="245"/>
      <c r="C328" s="246" t="s">
        <v>159</v>
      </c>
      <c r="D328" s="299" t="s">
        <v>162</v>
      </c>
      <c r="E328" s="246" t="s">
        <v>163</v>
      </c>
      <c r="F328" s="248" t="s">
        <v>166</v>
      </c>
      <c r="G328" s="249"/>
    </row>
    <row r="329" spans="1:7" ht="13.5">
      <c r="A329" s="250"/>
      <c r="B329" s="250"/>
      <c r="C329" s="251" t="s">
        <v>160</v>
      </c>
      <c r="D329" s="251" t="s">
        <v>161</v>
      </c>
      <c r="E329" s="251" t="s">
        <v>164</v>
      </c>
      <c r="F329" s="252" t="s">
        <v>165</v>
      </c>
      <c r="G329" s="249"/>
    </row>
    <row r="330" spans="1:7" ht="12.75" customHeight="1">
      <c r="A330" s="279"/>
      <c r="B330" s="280"/>
      <c r="C330" s="28"/>
      <c r="D330" s="34"/>
      <c r="E330" s="34"/>
      <c r="F330" s="34"/>
    </row>
    <row r="331" spans="1:7" s="30" customFormat="1" ht="12.75" customHeight="1">
      <c r="A331" s="26" t="s">
        <v>130</v>
      </c>
      <c r="B331" s="27">
        <v>2014</v>
      </c>
      <c r="C331" s="28">
        <v>102.9</v>
      </c>
      <c r="D331" s="28">
        <v>111.8</v>
      </c>
      <c r="E331" s="28">
        <v>115.4</v>
      </c>
      <c r="F331" s="28">
        <v>119.8</v>
      </c>
    </row>
    <row r="332" spans="1:7" s="30" customFormat="1" ht="12.75" customHeight="1">
      <c r="A332" s="26" t="s">
        <v>106</v>
      </c>
      <c r="B332" s="27">
        <v>2015</v>
      </c>
      <c r="C332" s="28">
        <v>139.69999999999999</v>
      </c>
      <c r="D332" s="28">
        <v>140.5</v>
      </c>
      <c r="E332" s="28">
        <v>138.6</v>
      </c>
      <c r="F332" s="28">
        <v>134.9</v>
      </c>
    </row>
    <row r="333" spans="1:7" s="30" customFormat="1" ht="12.75" customHeight="1">
      <c r="A333" s="31" t="s">
        <v>131</v>
      </c>
      <c r="B333" s="27">
        <v>2016</v>
      </c>
      <c r="C333" s="28">
        <v>115.6</v>
      </c>
      <c r="D333" s="28">
        <v>106.8</v>
      </c>
      <c r="E333" s="28">
        <v>105.4</v>
      </c>
      <c r="F333" s="28">
        <v>106.1</v>
      </c>
    </row>
    <row r="334" spans="1:7" s="30" customFormat="1" ht="12.75" customHeight="1">
      <c r="A334" s="31" t="s">
        <v>132</v>
      </c>
      <c r="B334" s="27">
        <v>2017</v>
      </c>
      <c r="C334" s="28">
        <v>110.9</v>
      </c>
      <c r="D334" s="28">
        <v>110.7</v>
      </c>
      <c r="E334" s="28">
        <v>110.8</v>
      </c>
      <c r="F334" s="28">
        <v>110.9</v>
      </c>
    </row>
    <row r="335" spans="1:7" s="30" customFormat="1" ht="12.75" customHeight="1">
      <c r="A335" s="31"/>
      <c r="B335" s="27">
        <v>2018</v>
      </c>
      <c r="C335" s="28">
        <v>109.5</v>
      </c>
      <c r="D335" s="28">
        <v>108.3</v>
      </c>
      <c r="E335" s="28">
        <v>110.1</v>
      </c>
      <c r="F335" s="28">
        <v>109.7</v>
      </c>
    </row>
    <row r="336" spans="1:7" s="30" customFormat="1" ht="12.75" customHeight="1">
      <c r="A336" s="31"/>
      <c r="B336" s="27">
        <v>2019</v>
      </c>
      <c r="C336" s="365">
        <v>106.1</v>
      </c>
      <c r="D336" s="365">
        <v>106.6</v>
      </c>
      <c r="E336" s="443">
        <v>105.1</v>
      </c>
      <c r="F336" s="365">
        <v>103.1</v>
      </c>
    </row>
    <row r="337" spans="1:6" ht="12.75" customHeight="1">
      <c r="A337" s="279"/>
      <c r="B337" s="280"/>
      <c r="C337" s="281"/>
      <c r="D337" s="281"/>
      <c r="E337" s="281"/>
      <c r="F337" s="281"/>
    </row>
    <row r="338" spans="1:6" s="30" customFormat="1" ht="12.75" customHeight="1">
      <c r="A338" s="26" t="s">
        <v>133</v>
      </c>
      <c r="B338" s="27">
        <v>2014</v>
      </c>
      <c r="C338" s="28">
        <v>100.6</v>
      </c>
      <c r="D338" s="28">
        <v>108.1</v>
      </c>
      <c r="E338" s="28">
        <v>115.3</v>
      </c>
      <c r="F338" s="28">
        <v>122.7</v>
      </c>
    </row>
    <row r="339" spans="1:6" s="30" customFormat="1" ht="12.75" customHeight="1">
      <c r="A339" s="31" t="s">
        <v>134</v>
      </c>
      <c r="B339" s="27">
        <v>2015</v>
      </c>
      <c r="C339" s="28">
        <v>139.1</v>
      </c>
      <c r="D339" s="28">
        <v>140.80000000000001</v>
      </c>
      <c r="E339" s="28">
        <v>133.30000000000001</v>
      </c>
      <c r="F339" s="28">
        <v>124.8</v>
      </c>
    </row>
    <row r="340" spans="1:6" s="30" customFormat="1" ht="12.75" customHeight="1">
      <c r="A340" s="31"/>
      <c r="B340" s="27">
        <v>2016</v>
      </c>
      <c r="C340" s="28">
        <v>110.6</v>
      </c>
      <c r="D340" s="28">
        <v>104.3</v>
      </c>
      <c r="E340" s="28">
        <v>103.5</v>
      </c>
      <c r="F340" s="28">
        <v>105.6</v>
      </c>
    </row>
    <row r="341" spans="1:6" s="30" customFormat="1" ht="12.75" customHeight="1">
      <c r="A341" s="31"/>
      <c r="B341" s="27">
        <v>2017</v>
      </c>
      <c r="C341" s="28">
        <v>109.3</v>
      </c>
      <c r="D341" s="28">
        <v>109.1</v>
      </c>
      <c r="E341" s="28">
        <v>113</v>
      </c>
      <c r="F341" s="28">
        <v>122</v>
      </c>
    </row>
    <row r="342" spans="1:6" s="30" customFormat="1" ht="12.75" customHeight="1">
      <c r="A342" s="31"/>
      <c r="B342" s="27">
        <v>2018</v>
      </c>
      <c r="C342" s="28">
        <v>127.4</v>
      </c>
      <c r="D342" s="28">
        <v>126</v>
      </c>
      <c r="E342" s="28">
        <v>123.7</v>
      </c>
      <c r="F342" s="28">
        <v>113.9</v>
      </c>
    </row>
    <row r="343" spans="1:6" s="30" customFormat="1" ht="12.75" customHeight="1">
      <c r="A343" s="31"/>
      <c r="B343" s="27">
        <v>2019</v>
      </c>
      <c r="C343" s="365">
        <v>102.8</v>
      </c>
      <c r="D343" s="365">
        <v>99</v>
      </c>
      <c r="E343" s="443">
        <v>93.9</v>
      </c>
      <c r="F343" s="365">
        <v>87.2</v>
      </c>
    </row>
    <row r="344" spans="1:6" ht="12.75" customHeight="1">
      <c r="A344" s="279"/>
      <c r="B344" s="280"/>
      <c r="C344" s="28"/>
      <c r="D344" s="34"/>
      <c r="E344" s="34"/>
      <c r="F344" s="34"/>
    </row>
    <row r="345" spans="1:6" s="30" customFormat="1" ht="12.75" customHeight="1">
      <c r="A345" s="26" t="s">
        <v>135</v>
      </c>
      <c r="B345" s="27">
        <v>2014</v>
      </c>
      <c r="C345" s="28">
        <v>102</v>
      </c>
      <c r="D345" s="28">
        <v>107.9</v>
      </c>
      <c r="E345" s="28">
        <v>110.3</v>
      </c>
      <c r="F345" s="28">
        <v>113.4</v>
      </c>
    </row>
    <row r="346" spans="1:6" s="30" customFormat="1" ht="12.75" customHeight="1">
      <c r="A346" s="31" t="s">
        <v>136</v>
      </c>
      <c r="B346" s="27">
        <v>2015</v>
      </c>
      <c r="C346" s="28">
        <v>122.2</v>
      </c>
      <c r="D346" s="28">
        <v>127.4</v>
      </c>
      <c r="E346" s="28">
        <v>129.9</v>
      </c>
      <c r="F346" s="28">
        <v>128</v>
      </c>
    </row>
    <row r="347" spans="1:6" s="30" customFormat="1" ht="12.75" customHeight="1">
      <c r="A347" s="31"/>
      <c r="B347" s="27">
        <v>2016</v>
      </c>
      <c r="C347" s="28">
        <v>127.6</v>
      </c>
      <c r="D347" s="28">
        <v>119</v>
      </c>
      <c r="E347" s="28">
        <v>115.2</v>
      </c>
      <c r="F347" s="28">
        <v>114.3</v>
      </c>
    </row>
    <row r="348" spans="1:6" s="30" customFormat="1" ht="12.75" customHeight="1">
      <c r="A348" s="31"/>
      <c r="B348" s="27">
        <v>2017</v>
      </c>
      <c r="C348" s="28">
        <v>109.9</v>
      </c>
      <c r="D348" s="28">
        <v>110.5</v>
      </c>
      <c r="E348" s="28">
        <v>110.7</v>
      </c>
      <c r="F348" s="28">
        <v>111.7</v>
      </c>
    </row>
    <row r="349" spans="1:6" s="30" customFormat="1" ht="12.75" customHeight="1">
      <c r="A349" s="31"/>
      <c r="B349" s="27">
        <v>2018</v>
      </c>
      <c r="C349" s="28">
        <v>113.3</v>
      </c>
      <c r="D349" s="28">
        <v>110.8</v>
      </c>
      <c r="E349" s="28">
        <v>110.8</v>
      </c>
      <c r="F349" s="28">
        <v>110.7</v>
      </c>
    </row>
    <row r="350" spans="1:6" s="30" customFormat="1" ht="12.75" customHeight="1">
      <c r="A350" s="31"/>
      <c r="B350" s="27">
        <v>2019</v>
      </c>
      <c r="C350" s="365">
        <v>105.6</v>
      </c>
      <c r="D350" s="365">
        <v>104.3</v>
      </c>
      <c r="E350" s="443">
        <v>102.8</v>
      </c>
      <c r="F350" s="365">
        <v>100.6</v>
      </c>
    </row>
    <row r="351" spans="1:6" ht="12.75" customHeight="1">
      <c r="A351" s="279"/>
      <c r="B351" s="280"/>
      <c r="C351" s="28"/>
      <c r="D351" s="34"/>
      <c r="E351" s="34"/>
      <c r="F351" s="34"/>
    </row>
    <row r="352" spans="1:6" s="30" customFormat="1" ht="12.75" customHeight="1">
      <c r="A352" s="26" t="s">
        <v>137</v>
      </c>
      <c r="B352" s="27">
        <v>2014</v>
      </c>
      <c r="C352" s="28">
        <v>97.6</v>
      </c>
      <c r="D352" s="28">
        <v>106.4</v>
      </c>
      <c r="E352" s="28">
        <v>107.7</v>
      </c>
      <c r="F352" s="28">
        <v>108.3</v>
      </c>
    </row>
    <row r="353" spans="1:6" s="30" customFormat="1" ht="12.75" customHeight="1">
      <c r="A353" s="26" t="s">
        <v>138</v>
      </c>
      <c r="B353" s="27">
        <v>2015</v>
      </c>
      <c r="C353" s="28">
        <v>113.9</v>
      </c>
      <c r="D353" s="28">
        <v>112</v>
      </c>
      <c r="E353" s="28">
        <v>112.8</v>
      </c>
      <c r="F353" s="28">
        <v>115.1</v>
      </c>
    </row>
    <row r="354" spans="1:6" s="30" customFormat="1" ht="12.75" customHeight="1">
      <c r="A354" s="31" t="s">
        <v>139</v>
      </c>
      <c r="B354" s="27">
        <v>2016</v>
      </c>
      <c r="C354" s="28">
        <v>115.5</v>
      </c>
      <c r="D354" s="28">
        <v>112.9</v>
      </c>
      <c r="E354" s="28">
        <v>111.6</v>
      </c>
      <c r="F354" s="28">
        <v>110.4</v>
      </c>
    </row>
    <row r="355" spans="1:6" s="30" customFormat="1" ht="12.75" customHeight="1">
      <c r="A355" s="31" t="s">
        <v>140</v>
      </c>
      <c r="B355" s="27">
        <v>2017</v>
      </c>
      <c r="C355" s="28">
        <v>113</v>
      </c>
      <c r="D355" s="28">
        <v>114.8</v>
      </c>
      <c r="E355" s="28">
        <v>117.6</v>
      </c>
      <c r="F355" s="28">
        <v>119.2</v>
      </c>
    </row>
    <row r="356" spans="1:6" s="30" customFormat="1" ht="12.75" customHeight="1">
      <c r="A356" s="31"/>
      <c r="B356" s="27">
        <v>2018</v>
      </c>
      <c r="C356" s="28">
        <v>119.1</v>
      </c>
      <c r="D356" s="28">
        <v>117.8</v>
      </c>
      <c r="E356" s="28">
        <v>118.4</v>
      </c>
      <c r="F356" s="28">
        <v>118.1</v>
      </c>
    </row>
    <row r="357" spans="1:6" s="30" customFormat="1" ht="12.75" customHeight="1">
      <c r="A357" s="31"/>
      <c r="B357" s="27">
        <v>2019</v>
      </c>
      <c r="C357" s="365">
        <v>110.6</v>
      </c>
      <c r="D357" s="365">
        <v>107.5</v>
      </c>
      <c r="E357" s="443">
        <v>105</v>
      </c>
      <c r="F357" s="365">
        <v>102.6</v>
      </c>
    </row>
    <row r="358" spans="1:6" ht="12.75" customHeight="1">
      <c r="A358" s="279"/>
      <c r="B358" s="280"/>
      <c r="C358" s="28"/>
      <c r="D358" s="34"/>
      <c r="E358" s="34"/>
      <c r="F358" s="34"/>
    </row>
    <row r="359" spans="1:6" s="30" customFormat="1" ht="12.75" customHeight="1">
      <c r="A359" s="26" t="s">
        <v>137</v>
      </c>
      <c r="B359" s="27">
        <v>2014</v>
      </c>
      <c r="C359" s="28">
        <v>103.8</v>
      </c>
      <c r="D359" s="28">
        <v>121.7</v>
      </c>
      <c r="E359" s="28">
        <v>130.80000000000001</v>
      </c>
      <c r="F359" s="28">
        <v>137.4</v>
      </c>
    </row>
    <row r="360" spans="1:6" s="30" customFormat="1" ht="12.75" customHeight="1">
      <c r="A360" s="26" t="s">
        <v>141</v>
      </c>
      <c r="B360" s="27">
        <v>2015</v>
      </c>
      <c r="C360" s="28">
        <v>155.5</v>
      </c>
      <c r="D360" s="28">
        <v>147</v>
      </c>
      <c r="E360" s="28">
        <v>140.69999999999999</v>
      </c>
      <c r="F360" s="28">
        <v>139.69999999999999</v>
      </c>
    </row>
    <row r="361" spans="1:6" s="30" customFormat="1" ht="12.75" customHeight="1">
      <c r="A361" s="31" t="s">
        <v>139</v>
      </c>
      <c r="B361" s="27">
        <v>2016</v>
      </c>
      <c r="C361" s="28">
        <v>126.3</v>
      </c>
      <c r="D361" s="28">
        <v>110.9</v>
      </c>
      <c r="E361" s="28">
        <v>107.7</v>
      </c>
      <c r="F361" s="28">
        <v>102</v>
      </c>
    </row>
    <row r="362" spans="1:6" s="30" customFormat="1" ht="12.75" customHeight="1">
      <c r="A362" s="31" t="s">
        <v>142</v>
      </c>
      <c r="B362" s="27">
        <v>2017</v>
      </c>
      <c r="C362" s="28">
        <v>101.5</v>
      </c>
      <c r="D362" s="28">
        <v>104.5</v>
      </c>
      <c r="E362" s="28">
        <v>115.1</v>
      </c>
      <c r="F362" s="28">
        <v>119.5</v>
      </c>
    </row>
    <row r="363" spans="1:6" s="30" customFormat="1" ht="12.75" customHeight="1">
      <c r="A363" s="31"/>
      <c r="B363" s="27">
        <v>2018</v>
      </c>
      <c r="C363" s="28">
        <v>120.5</v>
      </c>
      <c r="D363" s="28">
        <v>115.3</v>
      </c>
      <c r="E363" s="28">
        <v>109.9</v>
      </c>
      <c r="F363" s="28">
        <v>107.8</v>
      </c>
    </row>
    <row r="364" spans="1:6" s="30" customFormat="1" ht="12.75" customHeight="1">
      <c r="A364" s="31"/>
      <c r="B364" s="27">
        <v>2019</v>
      </c>
      <c r="C364" s="365">
        <v>100.6</v>
      </c>
      <c r="D364" s="365">
        <v>103.3</v>
      </c>
      <c r="E364" s="443">
        <v>97.4</v>
      </c>
      <c r="F364" s="365">
        <v>93.3</v>
      </c>
    </row>
    <row r="365" spans="1:6" ht="12.75" customHeight="1">
      <c r="A365" s="279"/>
      <c r="B365" s="280"/>
      <c r="C365" s="28"/>
      <c r="D365" s="34"/>
      <c r="E365" s="34"/>
      <c r="F365" s="34"/>
    </row>
    <row r="366" spans="1:6" s="30" customFormat="1" ht="12.75" customHeight="1">
      <c r="A366" s="26" t="s">
        <v>143</v>
      </c>
      <c r="B366" s="27">
        <v>2014</v>
      </c>
      <c r="C366" s="28">
        <v>96.4</v>
      </c>
      <c r="D366" s="28">
        <v>102.9</v>
      </c>
      <c r="E366" s="28">
        <v>102.6</v>
      </c>
      <c r="F366" s="28">
        <v>101.8</v>
      </c>
    </row>
    <row r="367" spans="1:6" s="30" customFormat="1" ht="12.75" customHeight="1">
      <c r="A367" s="31" t="s">
        <v>144</v>
      </c>
      <c r="B367" s="27">
        <v>2015</v>
      </c>
      <c r="C367" s="28">
        <v>103.4</v>
      </c>
      <c r="D367" s="28">
        <v>101.2</v>
      </c>
      <c r="E367" s="28">
        <v>103.1</v>
      </c>
      <c r="F367" s="28">
        <v>105.2</v>
      </c>
    </row>
    <row r="368" spans="1:6" s="30" customFormat="1" ht="12.75" customHeight="1">
      <c r="A368" s="31"/>
      <c r="B368" s="27">
        <v>2016</v>
      </c>
      <c r="C368" s="28">
        <v>110.3</v>
      </c>
      <c r="D368" s="28">
        <v>113.2</v>
      </c>
      <c r="E368" s="28">
        <v>112.7</v>
      </c>
      <c r="F368" s="28">
        <v>114.1</v>
      </c>
    </row>
    <row r="369" spans="1:6" s="30" customFormat="1" ht="12.75" customHeight="1">
      <c r="A369" s="31"/>
      <c r="B369" s="27">
        <v>2017</v>
      </c>
      <c r="C369" s="28">
        <v>118.6</v>
      </c>
      <c r="D369" s="28">
        <v>119.9</v>
      </c>
      <c r="E369" s="28">
        <v>118.3</v>
      </c>
      <c r="F369" s="28">
        <v>118.5</v>
      </c>
    </row>
    <row r="370" spans="1:6" s="30" customFormat="1" ht="12.75" customHeight="1">
      <c r="A370" s="31"/>
      <c r="B370" s="27">
        <v>2018</v>
      </c>
      <c r="C370" s="28">
        <v>118.6</v>
      </c>
      <c r="D370" s="28">
        <v>120.4</v>
      </c>
      <c r="E370" s="28">
        <v>124.2</v>
      </c>
      <c r="F370" s="28">
        <v>125</v>
      </c>
    </row>
    <row r="371" spans="1:6" s="30" customFormat="1" ht="12.75" customHeight="1">
      <c r="A371" s="31"/>
      <c r="B371" s="27">
        <v>2019</v>
      </c>
      <c r="C371" s="365">
        <v>117</v>
      </c>
      <c r="D371" s="365">
        <v>109.7</v>
      </c>
      <c r="E371" s="443">
        <v>109.2</v>
      </c>
      <c r="F371" s="365">
        <v>107.6</v>
      </c>
    </row>
    <row r="372" spans="1:6" ht="12.75" customHeight="1">
      <c r="A372" s="279"/>
      <c r="B372" s="280"/>
      <c r="C372" s="281"/>
      <c r="D372" s="281"/>
      <c r="E372" s="281"/>
      <c r="F372" s="281"/>
    </row>
    <row r="373" spans="1:6" s="30" customFormat="1" ht="12.75" customHeight="1">
      <c r="A373" s="26" t="s">
        <v>145</v>
      </c>
      <c r="B373" s="27">
        <v>2014</v>
      </c>
      <c r="C373" s="28">
        <v>100.1</v>
      </c>
      <c r="D373" s="28">
        <v>107.8</v>
      </c>
      <c r="E373" s="28">
        <v>114.6</v>
      </c>
      <c r="F373" s="28">
        <v>119.2</v>
      </c>
    </row>
    <row r="374" spans="1:6" s="30" customFormat="1" ht="12.75" customHeight="1">
      <c r="A374" s="31" t="s">
        <v>146</v>
      </c>
      <c r="B374" s="27">
        <v>2015</v>
      </c>
      <c r="C374" s="28">
        <v>142.69999999999999</v>
      </c>
      <c r="D374" s="28">
        <v>147.80000000000001</v>
      </c>
      <c r="E374" s="28">
        <v>141.19999999999999</v>
      </c>
      <c r="F374" s="28">
        <v>137.80000000000001</v>
      </c>
    </row>
    <row r="375" spans="1:6" s="30" customFormat="1" ht="12.75" customHeight="1">
      <c r="A375" s="31"/>
      <c r="B375" s="27">
        <v>2016</v>
      </c>
      <c r="C375" s="28">
        <v>115.9</v>
      </c>
      <c r="D375" s="28">
        <v>107.9</v>
      </c>
      <c r="E375" s="28">
        <v>110.2</v>
      </c>
      <c r="F375" s="28">
        <v>111.4</v>
      </c>
    </row>
    <row r="376" spans="1:6" s="30" customFormat="1" ht="12.75" customHeight="1">
      <c r="A376" s="31"/>
      <c r="B376" s="27">
        <v>2017</v>
      </c>
      <c r="C376" s="28">
        <v>112</v>
      </c>
      <c r="D376" s="28">
        <v>111.7</v>
      </c>
      <c r="E376" s="28">
        <v>110.5</v>
      </c>
      <c r="F376" s="28">
        <v>111.6</v>
      </c>
    </row>
    <row r="377" spans="1:6" s="30" customFormat="1" ht="12.75" customHeight="1">
      <c r="A377" s="31"/>
      <c r="B377" s="27">
        <v>2018</v>
      </c>
      <c r="C377" s="28">
        <v>113.6</v>
      </c>
      <c r="D377" s="28">
        <v>111.4</v>
      </c>
      <c r="E377" s="28">
        <v>111.1</v>
      </c>
      <c r="F377" s="28">
        <v>111.2</v>
      </c>
    </row>
    <row r="378" spans="1:6" s="30" customFormat="1" ht="12.75" customHeight="1">
      <c r="A378" s="31"/>
      <c r="B378" s="27">
        <v>2019</v>
      </c>
      <c r="C378" s="365">
        <v>107.3</v>
      </c>
      <c r="D378" s="365">
        <v>107.1</v>
      </c>
      <c r="E378" s="443">
        <v>105.6</v>
      </c>
      <c r="F378" s="365">
        <v>103.4</v>
      </c>
    </row>
    <row r="379" spans="1:6" ht="12.75" customHeight="1">
      <c r="A379" s="279"/>
      <c r="B379" s="280"/>
      <c r="C379" s="281"/>
      <c r="D379" s="281"/>
      <c r="E379" s="281"/>
      <c r="F379" s="281"/>
    </row>
    <row r="380" spans="1:6" s="30" customFormat="1" ht="12.75" customHeight="1">
      <c r="A380" s="26" t="s">
        <v>147</v>
      </c>
      <c r="B380" s="27">
        <v>2014</v>
      </c>
      <c r="C380" s="28">
        <v>106.9</v>
      </c>
      <c r="D380" s="28">
        <v>98.6</v>
      </c>
      <c r="E380" s="28">
        <v>129.19999999999999</v>
      </c>
      <c r="F380" s="28">
        <v>129.6</v>
      </c>
    </row>
    <row r="381" spans="1:6" s="30" customFormat="1" ht="12.75" customHeight="1">
      <c r="A381" s="26" t="s">
        <v>148</v>
      </c>
      <c r="B381" s="27">
        <v>2015</v>
      </c>
      <c r="C381" s="28">
        <v>134.19999999999999</v>
      </c>
      <c r="D381" s="28">
        <v>144.19999999999999</v>
      </c>
      <c r="E381" s="28">
        <v>132.4</v>
      </c>
      <c r="F381" s="28">
        <v>128.30000000000001</v>
      </c>
    </row>
    <row r="382" spans="1:6" s="30" customFormat="1" ht="12.75" customHeight="1">
      <c r="A382" s="31" t="s">
        <v>149</v>
      </c>
      <c r="B382" s="27">
        <v>2016</v>
      </c>
      <c r="C382" s="28">
        <v>126.7</v>
      </c>
      <c r="D382" s="28">
        <v>117</v>
      </c>
      <c r="E382" s="28">
        <v>123.6</v>
      </c>
      <c r="F382" s="28">
        <v>153.5</v>
      </c>
    </row>
    <row r="383" spans="1:6" s="30" customFormat="1" ht="12.75" customHeight="1">
      <c r="A383" s="31"/>
      <c r="B383" s="27">
        <v>2017</v>
      </c>
      <c r="C383" s="28">
        <v>139.5</v>
      </c>
      <c r="D383" s="28">
        <v>141.5</v>
      </c>
      <c r="E383" s="28">
        <v>125.1</v>
      </c>
      <c r="F383" s="28">
        <v>103.2</v>
      </c>
    </row>
    <row r="384" spans="1:6" s="30" customFormat="1" ht="12.75" customHeight="1">
      <c r="B384" s="27">
        <v>2018</v>
      </c>
      <c r="C384" s="28">
        <v>127.4</v>
      </c>
      <c r="D384" s="28">
        <v>122.8</v>
      </c>
      <c r="E384" s="28">
        <v>131.19999999999999</v>
      </c>
      <c r="F384" s="28">
        <v>131.5</v>
      </c>
    </row>
    <row r="385" spans="1:6" s="30" customFormat="1" ht="12.75" customHeight="1">
      <c r="A385" s="31"/>
      <c r="B385" s="27">
        <v>2019</v>
      </c>
      <c r="C385" s="365">
        <v>124.1</v>
      </c>
      <c r="D385" s="365">
        <v>109.5</v>
      </c>
      <c r="E385" s="443">
        <v>109.6</v>
      </c>
      <c r="F385" s="365">
        <v>104.1</v>
      </c>
    </row>
    <row r="386" spans="1:6" ht="12.75" customHeight="1">
      <c r="A386" s="279"/>
      <c r="B386" s="280"/>
      <c r="C386" s="281"/>
      <c r="D386" s="281"/>
      <c r="E386" s="281"/>
      <c r="F386" s="281"/>
    </row>
    <row r="387" spans="1:6" s="271" customFormat="1">
      <c r="A387" s="268" t="str">
        <f>F323</f>
        <v>Індекси цін виробників · 2019 рік</v>
      </c>
      <c r="B387" s="267"/>
      <c r="C387" s="267"/>
      <c r="D387" s="267"/>
      <c r="E387" s="267"/>
      <c r="F387" s="219">
        <f>A323+1</f>
        <v>71</v>
      </c>
    </row>
    <row r="388" spans="1:6" s="271" customFormat="1">
      <c r="A388" s="272" t="s">
        <v>23</v>
      </c>
      <c r="B388" s="283"/>
      <c r="C388" s="283"/>
      <c r="D388" s="283"/>
      <c r="E388" s="283"/>
      <c r="F388" s="273"/>
    </row>
  </sheetData>
  <mergeCells count="9">
    <mergeCell ref="A325:F325"/>
    <mergeCell ref="A261:F261"/>
    <mergeCell ref="A1:F1"/>
    <mergeCell ref="A3:F3"/>
    <mergeCell ref="A4:F4"/>
    <mergeCell ref="A5:F5"/>
    <mergeCell ref="A69:F69"/>
    <mergeCell ref="A133:F133"/>
    <mergeCell ref="A197:F197"/>
  </mergeCells>
  <pageMargins left="0.78740157480314965" right="0.78740157480314965" top="0.31496062992125984" bottom="0.31496062992125984" header="0.31496062992125984" footer="0.31496062992125984"/>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508"/>
  <sheetViews>
    <sheetView view="pageBreakPreview" topLeftCell="A423" zoomScale="90" zoomScaleNormal="100" zoomScaleSheetLayoutView="90" workbookViewId="0">
      <selection activeCell="A382" sqref="A382:G445"/>
    </sheetView>
  </sheetViews>
  <sheetFormatPr defaultRowHeight="12.75"/>
  <cols>
    <col min="1" max="1" width="36.28515625" style="233" customWidth="1"/>
    <col min="2" max="2" width="7.7109375" style="233" customWidth="1"/>
    <col min="3" max="3" width="9" style="234" customWidth="1"/>
    <col min="4" max="4" width="8.42578125" style="234" customWidth="1"/>
    <col min="5" max="5" width="8.5703125" style="234" customWidth="1"/>
    <col min="6" max="6" width="8.42578125" style="234" customWidth="1"/>
    <col min="7" max="7" width="8.5703125" style="233" customWidth="1"/>
    <col min="8" max="8" width="8" style="233" customWidth="1"/>
    <col min="9" max="9" width="8.5703125" style="233" customWidth="1"/>
    <col min="10" max="10" width="7.85546875" style="233" customWidth="1"/>
    <col min="11" max="11" width="8.140625" style="233" customWidth="1"/>
    <col min="12" max="12" width="8.42578125" style="233" customWidth="1"/>
    <col min="13" max="13" width="7.85546875" style="233" customWidth="1"/>
    <col min="14" max="14" width="8.140625" style="233" customWidth="1"/>
    <col min="15" max="15" width="29.85546875" style="233" customWidth="1"/>
    <col min="16" max="16384" width="9.140625" style="233"/>
  </cols>
  <sheetData>
    <row r="1" spans="1:16" s="232" customFormat="1" ht="12.75" customHeight="1">
      <c r="A1" s="524" t="s">
        <v>25</v>
      </c>
      <c r="B1" s="524"/>
      <c r="C1" s="524"/>
      <c r="D1" s="524"/>
      <c r="E1" s="524"/>
      <c r="F1" s="524"/>
      <c r="G1" s="524"/>
      <c r="H1" s="524" t="s">
        <v>25</v>
      </c>
      <c r="I1" s="524"/>
      <c r="J1" s="524"/>
      <c r="K1" s="524"/>
      <c r="L1" s="524"/>
      <c r="M1" s="524"/>
      <c r="N1" s="524"/>
      <c r="O1" s="524"/>
    </row>
    <row r="2" spans="1:16" s="232" customFormat="1" ht="15.95" customHeight="1">
      <c r="A2" s="300"/>
      <c r="B2" s="300"/>
      <c r="C2" s="300"/>
      <c r="D2" s="300"/>
      <c r="E2" s="300"/>
      <c r="F2" s="300"/>
      <c r="G2" s="300"/>
      <c r="H2" s="300"/>
      <c r="I2" s="300"/>
      <c r="J2" s="300"/>
      <c r="K2" s="300"/>
      <c r="L2" s="300"/>
      <c r="M2" s="300"/>
      <c r="N2" s="300"/>
      <c r="O2" s="300"/>
    </row>
    <row r="3" spans="1:16" ht="15.95" customHeight="1"/>
    <row r="4" spans="1:16" s="235" customFormat="1" ht="20.100000000000001" customHeight="1">
      <c r="B4" s="236"/>
      <c r="C4" s="236"/>
      <c r="D4" s="236"/>
      <c r="E4" s="236"/>
      <c r="G4" s="237" t="s">
        <v>758</v>
      </c>
      <c r="H4" s="236" t="s">
        <v>966</v>
      </c>
      <c r="I4" s="236"/>
      <c r="J4" s="236"/>
    </row>
    <row r="5" spans="1:16" s="235" customFormat="1" ht="20.100000000000001" customHeight="1">
      <c r="A5" s="238"/>
      <c r="B5" s="238"/>
      <c r="C5" s="239"/>
      <c r="D5" s="239"/>
      <c r="E5" s="239"/>
      <c r="G5" s="302" t="s">
        <v>171</v>
      </c>
      <c r="H5" s="303" t="s">
        <v>967</v>
      </c>
      <c r="I5" s="241"/>
      <c r="J5" s="241"/>
    </row>
    <row r="6" spans="1:16" s="235" customFormat="1" ht="15.75" customHeight="1">
      <c r="A6" s="238"/>
      <c r="B6" s="238"/>
      <c r="C6" s="239"/>
      <c r="D6" s="239"/>
      <c r="E6" s="239"/>
      <c r="G6" s="302"/>
      <c r="H6" s="303"/>
      <c r="I6" s="241"/>
      <c r="J6" s="241"/>
    </row>
    <row r="7" spans="1:16" ht="18">
      <c r="C7" s="242"/>
      <c r="D7" s="242"/>
      <c r="E7" s="242"/>
      <c r="F7" s="242"/>
      <c r="G7" s="243"/>
      <c r="H7" s="243"/>
      <c r="I7" s="243"/>
      <c r="J7" s="243"/>
      <c r="O7" s="414" t="s">
        <v>195</v>
      </c>
    </row>
    <row r="8" spans="1:16" ht="15" customHeight="1">
      <c r="A8" s="304"/>
      <c r="B8" s="305"/>
      <c r="C8" s="246" t="s">
        <v>0</v>
      </c>
      <c r="D8" s="246" t="s">
        <v>1</v>
      </c>
      <c r="E8" s="246" t="s">
        <v>2</v>
      </c>
      <c r="F8" s="306" t="s">
        <v>3</v>
      </c>
      <c r="G8" s="306" t="s">
        <v>4</v>
      </c>
      <c r="H8" s="307" t="s">
        <v>5</v>
      </c>
      <c r="I8" s="307" t="s">
        <v>6</v>
      </c>
      <c r="J8" s="246" t="s">
        <v>7</v>
      </c>
      <c r="K8" s="246" t="s">
        <v>8</v>
      </c>
      <c r="L8" s="246" t="s">
        <v>9</v>
      </c>
      <c r="M8" s="246" t="s">
        <v>10</v>
      </c>
      <c r="N8" s="246" t="s">
        <v>11</v>
      </c>
      <c r="O8" s="304"/>
    </row>
    <row r="9" spans="1:16" ht="15" customHeight="1">
      <c r="A9" s="308"/>
      <c r="B9" s="309"/>
      <c r="C9" s="251" t="s">
        <v>12</v>
      </c>
      <c r="D9" s="251" t="s">
        <v>13</v>
      </c>
      <c r="E9" s="251" t="s">
        <v>14</v>
      </c>
      <c r="F9" s="310" t="s">
        <v>15</v>
      </c>
      <c r="G9" s="310" t="s">
        <v>16</v>
      </c>
      <c r="H9" s="311" t="s">
        <v>17</v>
      </c>
      <c r="I9" s="311" t="s">
        <v>18</v>
      </c>
      <c r="J9" s="251" t="s">
        <v>19</v>
      </c>
      <c r="K9" s="251" t="s">
        <v>26</v>
      </c>
      <c r="L9" s="251" t="s">
        <v>20</v>
      </c>
      <c r="M9" s="251" t="s">
        <v>21</v>
      </c>
      <c r="N9" s="251" t="s">
        <v>22</v>
      </c>
      <c r="O9" s="308"/>
    </row>
    <row r="10" spans="1:16" s="30" customFormat="1" ht="18" customHeight="1">
      <c r="A10" s="26"/>
      <c r="B10" s="264"/>
      <c r="C10" s="28"/>
      <c r="D10" s="34"/>
      <c r="E10" s="34"/>
      <c r="F10" s="34"/>
      <c r="G10" s="34"/>
      <c r="H10" s="28"/>
      <c r="I10" s="34"/>
      <c r="J10" s="34"/>
      <c r="K10" s="34"/>
      <c r="L10" s="34"/>
      <c r="M10" s="34"/>
      <c r="N10" s="34"/>
      <c r="O10" s="312"/>
    </row>
    <row r="11" spans="1:16" s="30" customFormat="1">
      <c r="A11" s="26" t="s">
        <v>172</v>
      </c>
      <c r="B11" s="264">
        <v>2014</v>
      </c>
      <c r="C11" s="28">
        <v>97.7</v>
      </c>
      <c r="D11" s="28">
        <v>99.7</v>
      </c>
      <c r="E11" s="28">
        <v>95.3</v>
      </c>
      <c r="F11" s="28">
        <v>100.8</v>
      </c>
      <c r="G11" s="28">
        <v>100.4</v>
      </c>
      <c r="H11" s="28">
        <v>110.9</v>
      </c>
      <c r="I11" s="28">
        <v>100.9</v>
      </c>
      <c r="J11" s="28">
        <v>105.6</v>
      </c>
      <c r="K11" s="28">
        <v>112.7</v>
      </c>
      <c r="L11" s="28">
        <v>103.5</v>
      </c>
      <c r="M11" s="28">
        <v>106.6</v>
      </c>
      <c r="N11" s="28">
        <v>98.7</v>
      </c>
      <c r="O11" s="31" t="s">
        <v>173</v>
      </c>
      <c r="P11" s="290"/>
    </row>
    <row r="12" spans="1:16" s="30" customFormat="1">
      <c r="A12" s="26"/>
      <c r="B12" s="264">
        <v>2015</v>
      </c>
      <c r="C12" s="28">
        <v>101.1</v>
      </c>
      <c r="D12" s="28">
        <v>99.8</v>
      </c>
      <c r="E12" s="28">
        <v>101.1</v>
      </c>
      <c r="F12" s="28">
        <v>99.7</v>
      </c>
      <c r="G12" s="28">
        <v>100.4</v>
      </c>
      <c r="H12" s="28">
        <v>99.9</v>
      </c>
      <c r="I12" s="28">
        <v>100.1</v>
      </c>
      <c r="J12" s="28">
        <v>100.1</v>
      </c>
      <c r="K12" s="28">
        <v>105.5</v>
      </c>
      <c r="L12" s="28">
        <v>94.6</v>
      </c>
      <c r="M12" s="28">
        <v>99.8</v>
      </c>
      <c r="N12" s="28">
        <v>97.4</v>
      </c>
    </row>
    <row r="13" spans="1:16" s="30" customFormat="1">
      <c r="A13" s="26"/>
      <c r="B13" s="264">
        <v>2016</v>
      </c>
      <c r="C13" s="28">
        <v>105.4</v>
      </c>
      <c r="D13" s="28">
        <v>117.2</v>
      </c>
      <c r="E13" s="28">
        <v>100.4</v>
      </c>
      <c r="F13" s="28">
        <v>100.2</v>
      </c>
      <c r="G13" s="28">
        <v>99.9</v>
      </c>
      <c r="H13" s="28">
        <v>91.9</v>
      </c>
      <c r="I13" s="28">
        <v>99.1</v>
      </c>
      <c r="J13" s="28">
        <v>98.3</v>
      </c>
      <c r="K13" s="28">
        <v>100.2</v>
      </c>
      <c r="L13" s="28">
        <v>106.4</v>
      </c>
      <c r="M13" s="28">
        <v>100</v>
      </c>
      <c r="N13" s="28">
        <v>118.6</v>
      </c>
      <c r="O13" s="31"/>
    </row>
    <row r="14" spans="1:16" s="30" customFormat="1">
      <c r="A14" s="26"/>
      <c r="B14" s="264">
        <v>2017</v>
      </c>
      <c r="C14" s="28">
        <v>107.7</v>
      </c>
      <c r="D14" s="28">
        <v>98.8</v>
      </c>
      <c r="E14" s="28">
        <v>100</v>
      </c>
      <c r="F14" s="28">
        <v>112.6</v>
      </c>
      <c r="G14" s="28">
        <v>101.1</v>
      </c>
      <c r="H14" s="28">
        <v>100.4</v>
      </c>
      <c r="I14" s="28">
        <v>100.5</v>
      </c>
      <c r="J14" s="28">
        <v>106</v>
      </c>
      <c r="K14" s="28">
        <v>104.3</v>
      </c>
      <c r="L14" s="28">
        <v>100.6</v>
      </c>
      <c r="M14" s="28">
        <v>108.7</v>
      </c>
      <c r="N14" s="28">
        <v>100.1</v>
      </c>
      <c r="O14" s="31"/>
    </row>
    <row r="15" spans="1:16" s="30" customFormat="1">
      <c r="A15" s="26"/>
      <c r="B15" s="264">
        <v>2018</v>
      </c>
      <c r="C15" s="28">
        <v>99.9</v>
      </c>
      <c r="D15" s="28">
        <v>100.2</v>
      </c>
      <c r="E15" s="28">
        <v>100</v>
      </c>
      <c r="F15" s="28">
        <v>98.8</v>
      </c>
      <c r="G15" s="28">
        <v>104.3</v>
      </c>
      <c r="H15" s="28">
        <v>100</v>
      </c>
      <c r="I15" s="28">
        <v>99.7</v>
      </c>
      <c r="J15" s="28">
        <v>102.6</v>
      </c>
      <c r="K15" s="28">
        <v>100.2</v>
      </c>
      <c r="L15" s="28">
        <v>99.8</v>
      </c>
      <c r="M15" s="28">
        <v>99.9</v>
      </c>
      <c r="N15" s="28">
        <v>100.1</v>
      </c>
      <c r="O15" s="31"/>
    </row>
    <row r="16" spans="1:16" s="30" customFormat="1">
      <c r="A16" s="26"/>
      <c r="B16" s="264">
        <v>2019</v>
      </c>
      <c r="C16" s="28">
        <v>105.6</v>
      </c>
      <c r="D16" s="28">
        <v>100.1</v>
      </c>
      <c r="E16" s="28">
        <v>99.8</v>
      </c>
      <c r="F16" s="28">
        <v>99.9</v>
      </c>
      <c r="G16" s="28">
        <v>100</v>
      </c>
      <c r="H16" s="28">
        <v>99.8</v>
      </c>
      <c r="I16" s="28">
        <v>88.7</v>
      </c>
      <c r="J16" s="28">
        <v>105.4</v>
      </c>
      <c r="K16" s="28">
        <v>98.1</v>
      </c>
      <c r="L16" s="28">
        <v>90.8</v>
      </c>
      <c r="M16" s="28">
        <v>89.4</v>
      </c>
      <c r="N16" s="28">
        <v>97.7</v>
      </c>
      <c r="O16" s="31"/>
    </row>
    <row r="17" spans="1:15" s="30" customFormat="1">
      <c r="A17" s="26"/>
      <c r="B17" s="264"/>
      <c r="C17" s="28"/>
      <c r="D17" s="34"/>
      <c r="E17" s="34"/>
      <c r="F17" s="34"/>
      <c r="G17" s="34"/>
      <c r="H17" s="28"/>
      <c r="I17" s="34"/>
      <c r="J17" s="34"/>
      <c r="K17" s="34"/>
      <c r="L17" s="34"/>
      <c r="M17" s="34"/>
      <c r="N17" s="34"/>
      <c r="O17" s="26"/>
    </row>
    <row r="18" spans="1:15" s="30" customFormat="1">
      <c r="A18" s="26" t="s">
        <v>329</v>
      </c>
      <c r="B18" s="264">
        <v>2014</v>
      </c>
      <c r="C18" s="28">
        <v>97.7</v>
      </c>
      <c r="D18" s="28">
        <v>100</v>
      </c>
      <c r="E18" s="28">
        <v>103.5</v>
      </c>
      <c r="F18" s="28">
        <v>100</v>
      </c>
      <c r="G18" s="28">
        <v>100</v>
      </c>
      <c r="H18" s="28">
        <v>100</v>
      </c>
      <c r="I18" s="28">
        <v>133.9</v>
      </c>
      <c r="J18" s="28">
        <v>100</v>
      </c>
      <c r="K18" s="28">
        <v>100</v>
      </c>
      <c r="L18" s="28">
        <v>88</v>
      </c>
      <c r="M18" s="28">
        <v>100</v>
      </c>
      <c r="N18" s="28">
        <v>96.4</v>
      </c>
      <c r="O18" s="31" t="s">
        <v>174</v>
      </c>
    </row>
    <row r="19" spans="1:15" s="30" customFormat="1">
      <c r="A19" s="26" t="s">
        <v>330</v>
      </c>
      <c r="B19" s="264">
        <v>2015</v>
      </c>
      <c r="C19" s="28">
        <v>100</v>
      </c>
      <c r="D19" s="28">
        <v>100</v>
      </c>
      <c r="E19" s="28">
        <v>147</v>
      </c>
      <c r="F19" s="28">
        <v>90.8</v>
      </c>
      <c r="G19" s="28">
        <v>108.1</v>
      </c>
      <c r="H19" s="28">
        <v>97.6</v>
      </c>
      <c r="I19" s="28">
        <v>98.6</v>
      </c>
      <c r="J19" s="28">
        <v>81.7</v>
      </c>
      <c r="K19" s="28">
        <v>94.9</v>
      </c>
      <c r="L19" s="28">
        <v>101</v>
      </c>
      <c r="M19" s="28">
        <v>100</v>
      </c>
      <c r="N19" s="28">
        <v>87.2</v>
      </c>
      <c r="O19" s="31" t="s">
        <v>175</v>
      </c>
    </row>
    <row r="20" spans="1:15" s="30" customFormat="1">
      <c r="A20" s="26"/>
      <c r="B20" s="264">
        <v>2016</v>
      </c>
      <c r="C20" s="28">
        <v>74.099999999999994</v>
      </c>
      <c r="D20" s="28">
        <v>107</v>
      </c>
      <c r="E20" s="28">
        <v>123.8</v>
      </c>
      <c r="F20" s="28">
        <v>94.5</v>
      </c>
      <c r="G20" s="28">
        <v>119.7</v>
      </c>
      <c r="H20" s="28">
        <v>103.4</v>
      </c>
      <c r="I20" s="28">
        <v>98.4</v>
      </c>
      <c r="J20" s="28">
        <v>89.8</v>
      </c>
      <c r="K20" s="28">
        <v>113.2</v>
      </c>
      <c r="L20" s="28">
        <v>109.1</v>
      </c>
      <c r="M20" s="28">
        <v>89.8</v>
      </c>
      <c r="N20" s="28">
        <v>99.9</v>
      </c>
      <c r="O20" s="31"/>
    </row>
    <row r="21" spans="1:15" s="30" customFormat="1">
      <c r="A21" s="26"/>
      <c r="B21" s="264">
        <v>2017</v>
      </c>
      <c r="C21" s="28">
        <v>128.69999999999999</v>
      </c>
      <c r="D21" s="28">
        <v>100</v>
      </c>
      <c r="E21" s="28">
        <v>93.6</v>
      </c>
      <c r="F21" s="28">
        <v>100.4</v>
      </c>
      <c r="G21" s="28">
        <v>94.1</v>
      </c>
      <c r="H21" s="28">
        <v>94.1</v>
      </c>
      <c r="I21" s="28">
        <v>100.4</v>
      </c>
      <c r="J21" s="28">
        <v>107.4</v>
      </c>
      <c r="K21" s="28">
        <v>110.5</v>
      </c>
      <c r="L21" s="28">
        <v>100</v>
      </c>
      <c r="M21" s="28">
        <v>110.3</v>
      </c>
      <c r="N21" s="28">
        <v>108.4</v>
      </c>
      <c r="O21" s="31"/>
    </row>
    <row r="22" spans="1:15" s="30" customFormat="1">
      <c r="A22" s="26"/>
      <c r="B22" s="264">
        <v>2018</v>
      </c>
      <c r="C22" s="28">
        <v>113.9</v>
      </c>
      <c r="D22" s="28">
        <v>87.7</v>
      </c>
      <c r="E22" s="28">
        <v>95</v>
      </c>
      <c r="F22" s="28">
        <v>105.9</v>
      </c>
      <c r="G22" s="28">
        <v>111.1</v>
      </c>
      <c r="H22" s="28">
        <v>100</v>
      </c>
      <c r="I22" s="28">
        <v>101.3</v>
      </c>
      <c r="J22" s="28">
        <v>100.8</v>
      </c>
      <c r="K22" s="28">
        <v>110.4</v>
      </c>
      <c r="L22" s="28">
        <v>105.4</v>
      </c>
      <c r="M22" s="28">
        <v>85.3</v>
      </c>
      <c r="N22" s="28">
        <v>87</v>
      </c>
      <c r="O22" s="31"/>
    </row>
    <row r="23" spans="1:15" s="30" customFormat="1">
      <c r="A23" s="26"/>
      <c r="B23" s="264">
        <v>2019</v>
      </c>
      <c r="C23" s="28">
        <v>91.5</v>
      </c>
      <c r="D23" s="28">
        <v>108.8</v>
      </c>
      <c r="E23" s="28">
        <v>100</v>
      </c>
      <c r="F23" s="28">
        <v>108.3</v>
      </c>
      <c r="G23" s="28">
        <v>104.1</v>
      </c>
      <c r="H23" s="28">
        <v>100</v>
      </c>
      <c r="I23" s="28">
        <v>85.1</v>
      </c>
      <c r="J23" s="28">
        <v>94.9</v>
      </c>
      <c r="K23" s="28">
        <v>100</v>
      </c>
      <c r="L23" s="28">
        <v>93.9</v>
      </c>
      <c r="M23" s="28">
        <v>105.7</v>
      </c>
      <c r="N23" s="28">
        <v>97.1</v>
      </c>
      <c r="O23" s="31"/>
    </row>
    <row r="24" spans="1:15" s="30" customFormat="1">
      <c r="A24" s="26"/>
      <c r="B24" s="264"/>
      <c r="C24" s="28"/>
      <c r="D24" s="34"/>
      <c r="E24" s="34"/>
      <c r="F24" s="34"/>
      <c r="G24" s="34"/>
      <c r="H24" s="28"/>
      <c r="I24" s="34"/>
      <c r="J24" s="34"/>
      <c r="K24" s="34"/>
      <c r="L24" s="34"/>
      <c r="M24" s="34"/>
      <c r="N24" s="34"/>
      <c r="O24" s="26"/>
    </row>
    <row r="25" spans="1:15" s="30" customFormat="1">
      <c r="A25" s="26" t="s">
        <v>176</v>
      </c>
      <c r="B25" s="264">
        <v>2014</v>
      </c>
      <c r="C25" s="28">
        <v>98</v>
      </c>
      <c r="D25" s="28">
        <v>99.6</v>
      </c>
      <c r="E25" s="28">
        <v>100.5</v>
      </c>
      <c r="F25" s="28">
        <v>106.4</v>
      </c>
      <c r="G25" s="28">
        <v>103.9</v>
      </c>
      <c r="H25" s="28">
        <v>101.2</v>
      </c>
      <c r="I25" s="28">
        <v>100</v>
      </c>
      <c r="J25" s="28">
        <v>100</v>
      </c>
      <c r="K25" s="28">
        <v>101.3</v>
      </c>
      <c r="L25" s="28">
        <v>100.2</v>
      </c>
      <c r="M25" s="28">
        <v>101.2</v>
      </c>
      <c r="N25" s="28">
        <v>104.2</v>
      </c>
      <c r="O25" s="31" t="s">
        <v>177</v>
      </c>
    </row>
    <row r="26" spans="1:15" s="30" customFormat="1">
      <c r="A26" s="26"/>
      <c r="B26" s="264">
        <v>2015</v>
      </c>
      <c r="C26" s="28">
        <v>99.7</v>
      </c>
      <c r="D26" s="28">
        <v>98.1</v>
      </c>
      <c r="E26" s="28">
        <v>115.3</v>
      </c>
      <c r="F26" s="28">
        <v>308.3</v>
      </c>
      <c r="G26" s="28">
        <v>98.7</v>
      </c>
      <c r="H26" s="28">
        <v>99.3</v>
      </c>
      <c r="I26" s="28">
        <v>100</v>
      </c>
      <c r="J26" s="28">
        <v>99.6</v>
      </c>
      <c r="K26" s="28">
        <v>100.1</v>
      </c>
      <c r="L26" s="28">
        <v>100.9</v>
      </c>
      <c r="M26" s="28">
        <v>100.2</v>
      </c>
      <c r="N26" s="28">
        <v>100.1</v>
      </c>
      <c r="O26" s="31" t="s">
        <v>178</v>
      </c>
    </row>
    <row r="27" spans="1:15" s="30" customFormat="1">
      <c r="A27" s="26"/>
      <c r="B27" s="264">
        <v>2016</v>
      </c>
      <c r="C27" s="28">
        <v>99.9</v>
      </c>
      <c r="D27" s="28">
        <v>99.4</v>
      </c>
      <c r="E27" s="28">
        <v>99.4</v>
      </c>
      <c r="F27" s="28">
        <v>99.4</v>
      </c>
      <c r="G27" s="28">
        <v>228.4</v>
      </c>
      <c r="H27" s="28">
        <v>98.2</v>
      </c>
      <c r="I27" s="28">
        <v>101.1</v>
      </c>
      <c r="J27" s="28">
        <v>101.9</v>
      </c>
      <c r="K27" s="28">
        <v>100.1</v>
      </c>
      <c r="L27" s="28">
        <v>100.4</v>
      </c>
      <c r="M27" s="28">
        <v>107.7</v>
      </c>
      <c r="N27" s="28">
        <v>103.6</v>
      </c>
      <c r="O27" s="31"/>
    </row>
    <row r="28" spans="1:15" s="30" customFormat="1">
      <c r="A28" s="26"/>
      <c r="B28" s="264">
        <v>2017</v>
      </c>
      <c r="C28" s="28">
        <v>100.6</v>
      </c>
      <c r="D28" s="28">
        <v>100.1</v>
      </c>
      <c r="E28" s="28">
        <v>100.2</v>
      </c>
      <c r="F28" s="28">
        <v>99.4</v>
      </c>
      <c r="G28" s="28">
        <v>98.8</v>
      </c>
      <c r="H28" s="28">
        <v>100</v>
      </c>
      <c r="I28" s="28">
        <v>100.5</v>
      </c>
      <c r="J28" s="28">
        <v>100.1</v>
      </c>
      <c r="K28" s="28">
        <v>100.2</v>
      </c>
      <c r="L28" s="28">
        <v>101.2</v>
      </c>
      <c r="M28" s="28">
        <v>100.6</v>
      </c>
      <c r="N28" s="28">
        <v>100.5</v>
      </c>
      <c r="O28" s="31"/>
    </row>
    <row r="29" spans="1:15" s="30" customFormat="1">
      <c r="A29" s="26"/>
      <c r="B29" s="264">
        <v>2018</v>
      </c>
      <c r="C29" s="28">
        <v>102</v>
      </c>
      <c r="D29" s="28">
        <v>99.4</v>
      </c>
      <c r="E29" s="28">
        <v>99.7</v>
      </c>
      <c r="F29" s="28">
        <v>98</v>
      </c>
      <c r="G29" s="28">
        <v>101.9</v>
      </c>
      <c r="H29" s="28">
        <v>100.8</v>
      </c>
      <c r="I29" s="28">
        <v>100.3</v>
      </c>
      <c r="J29" s="28">
        <v>100.5</v>
      </c>
      <c r="K29" s="28">
        <v>101.6</v>
      </c>
      <c r="L29" s="28">
        <v>100.9</v>
      </c>
      <c r="M29" s="28">
        <v>119.8</v>
      </c>
      <c r="N29" s="28">
        <v>102.5</v>
      </c>
      <c r="O29" s="31"/>
    </row>
    <row r="30" spans="1:15" s="30" customFormat="1">
      <c r="A30" s="26"/>
      <c r="B30" s="264">
        <v>2019</v>
      </c>
      <c r="C30" s="28">
        <v>98.7</v>
      </c>
      <c r="D30" s="28">
        <v>99</v>
      </c>
      <c r="E30" s="28">
        <v>97.9</v>
      </c>
      <c r="F30" s="28">
        <v>97.2</v>
      </c>
      <c r="G30" s="28">
        <v>98.4</v>
      </c>
      <c r="H30" s="28">
        <v>100.2</v>
      </c>
      <c r="I30" s="28">
        <v>88.1</v>
      </c>
      <c r="J30" s="28">
        <v>87.4</v>
      </c>
      <c r="K30" s="28">
        <v>95.2</v>
      </c>
      <c r="L30" s="28">
        <v>94.7</v>
      </c>
      <c r="M30" s="28">
        <v>107.8</v>
      </c>
      <c r="N30" s="28">
        <v>95.2</v>
      </c>
      <c r="O30" s="31"/>
    </row>
    <row r="31" spans="1:15" s="30" customFormat="1">
      <c r="A31" s="26"/>
      <c r="B31" s="264"/>
      <c r="C31" s="28"/>
      <c r="D31" s="34"/>
      <c r="E31" s="34"/>
      <c r="F31" s="34"/>
      <c r="G31" s="34"/>
      <c r="H31" s="28"/>
      <c r="I31" s="34"/>
      <c r="J31" s="34"/>
      <c r="K31" s="34"/>
      <c r="L31" s="34"/>
      <c r="M31" s="34"/>
      <c r="N31" s="34"/>
      <c r="O31" s="26"/>
    </row>
    <row r="32" spans="1:15" s="30" customFormat="1">
      <c r="A32" s="26" t="s">
        <v>179</v>
      </c>
      <c r="B32" s="264">
        <v>2014</v>
      </c>
      <c r="C32" s="28">
        <v>102.2</v>
      </c>
      <c r="D32" s="28">
        <v>101.4</v>
      </c>
      <c r="E32" s="28">
        <v>106.6</v>
      </c>
      <c r="F32" s="28">
        <v>101.2</v>
      </c>
      <c r="G32" s="28">
        <v>108.7</v>
      </c>
      <c r="H32" s="28">
        <v>99.5</v>
      </c>
      <c r="I32" s="28">
        <v>89.7</v>
      </c>
      <c r="J32" s="28">
        <v>109.9</v>
      </c>
      <c r="K32" s="28">
        <v>99.6</v>
      </c>
      <c r="L32" s="28">
        <v>91</v>
      </c>
      <c r="M32" s="28">
        <v>99.7</v>
      </c>
      <c r="N32" s="28">
        <v>106.9</v>
      </c>
      <c r="O32" s="31" t="s">
        <v>180</v>
      </c>
    </row>
    <row r="33" spans="1:15" s="30" customFormat="1">
      <c r="A33" s="26"/>
      <c r="B33" s="264">
        <v>2015</v>
      </c>
      <c r="C33" s="28">
        <v>96.8</v>
      </c>
      <c r="D33" s="28">
        <v>118</v>
      </c>
      <c r="E33" s="28">
        <v>114.1</v>
      </c>
      <c r="F33" s="28">
        <v>91.3</v>
      </c>
      <c r="G33" s="28">
        <v>84.4</v>
      </c>
      <c r="H33" s="28">
        <v>101.4</v>
      </c>
      <c r="I33" s="28">
        <v>105.3</v>
      </c>
      <c r="J33" s="28">
        <v>95.6</v>
      </c>
      <c r="K33" s="28">
        <v>98.2</v>
      </c>
      <c r="L33" s="28">
        <v>102.1</v>
      </c>
      <c r="M33" s="28">
        <v>93</v>
      </c>
      <c r="N33" s="28">
        <v>91.3</v>
      </c>
      <c r="O33" s="31"/>
    </row>
    <row r="34" spans="1:15" s="30" customFormat="1">
      <c r="A34" s="26"/>
      <c r="B34" s="264">
        <v>2016</v>
      </c>
      <c r="C34" s="28">
        <v>96.7</v>
      </c>
      <c r="D34" s="28">
        <v>104.5</v>
      </c>
      <c r="E34" s="28">
        <v>109.7</v>
      </c>
      <c r="F34" s="28">
        <v>129.6</v>
      </c>
      <c r="G34" s="28">
        <v>107.9</v>
      </c>
      <c r="H34" s="28">
        <v>98.5</v>
      </c>
      <c r="I34" s="28">
        <v>91.9</v>
      </c>
      <c r="J34" s="28">
        <v>106.4</v>
      </c>
      <c r="K34" s="28">
        <v>113.9</v>
      </c>
      <c r="L34" s="28">
        <v>96.5</v>
      </c>
      <c r="M34" s="28">
        <v>110.5</v>
      </c>
      <c r="N34" s="28">
        <v>120.4</v>
      </c>
      <c r="O34" s="31"/>
    </row>
    <row r="35" spans="1:15" s="30" customFormat="1">
      <c r="A35" s="26"/>
      <c r="B35" s="264">
        <v>2017</v>
      </c>
      <c r="C35" s="28">
        <v>111.4</v>
      </c>
      <c r="D35" s="28">
        <v>106.2</v>
      </c>
      <c r="E35" s="28">
        <v>112</v>
      </c>
      <c r="F35" s="28">
        <v>98</v>
      </c>
      <c r="G35" s="28">
        <v>75.7</v>
      </c>
      <c r="H35" s="28">
        <v>91.8</v>
      </c>
      <c r="I35" s="28">
        <v>98.4</v>
      </c>
      <c r="J35" s="28">
        <v>106.6</v>
      </c>
      <c r="K35" s="28">
        <v>107.3</v>
      </c>
      <c r="L35" s="28">
        <v>106.3</v>
      </c>
      <c r="M35" s="28">
        <v>93.7</v>
      </c>
      <c r="N35" s="28">
        <v>105.1</v>
      </c>
      <c r="O35" s="31"/>
    </row>
    <row r="36" spans="1:15" s="30" customFormat="1">
      <c r="A36" s="26"/>
      <c r="B36" s="264">
        <v>2018</v>
      </c>
      <c r="C36" s="28">
        <v>103.9</v>
      </c>
      <c r="D36" s="28">
        <v>109.4</v>
      </c>
      <c r="E36" s="28">
        <v>98.5</v>
      </c>
      <c r="F36" s="28">
        <v>95.5</v>
      </c>
      <c r="G36" s="28">
        <v>91.3</v>
      </c>
      <c r="H36" s="28">
        <v>103.8</v>
      </c>
      <c r="I36" s="28">
        <v>104.6</v>
      </c>
      <c r="J36" s="28">
        <v>98.7</v>
      </c>
      <c r="K36" s="28">
        <v>103.2</v>
      </c>
      <c r="L36" s="28">
        <v>106.5</v>
      </c>
      <c r="M36" s="28">
        <v>102.7</v>
      </c>
      <c r="N36" s="28">
        <v>108.6</v>
      </c>
      <c r="O36" s="31"/>
    </row>
    <row r="37" spans="1:15" s="30" customFormat="1">
      <c r="A37" s="26"/>
      <c r="B37" s="264">
        <v>2019</v>
      </c>
      <c r="C37" s="28">
        <v>92</v>
      </c>
      <c r="D37" s="28">
        <v>102.6</v>
      </c>
      <c r="E37" s="28">
        <v>106.6</v>
      </c>
      <c r="F37" s="28">
        <v>97.5</v>
      </c>
      <c r="G37" s="28">
        <v>110.2</v>
      </c>
      <c r="H37" s="28">
        <v>101.4</v>
      </c>
      <c r="I37" s="28">
        <v>107.8</v>
      </c>
      <c r="J37" s="28">
        <v>103.2</v>
      </c>
      <c r="K37" s="28">
        <v>75.7</v>
      </c>
      <c r="L37" s="28">
        <v>89.7</v>
      </c>
      <c r="M37" s="28">
        <v>97.7</v>
      </c>
      <c r="N37" s="28">
        <v>95.4</v>
      </c>
      <c r="O37" s="31"/>
    </row>
    <row r="38" spans="1:15" s="30" customFormat="1">
      <c r="A38" s="26"/>
      <c r="B38" s="264"/>
      <c r="C38" s="28"/>
      <c r="D38" s="34"/>
      <c r="E38" s="34"/>
      <c r="F38" s="34"/>
      <c r="G38" s="34"/>
      <c r="H38" s="28"/>
      <c r="I38" s="34"/>
      <c r="J38" s="34"/>
      <c r="K38" s="34"/>
      <c r="L38" s="34"/>
      <c r="M38" s="34"/>
      <c r="N38" s="34"/>
      <c r="O38" s="26"/>
    </row>
    <row r="39" spans="1:15" s="30" customFormat="1">
      <c r="A39" s="26" t="s">
        <v>181</v>
      </c>
      <c r="B39" s="264">
        <v>2014</v>
      </c>
      <c r="C39" s="28">
        <v>100.6</v>
      </c>
      <c r="D39" s="28">
        <v>100</v>
      </c>
      <c r="E39" s="28">
        <v>100.9</v>
      </c>
      <c r="F39" s="28">
        <v>106.4</v>
      </c>
      <c r="G39" s="28">
        <v>103.9</v>
      </c>
      <c r="H39" s="28">
        <v>102.3</v>
      </c>
      <c r="I39" s="28">
        <v>101.6</v>
      </c>
      <c r="J39" s="28">
        <v>100</v>
      </c>
      <c r="K39" s="28">
        <v>100</v>
      </c>
      <c r="L39" s="28">
        <v>100.1</v>
      </c>
      <c r="M39" s="28">
        <v>99.1</v>
      </c>
      <c r="N39" s="28">
        <v>100.1</v>
      </c>
      <c r="O39" s="31" t="s">
        <v>182</v>
      </c>
    </row>
    <row r="40" spans="1:15" s="30" customFormat="1">
      <c r="A40" s="26" t="s">
        <v>183</v>
      </c>
      <c r="B40" s="264">
        <v>2015</v>
      </c>
      <c r="C40" s="28">
        <v>99</v>
      </c>
      <c r="D40" s="28">
        <v>124.3</v>
      </c>
      <c r="E40" s="28">
        <v>100.6</v>
      </c>
      <c r="F40" s="28">
        <v>101.6</v>
      </c>
      <c r="G40" s="28">
        <v>114.7</v>
      </c>
      <c r="H40" s="28">
        <v>97.1</v>
      </c>
      <c r="I40" s="28">
        <v>99.7</v>
      </c>
      <c r="J40" s="28">
        <v>89.4</v>
      </c>
      <c r="K40" s="28">
        <v>100.7</v>
      </c>
      <c r="L40" s="28">
        <v>100</v>
      </c>
      <c r="M40" s="28">
        <v>103.5</v>
      </c>
      <c r="N40" s="28">
        <v>105.3</v>
      </c>
      <c r="O40" s="31" t="s">
        <v>184</v>
      </c>
    </row>
    <row r="41" spans="1:15" s="30" customFormat="1">
      <c r="A41" s="26"/>
      <c r="B41" s="264">
        <v>2016</v>
      </c>
      <c r="C41" s="28">
        <v>99.8</v>
      </c>
      <c r="D41" s="28">
        <v>102</v>
      </c>
      <c r="E41" s="28">
        <v>100.7</v>
      </c>
      <c r="F41" s="28">
        <v>99.3</v>
      </c>
      <c r="G41" s="28">
        <v>99.7</v>
      </c>
      <c r="H41" s="28">
        <v>100.9</v>
      </c>
      <c r="I41" s="28">
        <v>99.9</v>
      </c>
      <c r="J41" s="28">
        <v>100.4</v>
      </c>
      <c r="K41" s="28">
        <v>103.7</v>
      </c>
      <c r="L41" s="28">
        <v>100.5</v>
      </c>
      <c r="M41" s="28">
        <v>101.7</v>
      </c>
      <c r="N41" s="28">
        <v>101.3</v>
      </c>
      <c r="O41" s="31"/>
    </row>
    <row r="42" spans="1:15" s="30" customFormat="1">
      <c r="A42" s="26"/>
      <c r="B42" s="264">
        <v>2017</v>
      </c>
      <c r="C42" s="28">
        <v>103.7</v>
      </c>
      <c r="D42" s="28">
        <v>102.1</v>
      </c>
      <c r="E42" s="28">
        <v>105.6</v>
      </c>
      <c r="F42" s="28">
        <v>101.7</v>
      </c>
      <c r="G42" s="28">
        <v>101.2</v>
      </c>
      <c r="H42" s="28">
        <v>103.4</v>
      </c>
      <c r="I42" s="28">
        <v>101.8</v>
      </c>
      <c r="J42" s="28">
        <v>102.1</v>
      </c>
      <c r="K42" s="28">
        <v>102.7</v>
      </c>
      <c r="L42" s="28">
        <v>103</v>
      </c>
      <c r="M42" s="28">
        <v>101.9</v>
      </c>
      <c r="N42" s="28">
        <v>101.6</v>
      </c>
      <c r="O42" s="31"/>
    </row>
    <row r="43" spans="1:15" s="30" customFormat="1">
      <c r="A43" s="26"/>
      <c r="B43" s="264">
        <v>2018</v>
      </c>
      <c r="C43" s="28">
        <v>105.7</v>
      </c>
      <c r="D43" s="28">
        <v>105.3</v>
      </c>
      <c r="E43" s="28">
        <v>105.4</v>
      </c>
      <c r="F43" s="28">
        <v>100.5</v>
      </c>
      <c r="G43" s="28">
        <v>104.8</v>
      </c>
      <c r="H43" s="28">
        <v>101.9</v>
      </c>
      <c r="I43" s="28">
        <v>100.3</v>
      </c>
      <c r="J43" s="28">
        <v>100.9</v>
      </c>
      <c r="K43" s="28">
        <v>101.6</v>
      </c>
      <c r="L43" s="28">
        <v>101.5</v>
      </c>
      <c r="M43" s="28">
        <v>100.1</v>
      </c>
      <c r="N43" s="28">
        <v>99.8</v>
      </c>
      <c r="O43" s="31"/>
    </row>
    <row r="44" spans="1:15" s="30" customFormat="1">
      <c r="A44" s="26"/>
      <c r="B44" s="264">
        <v>2019</v>
      </c>
      <c r="C44" s="28">
        <v>100.8</v>
      </c>
      <c r="D44" s="28">
        <v>101.8</v>
      </c>
      <c r="E44" s="28">
        <v>102.6</v>
      </c>
      <c r="F44" s="28">
        <v>100.1</v>
      </c>
      <c r="G44" s="28">
        <v>100.3</v>
      </c>
      <c r="H44" s="28">
        <v>100.1</v>
      </c>
      <c r="I44" s="28">
        <v>99.5</v>
      </c>
      <c r="J44" s="28">
        <v>100.2</v>
      </c>
      <c r="K44" s="28">
        <v>100.4</v>
      </c>
      <c r="L44" s="28">
        <v>98.9</v>
      </c>
      <c r="M44" s="28">
        <v>99.3</v>
      </c>
      <c r="N44" s="28">
        <v>99.5</v>
      </c>
      <c r="O44" s="31"/>
    </row>
    <row r="45" spans="1:15" s="30" customFormat="1">
      <c r="A45" s="26"/>
      <c r="B45" s="264"/>
      <c r="C45" s="28"/>
      <c r="D45" s="34"/>
      <c r="E45" s="34"/>
      <c r="F45" s="34"/>
      <c r="G45" s="34"/>
      <c r="H45" s="28"/>
      <c r="I45" s="34"/>
      <c r="J45" s="34"/>
      <c r="K45" s="34"/>
      <c r="L45" s="34"/>
      <c r="M45" s="34"/>
      <c r="N45" s="34"/>
      <c r="O45" s="26"/>
    </row>
    <row r="46" spans="1:15" s="30" customFormat="1">
      <c r="A46" s="26" t="s">
        <v>185</v>
      </c>
      <c r="B46" s="264">
        <v>2014</v>
      </c>
      <c r="C46" s="28">
        <v>101</v>
      </c>
      <c r="D46" s="28">
        <v>100.7</v>
      </c>
      <c r="E46" s="28">
        <v>102.2</v>
      </c>
      <c r="F46" s="28">
        <v>100</v>
      </c>
      <c r="G46" s="28">
        <v>100.1</v>
      </c>
      <c r="H46" s="28">
        <v>102.8</v>
      </c>
      <c r="I46" s="28">
        <v>102.6</v>
      </c>
      <c r="J46" s="28">
        <v>101.2</v>
      </c>
      <c r="K46" s="28">
        <v>106</v>
      </c>
      <c r="L46" s="28">
        <v>103.6</v>
      </c>
      <c r="M46" s="28">
        <v>101.7</v>
      </c>
      <c r="N46" s="28">
        <v>102.8</v>
      </c>
      <c r="O46" s="31" t="s">
        <v>186</v>
      </c>
    </row>
    <row r="47" spans="1:15" s="30" customFormat="1">
      <c r="A47" s="26" t="s">
        <v>187</v>
      </c>
      <c r="B47" s="264">
        <v>2015</v>
      </c>
      <c r="C47" s="28">
        <v>101.3</v>
      </c>
      <c r="D47" s="28">
        <v>101.6</v>
      </c>
      <c r="E47" s="28">
        <v>107.2</v>
      </c>
      <c r="F47" s="28">
        <v>100.7</v>
      </c>
      <c r="G47" s="28">
        <v>101</v>
      </c>
      <c r="H47" s="28">
        <v>102</v>
      </c>
      <c r="I47" s="28">
        <v>103.2</v>
      </c>
      <c r="J47" s="28">
        <v>101.3</v>
      </c>
      <c r="K47" s="28">
        <v>99.5</v>
      </c>
      <c r="L47" s="28">
        <v>104.8</v>
      </c>
      <c r="M47" s="28">
        <v>100</v>
      </c>
      <c r="N47" s="28">
        <v>99</v>
      </c>
      <c r="O47" s="31" t="s">
        <v>188</v>
      </c>
    </row>
    <row r="48" spans="1:15" s="30" customFormat="1">
      <c r="A48" s="26"/>
      <c r="B48" s="264">
        <v>2016</v>
      </c>
      <c r="C48" s="28">
        <v>100.4</v>
      </c>
      <c r="D48" s="28">
        <v>99.3</v>
      </c>
      <c r="E48" s="28">
        <v>100.3</v>
      </c>
      <c r="F48" s="28">
        <v>98.9</v>
      </c>
      <c r="G48" s="28">
        <v>99.8</v>
      </c>
      <c r="H48" s="28">
        <v>99.7</v>
      </c>
      <c r="I48" s="28">
        <v>98.7</v>
      </c>
      <c r="J48" s="28">
        <v>100.5</v>
      </c>
      <c r="K48" s="28">
        <v>102.1</v>
      </c>
      <c r="L48" s="28">
        <v>102.2</v>
      </c>
      <c r="M48" s="28">
        <v>103.5</v>
      </c>
      <c r="N48" s="28">
        <v>103.4</v>
      </c>
      <c r="O48" s="31"/>
    </row>
    <row r="49" spans="1:15" s="30" customFormat="1">
      <c r="A49" s="26"/>
      <c r="B49" s="264">
        <v>2017</v>
      </c>
      <c r="C49" s="28">
        <v>104.2</v>
      </c>
      <c r="D49" s="28">
        <v>109.2</v>
      </c>
      <c r="E49" s="28">
        <v>102.1</v>
      </c>
      <c r="F49" s="28">
        <v>99.9</v>
      </c>
      <c r="G49" s="28">
        <v>99.1</v>
      </c>
      <c r="H49" s="28">
        <v>99.9</v>
      </c>
      <c r="I49" s="28">
        <v>100.3</v>
      </c>
      <c r="J49" s="28">
        <v>99.6</v>
      </c>
      <c r="K49" s="28">
        <v>102.7</v>
      </c>
      <c r="L49" s="28">
        <v>100.9</v>
      </c>
      <c r="M49" s="28">
        <v>102.6</v>
      </c>
      <c r="N49" s="28">
        <v>100.9</v>
      </c>
      <c r="O49" s="31"/>
    </row>
    <row r="50" spans="1:15" s="30" customFormat="1">
      <c r="A50" s="26"/>
      <c r="B50" s="264">
        <v>2018</v>
      </c>
      <c r="C50" s="28">
        <v>101.9</v>
      </c>
      <c r="D50" s="28">
        <v>104.5</v>
      </c>
      <c r="E50" s="28">
        <v>97.2</v>
      </c>
      <c r="F50" s="28">
        <v>99.8</v>
      </c>
      <c r="G50" s="28">
        <v>97.8</v>
      </c>
      <c r="H50" s="28">
        <v>99.3</v>
      </c>
      <c r="I50" s="28">
        <v>99.3</v>
      </c>
      <c r="J50" s="28">
        <v>99</v>
      </c>
      <c r="K50" s="28">
        <v>101.1</v>
      </c>
      <c r="L50" s="28">
        <v>100.6</v>
      </c>
      <c r="M50" s="28">
        <v>101</v>
      </c>
      <c r="N50" s="28">
        <v>99.9</v>
      </c>
      <c r="O50" s="31"/>
    </row>
    <row r="51" spans="1:15" s="30" customFormat="1">
      <c r="A51" s="26"/>
      <c r="B51" s="264">
        <v>2019</v>
      </c>
      <c r="C51" s="28">
        <v>100.1</v>
      </c>
      <c r="D51" s="28">
        <v>98.5</v>
      </c>
      <c r="E51" s="28">
        <v>101.5</v>
      </c>
      <c r="F51" s="28">
        <v>97.6</v>
      </c>
      <c r="G51" s="28">
        <v>98.9</v>
      </c>
      <c r="H51" s="28">
        <v>99</v>
      </c>
      <c r="I51" s="28">
        <v>99.8</v>
      </c>
      <c r="J51" s="28">
        <v>100.2</v>
      </c>
      <c r="K51" s="28">
        <v>101.1</v>
      </c>
      <c r="L51" s="28">
        <v>101.9</v>
      </c>
      <c r="M51" s="28">
        <v>100.1</v>
      </c>
      <c r="N51" s="28">
        <v>100.2</v>
      </c>
      <c r="O51" s="31"/>
    </row>
    <row r="52" spans="1:15" s="30" customFormat="1">
      <c r="A52" s="26"/>
      <c r="B52" s="264"/>
      <c r="C52" s="28"/>
      <c r="D52" s="34"/>
      <c r="E52" s="34"/>
      <c r="F52" s="34"/>
      <c r="G52" s="34"/>
      <c r="H52" s="28"/>
      <c r="I52" s="34"/>
      <c r="J52" s="34"/>
      <c r="K52" s="34"/>
      <c r="L52" s="34"/>
      <c r="M52" s="34"/>
      <c r="N52" s="34"/>
      <c r="O52" s="26"/>
    </row>
    <row r="53" spans="1:15" s="30" customFormat="1">
      <c r="A53" s="26" t="s">
        <v>189</v>
      </c>
      <c r="B53" s="264">
        <v>2014</v>
      </c>
      <c r="C53" s="28">
        <v>96.1</v>
      </c>
      <c r="D53" s="28">
        <v>99.9</v>
      </c>
      <c r="E53" s="28">
        <v>103</v>
      </c>
      <c r="F53" s="28">
        <v>117.5</v>
      </c>
      <c r="G53" s="28">
        <v>96</v>
      </c>
      <c r="H53" s="28">
        <v>105.3</v>
      </c>
      <c r="I53" s="28">
        <v>101.5</v>
      </c>
      <c r="J53" s="28">
        <v>101.8</v>
      </c>
      <c r="K53" s="28">
        <v>111.2</v>
      </c>
      <c r="L53" s="28">
        <v>94.5</v>
      </c>
      <c r="M53" s="28">
        <v>94.9</v>
      </c>
      <c r="N53" s="28">
        <v>105.7</v>
      </c>
      <c r="O53" s="31" t="s">
        <v>190</v>
      </c>
    </row>
    <row r="54" spans="1:15" s="30" customFormat="1">
      <c r="A54" s="26"/>
      <c r="B54" s="264">
        <v>2015</v>
      </c>
      <c r="C54" s="28">
        <v>96.3</v>
      </c>
      <c r="D54" s="28">
        <v>97.3</v>
      </c>
      <c r="E54" s="28">
        <v>113.8</v>
      </c>
      <c r="F54" s="28">
        <v>110.4</v>
      </c>
      <c r="G54" s="28">
        <v>103.2</v>
      </c>
      <c r="H54" s="28">
        <v>99.9</v>
      </c>
      <c r="I54" s="28">
        <v>110.9</v>
      </c>
      <c r="J54" s="28">
        <v>101</v>
      </c>
      <c r="K54" s="28">
        <v>94.2</v>
      </c>
      <c r="L54" s="28">
        <v>93</v>
      </c>
      <c r="M54" s="28">
        <v>100.4</v>
      </c>
      <c r="N54" s="28">
        <v>97.2</v>
      </c>
      <c r="O54" s="31"/>
    </row>
    <row r="55" spans="1:15" s="30" customFormat="1">
      <c r="A55" s="26"/>
      <c r="B55" s="264">
        <v>2016</v>
      </c>
      <c r="C55" s="28">
        <v>98.1</v>
      </c>
      <c r="D55" s="28">
        <v>89.5</v>
      </c>
      <c r="E55" s="28">
        <v>110.2</v>
      </c>
      <c r="F55" s="28">
        <v>105.9</v>
      </c>
      <c r="G55" s="28">
        <v>98.9</v>
      </c>
      <c r="H55" s="28">
        <v>98.7</v>
      </c>
      <c r="I55" s="28">
        <v>105.8</v>
      </c>
      <c r="J55" s="28">
        <v>101</v>
      </c>
      <c r="K55" s="28">
        <v>105.5</v>
      </c>
      <c r="L55" s="28">
        <v>93</v>
      </c>
      <c r="M55" s="28">
        <v>104.1</v>
      </c>
      <c r="N55" s="28">
        <v>106.1</v>
      </c>
      <c r="O55" s="31"/>
    </row>
    <row r="56" spans="1:15" s="30" customFormat="1">
      <c r="A56" s="26"/>
      <c r="B56" s="264">
        <v>2017</v>
      </c>
      <c r="C56" s="28">
        <v>92.7</v>
      </c>
      <c r="D56" s="28">
        <v>113.1</v>
      </c>
      <c r="E56" s="28">
        <v>97</v>
      </c>
      <c r="F56" s="28">
        <v>107.9</v>
      </c>
      <c r="G56" s="28">
        <v>108.4</v>
      </c>
      <c r="H56" s="28">
        <v>112.2</v>
      </c>
      <c r="I56" s="28">
        <v>98.9</v>
      </c>
      <c r="J56" s="28">
        <v>104.6</v>
      </c>
      <c r="K56" s="28">
        <v>105.3</v>
      </c>
      <c r="L56" s="28">
        <v>92.5</v>
      </c>
      <c r="M56" s="28">
        <v>101.5</v>
      </c>
      <c r="N56" s="28">
        <v>98.8</v>
      </c>
      <c r="O56" s="31"/>
    </row>
    <row r="57" spans="1:15" s="30" customFormat="1">
      <c r="A57" s="26"/>
      <c r="B57" s="264">
        <v>2018</v>
      </c>
      <c r="C57" s="28">
        <v>99.5</v>
      </c>
      <c r="D57" s="28">
        <v>99.4</v>
      </c>
      <c r="E57" s="28">
        <v>100.6</v>
      </c>
      <c r="F57" s="28">
        <v>108.2</v>
      </c>
      <c r="G57" s="28">
        <v>92.4</v>
      </c>
      <c r="H57" s="28">
        <v>101</v>
      </c>
      <c r="I57" s="28">
        <v>99.1</v>
      </c>
      <c r="J57" s="28">
        <v>103.8</v>
      </c>
      <c r="K57" s="28">
        <v>104.8</v>
      </c>
      <c r="L57" s="28">
        <v>97</v>
      </c>
      <c r="M57" s="28">
        <v>95.2</v>
      </c>
      <c r="N57" s="28">
        <v>101.3</v>
      </c>
      <c r="O57" s="31"/>
    </row>
    <row r="58" spans="1:15" s="30" customFormat="1">
      <c r="A58" s="26"/>
      <c r="B58" s="264">
        <v>2019</v>
      </c>
      <c r="C58" s="28">
        <v>96.8</v>
      </c>
      <c r="D58" s="28">
        <v>96</v>
      </c>
      <c r="E58" s="28">
        <v>98.5</v>
      </c>
      <c r="F58" s="28">
        <v>119.1</v>
      </c>
      <c r="G58" s="28">
        <v>90.1</v>
      </c>
      <c r="H58" s="28">
        <v>109.1</v>
      </c>
      <c r="I58" s="28">
        <v>97</v>
      </c>
      <c r="J58" s="28">
        <v>106.5</v>
      </c>
      <c r="K58" s="28">
        <v>94.6</v>
      </c>
      <c r="L58" s="28">
        <v>101.5</v>
      </c>
      <c r="M58" s="28">
        <v>95.1</v>
      </c>
      <c r="N58" s="28">
        <v>100.5</v>
      </c>
      <c r="O58" s="31"/>
    </row>
    <row r="59" spans="1:15" s="30" customFormat="1" ht="17.45" customHeight="1">
      <c r="A59" s="312"/>
      <c r="B59" s="264"/>
      <c r="C59" s="28"/>
      <c r="D59" s="34"/>
      <c r="E59" s="34"/>
      <c r="F59" s="34"/>
      <c r="G59" s="34"/>
      <c r="H59" s="28"/>
      <c r="I59" s="34"/>
      <c r="J59" s="34"/>
      <c r="K59" s="34"/>
      <c r="L59" s="34"/>
      <c r="M59" s="34"/>
      <c r="N59" s="34"/>
      <c r="O59" s="312"/>
    </row>
    <row r="60" spans="1:15" s="271" customFormat="1" ht="12.75" customHeight="1">
      <c r="A60" s="218">
        <f>1+'1.7'!F387</f>
        <v>72</v>
      </c>
      <c r="B60" s="267"/>
      <c r="C60" s="267"/>
      <c r="D60" s="268"/>
      <c r="E60" s="268"/>
      <c r="F60" s="267"/>
      <c r="G60" s="269" t="str">
        <f>'1.7'!A387</f>
        <v>Індекси цін виробників · 2019 рік</v>
      </c>
      <c r="H60" s="268" t="str">
        <f>G60</f>
        <v>Індекси цін виробників · 2019 рік</v>
      </c>
      <c r="I60" s="268"/>
      <c r="J60" s="267"/>
      <c r="K60" s="267"/>
      <c r="L60" s="270"/>
      <c r="M60" s="270"/>
      <c r="N60" s="270"/>
      <c r="O60" s="219">
        <f>A60+1</f>
        <v>73</v>
      </c>
    </row>
    <row r="61" spans="1:15" s="271" customFormat="1" ht="12.75" customHeight="1">
      <c r="B61" s="30"/>
      <c r="C61" s="272"/>
      <c r="D61" s="272"/>
      <c r="E61" s="272"/>
      <c r="G61" s="273" t="s">
        <v>23</v>
      </c>
      <c r="H61" s="272" t="s">
        <v>23</v>
      </c>
      <c r="I61" s="272"/>
      <c r="J61" s="30"/>
      <c r="K61" s="30"/>
    </row>
    <row r="62" spans="1:15" s="232" customFormat="1" ht="12.75" customHeight="1">
      <c r="A62" s="524" t="s">
        <v>25</v>
      </c>
      <c r="B62" s="524"/>
      <c r="C62" s="524"/>
      <c r="D62" s="524"/>
      <c r="E62" s="524"/>
      <c r="F62" s="524"/>
      <c r="G62" s="524"/>
      <c r="H62" s="524" t="s">
        <v>25</v>
      </c>
      <c r="I62" s="524"/>
      <c r="J62" s="524"/>
      <c r="K62" s="524"/>
      <c r="L62" s="524"/>
      <c r="M62" s="524"/>
      <c r="N62" s="524"/>
      <c r="O62" s="524"/>
    </row>
    <row r="63" spans="1:15" s="232" customFormat="1" ht="9.9499999999999993" customHeight="1">
      <c r="A63" s="300"/>
      <c r="B63" s="300"/>
      <c r="C63" s="300"/>
      <c r="D63" s="300"/>
      <c r="E63" s="300"/>
      <c r="F63" s="300"/>
      <c r="G63" s="300"/>
      <c r="H63" s="300"/>
      <c r="I63" s="300"/>
      <c r="J63" s="300"/>
      <c r="K63" s="300"/>
      <c r="L63" s="300"/>
      <c r="M63" s="300"/>
      <c r="N63" s="300"/>
      <c r="O63" s="300"/>
    </row>
    <row r="64" spans="1:15" ht="15.95" customHeight="1">
      <c r="A64" s="274"/>
      <c r="G64" s="275"/>
      <c r="K64" s="276"/>
      <c r="L64" s="277"/>
      <c r="M64" s="277"/>
      <c r="O64" s="414" t="s">
        <v>217</v>
      </c>
    </row>
    <row r="65" spans="1:15" ht="15" customHeight="1">
      <c r="A65" s="304"/>
      <c r="B65" s="305"/>
      <c r="C65" s="246" t="s">
        <v>0</v>
      </c>
      <c r="D65" s="246" t="s">
        <v>1</v>
      </c>
      <c r="E65" s="246" t="s">
        <v>2</v>
      </c>
      <c r="F65" s="306" t="s">
        <v>3</v>
      </c>
      <c r="G65" s="306" t="s">
        <v>4</v>
      </c>
      <c r="H65" s="307" t="s">
        <v>5</v>
      </c>
      <c r="I65" s="307" t="s">
        <v>6</v>
      </c>
      <c r="J65" s="246" t="s">
        <v>7</v>
      </c>
      <c r="K65" s="246" t="s">
        <v>8</v>
      </c>
      <c r="L65" s="246" t="s">
        <v>9</v>
      </c>
      <c r="M65" s="246" t="s">
        <v>10</v>
      </c>
      <c r="N65" s="246" t="s">
        <v>11</v>
      </c>
      <c r="O65" s="304"/>
    </row>
    <row r="66" spans="1:15" ht="15" customHeight="1">
      <c r="A66" s="308"/>
      <c r="B66" s="309"/>
      <c r="C66" s="251" t="s">
        <v>12</v>
      </c>
      <c r="D66" s="251" t="s">
        <v>13</v>
      </c>
      <c r="E66" s="251" t="s">
        <v>14</v>
      </c>
      <c r="F66" s="310" t="s">
        <v>15</v>
      </c>
      <c r="G66" s="310" t="s">
        <v>16</v>
      </c>
      <c r="H66" s="311" t="s">
        <v>17</v>
      </c>
      <c r="I66" s="311" t="s">
        <v>18</v>
      </c>
      <c r="J66" s="251" t="s">
        <v>19</v>
      </c>
      <c r="K66" s="251" t="s">
        <v>26</v>
      </c>
      <c r="L66" s="251" t="s">
        <v>20</v>
      </c>
      <c r="M66" s="251" t="s">
        <v>21</v>
      </c>
      <c r="N66" s="251" t="s">
        <v>22</v>
      </c>
      <c r="O66" s="308"/>
    </row>
    <row r="67" spans="1:15" s="30" customFormat="1" ht="12.95" customHeight="1">
      <c r="A67" s="26"/>
      <c r="B67" s="264"/>
      <c r="C67" s="28"/>
      <c r="D67" s="34"/>
      <c r="E67" s="34"/>
      <c r="F67" s="34"/>
      <c r="G67" s="34"/>
      <c r="H67" s="28"/>
      <c r="I67" s="34"/>
      <c r="J67" s="34"/>
      <c r="K67" s="34"/>
      <c r="L67" s="34"/>
      <c r="M67" s="34"/>
      <c r="N67" s="34"/>
      <c r="O67" s="26"/>
    </row>
    <row r="68" spans="1:15" s="30" customFormat="1">
      <c r="A68" s="26" t="s">
        <v>764</v>
      </c>
      <c r="B68" s="264">
        <v>2014</v>
      </c>
      <c r="C68" s="28">
        <v>98.1</v>
      </c>
      <c r="D68" s="34">
        <v>98.7</v>
      </c>
      <c r="E68" s="34">
        <v>99.1</v>
      </c>
      <c r="F68" s="34">
        <v>101.6</v>
      </c>
      <c r="G68" s="34">
        <v>101.3</v>
      </c>
      <c r="H68" s="28">
        <v>107.5</v>
      </c>
      <c r="I68" s="34">
        <v>112.4</v>
      </c>
      <c r="J68" s="34">
        <v>101.7</v>
      </c>
      <c r="K68" s="34">
        <v>104.7</v>
      </c>
      <c r="L68" s="34">
        <v>101.5</v>
      </c>
      <c r="M68" s="34">
        <v>105</v>
      </c>
      <c r="N68" s="34">
        <v>99.8</v>
      </c>
      <c r="O68" s="31" t="s">
        <v>192</v>
      </c>
    </row>
    <row r="69" spans="1:15" s="30" customFormat="1">
      <c r="A69" s="26" t="s">
        <v>187</v>
      </c>
      <c r="B69" s="264">
        <v>2015</v>
      </c>
      <c r="C69" s="28">
        <v>95.2</v>
      </c>
      <c r="D69" s="34">
        <v>94.7</v>
      </c>
      <c r="E69" s="34">
        <v>114.2</v>
      </c>
      <c r="F69" s="34">
        <v>101.9</v>
      </c>
      <c r="G69" s="34">
        <v>105.7</v>
      </c>
      <c r="H69" s="28">
        <v>99.3</v>
      </c>
      <c r="I69" s="34">
        <v>102.8</v>
      </c>
      <c r="J69" s="34">
        <v>102.3</v>
      </c>
      <c r="K69" s="34">
        <v>101.9</v>
      </c>
      <c r="L69" s="34">
        <v>102.1</v>
      </c>
      <c r="M69" s="34">
        <v>98.9</v>
      </c>
      <c r="N69" s="34">
        <v>104.2</v>
      </c>
      <c r="O69" s="26"/>
    </row>
    <row r="70" spans="1:15" s="30" customFormat="1">
      <c r="A70" s="26"/>
      <c r="B70" s="264">
        <v>2016</v>
      </c>
      <c r="C70" s="28">
        <v>95.6</v>
      </c>
      <c r="D70" s="34">
        <v>100.2</v>
      </c>
      <c r="E70" s="34">
        <v>100.2</v>
      </c>
      <c r="F70" s="34">
        <v>103.7</v>
      </c>
      <c r="G70" s="34">
        <v>97.8</v>
      </c>
      <c r="H70" s="28">
        <v>103.4</v>
      </c>
      <c r="I70" s="34">
        <v>104</v>
      </c>
      <c r="J70" s="34">
        <v>98.1</v>
      </c>
      <c r="K70" s="34">
        <v>107.3</v>
      </c>
      <c r="L70" s="34">
        <v>99</v>
      </c>
      <c r="M70" s="34">
        <v>99.9</v>
      </c>
      <c r="N70" s="34">
        <v>100.4</v>
      </c>
      <c r="O70" s="26"/>
    </row>
    <row r="71" spans="1:15" s="30" customFormat="1">
      <c r="A71" s="26"/>
      <c r="B71" s="264">
        <v>2017</v>
      </c>
      <c r="C71" s="28">
        <v>100.7</v>
      </c>
      <c r="D71" s="34">
        <v>104.7</v>
      </c>
      <c r="E71" s="34">
        <v>100.4</v>
      </c>
      <c r="F71" s="34">
        <v>101.6</v>
      </c>
      <c r="G71" s="34">
        <v>100.3</v>
      </c>
      <c r="H71" s="28">
        <v>106.2</v>
      </c>
      <c r="I71" s="34">
        <v>107.6</v>
      </c>
      <c r="J71" s="34">
        <v>104.3</v>
      </c>
      <c r="K71" s="34">
        <v>106.4</v>
      </c>
      <c r="L71" s="34">
        <v>98.1</v>
      </c>
      <c r="M71" s="34">
        <v>98.7</v>
      </c>
      <c r="N71" s="34">
        <v>102.2</v>
      </c>
      <c r="O71" s="26"/>
    </row>
    <row r="72" spans="1:15" s="30" customFormat="1">
      <c r="A72" s="26"/>
      <c r="B72" s="264">
        <v>2018</v>
      </c>
      <c r="C72" s="28">
        <v>102.3</v>
      </c>
      <c r="D72" s="34">
        <v>99</v>
      </c>
      <c r="E72" s="34">
        <v>101.4</v>
      </c>
      <c r="F72" s="34">
        <v>96.9</v>
      </c>
      <c r="G72" s="34">
        <v>97.9</v>
      </c>
      <c r="H72" s="28">
        <v>100.2</v>
      </c>
      <c r="I72" s="34">
        <v>87.1</v>
      </c>
      <c r="J72" s="34">
        <v>105.9</v>
      </c>
      <c r="K72" s="34">
        <v>103.2</v>
      </c>
      <c r="L72" s="34">
        <v>108.5</v>
      </c>
      <c r="M72" s="34">
        <v>97.9</v>
      </c>
      <c r="N72" s="34">
        <v>100.5</v>
      </c>
      <c r="O72" s="26"/>
    </row>
    <row r="73" spans="1:15" s="30" customFormat="1">
      <c r="A73" s="26"/>
      <c r="B73" s="264">
        <v>2019</v>
      </c>
      <c r="C73" s="28">
        <v>101.4</v>
      </c>
      <c r="D73" s="34">
        <v>97.6</v>
      </c>
      <c r="E73" s="34">
        <v>99.2</v>
      </c>
      <c r="F73" s="34">
        <v>103</v>
      </c>
      <c r="G73" s="34">
        <v>101.8</v>
      </c>
      <c r="H73" s="28">
        <v>102.1</v>
      </c>
      <c r="I73" s="34">
        <v>100.4</v>
      </c>
      <c r="J73" s="34">
        <v>97.3</v>
      </c>
      <c r="K73" s="34">
        <v>98.9</v>
      </c>
      <c r="L73" s="34">
        <v>98.5</v>
      </c>
      <c r="M73" s="34">
        <v>99.7</v>
      </c>
      <c r="N73" s="34">
        <v>95.8</v>
      </c>
      <c r="O73" s="26"/>
    </row>
    <row r="74" spans="1:15" s="30" customFormat="1" ht="12.75" customHeight="1">
      <c r="A74" s="26"/>
      <c r="B74" s="264"/>
      <c r="C74" s="28"/>
      <c r="D74" s="34"/>
      <c r="E74" s="34"/>
      <c r="F74" s="34"/>
      <c r="G74" s="34"/>
      <c r="H74" s="28"/>
      <c r="I74" s="34"/>
      <c r="J74" s="34"/>
      <c r="K74" s="34"/>
      <c r="L74" s="34"/>
      <c r="M74" s="34"/>
      <c r="N74" s="34"/>
      <c r="O74" s="26"/>
    </row>
    <row r="75" spans="1:15" s="30" customFormat="1">
      <c r="A75" s="26" t="s">
        <v>726</v>
      </c>
      <c r="B75" s="264">
        <v>2014</v>
      </c>
      <c r="C75" s="28">
        <v>100</v>
      </c>
      <c r="D75" s="28">
        <v>100.6</v>
      </c>
      <c r="E75" s="28">
        <v>101.4</v>
      </c>
      <c r="F75" s="28">
        <v>102.6</v>
      </c>
      <c r="G75" s="28">
        <v>102.1</v>
      </c>
      <c r="H75" s="28">
        <v>102.8</v>
      </c>
      <c r="I75" s="28">
        <v>103.7</v>
      </c>
      <c r="J75" s="28">
        <v>100.9</v>
      </c>
      <c r="K75" s="28">
        <v>104.5</v>
      </c>
      <c r="L75" s="28">
        <v>102.3</v>
      </c>
      <c r="M75" s="28">
        <v>100.6</v>
      </c>
      <c r="N75" s="28">
        <v>103.7</v>
      </c>
      <c r="O75" s="31" t="s">
        <v>741</v>
      </c>
    </row>
    <row r="76" spans="1:15" s="30" customFormat="1">
      <c r="A76" s="26" t="s">
        <v>335</v>
      </c>
      <c r="B76" s="264">
        <v>2015</v>
      </c>
      <c r="C76" s="28">
        <v>100.6</v>
      </c>
      <c r="D76" s="28">
        <v>101.1</v>
      </c>
      <c r="E76" s="28">
        <v>108.6</v>
      </c>
      <c r="F76" s="28">
        <v>102.4</v>
      </c>
      <c r="G76" s="28">
        <v>99.9</v>
      </c>
      <c r="H76" s="28">
        <v>99.2</v>
      </c>
      <c r="I76" s="28">
        <v>100.1</v>
      </c>
      <c r="J76" s="28">
        <v>102.8</v>
      </c>
      <c r="K76" s="28">
        <v>101.3</v>
      </c>
      <c r="L76" s="28">
        <v>100.7</v>
      </c>
      <c r="M76" s="28">
        <v>101.5</v>
      </c>
      <c r="N76" s="28">
        <v>100.7</v>
      </c>
      <c r="O76" s="31"/>
    </row>
    <row r="77" spans="1:15" s="30" customFormat="1">
      <c r="A77" s="26"/>
      <c r="B77" s="264">
        <v>2016</v>
      </c>
      <c r="C77" s="28">
        <v>100</v>
      </c>
      <c r="D77" s="28">
        <v>100.1</v>
      </c>
      <c r="E77" s="28">
        <v>100.4</v>
      </c>
      <c r="F77" s="28">
        <v>100</v>
      </c>
      <c r="G77" s="28">
        <v>100.2</v>
      </c>
      <c r="H77" s="28">
        <v>100.1</v>
      </c>
      <c r="I77" s="28">
        <v>100.7</v>
      </c>
      <c r="J77" s="28">
        <v>100.2</v>
      </c>
      <c r="K77" s="28">
        <v>101.7</v>
      </c>
      <c r="L77" s="28">
        <v>101.2</v>
      </c>
      <c r="M77" s="28">
        <v>100</v>
      </c>
      <c r="N77" s="28">
        <v>100.7</v>
      </c>
      <c r="O77" s="31"/>
    </row>
    <row r="78" spans="1:15" s="30" customFormat="1">
      <c r="A78" s="26"/>
      <c r="B78" s="264">
        <v>2017</v>
      </c>
      <c r="C78" s="28">
        <v>100.3</v>
      </c>
      <c r="D78" s="28">
        <v>103.3</v>
      </c>
      <c r="E78" s="28">
        <v>101.3</v>
      </c>
      <c r="F78" s="28">
        <v>101.3</v>
      </c>
      <c r="G78" s="28">
        <v>100.8</v>
      </c>
      <c r="H78" s="28">
        <v>101.5</v>
      </c>
      <c r="I78" s="28">
        <v>102.1</v>
      </c>
      <c r="J78" s="28">
        <v>101.3</v>
      </c>
      <c r="K78" s="28">
        <v>101.8</v>
      </c>
      <c r="L78" s="28">
        <v>102.4</v>
      </c>
      <c r="M78" s="28">
        <v>101.3</v>
      </c>
      <c r="N78" s="28">
        <v>102.1</v>
      </c>
      <c r="O78" s="31"/>
    </row>
    <row r="79" spans="1:15" s="30" customFormat="1">
      <c r="A79" s="26"/>
      <c r="B79" s="264">
        <v>2018</v>
      </c>
      <c r="C79" s="28">
        <v>100.6</v>
      </c>
      <c r="D79" s="28">
        <v>102.7</v>
      </c>
      <c r="E79" s="28">
        <v>101</v>
      </c>
      <c r="F79" s="28">
        <v>100.4</v>
      </c>
      <c r="G79" s="28">
        <v>100.2</v>
      </c>
      <c r="H79" s="28">
        <v>99.9</v>
      </c>
      <c r="I79" s="28">
        <v>100.8</v>
      </c>
      <c r="J79" s="28">
        <v>98.8</v>
      </c>
      <c r="K79" s="28">
        <v>103.3</v>
      </c>
      <c r="L79" s="28">
        <v>101.9</v>
      </c>
      <c r="M79" s="28">
        <v>100.7</v>
      </c>
      <c r="N79" s="28">
        <v>100.3</v>
      </c>
      <c r="O79" s="31"/>
    </row>
    <row r="80" spans="1:15" s="30" customFormat="1">
      <c r="A80" s="26"/>
      <c r="B80" s="264">
        <v>2019</v>
      </c>
      <c r="C80" s="28">
        <v>100.3</v>
      </c>
      <c r="D80" s="28">
        <v>99.8</v>
      </c>
      <c r="E80" s="28">
        <v>101.6</v>
      </c>
      <c r="F80" s="28">
        <v>101.5</v>
      </c>
      <c r="G80" s="28">
        <v>101.8</v>
      </c>
      <c r="H80" s="28">
        <v>100.3</v>
      </c>
      <c r="I80" s="28">
        <v>100.4</v>
      </c>
      <c r="J80" s="28">
        <v>100.1</v>
      </c>
      <c r="K80" s="28">
        <v>100.5</v>
      </c>
      <c r="L80" s="28">
        <v>100.2</v>
      </c>
      <c r="M80" s="28">
        <v>100</v>
      </c>
      <c r="N80" s="28">
        <v>100.2</v>
      </c>
      <c r="O80" s="31"/>
    </row>
    <row r="81" spans="1:15" s="30" customFormat="1" ht="12.75" customHeight="1">
      <c r="A81" s="26"/>
      <c r="B81" s="264"/>
      <c r="C81" s="28"/>
      <c r="D81" s="34"/>
      <c r="E81" s="34"/>
      <c r="F81" s="34"/>
      <c r="G81" s="34"/>
      <c r="H81" s="28"/>
      <c r="I81" s="34"/>
      <c r="J81" s="34"/>
      <c r="K81" s="34"/>
      <c r="L81" s="34"/>
      <c r="M81" s="34"/>
      <c r="N81" s="34"/>
      <c r="O81" s="26"/>
    </row>
    <row r="82" spans="1:15" s="30" customFormat="1">
      <c r="A82" s="26" t="s">
        <v>193</v>
      </c>
      <c r="B82" s="264">
        <v>2014</v>
      </c>
      <c r="C82" s="28">
        <v>100.1</v>
      </c>
      <c r="D82" s="28">
        <v>100.1</v>
      </c>
      <c r="E82" s="28">
        <v>104.3</v>
      </c>
      <c r="F82" s="28">
        <v>104</v>
      </c>
      <c r="G82" s="28">
        <v>102.7</v>
      </c>
      <c r="H82" s="28">
        <v>100</v>
      </c>
      <c r="I82" s="28">
        <v>100</v>
      </c>
      <c r="J82" s="28">
        <v>100.2</v>
      </c>
      <c r="K82" s="28">
        <v>100.1</v>
      </c>
      <c r="L82" s="28">
        <v>104</v>
      </c>
      <c r="M82" s="28">
        <v>100</v>
      </c>
      <c r="N82" s="28">
        <v>100</v>
      </c>
      <c r="O82" s="31" t="s">
        <v>194</v>
      </c>
    </row>
    <row r="83" spans="1:15" s="30" customFormat="1">
      <c r="A83" s="26"/>
      <c r="B83" s="264">
        <v>2015</v>
      </c>
      <c r="C83" s="28">
        <v>102.7</v>
      </c>
      <c r="D83" s="28">
        <v>104.5</v>
      </c>
      <c r="E83" s="28">
        <v>110.2</v>
      </c>
      <c r="F83" s="28">
        <v>100.1</v>
      </c>
      <c r="G83" s="28">
        <v>100.2</v>
      </c>
      <c r="H83" s="28">
        <v>102.3</v>
      </c>
      <c r="I83" s="28">
        <v>101.2</v>
      </c>
      <c r="J83" s="28">
        <v>100</v>
      </c>
      <c r="K83" s="28">
        <v>98.9</v>
      </c>
      <c r="L83" s="28">
        <v>101.7</v>
      </c>
      <c r="M83" s="28">
        <v>101.8</v>
      </c>
      <c r="N83" s="28">
        <v>100</v>
      </c>
      <c r="O83" s="31"/>
    </row>
    <row r="84" spans="1:15" s="30" customFormat="1">
      <c r="A84" s="26"/>
      <c r="B84" s="264">
        <v>2016</v>
      </c>
      <c r="C84" s="28">
        <v>111.4</v>
      </c>
      <c r="D84" s="28">
        <v>105.8</v>
      </c>
      <c r="E84" s="28">
        <v>100.2</v>
      </c>
      <c r="F84" s="28">
        <v>99.9</v>
      </c>
      <c r="G84" s="28">
        <v>104.9</v>
      </c>
      <c r="H84" s="28">
        <v>105.3</v>
      </c>
      <c r="I84" s="28">
        <v>100</v>
      </c>
      <c r="J84" s="28">
        <v>100</v>
      </c>
      <c r="K84" s="28">
        <v>100.9</v>
      </c>
      <c r="L84" s="28">
        <v>100</v>
      </c>
      <c r="M84" s="28">
        <v>104</v>
      </c>
      <c r="N84" s="28">
        <v>100.2</v>
      </c>
      <c r="O84" s="31"/>
    </row>
    <row r="85" spans="1:15" s="30" customFormat="1">
      <c r="A85" s="26"/>
      <c r="B85" s="264">
        <v>2017</v>
      </c>
      <c r="C85" s="28">
        <v>100</v>
      </c>
      <c r="D85" s="28">
        <v>100</v>
      </c>
      <c r="E85" s="28">
        <v>102.1</v>
      </c>
      <c r="F85" s="28">
        <v>100</v>
      </c>
      <c r="G85" s="28">
        <v>100</v>
      </c>
      <c r="H85" s="28">
        <v>100</v>
      </c>
      <c r="I85" s="28">
        <v>100</v>
      </c>
      <c r="J85" s="28">
        <v>100</v>
      </c>
      <c r="K85" s="28">
        <v>102.8</v>
      </c>
      <c r="L85" s="28">
        <v>100.2</v>
      </c>
      <c r="M85" s="28">
        <v>100</v>
      </c>
      <c r="N85" s="28">
        <v>100.1</v>
      </c>
      <c r="O85" s="31"/>
    </row>
    <row r="86" spans="1:15" s="30" customFormat="1">
      <c r="A86" s="26"/>
      <c r="B86" s="264">
        <v>2018</v>
      </c>
      <c r="C86" s="28">
        <v>104.8</v>
      </c>
      <c r="D86" s="28">
        <v>100.1</v>
      </c>
      <c r="E86" s="28">
        <v>103.4</v>
      </c>
      <c r="F86" s="28">
        <v>100.7</v>
      </c>
      <c r="G86" s="28">
        <v>100</v>
      </c>
      <c r="H86" s="28">
        <v>100.5</v>
      </c>
      <c r="I86" s="28">
        <v>100</v>
      </c>
      <c r="J86" s="28">
        <v>100</v>
      </c>
      <c r="K86" s="28">
        <v>104.2</v>
      </c>
      <c r="L86" s="28">
        <v>100.6</v>
      </c>
      <c r="M86" s="28">
        <v>100</v>
      </c>
      <c r="N86" s="28">
        <v>100.1</v>
      </c>
      <c r="O86" s="31"/>
    </row>
    <row r="87" spans="1:15" s="30" customFormat="1">
      <c r="A87" s="26"/>
      <c r="B87" s="264">
        <v>2019</v>
      </c>
      <c r="C87" s="28">
        <v>100</v>
      </c>
      <c r="D87" s="28">
        <v>101.1</v>
      </c>
      <c r="E87" s="28">
        <v>100.2</v>
      </c>
      <c r="F87" s="28">
        <v>100</v>
      </c>
      <c r="G87" s="28">
        <v>100</v>
      </c>
      <c r="H87" s="28">
        <v>100</v>
      </c>
      <c r="I87" s="28">
        <v>100</v>
      </c>
      <c r="J87" s="28">
        <v>100.1</v>
      </c>
      <c r="K87" s="28">
        <v>102.2</v>
      </c>
      <c r="L87" s="28">
        <v>100.3</v>
      </c>
      <c r="M87" s="28">
        <v>100.3</v>
      </c>
      <c r="N87" s="28">
        <v>100</v>
      </c>
      <c r="O87" s="31"/>
    </row>
    <row r="88" spans="1:15" s="30" customFormat="1" ht="12.75" customHeight="1">
      <c r="A88" s="26"/>
      <c r="B88" s="264"/>
      <c r="C88" s="28"/>
      <c r="D88" s="34"/>
      <c r="E88" s="34"/>
      <c r="F88" s="34"/>
      <c r="G88" s="34"/>
      <c r="H88" s="28"/>
      <c r="I88" s="34"/>
      <c r="J88" s="34"/>
      <c r="K88" s="34"/>
      <c r="L88" s="34"/>
      <c r="M88" s="34"/>
      <c r="N88" s="34"/>
      <c r="O88" s="26"/>
    </row>
    <row r="89" spans="1:15">
      <c r="A89" s="26" t="s">
        <v>196</v>
      </c>
      <c r="B89" s="264">
        <v>2014</v>
      </c>
      <c r="C89" s="28">
        <v>99.1</v>
      </c>
      <c r="D89" s="28">
        <v>102.3</v>
      </c>
      <c r="E89" s="28">
        <v>108.4</v>
      </c>
      <c r="F89" s="28">
        <v>108.8</v>
      </c>
      <c r="G89" s="28">
        <v>96.5</v>
      </c>
      <c r="H89" s="28">
        <v>103.3</v>
      </c>
      <c r="I89" s="28">
        <v>100.9</v>
      </c>
      <c r="J89" s="28">
        <v>98.1</v>
      </c>
      <c r="K89" s="28">
        <v>100</v>
      </c>
      <c r="L89" s="28">
        <v>100.4</v>
      </c>
      <c r="M89" s="28">
        <v>100.1</v>
      </c>
      <c r="N89" s="28">
        <v>99.9</v>
      </c>
      <c r="O89" s="31" t="s">
        <v>197</v>
      </c>
    </row>
    <row r="90" spans="1:15">
      <c r="A90" s="26"/>
      <c r="B90" s="264">
        <v>2015</v>
      </c>
      <c r="C90" s="28">
        <v>105.3</v>
      </c>
      <c r="D90" s="28">
        <v>113.4</v>
      </c>
      <c r="E90" s="28">
        <v>103.2</v>
      </c>
      <c r="F90" s="28">
        <v>99.7</v>
      </c>
      <c r="G90" s="28">
        <v>99.6</v>
      </c>
      <c r="H90" s="28">
        <v>102.9</v>
      </c>
      <c r="I90" s="28">
        <v>100.1</v>
      </c>
      <c r="J90" s="28">
        <v>106.6</v>
      </c>
      <c r="K90" s="28">
        <v>104.7</v>
      </c>
      <c r="L90" s="28">
        <v>104.1</v>
      </c>
      <c r="M90" s="28">
        <v>100.2</v>
      </c>
      <c r="N90" s="28">
        <v>102.3</v>
      </c>
      <c r="O90" s="31"/>
    </row>
    <row r="91" spans="1:15">
      <c r="A91" s="26"/>
      <c r="B91" s="264">
        <v>2016</v>
      </c>
      <c r="C91" s="28">
        <v>109.1</v>
      </c>
      <c r="D91" s="28">
        <v>104.6</v>
      </c>
      <c r="E91" s="28">
        <v>104.5</v>
      </c>
      <c r="F91" s="28">
        <v>99.7</v>
      </c>
      <c r="G91" s="28">
        <v>99.8</v>
      </c>
      <c r="H91" s="28">
        <v>100.6</v>
      </c>
      <c r="I91" s="28">
        <v>99.6</v>
      </c>
      <c r="J91" s="28">
        <v>93.3</v>
      </c>
      <c r="K91" s="28">
        <v>100</v>
      </c>
      <c r="L91" s="28">
        <v>102.3</v>
      </c>
      <c r="M91" s="28">
        <v>101</v>
      </c>
      <c r="N91" s="28">
        <v>99.2</v>
      </c>
      <c r="O91" s="31"/>
    </row>
    <row r="92" spans="1:15">
      <c r="A92" s="26"/>
      <c r="B92" s="264">
        <v>2017</v>
      </c>
      <c r="C92" s="28">
        <v>100.4</v>
      </c>
      <c r="D92" s="28">
        <v>100</v>
      </c>
      <c r="E92" s="28">
        <v>100.1</v>
      </c>
      <c r="F92" s="28">
        <v>99.2</v>
      </c>
      <c r="G92" s="28">
        <v>99.7</v>
      </c>
      <c r="H92" s="28">
        <v>101.3</v>
      </c>
      <c r="I92" s="28">
        <v>107.2</v>
      </c>
      <c r="J92" s="28">
        <v>108.9</v>
      </c>
      <c r="K92" s="28">
        <v>109.1</v>
      </c>
      <c r="L92" s="28">
        <v>102.9</v>
      </c>
      <c r="M92" s="28">
        <v>102.3</v>
      </c>
      <c r="N92" s="28">
        <v>113.1</v>
      </c>
      <c r="O92" s="31"/>
    </row>
    <row r="93" spans="1:15">
      <c r="A93" s="26"/>
      <c r="B93" s="264">
        <v>2018</v>
      </c>
      <c r="C93" s="28">
        <v>107.4</v>
      </c>
      <c r="D93" s="28">
        <v>100</v>
      </c>
      <c r="E93" s="28">
        <v>99.4</v>
      </c>
      <c r="F93" s="28">
        <v>103</v>
      </c>
      <c r="G93" s="28">
        <v>104.3</v>
      </c>
      <c r="H93" s="28">
        <v>98.6</v>
      </c>
      <c r="I93" s="28">
        <v>99</v>
      </c>
      <c r="J93" s="28">
        <v>96.9</v>
      </c>
      <c r="K93" s="28">
        <v>99.4</v>
      </c>
      <c r="L93" s="28">
        <v>94.6</v>
      </c>
      <c r="M93" s="28">
        <v>95.7</v>
      </c>
      <c r="N93" s="28">
        <v>93</v>
      </c>
      <c r="O93" s="31"/>
    </row>
    <row r="94" spans="1:15">
      <c r="A94" s="26"/>
      <c r="B94" s="264">
        <v>2019</v>
      </c>
      <c r="C94" s="28">
        <v>95.9</v>
      </c>
      <c r="D94" s="28">
        <v>98.6</v>
      </c>
      <c r="E94" s="28">
        <v>103.3</v>
      </c>
      <c r="F94" s="28">
        <v>97.7</v>
      </c>
      <c r="G94" s="28">
        <v>101.7</v>
      </c>
      <c r="H94" s="28">
        <v>101.9</v>
      </c>
      <c r="I94" s="28">
        <v>101.1</v>
      </c>
      <c r="J94" s="28">
        <v>101.2</v>
      </c>
      <c r="K94" s="28">
        <v>121.7</v>
      </c>
      <c r="L94" s="28">
        <v>102.7</v>
      </c>
      <c r="M94" s="28">
        <v>103.7</v>
      </c>
      <c r="N94" s="28">
        <v>99.9</v>
      </c>
      <c r="O94" s="31"/>
    </row>
    <row r="95" spans="1:15" s="30" customFormat="1" ht="12.75" customHeight="1">
      <c r="A95" s="26"/>
      <c r="B95" s="264"/>
      <c r="C95" s="28"/>
      <c r="D95" s="34"/>
      <c r="E95" s="34"/>
      <c r="F95" s="34"/>
      <c r="G95" s="34"/>
      <c r="H95" s="28"/>
      <c r="I95" s="34"/>
      <c r="J95" s="34"/>
      <c r="K95" s="34"/>
      <c r="L95" s="34"/>
      <c r="M95" s="34"/>
      <c r="N95" s="34"/>
      <c r="O95" s="26"/>
    </row>
    <row r="96" spans="1:15">
      <c r="A96" s="26" t="s">
        <v>198</v>
      </c>
      <c r="B96" s="264">
        <v>2014</v>
      </c>
      <c r="C96" s="28">
        <v>100.1</v>
      </c>
      <c r="D96" s="28">
        <v>99.6</v>
      </c>
      <c r="E96" s="28">
        <v>109.6</v>
      </c>
      <c r="F96" s="28">
        <v>113.6</v>
      </c>
      <c r="G96" s="28">
        <v>108.5</v>
      </c>
      <c r="H96" s="28">
        <v>101.3</v>
      </c>
      <c r="I96" s="28">
        <v>100.2</v>
      </c>
      <c r="J96" s="28">
        <v>104.6</v>
      </c>
      <c r="K96" s="28">
        <v>99.8</v>
      </c>
      <c r="L96" s="28">
        <v>97.6</v>
      </c>
      <c r="M96" s="28">
        <v>110.6</v>
      </c>
      <c r="N96" s="28">
        <v>105.7</v>
      </c>
      <c r="O96" s="31" t="s">
        <v>199</v>
      </c>
    </row>
    <row r="97" spans="1:15">
      <c r="A97" s="26"/>
      <c r="B97" s="264">
        <v>2015</v>
      </c>
      <c r="C97" s="28">
        <v>109</v>
      </c>
      <c r="D97" s="28">
        <v>109.6</v>
      </c>
      <c r="E97" s="28">
        <v>115.3</v>
      </c>
      <c r="F97" s="28">
        <v>101.6</v>
      </c>
      <c r="G97" s="28">
        <v>93.8</v>
      </c>
      <c r="H97" s="28">
        <v>104</v>
      </c>
      <c r="I97" s="28">
        <v>100</v>
      </c>
      <c r="J97" s="28">
        <v>104.2</v>
      </c>
      <c r="K97" s="28">
        <v>98.8</v>
      </c>
      <c r="L97" s="28">
        <v>96.6</v>
      </c>
      <c r="M97" s="28">
        <v>106.5</v>
      </c>
      <c r="N97" s="28">
        <v>101.8</v>
      </c>
      <c r="O97" s="31"/>
    </row>
    <row r="98" spans="1:15">
      <c r="A98" s="26"/>
      <c r="B98" s="264">
        <v>2016</v>
      </c>
      <c r="C98" s="28">
        <v>102.9</v>
      </c>
      <c r="D98" s="28">
        <v>110.8</v>
      </c>
      <c r="E98" s="28">
        <v>102.1</v>
      </c>
      <c r="F98" s="28">
        <v>101.4</v>
      </c>
      <c r="G98" s="28">
        <v>100</v>
      </c>
      <c r="H98" s="28">
        <v>96.6</v>
      </c>
      <c r="I98" s="28">
        <v>101.1</v>
      </c>
      <c r="J98" s="28">
        <v>99.1</v>
      </c>
      <c r="K98" s="28">
        <v>103.5</v>
      </c>
      <c r="L98" s="28">
        <v>98.8</v>
      </c>
      <c r="M98" s="28">
        <v>99.2</v>
      </c>
      <c r="N98" s="28">
        <v>99.9</v>
      </c>
      <c r="O98" s="31"/>
    </row>
    <row r="99" spans="1:15">
      <c r="A99" s="26"/>
      <c r="B99" s="264">
        <v>2017</v>
      </c>
      <c r="C99" s="28">
        <v>103.1</v>
      </c>
      <c r="D99" s="28">
        <v>102.8</v>
      </c>
      <c r="E99" s="28">
        <v>99.1</v>
      </c>
      <c r="F99" s="28">
        <v>95.9</v>
      </c>
      <c r="G99" s="28">
        <v>102.4</v>
      </c>
      <c r="H99" s="28">
        <v>93.8</v>
      </c>
      <c r="I99" s="28">
        <v>99.7</v>
      </c>
      <c r="J99" s="28">
        <v>100.9</v>
      </c>
      <c r="K99" s="28">
        <v>101.2</v>
      </c>
      <c r="L99" s="28">
        <v>103.1</v>
      </c>
      <c r="M99" s="28">
        <v>101.3</v>
      </c>
      <c r="N99" s="28">
        <v>100.2</v>
      </c>
      <c r="O99" s="31"/>
    </row>
    <row r="100" spans="1:15">
      <c r="A100" s="26"/>
      <c r="B100" s="264">
        <v>2018</v>
      </c>
      <c r="C100" s="28">
        <v>101.5</v>
      </c>
      <c r="D100" s="28">
        <v>98.4</v>
      </c>
      <c r="E100" s="28">
        <v>98.6</v>
      </c>
      <c r="F100" s="28">
        <v>99.6</v>
      </c>
      <c r="G100" s="28">
        <v>99.7</v>
      </c>
      <c r="H100" s="28">
        <v>99.8</v>
      </c>
      <c r="I100" s="28">
        <v>100.9</v>
      </c>
      <c r="J100" s="28">
        <v>101.4</v>
      </c>
      <c r="K100" s="28">
        <v>100.8</v>
      </c>
      <c r="L100" s="28">
        <v>98.2</v>
      </c>
      <c r="M100" s="28">
        <v>96.9</v>
      </c>
      <c r="N100" s="28">
        <v>98.1</v>
      </c>
      <c r="O100" s="31"/>
    </row>
    <row r="101" spans="1:15">
      <c r="A101" s="26"/>
      <c r="B101" s="264">
        <v>2019</v>
      </c>
      <c r="C101" s="28">
        <v>100.4</v>
      </c>
      <c r="D101" s="28">
        <v>100.8</v>
      </c>
      <c r="E101" s="28">
        <v>98.4</v>
      </c>
      <c r="F101" s="28">
        <v>100</v>
      </c>
      <c r="G101" s="28">
        <v>99</v>
      </c>
      <c r="H101" s="28">
        <v>101.8</v>
      </c>
      <c r="I101" s="28">
        <v>100.6</v>
      </c>
      <c r="J101" s="28">
        <v>100.9</v>
      </c>
      <c r="K101" s="28">
        <v>96.9</v>
      </c>
      <c r="L101" s="28">
        <v>95.7</v>
      </c>
      <c r="M101" s="28">
        <v>99.1</v>
      </c>
      <c r="N101" s="28">
        <v>99.3</v>
      </c>
      <c r="O101" s="31"/>
    </row>
    <row r="102" spans="1:15" s="30" customFormat="1" ht="12.75" customHeight="1">
      <c r="A102" s="26"/>
      <c r="B102" s="264"/>
      <c r="C102" s="28"/>
      <c r="D102" s="34"/>
      <c r="E102" s="34"/>
      <c r="F102" s="34"/>
      <c r="G102" s="34"/>
      <c r="H102" s="28"/>
      <c r="I102" s="34"/>
      <c r="J102" s="34"/>
      <c r="K102" s="34"/>
      <c r="L102" s="34"/>
      <c r="M102" s="34"/>
      <c r="N102" s="34"/>
      <c r="O102" s="26"/>
    </row>
    <row r="103" spans="1:15" s="30" customFormat="1">
      <c r="A103" s="26" t="s">
        <v>765</v>
      </c>
      <c r="B103" s="264">
        <v>2014</v>
      </c>
      <c r="C103" s="28">
        <v>100</v>
      </c>
      <c r="D103" s="28">
        <v>97.9</v>
      </c>
      <c r="E103" s="28">
        <v>99.7</v>
      </c>
      <c r="F103" s="28">
        <v>102.1</v>
      </c>
      <c r="G103" s="28">
        <v>104.5</v>
      </c>
      <c r="H103" s="28">
        <v>102.5</v>
      </c>
      <c r="I103" s="28">
        <v>100.9</v>
      </c>
      <c r="J103" s="28">
        <v>104.5</v>
      </c>
      <c r="K103" s="28">
        <v>99.6</v>
      </c>
      <c r="L103" s="28">
        <v>104.5</v>
      </c>
      <c r="M103" s="28">
        <v>104.3</v>
      </c>
      <c r="N103" s="28">
        <v>112.4</v>
      </c>
      <c r="O103" s="31" t="s">
        <v>766</v>
      </c>
    </row>
    <row r="104" spans="1:15" s="30" customFormat="1">
      <c r="A104" s="26" t="s">
        <v>767</v>
      </c>
      <c r="B104" s="264">
        <v>2015</v>
      </c>
      <c r="C104" s="28">
        <v>107.1</v>
      </c>
      <c r="D104" s="28">
        <v>120.8</v>
      </c>
      <c r="E104" s="28">
        <v>111.5</v>
      </c>
      <c r="F104" s="28">
        <v>100.1</v>
      </c>
      <c r="G104" s="28">
        <v>100</v>
      </c>
      <c r="H104" s="28">
        <v>99.6</v>
      </c>
      <c r="I104" s="28">
        <v>101.5</v>
      </c>
      <c r="J104" s="28">
        <v>100.1</v>
      </c>
      <c r="K104" s="28">
        <v>98.1</v>
      </c>
      <c r="L104" s="28">
        <v>99.7</v>
      </c>
      <c r="M104" s="28">
        <v>102.6</v>
      </c>
      <c r="N104" s="28">
        <v>98.9</v>
      </c>
      <c r="O104" s="31" t="s">
        <v>768</v>
      </c>
    </row>
    <row r="105" spans="1:15" s="30" customFormat="1">
      <c r="A105" s="26" t="s">
        <v>739</v>
      </c>
      <c r="B105" s="264">
        <v>2016</v>
      </c>
      <c r="C105" s="28">
        <v>101.7</v>
      </c>
      <c r="D105" s="28">
        <v>106.5</v>
      </c>
      <c r="E105" s="28">
        <v>100.7</v>
      </c>
      <c r="F105" s="28">
        <v>98.4</v>
      </c>
      <c r="G105" s="28">
        <v>98.7</v>
      </c>
      <c r="H105" s="28">
        <v>101.3</v>
      </c>
      <c r="I105" s="28">
        <v>99.8</v>
      </c>
      <c r="J105" s="28">
        <v>99.8</v>
      </c>
      <c r="K105" s="28">
        <v>101.1</v>
      </c>
      <c r="L105" s="28">
        <v>99.8</v>
      </c>
      <c r="M105" s="28">
        <v>100.1</v>
      </c>
      <c r="N105" s="28">
        <v>101.4</v>
      </c>
      <c r="O105" s="31" t="s">
        <v>343</v>
      </c>
    </row>
    <row r="106" spans="1:15" s="30" customFormat="1">
      <c r="A106" s="26"/>
      <c r="B106" s="264">
        <v>2017</v>
      </c>
      <c r="C106" s="28">
        <v>101.3</v>
      </c>
      <c r="D106" s="28">
        <v>99.8</v>
      </c>
      <c r="E106" s="28">
        <v>99.8</v>
      </c>
      <c r="F106" s="28">
        <v>97.3</v>
      </c>
      <c r="G106" s="28">
        <v>98.4</v>
      </c>
      <c r="H106" s="28">
        <v>99.9</v>
      </c>
      <c r="I106" s="28">
        <v>100.3</v>
      </c>
      <c r="J106" s="28">
        <v>99.4</v>
      </c>
      <c r="K106" s="28">
        <v>102.1</v>
      </c>
      <c r="L106" s="28">
        <v>104.1</v>
      </c>
      <c r="M106" s="28">
        <v>99.5</v>
      </c>
      <c r="N106" s="28">
        <v>100.8</v>
      </c>
      <c r="O106" s="31"/>
    </row>
    <row r="107" spans="1:15" s="30" customFormat="1">
      <c r="A107" s="26"/>
      <c r="B107" s="264">
        <v>2018</v>
      </c>
      <c r="C107" s="28">
        <v>102</v>
      </c>
      <c r="D107" s="28">
        <v>98.1</v>
      </c>
      <c r="E107" s="28">
        <v>97.6</v>
      </c>
      <c r="F107" s="28">
        <v>100.3</v>
      </c>
      <c r="G107" s="28">
        <v>99.8</v>
      </c>
      <c r="H107" s="28">
        <v>99.7</v>
      </c>
      <c r="I107" s="28">
        <v>101.2</v>
      </c>
      <c r="J107" s="28">
        <v>101</v>
      </c>
      <c r="K107" s="28">
        <v>98.9</v>
      </c>
      <c r="L107" s="28">
        <v>98.7</v>
      </c>
      <c r="M107" s="28">
        <v>95.2</v>
      </c>
      <c r="N107" s="28">
        <v>97.4</v>
      </c>
      <c r="O107" s="31"/>
    </row>
    <row r="108" spans="1:15" s="30" customFormat="1">
      <c r="A108" s="26"/>
      <c r="B108" s="264">
        <v>2019</v>
      </c>
      <c r="C108" s="28">
        <v>100.6</v>
      </c>
      <c r="D108" s="28">
        <v>98.3</v>
      </c>
      <c r="E108" s="28">
        <v>100.5</v>
      </c>
      <c r="F108" s="28">
        <v>100.4</v>
      </c>
      <c r="G108" s="28">
        <v>97.7</v>
      </c>
      <c r="H108" s="28">
        <v>101.8</v>
      </c>
      <c r="I108" s="28">
        <v>102.6</v>
      </c>
      <c r="J108" s="28">
        <v>101.5</v>
      </c>
      <c r="K108" s="28">
        <v>97.9</v>
      </c>
      <c r="L108" s="28">
        <v>97.6</v>
      </c>
      <c r="M108" s="28">
        <v>95.6</v>
      </c>
      <c r="N108" s="28">
        <v>97.1</v>
      </c>
      <c r="O108" s="31"/>
    </row>
    <row r="109" spans="1:15" s="30" customFormat="1" ht="12.75" customHeight="1">
      <c r="A109" s="26"/>
      <c r="B109" s="264"/>
      <c r="C109" s="28"/>
      <c r="D109" s="34"/>
      <c r="E109" s="34"/>
      <c r="F109" s="34"/>
      <c r="G109" s="34"/>
      <c r="H109" s="28"/>
      <c r="I109" s="34"/>
      <c r="J109" s="34"/>
      <c r="K109" s="34"/>
      <c r="L109" s="34"/>
      <c r="M109" s="34"/>
      <c r="N109" s="34"/>
      <c r="O109" s="26"/>
    </row>
    <row r="110" spans="1:15" s="30" customFormat="1">
      <c r="A110" s="26" t="s">
        <v>203</v>
      </c>
      <c r="B110" s="264">
        <v>2014</v>
      </c>
      <c r="C110" s="28">
        <v>102.1</v>
      </c>
      <c r="D110" s="28">
        <v>101.4</v>
      </c>
      <c r="E110" s="28">
        <v>100.5</v>
      </c>
      <c r="F110" s="28">
        <v>104.4</v>
      </c>
      <c r="G110" s="28">
        <v>100.5</v>
      </c>
      <c r="H110" s="28">
        <v>99.9</v>
      </c>
      <c r="I110" s="28">
        <v>99.2</v>
      </c>
      <c r="J110" s="28">
        <v>100.3</v>
      </c>
      <c r="K110" s="28">
        <v>102.4</v>
      </c>
      <c r="L110" s="28">
        <v>100.7</v>
      </c>
      <c r="M110" s="28">
        <v>100.9</v>
      </c>
      <c r="N110" s="28">
        <v>101.3</v>
      </c>
      <c r="O110" s="31" t="s">
        <v>204</v>
      </c>
    </row>
    <row r="111" spans="1:15" s="30" customFormat="1">
      <c r="A111" s="26" t="s">
        <v>205</v>
      </c>
      <c r="B111" s="264">
        <v>2015</v>
      </c>
      <c r="C111" s="28">
        <v>101.6</v>
      </c>
      <c r="D111" s="28">
        <v>100.5</v>
      </c>
      <c r="E111" s="28">
        <v>106.3</v>
      </c>
      <c r="F111" s="28">
        <v>101.2</v>
      </c>
      <c r="G111" s="28">
        <v>101.5</v>
      </c>
      <c r="H111" s="28">
        <v>100.3</v>
      </c>
      <c r="I111" s="28">
        <v>100.2</v>
      </c>
      <c r="J111" s="28">
        <v>101.1</v>
      </c>
      <c r="K111" s="28">
        <v>100.6</v>
      </c>
      <c r="L111" s="28">
        <v>101.8</v>
      </c>
      <c r="M111" s="28">
        <v>102.7</v>
      </c>
      <c r="N111" s="28">
        <v>102.9</v>
      </c>
      <c r="O111" s="31"/>
    </row>
    <row r="112" spans="1:15" s="30" customFormat="1">
      <c r="A112" s="26" t="s">
        <v>206</v>
      </c>
      <c r="B112" s="264">
        <v>2016</v>
      </c>
      <c r="C112" s="28">
        <v>100.8</v>
      </c>
      <c r="D112" s="28">
        <v>101.7</v>
      </c>
      <c r="E112" s="28">
        <v>102.3</v>
      </c>
      <c r="F112" s="28">
        <v>100.1</v>
      </c>
      <c r="G112" s="28">
        <v>98.8</v>
      </c>
      <c r="H112" s="28">
        <v>100.1</v>
      </c>
      <c r="I112" s="28">
        <v>99.6</v>
      </c>
      <c r="J112" s="28">
        <v>101.3</v>
      </c>
      <c r="K112" s="28">
        <v>104.5</v>
      </c>
      <c r="L112" s="28">
        <v>104</v>
      </c>
      <c r="M112" s="28">
        <v>101.6</v>
      </c>
      <c r="N112" s="28">
        <v>102.6</v>
      </c>
      <c r="O112" s="31"/>
    </row>
    <row r="113" spans="1:15" s="30" customFormat="1">
      <c r="A113" s="26"/>
      <c r="B113" s="264">
        <v>2017</v>
      </c>
      <c r="C113" s="28">
        <v>105.7</v>
      </c>
      <c r="D113" s="28">
        <v>103.1</v>
      </c>
      <c r="E113" s="28">
        <v>101.4</v>
      </c>
      <c r="F113" s="28">
        <v>100.4</v>
      </c>
      <c r="G113" s="28">
        <v>99.7</v>
      </c>
      <c r="H113" s="28">
        <v>100</v>
      </c>
      <c r="I113" s="28">
        <v>98.2</v>
      </c>
      <c r="J113" s="28">
        <v>101</v>
      </c>
      <c r="K113" s="28">
        <v>103.8</v>
      </c>
      <c r="L113" s="28">
        <v>102.3</v>
      </c>
      <c r="M113" s="28">
        <v>102.9</v>
      </c>
      <c r="N113" s="28">
        <v>102.1</v>
      </c>
      <c r="O113" s="31"/>
    </row>
    <row r="114" spans="1:15" s="30" customFormat="1">
      <c r="A114" s="26"/>
      <c r="B114" s="264">
        <v>2018</v>
      </c>
      <c r="C114" s="28">
        <v>100.2</v>
      </c>
      <c r="D114" s="28">
        <v>100.8</v>
      </c>
      <c r="E114" s="28">
        <v>101.8</v>
      </c>
      <c r="F114" s="28">
        <v>101.8</v>
      </c>
      <c r="G114" s="28">
        <v>99.1</v>
      </c>
      <c r="H114" s="28">
        <v>99.5</v>
      </c>
      <c r="I114" s="28">
        <v>100.1</v>
      </c>
      <c r="J114" s="28">
        <v>100.7</v>
      </c>
      <c r="K114" s="28">
        <v>102.6</v>
      </c>
      <c r="L114" s="28">
        <v>100.9</v>
      </c>
      <c r="M114" s="28">
        <v>101.1</v>
      </c>
      <c r="N114" s="28">
        <v>100.4</v>
      </c>
      <c r="O114" s="31"/>
    </row>
    <row r="115" spans="1:15" s="30" customFormat="1">
      <c r="A115" s="26"/>
      <c r="B115" s="264">
        <v>2019</v>
      </c>
      <c r="C115" s="28">
        <v>103.1</v>
      </c>
      <c r="D115" s="28">
        <v>100.1</v>
      </c>
      <c r="E115" s="28">
        <v>101.9</v>
      </c>
      <c r="F115" s="28">
        <v>97.4</v>
      </c>
      <c r="G115" s="28">
        <v>99.4</v>
      </c>
      <c r="H115" s="28">
        <v>100.1</v>
      </c>
      <c r="I115" s="28">
        <v>100</v>
      </c>
      <c r="J115" s="28">
        <v>100.5</v>
      </c>
      <c r="K115" s="28">
        <v>107.4</v>
      </c>
      <c r="L115" s="28">
        <v>97.8</v>
      </c>
      <c r="M115" s="28">
        <v>100.4</v>
      </c>
      <c r="N115" s="28">
        <v>100.8</v>
      </c>
      <c r="O115" s="31"/>
    </row>
    <row r="116" spans="1:15" s="30" customFormat="1" ht="12.75" customHeight="1">
      <c r="A116" s="26"/>
      <c r="B116" s="264"/>
      <c r="C116" s="28"/>
      <c r="D116" s="34"/>
      <c r="E116" s="34"/>
      <c r="F116" s="34"/>
      <c r="G116" s="34"/>
      <c r="H116" s="28"/>
      <c r="I116" s="34"/>
      <c r="J116" s="34"/>
      <c r="K116" s="34"/>
      <c r="L116" s="34"/>
      <c r="M116" s="34"/>
      <c r="N116" s="34"/>
      <c r="O116" s="26"/>
    </row>
    <row r="117" spans="1:15" s="30" customFormat="1">
      <c r="A117" s="26" t="s">
        <v>207</v>
      </c>
      <c r="B117" s="264">
        <v>2014</v>
      </c>
      <c r="C117" s="28">
        <v>100.6</v>
      </c>
      <c r="D117" s="28">
        <v>101.8</v>
      </c>
      <c r="E117" s="28">
        <v>101.1</v>
      </c>
      <c r="F117" s="28">
        <v>99.8</v>
      </c>
      <c r="G117" s="28">
        <v>98.5</v>
      </c>
      <c r="H117" s="28">
        <v>97.9</v>
      </c>
      <c r="I117" s="28">
        <v>100.6</v>
      </c>
      <c r="J117" s="28">
        <v>99.7</v>
      </c>
      <c r="K117" s="28">
        <v>101.2</v>
      </c>
      <c r="L117" s="28">
        <v>100.5</v>
      </c>
      <c r="M117" s="28">
        <v>100.3</v>
      </c>
      <c r="N117" s="28">
        <v>101</v>
      </c>
      <c r="O117" s="31" t="s">
        <v>208</v>
      </c>
    </row>
    <row r="118" spans="1:15" s="30" customFormat="1">
      <c r="A118" s="26" t="s">
        <v>209</v>
      </c>
      <c r="B118" s="264">
        <v>2015</v>
      </c>
      <c r="C118" s="28">
        <v>100.4</v>
      </c>
      <c r="D118" s="28">
        <v>100</v>
      </c>
      <c r="E118" s="28">
        <v>107.6</v>
      </c>
      <c r="F118" s="28">
        <v>99.9</v>
      </c>
      <c r="G118" s="28">
        <v>101</v>
      </c>
      <c r="H118" s="28">
        <v>99.3</v>
      </c>
      <c r="I118" s="28">
        <v>100.6</v>
      </c>
      <c r="J118" s="28">
        <v>100.6</v>
      </c>
      <c r="K118" s="28">
        <v>101.3</v>
      </c>
      <c r="L118" s="28">
        <v>106.4</v>
      </c>
      <c r="M118" s="28">
        <v>104.9</v>
      </c>
      <c r="N118" s="28">
        <v>104.6</v>
      </c>
      <c r="O118" s="31"/>
    </row>
    <row r="119" spans="1:15" s="30" customFormat="1">
      <c r="A119" s="26"/>
      <c r="B119" s="264">
        <v>2016</v>
      </c>
      <c r="C119" s="28">
        <v>102.1</v>
      </c>
      <c r="D119" s="28">
        <v>102.4</v>
      </c>
      <c r="E119" s="28">
        <v>104</v>
      </c>
      <c r="F119" s="28">
        <v>96.9</v>
      </c>
      <c r="G119" s="28">
        <v>97.1</v>
      </c>
      <c r="H119" s="28">
        <v>98.9</v>
      </c>
      <c r="I119" s="28">
        <v>100.1</v>
      </c>
      <c r="J119" s="28">
        <v>104.8</v>
      </c>
      <c r="K119" s="28">
        <v>105.9</v>
      </c>
      <c r="L119" s="28">
        <v>111.5</v>
      </c>
      <c r="M119" s="28">
        <v>103.2</v>
      </c>
      <c r="N119" s="28">
        <v>109</v>
      </c>
      <c r="O119" s="31"/>
    </row>
    <row r="120" spans="1:15" s="30" customFormat="1">
      <c r="A120" s="26"/>
      <c r="B120" s="264">
        <v>2017</v>
      </c>
      <c r="C120" s="28">
        <v>101.1</v>
      </c>
      <c r="D120" s="28">
        <v>100.2</v>
      </c>
      <c r="E120" s="28">
        <v>100.5</v>
      </c>
      <c r="F120" s="28">
        <v>97</v>
      </c>
      <c r="G120" s="28">
        <v>99.5</v>
      </c>
      <c r="H120" s="28">
        <v>101.6</v>
      </c>
      <c r="I120" s="28">
        <v>104</v>
      </c>
      <c r="J120" s="28">
        <v>100.6</v>
      </c>
      <c r="K120" s="28">
        <v>104</v>
      </c>
      <c r="L120" s="28">
        <v>102.2</v>
      </c>
      <c r="M120" s="28">
        <v>105</v>
      </c>
      <c r="N120" s="28">
        <v>99.2</v>
      </c>
      <c r="O120" s="31"/>
    </row>
    <row r="121" spans="1:15" s="30" customFormat="1">
      <c r="A121" s="26"/>
      <c r="B121" s="264">
        <v>2018</v>
      </c>
      <c r="C121" s="28">
        <v>100.1</v>
      </c>
      <c r="D121" s="28">
        <v>104</v>
      </c>
      <c r="E121" s="28">
        <v>96.9</v>
      </c>
      <c r="F121" s="28">
        <v>99.1</v>
      </c>
      <c r="G121" s="28">
        <v>97.9</v>
      </c>
      <c r="H121" s="28">
        <v>103.4</v>
      </c>
      <c r="I121" s="28">
        <v>99.8</v>
      </c>
      <c r="J121" s="28">
        <v>100.3</v>
      </c>
      <c r="K121" s="28">
        <v>102.7</v>
      </c>
      <c r="L121" s="28">
        <v>101.5</v>
      </c>
      <c r="M121" s="28">
        <v>101.3</v>
      </c>
      <c r="N121" s="28">
        <v>103</v>
      </c>
      <c r="O121" s="31"/>
    </row>
    <row r="122" spans="1:15" s="30" customFormat="1">
      <c r="A122" s="26"/>
      <c r="B122" s="264">
        <v>2019</v>
      </c>
      <c r="C122" s="28">
        <v>101.9</v>
      </c>
      <c r="D122" s="28">
        <v>100.4</v>
      </c>
      <c r="E122" s="28">
        <v>99.8</v>
      </c>
      <c r="F122" s="28">
        <v>99.8</v>
      </c>
      <c r="G122" s="28">
        <v>100.5</v>
      </c>
      <c r="H122" s="28">
        <v>99.6</v>
      </c>
      <c r="I122" s="28">
        <v>99.7</v>
      </c>
      <c r="J122" s="28">
        <v>101.1</v>
      </c>
      <c r="K122" s="28">
        <v>101.3</v>
      </c>
      <c r="L122" s="28">
        <v>100.1</v>
      </c>
      <c r="M122" s="28">
        <v>101.8</v>
      </c>
      <c r="N122" s="28">
        <v>100.8</v>
      </c>
      <c r="O122" s="31"/>
    </row>
    <row r="123" spans="1:15" ht="12.95" customHeight="1">
      <c r="A123" s="312"/>
      <c r="B123" s="264"/>
      <c r="C123" s="28"/>
      <c r="D123" s="34"/>
      <c r="E123" s="34"/>
      <c r="F123" s="34"/>
      <c r="G123" s="34"/>
      <c r="H123" s="28"/>
      <c r="I123" s="34"/>
      <c r="J123" s="34"/>
      <c r="K123" s="34"/>
      <c r="L123" s="34"/>
      <c r="M123" s="34"/>
      <c r="N123" s="34"/>
      <c r="O123" s="312"/>
    </row>
    <row r="124" spans="1:15" s="30" customFormat="1" ht="12.75" customHeight="1">
      <c r="A124" s="218">
        <f>1+O60</f>
        <v>74</v>
      </c>
      <c r="B124" s="267"/>
      <c r="C124" s="267"/>
      <c r="D124" s="268"/>
      <c r="E124" s="268"/>
      <c r="F124" s="267"/>
      <c r="G124" s="269" t="str">
        <f>G60</f>
        <v>Індекси цін виробників · 2019 рік</v>
      </c>
      <c r="H124" s="268" t="str">
        <f>G124</f>
        <v>Індекси цін виробників · 2019 рік</v>
      </c>
      <c r="I124" s="268"/>
      <c r="J124" s="267"/>
      <c r="K124" s="267"/>
      <c r="L124" s="270"/>
      <c r="M124" s="270"/>
      <c r="N124" s="270"/>
      <c r="O124" s="219">
        <f>A124+1</f>
        <v>75</v>
      </c>
    </row>
    <row r="125" spans="1:15" s="30" customFormat="1" ht="12.75" customHeight="1">
      <c r="A125" s="271"/>
      <c r="C125" s="272"/>
      <c r="D125" s="272"/>
      <c r="E125" s="272"/>
      <c r="F125" s="271"/>
      <c r="G125" s="273" t="s">
        <v>23</v>
      </c>
      <c r="H125" s="272" t="s">
        <v>23</v>
      </c>
      <c r="I125" s="272"/>
      <c r="L125" s="271"/>
      <c r="M125" s="271"/>
      <c r="N125" s="271"/>
      <c r="O125" s="271"/>
    </row>
    <row r="126" spans="1:15" s="30" customFormat="1">
      <c r="A126" s="524" t="s">
        <v>25</v>
      </c>
      <c r="B126" s="524"/>
      <c r="C126" s="524"/>
      <c r="D126" s="524"/>
      <c r="E126" s="524"/>
      <c r="F126" s="524"/>
      <c r="G126" s="524"/>
      <c r="H126" s="524" t="s">
        <v>25</v>
      </c>
      <c r="I126" s="524"/>
      <c r="J126" s="524"/>
      <c r="K126" s="524"/>
      <c r="L126" s="524"/>
      <c r="M126" s="524"/>
      <c r="N126" s="524"/>
      <c r="O126" s="524"/>
    </row>
    <row r="127" spans="1:15" s="30" customFormat="1" ht="9.75" customHeight="1">
      <c r="A127" s="233"/>
      <c r="B127" s="233"/>
      <c r="C127" s="234"/>
      <c r="D127" s="234"/>
      <c r="E127" s="234"/>
      <c r="F127" s="234"/>
      <c r="G127" s="233"/>
      <c r="H127" s="233"/>
      <c r="I127" s="233"/>
      <c r="J127" s="233"/>
      <c r="K127" s="233"/>
      <c r="L127" s="233"/>
      <c r="M127" s="233"/>
      <c r="N127" s="233"/>
      <c r="O127" s="233"/>
    </row>
    <row r="128" spans="1:15" s="30" customFormat="1" ht="15.75" customHeight="1">
      <c r="A128" s="274"/>
      <c r="B128" s="233"/>
      <c r="C128" s="234"/>
      <c r="D128" s="234"/>
      <c r="E128" s="234"/>
      <c r="F128" s="234"/>
      <c r="G128" s="275"/>
      <c r="H128" s="233"/>
      <c r="I128" s="233"/>
      <c r="J128" s="233"/>
      <c r="K128" s="276"/>
      <c r="L128" s="277"/>
      <c r="M128" s="277"/>
      <c r="N128" s="233"/>
      <c r="O128" s="414" t="s">
        <v>217</v>
      </c>
    </row>
    <row r="129" spans="1:15" s="30" customFormat="1" ht="15" customHeight="1">
      <c r="A129" s="304"/>
      <c r="B129" s="305"/>
      <c r="C129" s="246" t="s">
        <v>0</v>
      </c>
      <c r="D129" s="246" t="s">
        <v>1</v>
      </c>
      <c r="E129" s="246" t="s">
        <v>2</v>
      </c>
      <c r="F129" s="306" t="s">
        <v>3</v>
      </c>
      <c r="G129" s="306" t="s">
        <v>4</v>
      </c>
      <c r="H129" s="307" t="s">
        <v>5</v>
      </c>
      <c r="I129" s="307" t="s">
        <v>6</v>
      </c>
      <c r="J129" s="246" t="s">
        <v>7</v>
      </c>
      <c r="K129" s="246" t="s">
        <v>8</v>
      </c>
      <c r="L129" s="246" t="s">
        <v>9</v>
      </c>
      <c r="M129" s="246" t="s">
        <v>10</v>
      </c>
      <c r="N129" s="246" t="s">
        <v>11</v>
      </c>
      <c r="O129" s="304"/>
    </row>
    <row r="130" spans="1:15" s="30" customFormat="1" ht="15" customHeight="1">
      <c r="A130" s="308"/>
      <c r="B130" s="309"/>
      <c r="C130" s="251" t="s">
        <v>12</v>
      </c>
      <c r="D130" s="251" t="s">
        <v>13</v>
      </c>
      <c r="E130" s="251" t="s">
        <v>14</v>
      </c>
      <c r="F130" s="310" t="s">
        <v>15</v>
      </c>
      <c r="G130" s="310" t="s">
        <v>16</v>
      </c>
      <c r="H130" s="311" t="s">
        <v>17</v>
      </c>
      <c r="I130" s="311" t="s">
        <v>18</v>
      </c>
      <c r="J130" s="251" t="s">
        <v>19</v>
      </c>
      <c r="K130" s="251" t="s">
        <v>26</v>
      </c>
      <c r="L130" s="251" t="s">
        <v>20</v>
      </c>
      <c r="M130" s="251" t="s">
        <v>21</v>
      </c>
      <c r="N130" s="251" t="s">
        <v>22</v>
      </c>
      <c r="O130" s="308"/>
    </row>
    <row r="131" spans="1:15" s="30" customFormat="1">
      <c r="A131" s="26"/>
      <c r="B131" s="264"/>
      <c r="C131" s="28"/>
      <c r="D131" s="34"/>
      <c r="E131" s="34"/>
      <c r="F131" s="34"/>
      <c r="G131" s="34"/>
      <c r="H131" s="28"/>
      <c r="I131" s="34"/>
      <c r="J131" s="34"/>
      <c r="K131" s="34"/>
      <c r="L131" s="34"/>
      <c r="M131" s="34"/>
      <c r="N131" s="34"/>
      <c r="O131" s="312"/>
    </row>
    <row r="132" spans="1:15" s="30" customFormat="1" ht="12.75" customHeight="1">
      <c r="A132" s="26" t="s">
        <v>1041</v>
      </c>
      <c r="B132" s="264">
        <v>2014</v>
      </c>
      <c r="C132" s="28">
        <v>101.6</v>
      </c>
      <c r="D132" s="34">
        <v>101.7</v>
      </c>
      <c r="E132" s="34">
        <v>101.7</v>
      </c>
      <c r="F132" s="34">
        <v>99.6</v>
      </c>
      <c r="G132" s="34">
        <v>98.3</v>
      </c>
      <c r="H132" s="28">
        <v>98.6</v>
      </c>
      <c r="I132" s="34">
        <v>98.8</v>
      </c>
      <c r="J132" s="34">
        <v>99.1</v>
      </c>
      <c r="K132" s="34">
        <v>102.6</v>
      </c>
      <c r="L132" s="34">
        <v>100.4</v>
      </c>
      <c r="M132" s="34">
        <v>99.9</v>
      </c>
      <c r="N132" s="34">
        <v>100.7</v>
      </c>
      <c r="O132" s="313" t="s">
        <v>1042</v>
      </c>
    </row>
    <row r="133" spans="1:15" s="30" customFormat="1" ht="12.75" customHeight="1">
      <c r="A133" s="26"/>
      <c r="B133" s="264">
        <v>2015</v>
      </c>
      <c r="C133" s="28">
        <v>105.6</v>
      </c>
      <c r="D133" s="34">
        <v>101</v>
      </c>
      <c r="E133" s="34">
        <v>105.9</v>
      </c>
      <c r="F133" s="34">
        <v>104.8</v>
      </c>
      <c r="G133" s="34">
        <v>101.6</v>
      </c>
      <c r="H133" s="28">
        <v>100.2</v>
      </c>
      <c r="I133" s="34">
        <v>105.1</v>
      </c>
      <c r="J133" s="34">
        <v>101</v>
      </c>
      <c r="K133" s="34">
        <v>99.3</v>
      </c>
      <c r="L133" s="34">
        <v>99.3</v>
      </c>
      <c r="M133" s="34">
        <v>103.2</v>
      </c>
      <c r="N133" s="34">
        <v>106.3</v>
      </c>
      <c r="O133" s="313"/>
    </row>
    <row r="134" spans="1:15" s="30" customFormat="1" ht="12.75" customHeight="1">
      <c r="A134" s="26"/>
      <c r="B134" s="264">
        <v>2016</v>
      </c>
      <c r="C134" s="28">
        <v>100.9</v>
      </c>
      <c r="D134" s="34">
        <v>101.2</v>
      </c>
      <c r="E134" s="34">
        <v>100.8</v>
      </c>
      <c r="F134" s="34">
        <v>100.4</v>
      </c>
      <c r="G134" s="34">
        <v>97.4</v>
      </c>
      <c r="H134" s="28">
        <v>97.5</v>
      </c>
      <c r="I134" s="34">
        <v>101.3</v>
      </c>
      <c r="J134" s="34">
        <v>100</v>
      </c>
      <c r="K134" s="34">
        <v>101.7</v>
      </c>
      <c r="L134" s="34">
        <v>104.9</v>
      </c>
      <c r="M134" s="34">
        <v>105.4</v>
      </c>
      <c r="N134" s="34">
        <v>106.8</v>
      </c>
      <c r="O134" s="313"/>
    </row>
    <row r="135" spans="1:15" s="30" customFormat="1" ht="12.75" customHeight="1">
      <c r="A135" s="26"/>
      <c r="B135" s="264">
        <v>2017</v>
      </c>
      <c r="C135" s="28">
        <v>106.7</v>
      </c>
      <c r="D135" s="34">
        <v>100.3</v>
      </c>
      <c r="E135" s="34">
        <v>101.3</v>
      </c>
      <c r="F135" s="34">
        <v>100.1</v>
      </c>
      <c r="G135" s="34">
        <v>95.7</v>
      </c>
      <c r="H135" s="28">
        <v>98.5</v>
      </c>
      <c r="I135" s="34">
        <v>100.1</v>
      </c>
      <c r="J135" s="34">
        <v>99.8</v>
      </c>
      <c r="K135" s="34">
        <v>101</v>
      </c>
      <c r="L135" s="34">
        <v>104.6</v>
      </c>
      <c r="M135" s="34">
        <v>105.8</v>
      </c>
      <c r="N135" s="34">
        <v>104</v>
      </c>
      <c r="O135" s="313"/>
    </row>
    <row r="136" spans="1:15" s="30" customFormat="1" ht="12.75" customHeight="1">
      <c r="A136" s="26"/>
      <c r="B136" s="264">
        <v>2018</v>
      </c>
      <c r="C136" s="28">
        <v>101.7</v>
      </c>
      <c r="D136" s="34">
        <v>97.9</v>
      </c>
      <c r="E136" s="34">
        <v>98.8</v>
      </c>
      <c r="F136" s="34">
        <v>100.8</v>
      </c>
      <c r="G136" s="34">
        <v>97.9</v>
      </c>
      <c r="H136" s="28">
        <v>99.6</v>
      </c>
      <c r="I136" s="34">
        <v>99.4</v>
      </c>
      <c r="J136" s="34">
        <v>101.1</v>
      </c>
      <c r="K136" s="34">
        <v>102.6</v>
      </c>
      <c r="L136" s="34">
        <v>100.6</v>
      </c>
      <c r="M136" s="34">
        <v>103.2</v>
      </c>
      <c r="N136" s="34">
        <v>104</v>
      </c>
      <c r="O136" s="313"/>
    </row>
    <row r="137" spans="1:15" s="30" customFormat="1" ht="12.75" customHeight="1">
      <c r="A137" s="26"/>
      <c r="B137" s="264">
        <v>2019</v>
      </c>
      <c r="C137" s="28">
        <v>100.8</v>
      </c>
      <c r="D137" s="34">
        <v>103.1</v>
      </c>
      <c r="E137" s="34">
        <v>99.9</v>
      </c>
      <c r="F137" s="34">
        <v>98.4</v>
      </c>
      <c r="G137" s="34">
        <v>98.8</v>
      </c>
      <c r="H137" s="28">
        <v>97.9</v>
      </c>
      <c r="I137" s="34">
        <v>99.8</v>
      </c>
      <c r="J137" s="34">
        <v>99.2</v>
      </c>
      <c r="K137" s="34">
        <v>103.1</v>
      </c>
      <c r="L137" s="34">
        <v>102.3</v>
      </c>
      <c r="M137" s="34">
        <v>101.7</v>
      </c>
      <c r="N137" s="34">
        <v>102.1</v>
      </c>
      <c r="O137" s="313"/>
    </row>
    <row r="138" spans="1:15" s="30" customFormat="1" ht="12.75" customHeight="1">
      <c r="A138" s="26"/>
      <c r="B138" s="264"/>
      <c r="C138" s="28"/>
      <c r="D138" s="34"/>
      <c r="E138" s="34"/>
      <c r="F138" s="34"/>
      <c r="G138" s="34"/>
      <c r="H138" s="28"/>
      <c r="I138" s="34"/>
      <c r="J138" s="34"/>
      <c r="K138" s="34"/>
      <c r="L138" s="34"/>
      <c r="M138" s="34"/>
      <c r="N138" s="34"/>
      <c r="O138" s="313"/>
    </row>
    <row r="139" spans="1:15" s="30" customFormat="1" ht="12.75" customHeight="1">
      <c r="A139" s="26" t="s">
        <v>1043</v>
      </c>
      <c r="B139" s="264">
        <v>2014</v>
      </c>
      <c r="C139" s="28">
        <v>101.4</v>
      </c>
      <c r="D139" s="34">
        <v>102.5</v>
      </c>
      <c r="E139" s="34">
        <v>101.8</v>
      </c>
      <c r="F139" s="34">
        <v>102.4</v>
      </c>
      <c r="G139" s="34">
        <v>100</v>
      </c>
      <c r="H139" s="28">
        <v>99.2</v>
      </c>
      <c r="I139" s="34">
        <v>100.2</v>
      </c>
      <c r="J139" s="34">
        <v>100.6</v>
      </c>
      <c r="K139" s="34">
        <v>103.9</v>
      </c>
      <c r="L139" s="34">
        <v>100.2</v>
      </c>
      <c r="M139" s="34">
        <v>101.2</v>
      </c>
      <c r="N139" s="34">
        <v>101</v>
      </c>
      <c r="O139" s="313" t="s">
        <v>1044</v>
      </c>
    </row>
    <row r="140" spans="1:15" s="30" customFormat="1" ht="12.75" customHeight="1">
      <c r="A140" s="26" t="s">
        <v>210</v>
      </c>
      <c r="B140" s="264">
        <v>2015</v>
      </c>
      <c r="C140" s="28">
        <v>102.3</v>
      </c>
      <c r="D140" s="34">
        <v>100.2</v>
      </c>
      <c r="E140" s="34">
        <v>108.6</v>
      </c>
      <c r="F140" s="34">
        <v>101</v>
      </c>
      <c r="G140" s="34">
        <v>101.4</v>
      </c>
      <c r="H140" s="28">
        <v>101.4</v>
      </c>
      <c r="I140" s="34">
        <v>99.7</v>
      </c>
      <c r="J140" s="34">
        <v>101.1</v>
      </c>
      <c r="K140" s="34">
        <v>101</v>
      </c>
      <c r="L140" s="34">
        <v>101.2</v>
      </c>
      <c r="M140" s="34">
        <v>101.3</v>
      </c>
      <c r="N140" s="34">
        <v>101.6</v>
      </c>
      <c r="O140" s="313" t="s">
        <v>1045</v>
      </c>
    </row>
    <row r="141" spans="1:15" s="30" customFormat="1" ht="12.75" customHeight="1">
      <c r="A141" s="26" t="s">
        <v>211</v>
      </c>
      <c r="B141" s="264">
        <v>2016</v>
      </c>
      <c r="C141" s="28">
        <v>100.2</v>
      </c>
      <c r="D141" s="34">
        <v>101.8</v>
      </c>
      <c r="E141" s="34">
        <v>103</v>
      </c>
      <c r="F141" s="34">
        <v>100.3</v>
      </c>
      <c r="G141" s="34">
        <v>99.6</v>
      </c>
      <c r="H141" s="28">
        <v>100.1</v>
      </c>
      <c r="I141" s="34">
        <v>99.9</v>
      </c>
      <c r="J141" s="34">
        <v>100.8</v>
      </c>
      <c r="K141" s="34">
        <v>103.8</v>
      </c>
      <c r="L141" s="34">
        <v>103.6</v>
      </c>
      <c r="M141" s="34">
        <v>105.4</v>
      </c>
      <c r="N141" s="34">
        <v>106.9</v>
      </c>
      <c r="O141" s="313" t="s">
        <v>1046</v>
      </c>
    </row>
    <row r="142" spans="1:15" s="30" customFormat="1" ht="12.75" customHeight="1">
      <c r="A142" s="26"/>
      <c r="B142" s="264">
        <v>2017</v>
      </c>
      <c r="C142" s="28">
        <v>101.4</v>
      </c>
      <c r="D142" s="34">
        <v>101.8</v>
      </c>
      <c r="E142" s="34">
        <v>101.3</v>
      </c>
      <c r="F142" s="34">
        <v>100.5</v>
      </c>
      <c r="G142" s="34">
        <v>98.9</v>
      </c>
      <c r="H142" s="28">
        <v>100.1</v>
      </c>
      <c r="I142" s="34">
        <v>100.4</v>
      </c>
      <c r="J142" s="34">
        <v>101.3</v>
      </c>
      <c r="K142" s="34">
        <v>102.5</v>
      </c>
      <c r="L142" s="34">
        <v>102.6</v>
      </c>
      <c r="M142" s="34">
        <v>103.3</v>
      </c>
      <c r="N142" s="34">
        <v>102.5</v>
      </c>
      <c r="O142" s="312"/>
    </row>
    <row r="143" spans="1:15" s="30" customFormat="1" ht="12.75" customHeight="1">
      <c r="A143" s="26"/>
      <c r="B143" s="264">
        <v>2018</v>
      </c>
      <c r="C143" s="28">
        <v>100.4</v>
      </c>
      <c r="D143" s="34">
        <v>100.1</v>
      </c>
      <c r="E143" s="34">
        <v>103.1</v>
      </c>
      <c r="F143" s="34">
        <v>100.6</v>
      </c>
      <c r="G143" s="34">
        <v>99.6</v>
      </c>
      <c r="H143" s="28">
        <v>99.4</v>
      </c>
      <c r="I143" s="34">
        <v>100</v>
      </c>
      <c r="J143" s="34">
        <v>100.5</v>
      </c>
      <c r="K143" s="34">
        <v>102</v>
      </c>
      <c r="L143" s="34">
        <v>100.9</v>
      </c>
      <c r="M143" s="34">
        <v>101.3</v>
      </c>
      <c r="N143" s="34">
        <v>100.5</v>
      </c>
      <c r="O143" s="312"/>
    </row>
    <row r="144" spans="1:15" s="30" customFormat="1" ht="12.75" customHeight="1">
      <c r="A144" s="26"/>
      <c r="B144" s="264">
        <v>2019</v>
      </c>
      <c r="C144" s="28">
        <v>100.5</v>
      </c>
      <c r="D144" s="34">
        <v>99.9</v>
      </c>
      <c r="E144" s="34">
        <v>101.9</v>
      </c>
      <c r="F144" s="34">
        <v>100.1</v>
      </c>
      <c r="G144" s="34">
        <v>99.9</v>
      </c>
      <c r="H144" s="28">
        <v>99.8</v>
      </c>
      <c r="I144" s="34">
        <v>100.1</v>
      </c>
      <c r="J144" s="34">
        <v>101.2</v>
      </c>
      <c r="K144" s="34">
        <v>100.9</v>
      </c>
      <c r="L144" s="34">
        <v>101.3</v>
      </c>
      <c r="M144" s="34">
        <v>101.2</v>
      </c>
      <c r="N144" s="34">
        <v>101</v>
      </c>
      <c r="O144" s="312"/>
    </row>
    <row r="145" spans="1:15" s="30" customFormat="1" ht="12.75" customHeight="1">
      <c r="A145" s="26"/>
      <c r="B145" s="264"/>
      <c r="C145" s="28"/>
      <c r="D145" s="34"/>
      <c r="E145" s="34"/>
      <c r="F145" s="34"/>
      <c r="G145" s="34"/>
      <c r="H145" s="28"/>
      <c r="I145" s="34"/>
      <c r="J145" s="34"/>
      <c r="K145" s="34"/>
      <c r="L145" s="34"/>
      <c r="M145" s="34"/>
      <c r="N145" s="34"/>
      <c r="O145" s="312"/>
    </row>
    <row r="146" spans="1:15" s="30" customFormat="1" ht="12.75" customHeight="1">
      <c r="A146" s="26" t="s">
        <v>1047</v>
      </c>
      <c r="B146" s="264">
        <v>2014</v>
      </c>
      <c r="C146" s="28">
        <v>100.9</v>
      </c>
      <c r="D146" s="28">
        <v>101</v>
      </c>
      <c r="E146" s="28">
        <v>101.8</v>
      </c>
      <c r="F146" s="28">
        <v>101.8</v>
      </c>
      <c r="G146" s="28">
        <v>100.5</v>
      </c>
      <c r="H146" s="28">
        <v>100.2</v>
      </c>
      <c r="I146" s="28">
        <v>100.7</v>
      </c>
      <c r="J146" s="28">
        <v>100.7</v>
      </c>
      <c r="K146" s="28">
        <v>101</v>
      </c>
      <c r="L146" s="28">
        <v>100.5</v>
      </c>
      <c r="M146" s="28">
        <v>100.8</v>
      </c>
      <c r="N146" s="28">
        <v>101</v>
      </c>
      <c r="O146" s="31" t="s">
        <v>1050</v>
      </c>
    </row>
    <row r="147" spans="1:15" s="30" customFormat="1" ht="12.75" customHeight="1">
      <c r="A147" s="26" t="s">
        <v>212</v>
      </c>
      <c r="B147" s="264">
        <v>2015</v>
      </c>
      <c r="C147" s="28">
        <v>100.6</v>
      </c>
      <c r="D147" s="28">
        <v>100.6</v>
      </c>
      <c r="E147" s="28">
        <v>107.9</v>
      </c>
      <c r="F147" s="28">
        <v>103.3</v>
      </c>
      <c r="G147" s="28">
        <v>101.3</v>
      </c>
      <c r="H147" s="28">
        <v>100</v>
      </c>
      <c r="I147" s="28">
        <v>100.4</v>
      </c>
      <c r="J147" s="28">
        <v>101.4</v>
      </c>
      <c r="K147" s="28">
        <v>100.5</v>
      </c>
      <c r="L147" s="28">
        <v>101.3</v>
      </c>
      <c r="M147" s="28">
        <v>103.1</v>
      </c>
      <c r="N147" s="28">
        <v>102</v>
      </c>
      <c r="O147" s="31" t="s">
        <v>1048</v>
      </c>
    </row>
    <row r="148" spans="1:15" s="30" customFormat="1" ht="12.75" customHeight="1">
      <c r="A148" s="26" t="s">
        <v>213</v>
      </c>
      <c r="B148" s="264">
        <v>2016</v>
      </c>
      <c r="C148" s="28">
        <v>100.9</v>
      </c>
      <c r="D148" s="28">
        <v>102.3</v>
      </c>
      <c r="E148" s="28">
        <v>102.4</v>
      </c>
      <c r="F148" s="28">
        <v>101.4</v>
      </c>
      <c r="G148" s="28">
        <v>100.4</v>
      </c>
      <c r="H148" s="28">
        <v>100</v>
      </c>
      <c r="I148" s="28">
        <v>100.3</v>
      </c>
      <c r="J148" s="28">
        <v>99.6</v>
      </c>
      <c r="K148" s="28">
        <v>104.1</v>
      </c>
      <c r="L148" s="28">
        <v>103.2</v>
      </c>
      <c r="M148" s="28">
        <v>101.4</v>
      </c>
      <c r="N148" s="28">
        <v>106</v>
      </c>
      <c r="O148" s="31" t="s">
        <v>1049</v>
      </c>
    </row>
    <row r="149" spans="1:15" s="30" customFormat="1" ht="12.75" customHeight="1">
      <c r="A149" s="26"/>
      <c r="B149" s="264">
        <v>2017</v>
      </c>
      <c r="C149" s="28">
        <v>102.5</v>
      </c>
      <c r="D149" s="28">
        <v>102.2</v>
      </c>
      <c r="E149" s="28">
        <v>101.6</v>
      </c>
      <c r="F149" s="28">
        <v>100.3</v>
      </c>
      <c r="G149" s="28">
        <v>99.4</v>
      </c>
      <c r="H149" s="28">
        <v>100</v>
      </c>
      <c r="I149" s="28">
        <v>101.1</v>
      </c>
      <c r="J149" s="28">
        <v>102.5</v>
      </c>
      <c r="K149" s="28">
        <v>102.3</v>
      </c>
      <c r="L149" s="28">
        <v>102.2</v>
      </c>
      <c r="M149" s="28">
        <v>103.7</v>
      </c>
      <c r="N149" s="28">
        <v>102.5</v>
      </c>
      <c r="O149" s="31"/>
    </row>
    <row r="150" spans="1:15" s="30" customFormat="1" ht="12.75" customHeight="1">
      <c r="A150" s="26"/>
      <c r="B150" s="264">
        <v>2018</v>
      </c>
      <c r="C150" s="28">
        <v>100.1</v>
      </c>
      <c r="D150" s="28">
        <v>100.5</v>
      </c>
      <c r="E150" s="28">
        <v>101.4</v>
      </c>
      <c r="F150" s="28">
        <v>102.1</v>
      </c>
      <c r="G150" s="28">
        <v>99.6</v>
      </c>
      <c r="H150" s="28">
        <v>99.3</v>
      </c>
      <c r="I150" s="28">
        <v>100</v>
      </c>
      <c r="J150" s="28">
        <v>101.1</v>
      </c>
      <c r="K150" s="28">
        <v>102.4</v>
      </c>
      <c r="L150" s="28">
        <v>100.8</v>
      </c>
      <c r="M150" s="28">
        <v>102</v>
      </c>
      <c r="N150" s="28">
        <v>101.6</v>
      </c>
      <c r="O150" s="31"/>
    </row>
    <row r="151" spans="1:15" s="30" customFormat="1" ht="12.75" customHeight="1">
      <c r="A151" s="26"/>
      <c r="B151" s="264">
        <v>2019</v>
      </c>
      <c r="C151" s="28">
        <v>100.8</v>
      </c>
      <c r="D151" s="28">
        <v>100.3</v>
      </c>
      <c r="E151" s="28">
        <v>102</v>
      </c>
      <c r="F151" s="28">
        <v>100.3</v>
      </c>
      <c r="G151" s="28">
        <v>99.9</v>
      </c>
      <c r="H151" s="28">
        <v>99.8</v>
      </c>
      <c r="I151" s="28">
        <v>99.8</v>
      </c>
      <c r="J151" s="28">
        <v>100.9</v>
      </c>
      <c r="K151" s="28">
        <v>102.6</v>
      </c>
      <c r="L151" s="28">
        <v>101.2</v>
      </c>
      <c r="M151" s="28">
        <v>100.3</v>
      </c>
      <c r="N151" s="28">
        <v>100.8</v>
      </c>
      <c r="O151" s="31"/>
    </row>
    <row r="152" spans="1:15" s="30" customFormat="1" ht="12.75" customHeight="1">
      <c r="A152" s="26"/>
      <c r="B152" s="264"/>
      <c r="C152" s="28"/>
      <c r="D152" s="34"/>
      <c r="E152" s="34"/>
      <c r="F152" s="34"/>
      <c r="G152" s="34"/>
      <c r="H152" s="28"/>
      <c r="I152" s="34"/>
      <c r="J152" s="34"/>
      <c r="K152" s="34"/>
      <c r="L152" s="34"/>
      <c r="M152" s="34"/>
      <c r="N152" s="34"/>
      <c r="O152" s="26"/>
    </row>
    <row r="153" spans="1:15" s="30" customFormat="1" ht="12.75" customHeight="1">
      <c r="A153" s="26" t="s">
        <v>214</v>
      </c>
      <c r="B153" s="264">
        <v>2014</v>
      </c>
      <c r="C153" s="28">
        <v>100.6</v>
      </c>
      <c r="D153" s="28">
        <v>102.5</v>
      </c>
      <c r="E153" s="28">
        <v>103.3</v>
      </c>
      <c r="F153" s="28">
        <v>108.3</v>
      </c>
      <c r="G153" s="28">
        <v>109.2</v>
      </c>
      <c r="H153" s="28">
        <v>109</v>
      </c>
      <c r="I153" s="28">
        <v>99.7</v>
      </c>
      <c r="J153" s="28">
        <v>99.1</v>
      </c>
      <c r="K153" s="28">
        <v>100.7</v>
      </c>
      <c r="L153" s="28">
        <v>101.6</v>
      </c>
      <c r="M153" s="28">
        <v>101.1</v>
      </c>
      <c r="N153" s="28">
        <v>101.7</v>
      </c>
      <c r="O153" s="31" t="s">
        <v>215</v>
      </c>
    </row>
    <row r="154" spans="1:15" s="30" customFormat="1" ht="12.75" customHeight="1">
      <c r="A154" s="26"/>
      <c r="B154" s="264">
        <v>2015</v>
      </c>
      <c r="C154" s="28">
        <v>105.3</v>
      </c>
      <c r="D154" s="28">
        <v>115.9</v>
      </c>
      <c r="E154" s="28">
        <v>108.5</v>
      </c>
      <c r="F154" s="28">
        <v>96.8</v>
      </c>
      <c r="G154" s="28">
        <v>96.1</v>
      </c>
      <c r="H154" s="28">
        <v>94.7</v>
      </c>
      <c r="I154" s="28">
        <v>96.4</v>
      </c>
      <c r="J154" s="28">
        <v>100.3</v>
      </c>
      <c r="K154" s="28">
        <v>99.5</v>
      </c>
      <c r="L154" s="28">
        <v>99.8</v>
      </c>
      <c r="M154" s="28">
        <v>104.1</v>
      </c>
      <c r="N154" s="28">
        <v>101.8</v>
      </c>
      <c r="O154" s="31"/>
    </row>
    <row r="155" spans="1:15" s="30" customFormat="1" ht="12.75" customHeight="1">
      <c r="A155" s="26"/>
      <c r="B155" s="264">
        <v>2016</v>
      </c>
      <c r="C155" s="28">
        <v>103.3</v>
      </c>
      <c r="D155" s="28">
        <v>101.5</v>
      </c>
      <c r="E155" s="28">
        <v>100.1</v>
      </c>
      <c r="F155" s="28">
        <v>99.3</v>
      </c>
      <c r="G155" s="28">
        <v>100.2</v>
      </c>
      <c r="H155" s="28">
        <v>100.4</v>
      </c>
      <c r="I155" s="28">
        <v>99.5</v>
      </c>
      <c r="J155" s="28">
        <v>99.1</v>
      </c>
      <c r="K155" s="28">
        <v>101.8</v>
      </c>
      <c r="L155" s="28">
        <v>100.7</v>
      </c>
      <c r="M155" s="28">
        <v>102.6</v>
      </c>
      <c r="N155" s="28">
        <v>102.4</v>
      </c>
      <c r="O155" s="31"/>
    </row>
    <row r="156" spans="1:15" s="30" customFormat="1" ht="12.75" customHeight="1">
      <c r="A156" s="26"/>
      <c r="B156" s="264">
        <v>2017</v>
      </c>
      <c r="C156" s="28">
        <v>101.6</v>
      </c>
      <c r="D156" s="28">
        <v>103.1</v>
      </c>
      <c r="E156" s="28">
        <v>101.3</v>
      </c>
      <c r="F156" s="28">
        <v>100.4</v>
      </c>
      <c r="G156" s="28">
        <v>99.5</v>
      </c>
      <c r="H156" s="28">
        <v>100</v>
      </c>
      <c r="I156" s="28">
        <v>100.2</v>
      </c>
      <c r="J156" s="28">
        <v>100.5</v>
      </c>
      <c r="K156" s="28">
        <v>100.3</v>
      </c>
      <c r="L156" s="28">
        <v>101.2</v>
      </c>
      <c r="M156" s="28">
        <v>100.9</v>
      </c>
      <c r="N156" s="28">
        <v>100.9</v>
      </c>
      <c r="O156" s="31"/>
    </row>
    <row r="157" spans="1:15" s="30" customFormat="1" ht="12.75" customHeight="1">
      <c r="A157" s="26"/>
      <c r="B157" s="264">
        <v>2018</v>
      </c>
      <c r="C157" s="28">
        <v>101</v>
      </c>
      <c r="D157" s="28">
        <v>100.6</v>
      </c>
      <c r="E157" s="28">
        <v>100.2</v>
      </c>
      <c r="F157" s="28">
        <v>100.9</v>
      </c>
      <c r="G157" s="28">
        <v>100.6</v>
      </c>
      <c r="H157" s="28">
        <v>99.8</v>
      </c>
      <c r="I157" s="28">
        <v>100.7</v>
      </c>
      <c r="J157" s="28">
        <v>109.4</v>
      </c>
      <c r="K157" s="28">
        <v>102.3</v>
      </c>
      <c r="L157" s="28">
        <v>101.2</v>
      </c>
      <c r="M157" s="28">
        <v>100.7</v>
      </c>
      <c r="N157" s="28">
        <v>100.7</v>
      </c>
      <c r="O157" s="31"/>
    </row>
    <row r="158" spans="1:15" s="30" customFormat="1" ht="12.75" customHeight="1">
      <c r="A158" s="26"/>
      <c r="B158" s="264">
        <v>2019</v>
      </c>
      <c r="C158" s="28">
        <v>102</v>
      </c>
      <c r="D158" s="28">
        <v>99.7</v>
      </c>
      <c r="E158" s="28">
        <v>100.6</v>
      </c>
      <c r="F158" s="28">
        <v>99</v>
      </c>
      <c r="G158" s="28">
        <v>99.4</v>
      </c>
      <c r="H158" s="28">
        <v>101.1</v>
      </c>
      <c r="I158" s="28">
        <v>97.9</v>
      </c>
      <c r="J158" s="28">
        <v>94.4</v>
      </c>
      <c r="K158" s="28">
        <v>95.9</v>
      </c>
      <c r="L158" s="28">
        <v>99.4</v>
      </c>
      <c r="M158" s="28">
        <v>100.6</v>
      </c>
      <c r="N158" s="28">
        <v>100</v>
      </c>
      <c r="O158" s="31"/>
    </row>
    <row r="159" spans="1:15" s="30" customFormat="1" ht="12.75" customHeight="1">
      <c r="A159" s="26"/>
      <c r="B159" s="264"/>
      <c r="C159" s="28"/>
      <c r="D159" s="34"/>
      <c r="E159" s="34"/>
      <c r="F159" s="34"/>
      <c r="G159" s="34"/>
      <c r="H159" s="28"/>
      <c r="I159" s="34"/>
      <c r="J159" s="34"/>
      <c r="K159" s="34"/>
      <c r="L159" s="34"/>
      <c r="M159" s="34"/>
      <c r="N159" s="34"/>
      <c r="O159" s="26"/>
    </row>
    <row r="160" spans="1:15" ht="12.75" customHeight="1">
      <c r="A160" s="26" t="s">
        <v>981</v>
      </c>
      <c r="B160" s="264">
        <v>2014</v>
      </c>
      <c r="C160" s="28">
        <v>99.9</v>
      </c>
      <c r="D160" s="28">
        <v>104.1</v>
      </c>
      <c r="E160" s="28">
        <v>118.6</v>
      </c>
      <c r="F160" s="28">
        <v>106.5</v>
      </c>
      <c r="G160" s="28">
        <v>100.4</v>
      </c>
      <c r="H160" s="28">
        <v>102.1</v>
      </c>
      <c r="I160" s="28">
        <v>99.2</v>
      </c>
      <c r="J160" s="28">
        <v>99.8</v>
      </c>
      <c r="K160" s="28">
        <v>99.8</v>
      </c>
      <c r="L160" s="28">
        <v>101.5</v>
      </c>
      <c r="M160" s="28">
        <v>124.1</v>
      </c>
      <c r="N160" s="28">
        <v>131.69999999999999</v>
      </c>
      <c r="O160" s="31" t="s">
        <v>982</v>
      </c>
    </row>
    <row r="161" spans="1:15" ht="12.75" customHeight="1">
      <c r="A161" s="26"/>
      <c r="B161" s="264">
        <v>2015</v>
      </c>
      <c r="C161" s="28">
        <v>101.8</v>
      </c>
      <c r="D161" s="28">
        <v>100.6</v>
      </c>
      <c r="E161" s="28">
        <v>112.9</v>
      </c>
      <c r="F161" s="28">
        <v>100.9</v>
      </c>
      <c r="G161" s="28">
        <v>97.5</v>
      </c>
      <c r="H161" s="28">
        <v>100.7</v>
      </c>
      <c r="I161" s="28">
        <v>104.1</v>
      </c>
      <c r="J161" s="28">
        <v>112.6</v>
      </c>
      <c r="K161" s="28">
        <v>100.2</v>
      </c>
      <c r="L161" s="28">
        <v>105.4</v>
      </c>
      <c r="M161" s="28">
        <v>109.5</v>
      </c>
      <c r="N161" s="28">
        <v>102.9</v>
      </c>
      <c r="O161" s="31"/>
    </row>
    <row r="162" spans="1:15" ht="12.75" customHeight="1">
      <c r="A162" s="26"/>
      <c r="B162" s="264">
        <v>2016</v>
      </c>
      <c r="C162" s="28">
        <v>102.2</v>
      </c>
      <c r="D162" s="28">
        <v>114.3</v>
      </c>
      <c r="E162" s="28">
        <v>106.3</v>
      </c>
      <c r="F162" s="28">
        <v>102.7</v>
      </c>
      <c r="G162" s="28">
        <v>103.7</v>
      </c>
      <c r="H162" s="28">
        <v>103.8</v>
      </c>
      <c r="I162" s="28">
        <v>93.9</v>
      </c>
      <c r="J162" s="28">
        <v>96.3</v>
      </c>
      <c r="K162" s="28">
        <v>90.3</v>
      </c>
      <c r="L162" s="28">
        <v>101.2</v>
      </c>
      <c r="M162" s="28">
        <v>101.7</v>
      </c>
      <c r="N162" s="28">
        <v>102.2</v>
      </c>
      <c r="O162" s="31"/>
    </row>
    <row r="163" spans="1:15" ht="12.75" customHeight="1">
      <c r="A163" s="26"/>
      <c r="B163" s="264">
        <v>2017</v>
      </c>
      <c r="C163" s="28">
        <v>100.8</v>
      </c>
      <c r="D163" s="28">
        <v>102</v>
      </c>
      <c r="E163" s="28">
        <v>99.2</v>
      </c>
      <c r="F163" s="28">
        <v>95.2</v>
      </c>
      <c r="G163" s="28">
        <v>96.4</v>
      </c>
      <c r="H163" s="28">
        <v>94.2</v>
      </c>
      <c r="I163" s="28">
        <v>94.8</v>
      </c>
      <c r="J163" s="28">
        <v>104.2</v>
      </c>
      <c r="K163" s="28">
        <v>90.4</v>
      </c>
      <c r="L163" s="28">
        <v>95</v>
      </c>
      <c r="M163" s="28">
        <v>96.5</v>
      </c>
      <c r="N163" s="28">
        <v>91.5</v>
      </c>
      <c r="O163" s="31"/>
    </row>
    <row r="164" spans="1:15" ht="12.75" customHeight="1">
      <c r="A164" s="26"/>
      <c r="B164" s="264">
        <v>2018</v>
      </c>
      <c r="C164" s="28">
        <v>98.2</v>
      </c>
      <c r="D164" s="28">
        <v>97.6</v>
      </c>
      <c r="E164" s="28">
        <v>93.3</v>
      </c>
      <c r="F164" s="28">
        <v>90.5</v>
      </c>
      <c r="G164" s="28">
        <v>95.6</v>
      </c>
      <c r="H164" s="28">
        <v>106</v>
      </c>
      <c r="I164" s="28">
        <v>110.4</v>
      </c>
      <c r="J164" s="28">
        <v>92.7</v>
      </c>
      <c r="K164" s="28">
        <v>101.6</v>
      </c>
      <c r="L164" s="28">
        <v>98.2</v>
      </c>
      <c r="M164" s="28">
        <v>97.1</v>
      </c>
      <c r="N164" s="28">
        <v>100.3</v>
      </c>
      <c r="O164" s="31"/>
    </row>
    <row r="165" spans="1:15" ht="12.75" customHeight="1">
      <c r="A165" s="26"/>
      <c r="B165" s="264">
        <v>2019</v>
      </c>
      <c r="C165" s="28">
        <v>100.7</v>
      </c>
      <c r="D165" s="28">
        <v>102.1</v>
      </c>
      <c r="E165" s="28">
        <v>100</v>
      </c>
      <c r="F165" s="28">
        <v>95.9</v>
      </c>
      <c r="G165" s="28">
        <v>99</v>
      </c>
      <c r="H165" s="28">
        <v>107.8</v>
      </c>
      <c r="I165" s="28">
        <v>101.2</v>
      </c>
      <c r="J165" s="28">
        <v>107.4</v>
      </c>
      <c r="K165" s="28">
        <v>119.1</v>
      </c>
      <c r="L165" s="28">
        <v>114.1</v>
      </c>
      <c r="M165" s="28">
        <v>101.5</v>
      </c>
      <c r="N165" s="28">
        <v>102.6</v>
      </c>
      <c r="O165" s="31"/>
    </row>
    <row r="166" spans="1:15" s="30" customFormat="1" ht="12.75" customHeight="1">
      <c r="A166" s="26"/>
      <c r="B166" s="264"/>
      <c r="C166" s="28"/>
      <c r="D166" s="34"/>
      <c r="E166" s="34"/>
      <c r="F166" s="34"/>
      <c r="G166" s="34"/>
      <c r="H166" s="28"/>
      <c r="I166" s="34"/>
      <c r="J166" s="34"/>
      <c r="K166" s="34"/>
      <c r="L166" s="34"/>
      <c r="M166" s="34"/>
      <c r="N166" s="34"/>
      <c r="O166" s="26"/>
    </row>
    <row r="167" spans="1:15" ht="12.75" customHeight="1">
      <c r="A167" s="26" t="s">
        <v>216</v>
      </c>
      <c r="B167" s="264">
        <v>2014</v>
      </c>
      <c r="C167" s="28">
        <v>100</v>
      </c>
      <c r="D167" s="28">
        <v>100</v>
      </c>
      <c r="E167" s="28">
        <v>100</v>
      </c>
      <c r="F167" s="28">
        <v>105.8</v>
      </c>
      <c r="G167" s="28">
        <v>112.6</v>
      </c>
      <c r="H167" s="28">
        <v>100.2</v>
      </c>
      <c r="I167" s="28">
        <v>98.8</v>
      </c>
      <c r="J167" s="28">
        <v>100.3</v>
      </c>
      <c r="K167" s="28">
        <v>102.7</v>
      </c>
      <c r="L167" s="28">
        <v>100</v>
      </c>
      <c r="M167" s="28">
        <v>100</v>
      </c>
      <c r="N167" s="28">
        <v>106.5</v>
      </c>
      <c r="O167" s="31" t="s">
        <v>727</v>
      </c>
    </row>
    <row r="168" spans="1:15" ht="12.75" customHeight="1">
      <c r="A168" s="26"/>
      <c r="B168" s="264">
        <v>2015</v>
      </c>
      <c r="C168" s="28">
        <v>100.9</v>
      </c>
      <c r="D168" s="28">
        <v>105.7</v>
      </c>
      <c r="E168" s="28">
        <v>116.5</v>
      </c>
      <c r="F168" s="28">
        <v>102.6</v>
      </c>
      <c r="G168" s="28">
        <v>100</v>
      </c>
      <c r="H168" s="28">
        <v>100</v>
      </c>
      <c r="I168" s="28">
        <v>98.8</v>
      </c>
      <c r="J168" s="28">
        <v>100</v>
      </c>
      <c r="K168" s="28">
        <v>100</v>
      </c>
      <c r="L168" s="28">
        <v>100</v>
      </c>
      <c r="M168" s="28">
        <v>100</v>
      </c>
      <c r="N168" s="28">
        <v>100.4</v>
      </c>
      <c r="O168" s="31"/>
    </row>
    <row r="169" spans="1:15" ht="12.75" customHeight="1">
      <c r="A169" s="26"/>
      <c r="B169" s="264">
        <v>2016</v>
      </c>
      <c r="C169" s="28">
        <v>100</v>
      </c>
      <c r="D169" s="28">
        <v>100.9</v>
      </c>
      <c r="E169" s="28">
        <v>103.3</v>
      </c>
      <c r="F169" s="28">
        <v>102.3</v>
      </c>
      <c r="G169" s="28">
        <v>100.1</v>
      </c>
      <c r="H169" s="28">
        <v>100</v>
      </c>
      <c r="I169" s="28">
        <v>100</v>
      </c>
      <c r="J169" s="28">
        <v>100</v>
      </c>
      <c r="K169" s="28">
        <v>101.9</v>
      </c>
      <c r="L169" s="28">
        <v>100.3</v>
      </c>
      <c r="M169" s="28">
        <v>103</v>
      </c>
      <c r="N169" s="28">
        <v>101.8</v>
      </c>
      <c r="O169" s="31"/>
    </row>
    <row r="170" spans="1:15" ht="12.75" customHeight="1">
      <c r="A170" s="26"/>
      <c r="B170" s="264">
        <v>2017</v>
      </c>
      <c r="C170" s="28">
        <v>100.2</v>
      </c>
      <c r="D170" s="28">
        <v>102.1</v>
      </c>
      <c r="E170" s="28">
        <v>101.5</v>
      </c>
      <c r="F170" s="28">
        <v>100</v>
      </c>
      <c r="G170" s="28">
        <v>100.1</v>
      </c>
      <c r="H170" s="28">
        <v>101</v>
      </c>
      <c r="I170" s="28">
        <v>100</v>
      </c>
      <c r="J170" s="28">
        <v>101.8</v>
      </c>
      <c r="K170" s="28">
        <v>100</v>
      </c>
      <c r="L170" s="28">
        <v>100</v>
      </c>
      <c r="M170" s="28">
        <v>101.5</v>
      </c>
      <c r="N170" s="28">
        <v>100.1</v>
      </c>
      <c r="O170" s="31"/>
    </row>
    <row r="171" spans="1:15" ht="12.75" customHeight="1">
      <c r="A171" s="26"/>
      <c r="B171" s="264">
        <v>2018</v>
      </c>
      <c r="C171" s="28">
        <v>102.4</v>
      </c>
      <c r="D171" s="28">
        <v>100.2</v>
      </c>
      <c r="E171" s="28">
        <v>100.6</v>
      </c>
      <c r="F171" s="28">
        <v>100</v>
      </c>
      <c r="G171" s="28">
        <v>100.2</v>
      </c>
      <c r="H171" s="28">
        <v>101.6</v>
      </c>
      <c r="I171" s="28">
        <v>100.1</v>
      </c>
      <c r="J171" s="28">
        <v>102.4</v>
      </c>
      <c r="K171" s="28">
        <v>104.1</v>
      </c>
      <c r="L171" s="28">
        <v>100.8</v>
      </c>
      <c r="M171" s="28">
        <v>103.6</v>
      </c>
      <c r="N171" s="28">
        <v>102.1</v>
      </c>
      <c r="O171" s="31"/>
    </row>
    <row r="172" spans="1:15" ht="12.75" customHeight="1">
      <c r="A172" s="26"/>
      <c r="B172" s="264">
        <v>2019</v>
      </c>
      <c r="C172" s="28">
        <v>100.3</v>
      </c>
      <c r="D172" s="28">
        <v>100.5</v>
      </c>
      <c r="E172" s="28">
        <v>100</v>
      </c>
      <c r="F172" s="28">
        <v>114</v>
      </c>
      <c r="G172" s="28">
        <v>100</v>
      </c>
      <c r="H172" s="28">
        <v>104.3</v>
      </c>
      <c r="I172" s="28">
        <v>100</v>
      </c>
      <c r="J172" s="28">
        <v>100</v>
      </c>
      <c r="K172" s="28">
        <v>100</v>
      </c>
      <c r="L172" s="28">
        <v>100</v>
      </c>
      <c r="M172" s="28">
        <v>100</v>
      </c>
      <c r="N172" s="28">
        <v>100</v>
      </c>
      <c r="O172" s="31"/>
    </row>
    <row r="173" spans="1:15" s="30" customFormat="1" ht="12.75" customHeight="1">
      <c r="A173" s="26"/>
      <c r="B173" s="264"/>
      <c r="C173" s="28"/>
      <c r="D173" s="34"/>
      <c r="E173" s="34"/>
      <c r="F173" s="34"/>
      <c r="G173" s="34"/>
      <c r="H173" s="28"/>
      <c r="I173" s="34"/>
      <c r="J173" s="34"/>
      <c r="K173" s="34"/>
      <c r="L173" s="34"/>
      <c r="M173" s="34"/>
      <c r="N173" s="34"/>
      <c r="O173" s="26"/>
    </row>
    <row r="174" spans="1:15" s="30" customFormat="1" ht="12.75" customHeight="1">
      <c r="A174" s="26" t="s">
        <v>218</v>
      </c>
      <c r="B174" s="264">
        <v>2014</v>
      </c>
      <c r="C174" s="28">
        <v>100</v>
      </c>
      <c r="D174" s="28">
        <v>100</v>
      </c>
      <c r="E174" s="28">
        <v>100.8</v>
      </c>
      <c r="F174" s="28">
        <v>103.8</v>
      </c>
      <c r="G174" s="28">
        <v>106.8</v>
      </c>
      <c r="H174" s="28">
        <v>102.5</v>
      </c>
      <c r="I174" s="28">
        <v>101</v>
      </c>
      <c r="J174" s="28">
        <v>102.7</v>
      </c>
      <c r="K174" s="28">
        <v>105</v>
      </c>
      <c r="L174" s="28">
        <v>102.4</v>
      </c>
      <c r="M174" s="28">
        <v>100.1</v>
      </c>
      <c r="N174" s="28">
        <v>102.9</v>
      </c>
      <c r="O174" s="31" t="s">
        <v>219</v>
      </c>
    </row>
    <row r="175" spans="1:15" s="30" customFormat="1" ht="12.75" customHeight="1">
      <c r="A175" s="26"/>
      <c r="B175" s="264">
        <v>2015</v>
      </c>
      <c r="C175" s="28">
        <v>102.5</v>
      </c>
      <c r="D175" s="28">
        <v>107.3</v>
      </c>
      <c r="E175" s="28">
        <v>118.8</v>
      </c>
      <c r="F175" s="28">
        <v>101.6</v>
      </c>
      <c r="G175" s="28">
        <v>100</v>
      </c>
      <c r="H175" s="28">
        <v>103.4</v>
      </c>
      <c r="I175" s="28">
        <v>100</v>
      </c>
      <c r="J175" s="28">
        <v>100</v>
      </c>
      <c r="K175" s="28">
        <v>100</v>
      </c>
      <c r="L175" s="28">
        <v>99.9</v>
      </c>
      <c r="M175" s="28">
        <v>100.3</v>
      </c>
      <c r="N175" s="28">
        <v>101.8</v>
      </c>
      <c r="O175" s="31"/>
    </row>
    <row r="176" spans="1:15" s="30" customFormat="1" ht="12.75" customHeight="1">
      <c r="A176" s="26"/>
      <c r="B176" s="264">
        <v>2016</v>
      </c>
      <c r="C176" s="28">
        <v>100</v>
      </c>
      <c r="D176" s="28">
        <v>100.3</v>
      </c>
      <c r="E176" s="28">
        <v>100.3</v>
      </c>
      <c r="F176" s="28">
        <v>100.1</v>
      </c>
      <c r="G176" s="28">
        <v>101.2</v>
      </c>
      <c r="H176" s="28">
        <v>100.9</v>
      </c>
      <c r="I176" s="28">
        <v>100.1</v>
      </c>
      <c r="J176" s="28">
        <v>100.1</v>
      </c>
      <c r="K176" s="28">
        <v>101</v>
      </c>
      <c r="L176" s="28">
        <v>101</v>
      </c>
      <c r="M176" s="28">
        <v>101.6</v>
      </c>
      <c r="N176" s="28">
        <v>101.8</v>
      </c>
      <c r="O176" s="31"/>
    </row>
    <row r="177" spans="1:15" s="30" customFormat="1" ht="12.75" customHeight="1">
      <c r="A177" s="26"/>
      <c r="B177" s="264">
        <v>2017</v>
      </c>
      <c r="C177" s="28">
        <v>103.7</v>
      </c>
      <c r="D177" s="28">
        <v>104.3</v>
      </c>
      <c r="E177" s="28">
        <v>102.5</v>
      </c>
      <c r="F177" s="28">
        <v>100.2</v>
      </c>
      <c r="G177" s="28">
        <v>100.5</v>
      </c>
      <c r="H177" s="28">
        <v>101</v>
      </c>
      <c r="I177" s="28">
        <v>100.9</v>
      </c>
      <c r="J177" s="28">
        <v>101.1</v>
      </c>
      <c r="K177" s="28">
        <v>101.2</v>
      </c>
      <c r="L177" s="28">
        <v>103.3</v>
      </c>
      <c r="M177" s="28">
        <v>101.8</v>
      </c>
      <c r="N177" s="28">
        <v>100.8</v>
      </c>
      <c r="O177" s="31"/>
    </row>
    <row r="178" spans="1:15" s="30" customFormat="1" ht="12.75" customHeight="1">
      <c r="A178" s="26"/>
      <c r="B178" s="264">
        <v>2018</v>
      </c>
      <c r="C178" s="28">
        <v>101.3</v>
      </c>
      <c r="D178" s="28">
        <v>100.7</v>
      </c>
      <c r="E178" s="28">
        <v>101</v>
      </c>
      <c r="F178" s="28">
        <v>101</v>
      </c>
      <c r="G178" s="28">
        <v>100.8</v>
      </c>
      <c r="H178" s="28">
        <v>100.6</v>
      </c>
      <c r="I178" s="28">
        <v>101.5</v>
      </c>
      <c r="J178" s="28">
        <v>101.8</v>
      </c>
      <c r="K178" s="28">
        <v>102.3</v>
      </c>
      <c r="L178" s="28">
        <v>101.3</v>
      </c>
      <c r="M178" s="28">
        <v>102.3</v>
      </c>
      <c r="N178" s="28">
        <v>101.3</v>
      </c>
      <c r="O178" s="31"/>
    </row>
    <row r="179" spans="1:15" s="30" customFormat="1" ht="12.75" customHeight="1">
      <c r="A179" s="26"/>
      <c r="B179" s="264">
        <v>2019</v>
      </c>
      <c r="C179" s="28">
        <v>100.2</v>
      </c>
      <c r="D179" s="28">
        <v>101.6</v>
      </c>
      <c r="E179" s="28">
        <v>100.7</v>
      </c>
      <c r="F179" s="28">
        <v>100.9</v>
      </c>
      <c r="G179" s="28">
        <v>101.1</v>
      </c>
      <c r="H179" s="28">
        <v>101.1</v>
      </c>
      <c r="I179" s="28">
        <v>100.3</v>
      </c>
      <c r="J179" s="28">
        <v>100.2</v>
      </c>
      <c r="K179" s="28">
        <v>100.1</v>
      </c>
      <c r="L179" s="28">
        <v>100.1</v>
      </c>
      <c r="M179" s="28">
        <v>101.3</v>
      </c>
      <c r="N179" s="28">
        <v>100.4</v>
      </c>
      <c r="O179" s="31"/>
    </row>
    <row r="180" spans="1:15" s="30" customFormat="1" ht="12.75" customHeight="1">
      <c r="A180" s="26"/>
      <c r="B180" s="264"/>
      <c r="C180" s="28"/>
      <c r="D180" s="34"/>
      <c r="E180" s="34"/>
      <c r="F180" s="34"/>
      <c r="G180" s="34"/>
      <c r="H180" s="28"/>
      <c r="I180" s="34"/>
      <c r="J180" s="34"/>
      <c r="K180" s="34"/>
      <c r="L180" s="34"/>
      <c r="M180" s="34"/>
      <c r="N180" s="34"/>
      <c r="O180" s="26"/>
    </row>
    <row r="181" spans="1:15" s="30" customFormat="1" ht="12.75" customHeight="1">
      <c r="A181" s="26" t="s">
        <v>220</v>
      </c>
      <c r="B181" s="264">
        <v>2014</v>
      </c>
      <c r="C181" s="28">
        <v>100</v>
      </c>
      <c r="D181" s="28">
        <v>100</v>
      </c>
      <c r="E181" s="28">
        <v>100.5</v>
      </c>
      <c r="F181" s="28">
        <v>102.6</v>
      </c>
      <c r="G181" s="28">
        <v>104.9</v>
      </c>
      <c r="H181" s="28">
        <v>100.9</v>
      </c>
      <c r="I181" s="28">
        <v>100.6</v>
      </c>
      <c r="J181" s="28">
        <v>106</v>
      </c>
      <c r="K181" s="28">
        <v>104.1</v>
      </c>
      <c r="L181" s="28">
        <v>100.8</v>
      </c>
      <c r="M181" s="28">
        <v>100.2</v>
      </c>
      <c r="N181" s="28">
        <v>102.8</v>
      </c>
      <c r="O181" s="31" t="s">
        <v>1051</v>
      </c>
    </row>
    <row r="182" spans="1:15" s="30" customFormat="1" ht="12.75" customHeight="1">
      <c r="A182" s="26" t="s">
        <v>221</v>
      </c>
      <c r="B182" s="264">
        <v>2015</v>
      </c>
      <c r="C182" s="28">
        <v>104.7</v>
      </c>
      <c r="D182" s="28">
        <v>111.3</v>
      </c>
      <c r="E182" s="28">
        <v>116.3</v>
      </c>
      <c r="F182" s="28">
        <v>100</v>
      </c>
      <c r="G182" s="28">
        <v>99.9</v>
      </c>
      <c r="H182" s="28">
        <v>100.3</v>
      </c>
      <c r="I182" s="28">
        <v>100</v>
      </c>
      <c r="J182" s="28">
        <v>100</v>
      </c>
      <c r="K182" s="28">
        <v>100</v>
      </c>
      <c r="L182" s="28">
        <v>100</v>
      </c>
      <c r="M182" s="28">
        <v>100.8</v>
      </c>
      <c r="N182" s="28">
        <v>105.1</v>
      </c>
      <c r="O182" s="31"/>
    </row>
    <row r="183" spans="1:15" s="30" customFormat="1" ht="12.75" customHeight="1">
      <c r="A183" s="26"/>
      <c r="B183" s="264">
        <v>2016</v>
      </c>
      <c r="C183" s="28">
        <v>100.1</v>
      </c>
      <c r="D183" s="28">
        <v>100.1</v>
      </c>
      <c r="E183" s="28">
        <v>100.3</v>
      </c>
      <c r="F183" s="28">
        <v>100.2</v>
      </c>
      <c r="G183" s="28">
        <v>100.6</v>
      </c>
      <c r="H183" s="28">
        <v>101</v>
      </c>
      <c r="I183" s="28">
        <v>100.2</v>
      </c>
      <c r="J183" s="28">
        <v>100.3</v>
      </c>
      <c r="K183" s="28">
        <v>100.6</v>
      </c>
      <c r="L183" s="28">
        <v>101.8</v>
      </c>
      <c r="M183" s="28">
        <v>100.9</v>
      </c>
      <c r="N183" s="28">
        <v>101.3</v>
      </c>
      <c r="O183" s="31"/>
    </row>
    <row r="184" spans="1:15" s="30" customFormat="1" ht="12.75" customHeight="1">
      <c r="A184" s="26"/>
      <c r="B184" s="264">
        <v>2017</v>
      </c>
      <c r="C184" s="28">
        <v>101.8</v>
      </c>
      <c r="D184" s="28">
        <v>106.1</v>
      </c>
      <c r="E184" s="28">
        <v>104</v>
      </c>
      <c r="F184" s="28">
        <v>100.2</v>
      </c>
      <c r="G184" s="28">
        <v>101.1</v>
      </c>
      <c r="H184" s="28">
        <v>100.3</v>
      </c>
      <c r="I184" s="28">
        <v>101.4</v>
      </c>
      <c r="J184" s="28">
        <v>101.8</v>
      </c>
      <c r="K184" s="28">
        <v>101.3</v>
      </c>
      <c r="L184" s="28">
        <v>104.3</v>
      </c>
      <c r="M184" s="28">
        <v>101.4</v>
      </c>
      <c r="N184" s="28">
        <v>100.7</v>
      </c>
      <c r="O184" s="31"/>
    </row>
    <row r="185" spans="1:15" s="30" customFormat="1" ht="12.75" customHeight="1">
      <c r="A185" s="26"/>
      <c r="B185" s="264">
        <v>2018</v>
      </c>
      <c r="C185" s="28">
        <v>100.8</v>
      </c>
      <c r="D185" s="28">
        <v>101.2</v>
      </c>
      <c r="E185" s="28">
        <v>102.4</v>
      </c>
      <c r="F185" s="28">
        <v>102.3</v>
      </c>
      <c r="G185" s="28">
        <v>100.3</v>
      </c>
      <c r="H185" s="28">
        <v>100.3</v>
      </c>
      <c r="I185" s="28">
        <v>102.4</v>
      </c>
      <c r="J185" s="28">
        <v>101.9</v>
      </c>
      <c r="K185" s="28">
        <v>102.4</v>
      </c>
      <c r="L185" s="28">
        <v>101.1</v>
      </c>
      <c r="M185" s="28">
        <v>104</v>
      </c>
      <c r="N185" s="28">
        <v>101.3</v>
      </c>
      <c r="O185" s="31"/>
    </row>
    <row r="186" spans="1:15" s="30" customFormat="1" ht="12.75" customHeight="1">
      <c r="A186" s="26"/>
      <c r="B186" s="264">
        <v>2019</v>
      </c>
      <c r="C186" s="28">
        <v>100.4</v>
      </c>
      <c r="D186" s="28">
        <v>102.9</v>
      </c>
      <c r="E186" s="28">
        <v>101</v>
      </c>
      <c r="F186" s="28">
        <v>100.5</v>
      </c>
      <c r="G186" s="28">
        <v>104.3</v>
      </c>
      <c r="H186" s="28">
        <v>102</v>
      </c>
      <c r="I186" s="28">
        <v>100</v>
      </c>
      <c r="J186" s="28">
        <v>100.2</v>
      </c>
      <c r="K186" s="28">
        <v>100.1</v>
      </c>
      <c r="L186" s="28">
        <v>100</v>
      </c>
      <c r="M186" s="28">
        <v>102.2</v>
      </c>
      <c r="N186" s="28">
        <v>100</v>
      </c>
      <c r="O186" s="31"/>
    </row>
    <row r="187" spans="1:15" ht="13.35" customHeight="1">
      <c r="A187" s="312"/>
      <c r="B187" s="264"/>
      <c r="C187" s="28"/>
      <c r="D187" s="34"/>
      <c r="E187" s="34"/>
      <c r="F187" s="34"/>
      <c r="G187" s="34"/>
      <c r="H187" s="28"/>
      <c r="I187" s="34"/>
      <c r="J187" s="34"/>
      <c r="K187" s="34"/>
      <c r="L187" s="34"/>
      <c r="M187" s="34"/>
      <c r="N187" s="34"/>
      <c r="O187" s="312"/>
    </row>
    <row r="188" spans="1:15" s="30" customFormat="1" ht="12.75" customHeight="1">
      <c r="A188" s="218">
        <f>1+O124</f>
        <v>76</v>
      </c>
      <c r="B188" s="267"/>
      <c r="C188" s="267"/>
      <c r="D188" s="268"/>
      <c r="E188" s="268"/>
      <c r="F188" s="267"/>
      <c r="G188" s="269" t="str">
        <f>G124</f>
        <v>Індекси цін виробників · 2019 рік</v>
      </c>
      <c r="H188" s="268" t="str">
        <f>G188</f>
        <v>Індекси цін виробників · 2019 рік</v>
      </c>
      <c r="I188" s="268"/>
      <c r="J188" s="267"/>
      <c r="K188" s="267"/>
      <c r="L188" s="270"/>
      <c r="M188" s="270"/>
      <c r="N188" s="270"/>
      <c r="O188" s="219">
        <f>A188+1</f>
        <v>77</v>
      </c>
    </row>
    <row r="189" spans="1:15" s="30" customFormat="1" ht="12.75" customHeight="1">
      <c r="A189" s="271"/>
      <c r="C189" s="272"/>
      <c r="D189" s="272"/>
      <c r="E189" s="272"/>
      <c r="F189" s="271"/>
      <c r="G189" s="273" t="s">
        <v>23</v>
      </c>
      <c r="H189" s="272" t="s">
        <v>23</v>
      </c>
      <c r="I189" s="272"/>
      <c r="L189" s="271"/>
      <c r="M189" s="271"/>
      <c r="N189" s="271"/>
      <c r="O189" s="271"/>
    </row>
    <row r="190" spans="1:15" s="30" customFormat="1">
      <c r="A190" s="524" t="s">
        <v>25</v>
      </c>
      <c r="B190" s="524"/>
      <c r="C190" s="524"/>
      <c r="D190" s="524"/>
      <c r="E190" s="524"/>
      <c r="F190" s="524"/>
      <c r="G190" s="524"/>
      <c r="H190" s="524" t="s">
        <v>25</v>
      </c>
      <c r="I190" s="524"/>
      <c r="J190" s="524"/>
      <c r="K190" s="524"/>
      <c r="L190" s="524"/>
      <c r="M190" s="524"/>
      <c r="N190" s="524"/>
      <c r="O190" s="524"/>
    </row>
    <row r="191" spans="1:15" s="30" customFormat="1" ht="9.75" customHeight="1">
      <c r="A191" s="233"/>
      <c r="B191" s="233"/>
      <c r="C191" s="234"/>
      <c r="D191" s="234"/>
      <c r="E191" s="234"/>
      <c r="F191" s="234"/>
      <c r="G191" s="233"/>
      <c r="H191" s="233"/>
      <c r="I191" s="233"/>
      <c r="J191" s="233"/>
      <c r="K191" s="233"/>
      <c r="L191" s="233"/>
      <c r="M191" s="233"/>
      <c r="N191" s="233"/>
      <c r="O191" s="233"/>
    </row>
    <row r="192" spans="1:15" s="30" customFormat="1" ht="15.75" customHeight="1">
      <c r="A192" s="274"/>
      <c r="B192" s="233"/>
      <c r="C192" s="234"/>
      <c r="D192" s="234"/>
      <c r="E192" s="234"/>
      <c r="F192" s="234"/>
      <c r="G192" s="275"/>
      <c r="H192" s="233"/>
      <c r="I192" s="233"/>
      <c r="J192" s="233"/>
      <c r="K192" s="276"/>
      <c r="L192" s="277"/>
      <c r="M192" s="277"/>
      <c r="N192" s="233"/>
      <c r="O192" s="414" t="s">
        <v>217</v>
      </c>
    </row>
    <row r="193" spans="1:15" s="30" customFormat="1" ht="15" customHeight="1">
      <c r="A193" s="304"/>
      <c r="B193" s="305"/>
      <c r="C193" s="246" t="s">
        <v>0</v>
      </c>
      <c r="D193" s="246" t="s">
        <v>1</v>
      </c>
      <c r="E193" s="246" t="s">
        <v>2</v>
      </c>
      <c r="F193" s="306" t="s">
        <v>3</v>
      </c>
      <c r="G193" s="306" t="s">
        <v>4</v>
      </c>
      <c r="H193" s="307" t="s">
        <v>5</v>
      </c>
      <c r="I193" s="307" t="s">
        <v>6</v>
      </c>
      <c r="J193" s="246" t="s">
        <v>7</v>
      </c>
      <c r="K193" s="246" t="s">
        <v>8</v>
      </c>
      <c r="L193" s="246" t="s">
        <v>9</v>
      </c>
      <c r="M193" s="246" t="s">
        <v>10</v>
      </c>
      <c r="N193" s="246" t="s">
        <v>11</v>
      </c>
      <c r="O193" s="304"/>
    </row>
    <row r="194" spans="1:15" s="30" customFormat="1" ht="15" customHeight="1">
      <c r="A194" s="308"/>
      <c r="B194" s="309"/>
      <c r="C194" s="251" t="s">
        <v>12</v>
      </c>
      <c r="D194" s="251" t="s">
        <v>13</v>
      </c>
      <c r="E194" s="251" t="s">
        <v>14</v>
      </c>
      <c r="F194" s="310" t="s">
        <v>15</v>
      </c>
      <c r="G194" s="310" t="s">
        <v>16</v>
      </c>
      <c r="H194" s="311" t="s">
        <v>17</v>
      </c>
      <c r="I194" s="311" t="s">
        <v>18</v>
      </c>
      <c r="J194" s="251" t="s">
        <v>19</v>
      </c>
      <c r="K194" s="251" t="s">
        <v>26</v>
      </c>
      <c r="L194" s="251" t="s">
        <v>20</v>
      </c>
      <c r="M194" s="251" t="s">
        <v>21</v>
      </c>
      <c r="N194" s="251" t="s">
        <v>22</v>
      </c>
      <c r="O194" s="308"/>
    </row>
    <row r="195" spans="1:15" s="30" customFormat="1" ht="12.75" customHeight="1">
      <c r="A195" s="312"/>
      <c r="B195" s="264"/>
      <c r="C195" s="28"/>
      <c r="D195" s="34"/>
      <c r="E195" s="34"/>
      <c r="F195" s="34"/>
      <c r="G195" s="34"/>
      <c r="H195" s="28"/>
      <c r="I195" s="34"/>
      <c r="J195" s="34"/>
      <c r="K195" s="34"/>
      <c r="L195" s="34"/>
      <c r="M195" s="34"/>
      <c r="N195" s="34"/>
      <c r="O195" s="312"/>
    </row>
    <row r="196" spans="1:15" s="30" customFormat="1" ht="12.75" customHeight="1">
      <c r="A196" s="312" t="s">
        <v>222</v>
      </c>
      <c r="B196" s="264">
        <v>2014</v>
      </c>
      <c r="C196" s="28">
        <v>100.6</v>
      </c>
      <c r="D196" s="34">
        <v>100.3</v>
      </c>
      <c r="E196" s="34">
        <v>102.1</v>
      </c>
      <c r="F196" s="34">
        <v>102.8</v>
      </c>
      <c r="G196" s="34">
        <v>103.9</v>
      </c>
      <c r="H196" s="28">
        <v>100.1</v>
      </c>
      <c r="I196" s="34">
        <v>102.3</v>
      </c>
      <c r="J196" s="34">
        <v>100.6</v>
      </c>
      <c r="K196" s="34">
        <v>106.3</v>
      </c>
      <c r="L196" s="34">
        <v>101.3</v>
      </c>
      <c r="M196" s="34">
        <v>100.7</v>
      </c>
      <c r="N196" s="34">
        <v>101.9</v>
      </c>
      <c r="O196" s="31" t="s">
        <v>223</v>
      </c>
    </row>
    <row r="197" spans="1:15" s="30" customFormat="1" ht="12.75" customHeight="1">
      <c r="A197" s="312" t="s">
        <v>224</v>
      </c>
      <c r="B197" s="264">
        <v>2015</v>
      </c>
      <c r="C197" s="28">
        <v>103.7</v>
      </c>
      <c r="D197" s="34">
        <v>111.5</v>
      </c>
      <c r="E197" s="34">
        <v>111.6</v>
      </c>
      <c r="F197" s="34">
        <v>100.3</v>
      </c>
      <c r="G197" s="34">
        <v>100.4</v>
      </c>
      <c r="H197" s="28">
        <v>101</v>
      </c>
      <c r="I197" s="34">
        <v>101.5</v>
      </c>
      <c r="J197" s="34">
        <v>100.4</v>
      </c>
      <c r="K197" s="34">
        <v>100.1</v>
      </c>
      <c r="L197" s="34">
        <v>100.4</v>
      </c>
      <c r="M197" s="34">
        <v>101.9</v>
      </c>
      <c r="N197" s="34">
        <v>101.3</v>
      </c>
      <c r="O197" s="31" t="s">
        <v>225</v>
      </c>
    </row>
    <row r="198" spans="1:15" s="30" customFormat="1" ht="12.75" customHeight="1">
      <c r="A198" s="312"/>
      <c r="B198" s="264">
        <v>2016</v>
      </c>
      <c r="C198" s="28">
        <v>101.3</v>
      </c>
      <c r="D198" s="34">
        <v>101.2</v>
      </c>
      <c r="E198" s="34">
        <v>102</v>
      </c>
      <c r="F198" s="34">
        <v>99.7</v>
      </c>
      <c r="G198" s="34">
        <v>99.9</v>
      </c>
      <c r="H198" s="28">
        <v>99.8</v>
      </c>
      <c r="I198" s="34">
        <v>99.1</v>
      </c>
      <c r="J198" s="34">
        <v>100.3</v>
      </c>
      <c r="K198" s="34">
        <v>102</v>
      </c>
      <c r="L198" s="34">
        <v>100.7</v>
      </c>
      <c r="M198" s="34">
        <v>100.9</v>
      </c>
      <c r="N198" s="34">
        <v>102.5</v>
      </c>
      <c r="O198" s="31"/>
    </row>
    <row r="199" spans="1:15" s="30" customFormat="1" ht="12.75" customHeight="1">
      <c r="A199" s="312"/>
      <c r="B199" s="264">
        <v>2017</v>
      </c>
      <c r="C199" s="28">
        <v>101.1</v>
      </c>
      <c r="D199" s="34">
        <v>101.2</v>
      </c>
      <c r="E199" s="34">
        <v>102.3</v>
      </c>
      <c r="F199" s="34">
        <v>100.6</v>
      </c>
      <c r="G199" s="34">
        <v>102.2</v>
      </c>
      <c r="H199" s="28">
        <v>99.7</v>
      </c>
      <c r="I199" s="34">
        <v>99.7</v>
      </c>
      <c r="J199" s="34">
        <v>100.9</v>
      </c>
      <c r="K199" s="34">
        <v>99.6</v>
      </c>
      <c r="L199" s="34">
        <v>101.3</v>
      </c>
      <c r="M199" s="34">
        <v>100.7</v>
      </c>
      <c r="N199" s="34">
        <v>102.5</v>
      </c>
      <c r="O199" s="31"/>
    </row>
    <row r="200" spans="1:15" s="30" customFormat="1" ht="12.75" customHeight="1">
      <c r="A200" s="312"/>
      <c r="B200" s="264">
        <v>2018</v>
      </c>
      <c r="C200" s="28">
        <v>100.6</v>
      </c>
      <c r="D200" s="34">
        <v>99.6</v>
      </c>
      <c r="E200" s="34">
        <v>101.7</v>
      </c>
      <c r="F200" s="34">
        <v>100</v>
      </c>
      <c r="G200" s="34">
        <v>99.7</v>
      </c>
      <c r="H200" s="28">
        <v>100.3</v>
      </c>
      <c r="I200" s="34">
        <v>100.1</v>
      </c>
      <c r="J200" s="34">
        <v>101</v>
      </c>
      <c r="K200" s="34">
        <v>103.1</v>
      </c>
      <c r="L200" s="34">
        <v>100.2</v>
      </c>
      <c r="M200" s="34">
        <v>99.8</v>
      </c>
      <c r="N200" s="34">
        <v>99.8</v>
      </c>
      <c r="O200" s="31"/>
    </row>
    <row r="201" spans="1:15" s="30" customFormat="1" ht="12.75" customHeight="1">
      <c r="A201" s="312"/>
      <c r="B201" s="264">
        <v>2019</v>
      </c>
      <c r="C201" s="28">
        <v>101.3</v>
      </c>
      <c r="D201" s="34">
        <v>100.9</v>
      </c>
      <c r="E201" s="34">
        <v>100.7</v>
      </c>
      <c r="F201" s="34">
        <v>100.2</v>
      </c>
      <c r="G201" s="34">
        <v>99.7</v>
      </c>
      <c r="H201" s="28">
        <v>100</v>
      </c>
      <c r="I201" s="34">
        <v>100.1</v>
      </c>
      <c r="J201" s="34">
        <v>99.2</v>
      </c>
      <c r="K201" s="34">
        <v>100.8</v>
      </c>
      <c r="L201" s="34">
        <v>100.3</v>
      </c>
      <c r="M201" s="34">
        <v>99.7</v>
      </c>
      <c r="N201" s="34">
        <v>99.2</v>
      </c>
      <c r="O201" s="31"/>
    </row>
    <row r="202" spans="1:15" s="30" customFormat="1" ht="12.75" customHeight="1">
      <c r="A202" s="312"/>
      <c r="B202" s="264"/>
      <c r="C202" s="28"/>
      <c r="D202" s="34"/>
      <c r="E202" s="34"/>
      <c r="F202" s="34"/>
      <c r="G202" s="34"/>
      <c r="H202" s="28"/>
      <c r="I202" s="34"/>
      <c r="J202" s="34"/>
      <c r="K202" s="34"/>
      <c r="L202" s="34"/>
      <c r="M202" s="34"/>
      <c r="N202" s="34"/>
      <c r="O202" s="31"/>
    </row>
    <row r="203" spans="1:15" s="30" customFormat="1" ht="12.75" customHeight="1">
      <c r="A203" s="312" t="s">
        <v>226</v>
      </c>
      <c r="B203" s="264">
        <v>2014</v>
      </c>
      <c r="C203" s="28">
        <v>100</v>
      </c>
      <c r="D203" s="34">
        <v>100</v>
      </c>
      <c r="E203" s="34">
        <v>104.8</v>
      </c>
      <c r="F203" s="34">
        <v>102.9</v>
      </c>
      <c r="G203" s="34">
        <v>111.7</v>
      </c>
      <c r="H203" s="28">
        <v>104.6</v>
      </c>
      <c r="I203" s="34">
        <v>100</v>
      </c>
      <c r="J203" s="34">
        <v>100</v>
      </c>
      <c r="K203" s="34">
        <v>100.2</v>
      </c>
      <c r="L203" s="34">
        <v>100</v>
      </c>
      <c r="M203" s="34">
        <v>104.2</v>
      </c>
      <c r="N203" s="34">
        <v>101.1</v>
      </c>
      <c r="O203" s="31" t="s">
        <v>227</v>
      </c>
    </row>
    <row r="204" spans="1:15" s="30" customFormat="1" ht="12.75" customHeight="1">
      <c r="A204" s="312" t="s">
        <v>228</v>
      </c>
      <c r="B204" s="264">
        <v>2015</v>
      </c>
      <c r="C204" s="28">
        <v>104.9</v>
      </c>
      <c r="D204" s="34">
        <v>106.8</v>
      </c>
      <c r="E204" s="34">
        <v>132</v>
      </c>
      <c r="F204" s="34">
        <v>96.7</v>
      </c>
      <c r="G204" s="34">
        <v>93.9</v>
      </c>
      <c r="H204" s="28">
        <v>94.8</v>
      </c>
      <c r="I204" s="34">
        <v>99.7</v>
      </c>
      <c r="J204" s="34">
        <v>99.6</v>
      </c>
      <c r="K204" s="34">
        <v>100.4</v>
      </c>
      <c r="L204" s="34">
        <v>95.9</v>
      </c>
      <c r="M204" s="34">
        <v>101.6</v>
      </c>
      <c r="N204" s="34">
        <v>105</v>
      </c>
      <c r="O204" s="31" t="s">
        <v>728</v>
      </c>
    </row>
    <row r="205" spans="1:15" s="30" customFormat="1" ht="12.75" customHeight="1">
      <c r="A205" s="312"/>
      <c r="B205" s="264">
        <v>2016</v>
      </c>
      <c r="C205" s="28">
        <v>100.2</v>
      </c>
      <c r="D205" s="34">
        <v>99.3</v>
      </c>
      <c r="E205" s="34">
        <v>100</v>
      </c>
      <c r="F205" s="34">
        <v>99.6</v>
      </c>
      <c r="G205" s="34">
        <v>95.2</v>
      </c>
      <c r="H205" s="28">
        <v>101.1</v>
      </c>
      <c r="I205" s="34">
        <v>100</v>
      </c>
      <c r="J205" s="34">
        <v>99.8</v>
      </c>
      <c r="K205" s="34">
        <v>98</v>
      </c>
      <c r="L205" s="34">
        <v>100.2</v>
      </c>
      <c r="M205" s="34">
        <v>100</v>
      </c>
      <c r="N205" s="34">
        <v>102.1</v>
      </c>
      <c r="O205" s="31"/>
    </row>
    <row r="206" spans="1:15" s="30" customFormat="1" ht="12.75" customHeight="1">
      <c r="A206" s="312"/>
      <c r="B206" s="264">
        <v>2017</v>
      </c>
      <c r="C206" s="28">
        <v>100.2</v>
      </c>
      <c r="D206" s="34">
        <v>102.4</v>
      </c>
      <c r="E206" s="34">
        <v>100.1</v>
      </c>
      <c r="F206" s="34">
        <v>100</v>
      </c>
      <c r="G206" s="34">
        <v>100.1</v>
      </c>
      <c r="H206" s="28">
        <v>100.5</v>
      </c>
      <c r="I206" s="34">
        <v>100</v>
      </c>
      <c r="J206" s="34">
        <v>100</v>
      </c>
      <c r="K206" s="34">
        <v>100</v>
      </c>
      <c r="L206" s="34">
        <v>100.7</v>
      </c>
      <c r="M206" s="34">
        <v>101.5</v>
      </c>
      <c r="N206" s="34">
        <v>100</v>
      </c>
      <c r="O206" s="31"/>
    </row>
    <row r="207" spans="1:15" s="30" customFormat="1" ht="12.75" customHeight="1">
      <c r="A207" s="312"/>
      <c r="B207" s="264">
        <v>2018</v>
      </c>
      <c r="C207" s="28">
        <v>104</v>
      </c>
      <c r="D207" s="34">
        <v>100.7</v>
      </c>
      <c r="E207" s="34">
        <v>102.2</v>
      </c>
      <c r="F207" s="34">
        <v>100</v>
      </c>
      <c r="G207" s="34">
        <v>100</v>
      </c>
      <c r="H207" s="28">
        <v>100.1</v>
      </c>
      <c r="I207" s="34">
        <v>100</v>
      </c>
      <c r="J207" s="34">
        <v>104.6</v>
      </c>
      <c r="K207" s="34">
        <v>104.2</v>
      </c>
      <c r="L207" s="34">
        <v>100</v>
      </c>
      <c r="M207" s="34">
        <v>105.3</v>
      </c>
      <c r="N207" s="34">
        <v>100</v>
      </c>
      <c r="O207" s="31"/>
    </row>
    <row r="208" spans="1:15" s="30" customFormat="1" ht="12.75" customHeight="1">
      <c r="A208" s="312"/>
      <c r="B208" s="264">
        <v>2019</v>
      </c>
      <c r="C208" s="28">
        <v>100</v>
      </c>
      <c r="D208" s="34">
        <v>105.6</v>
      </c>
      <c r="E208" s="34">
        <v>100.2</v>
      </c>
      <c r="F208" s="34">
        <v>100.1</v>
      </c>
      <c r="G208" s="34">
        <v>100.8</v>
      </c>
      <c r="H208" s="28">
        <v>100.3</v>
      </c>
      <c r="I208" s="34">
        <v>101</v>
      </c>
      <c r="J208" s="34">
        <v>100</v>
      </c>
      <c r="K208" s="34">
        <v>100.1</v>
      </c>
      <c r="L208" s="34">
        <v>99.9</v>
      </c>
      <c r="M208" s="34">
        <v>100</v>
      </c>
      <c r="N208" s="34">
        <v>100</v>
      </c>
      <c r="O208" s="31"/>
    </row>
    <row r="209" spans="1:15" s="30" customFormat="1" ht="12.75" customHeight="1">
      <c r="A209" s="312"/>
      <c r="B209" s="264"/>
      <c r="C209" s="28"/>
      <c r="D209" s="34"/>
      <c r="E209" s="34"/>
      <c r="F209" s="34"/>
      <c r="G209" s="34"/>
      <c r="H209" s="28"/>
      <c r="I209" s="34"/>
      <c r="J209" s="34"/>
      <c r="K209" s="34"/>
      <c r="L209" s="34"/>
      <c r="M209" s="34"/>
      <c r="N209" s="34"/>
      <c r="O209" s="31"/>
    </row>
    <row r="210" spans="1:15" s="30" customFormat="1" ht="12.75" customHeight="1">
      <c r="A210" s="312" t="s">
        <v>980</v>
      </c>
      <c r="B210" s="264">
        <v>2014</v>
      </c>
      <c r="C210" s="28">
        <v>102</v>
      </c>
      <c r="D210" s="34">
        <v>102.6</v>
      </c>
      <c r="E210" s="34">
        <v>106.8</v>
      </c>
      <c r="F210" s="34">
        <v>106.4</v>
      </c>
      <c r="G210" s="34">
        <v>106.8</v>
      </c>
      <c r="H210" s="28">
        <v>102</v>
      </c>
      <c r="I210" s="34">
        <v>102.1</v>
      </c>
      <c r="J210" s="34">
        <v>102.2</v>
      </c>
      <c r="K210" s="34">
        <v>97</v>
      </c>
      <c r="L210" s="34">
        <v>92.1</v>
      </c>
      <c r="M210" s="34">
        <v>92.2</v>
      </c>
      <c r="N210" s="34">
        <v>100.7</v>
      </c>
      <c r="O210" s="31" t="s">
        <v>1052</v>
      </c>
    </row>
    <row r="211" spans="1:15" s="30" customFormat="1" ht="12.75" customHeight="1">
      <c r="A211" s="312"/>
      <c r="B211" s="264">
        <v>2015</v>
      </c>
      <c r="C211" s="28">
        <v>103.7</v>
      </c>
      <c r="D211" s="34">
        <v>110.9</v>
      </c>
      <c r="E211" s="34">
        <v>109.4</v>
      </c>
      <c r="F211" s="34">
        <v>98.8</v>
      </c>
      <c r="G211" s="34">
        <v>103.1</v>
      </c>
      <c r="H211" s="28">
        <v>104</v>
      </c>
      <c r="I211" s="34">
        <v>101.8</v>
      </c>
      <c r="J211" s="34">
        <v>101.2</v>
      </c>
      <c r="K211" s="34">
        <v>103.1</v>
      </c>
      <c r="L211" s="34">
        <v>114.4</v>
      </c>
      <c r="M211" s="34">
        <v>103.5</v>
      </c>
      <c r="N211" s="34">
        <v>101.2</v>
      </c>
      <c r="O211" s="31"/>
    </row>
    <row r="212" spans="1:15" s="30" customFormat="1" ht="12.75" customHeight="1">
      <c r="A212" s="312"/>
      <c r="B212" s="264">
        <v>2016</v>
      </c>
      <c r="C212" s="28">
        <v>101</v>
      </c>
      <c r="D212" s="34">
        <v>98.8</v>
      </c>
      <c r="E212" s="34">
        <v>99.7</v>
      </c>
      <c r="F212" s="34">
        <v>98.5</v>
      </c>
      <c r="G212" s="34">
        <v>98.7</v>
      </c>
      <c r="H212" s="28">
        <v>97.5</v>
      </c>
      <c r="I212" s="34">
        <v>101.9</v>
      </c>
      <c r="J212" s="34">
        <v>100.5</v>
      </c>
      <c r="K212" s="34">
        <v>100.1</v>
      </c>
      <c r="L212" s="34">
        <v>103.4</v>
      </c>
      <c r="M212" s="34">
        <v>104.9</v>
      </c>
      <c r="N212" s="34">
        <v>98</v>
      </c>
      <c r="O212" s="312"/>
    </row>
    <row r="213" spans="1:15" s="30" customFormat="1" ht="12.75" customHeight="1">
      <c r="A213" s="312"/>
      <c r="B213" s="264">
        <v>2017</v>
      </c>
      <c r="C213" s="28">
        <v>99.4</v>
      </c>
      <c r="D213" s="34">
        <v>103.9</v>
      </c>
      <c r="E213" s="34">
        <v>109</v>
      </c>
      <c r="F213" s="34">
        <v>100.6</v>
      </c>
      <c r="G213" s="34">
        <v>99.4</v>
      </c>
      <c r="H213" s="28">
        <v>98</v>
      </c>
      <c r="I213" s="34">
        <v>100.4</v>
      </c>
      <c r="J213" s="34">
        <v>99.8</v>
      </c>
      <c r="K213" s="34">
        <v>95.5</v>
      </c>
      <c r="L213" s="34">
        <v>89.2</v>
      </c>
      <c r="M213" s="34">
        <v>105.5</v>
      </c>
      <c r="N213" s="34">
        <v>92.5</v>
      </c>
      <c r="O213" s="312"/>
    </row>
    <row r="214" spans="1:15" s="30" customFormat="1" ht="12.75" customHeight="1">
      <c r="A214" s="312"/>
      <c r="B214" s="264">
        <v>2018</v>
      </c>
      <c r="C214" s="28">
        <v>100.8</v>
      </c>
      <c r="D214" s="34">
        <v>105.1</v>
      </c>
      <c r="E214" s="34">
        <v>92.5</v>
      </c>
      <c r="F214" s="34">
        <v>97.7</v>
      </c>
      <c r="G214" s="34">
        <v>102.2</v>
      </c>
      <c r="H214" s="28">
        <v>96</v>
      </c>
      <c r="I214" s="34">
        <v>105.1</v>
      </c>
      <c r="J214" s="34">
        <v>101.8</v>
      </c>
      <c r="K214" s="34">
        <v>95.9</v>
      </c>
      <c r="L214" s="34">
        <v>95.9</v>
      </c>
      <c r="M214" s="34">
        <v>100</v>
      </c>
      <c r="N214" s="34">
        <v>100.6</v>
      </c>
      <c r="O214" s="312"/>
    </row>
    <row r="215" spans="1:15" s="30" customFormat="1" ht="12.75" customHeight="1">
      <c r="A215" s="312"/>
      <c r="B215" s="264">
        <v>2019</v>
      </c>
      <c r="C215" s="28">
        <v>101.6</v>
      </c>
      <c r="D215" s="34">
        <v>98</v>
      </c>
      <c r="E215" s="34">
        <v>98.6</v>
      </c>
      <c r="F215" s="34">
        <v>100.7</v>
      </c>
      <c r="G215" s="34">
        <v>102.4</v>
      </c>
      <c r="H215" s="28">
        <v>105</v>
      </c>
      <c r="I215" s="34">
        <v>99.6</v>
      </c>
      <c r="J215" s="34">
        <v>97.2</v>
      </c>
      <c r="K215" s="34">
        <v>99.3</v>
      </c>
      <c r="L215" s="34">
        <v>94.9</v>
      </c>
      <c r="M215" s="34">
        <v>99.8</v>
      </c>
      <c r="N215" s="34">
        <v>99.4</v>
      </c>
      <c r="O215" s="312"/>
    </row>
    <row r="216" spans="1:15" s="30" customFormat="1" ht="12.75" customHeight="1">
      <c r="A216" s="312"/>
      <c r="B216" s="264"/>
      <c r="C216" s="28"/>
      <c r="D216" s="34"/>
      <c r="E216" s="34"/>
      <c r="F216" s="34"/>
      <c r="G216" s="34"/>
      <c r="H216" s="28"/>
      <c r="I216" s="34"/>
      <c r="J216" s="34"/>
      <c r="K216" s="34"/>
      <c r="L216" s="34"/>
      <c r="M216" s="34"/>
      <c r="N216" s="34"/>
      <c r="O216" s="312"/>
    </row>
    <row r="217" spans="1:15" s="30" customFormat="1" ht="12.75" customHeight="1">
      <c r="A217" s="26" t="s">
        <v>1053</v>
      </c>
      <c r="B217" s="264">
        <v>2014</v>
      </c>
      <c r="C217" s="28">
        <v>100.3</v>
      </c>
      <c r="D217" s="28">
        <v>100.6</v>
      </c>
      <c r="E217" s="28">
        <v>101.3</v>
      </c>
      <c r="F217" s="28">
        <v>105.1</v>
      </c>
      <c r="G217" s="28">
        <v>103.7</v>
      </c>
      <c r="H217" s="28">
        <v>100.7</v>
      </c>
      <c r="I217" s="28">
        <v>102.2</v>
      </c>
      <c r="J217" s="28">
        <v>101.4</v>
      </c>
      <c r="K217" s="28">
        <v>106</v>
      </c>
      <c r="L217" s="28">
        <v>102.6</v>
      </c>
      <c r="M217" s="28">
        <v>101.6</v>
      </c>
      <c r="N217" s="28">
        <v>103.5</v>
      </c>
      <c r="O217" s="31" t="s">
        <v>229</v>
      </c>
    </row>
    <row r="218" spans="1:15" s="30" customFormat="1" ht="12.75" customHeight="1">
      <c r="A218" s="26" t="s">
        <v>230</v>
      </c>
      <c r="B218" s="264">
        <v>2015</v>
      </c>
      <c r="C218" s="28">
        <v>106.3</v>
      </c>
      <c r="D218" s="28">
        <v>104.9</v>
      </c>
      <c r="E218" s="28">
        <v>117.6</v>
      </c>
      <c r="F218" s="28">
        <v>104.1</v>
      </c>
      <c r="G218" s="28">
        <v>105.2</v>
      </c>
      <c r="H218" s="28">
        <v>100.8</v>
      </c>
      <c r="I218" s="28">
        <v>100.1</v>
      </c>
      <c r="J218" s="28">
        <v>100.1</v>
      </c>
      <c r="K218" s="28">
        <v>100.4</v>
      </c>
      <c r="L218" s="28">
        <v>100.5</v>
      </c>
      <c r="M218" s="28">
        <v>100.7</v>
      </c>
      <c r="N218" s="28">
        <v>101.4</v>
      </c>
      <c r="O218" s="31" t="s">
        <v>231</v>
      </c>
    </row>
    <row r="219" spans="1:15" s="30" customFormat="1" ht="12.75" customHeight="1">
      <c r="A219" s="26" t="s">
        <v>232</v>
      </c>
      <c r="B219" s="264">
        <v>2016</v>
      </c>
      <c r="C219" s="28">
        <v>100.1</v>
      </c>
      <c r="D219" s="28">
        <v>96.6</v>
      </c>
      <c r="E219" s="28">
        <v>100.7</v>
      </c>
      <c r="F219" s="28">
        <v>98.7</v>
      </c>
      <c r="G219" s="28">
        <v>102.2</v>
      </c>
      <c r="H219" s="28">
        <v>100.2</v>
      </c>
      <c r="I219" s="28">
        <v>99.1</v>
      </c>
      <c r="J219" s="28">
        <v>100.2</v>
      </c>
      <c r="K219" s="28">
        <v>100.3</v>
      </c>
      <c r="L219" s="28">
        <v>100</v>
      </c>
      <c r="M219" s="28">
        <v>101</v>
      </c>
      <c r="N219" s="28">
        <v>101</v>
      </c>
      <c r="O219" s="31" t="s">
        <v>233</v>
      </c>
    </row>
    <row r="220" spans="1:15" s="30" customFormat="1" ht="12.75" customHeight="1">
      <c r="A220" s="26" t="s">
        <v>234</v>
      </c>
      <c r="B220" s="264">
        <v>2017</v>
      </c>
      <c r="C220" s="28">
        <v>100.5</v>
      </c>
      <c r="D220" s="28">
        <v>100.4</v>
      </c>
      <c r="E220" s="28">
        <v>101.2</v>
      </c>
      <c r="F220" s="28">
        <v>100</v>
      </c>
      <c r="G220" s="28">
        <v>99.9</v>
      </c>
      <c r="H220" s="28">
        <v>99.9</v>
      </c>
      <c r="I220" s="28">
        <v>99.6</v>
      </c>
      <c r="J220" s="28">
        <v>100.5</v>
      </c>
      <c r="K220" s="28">
        <v>101</v>
      </c>
      <c r="L220" s="28">
        <v>100.1</v>
      </c>
      <c r="M220" s="28">
        <v>100.2</v>
      </c>
      <c r="N220" s="28">
        <v>102.6</v>
      </c>
      <c r="O220" s="31" t="s">
        <v>235</v>
      </c>
    </row>
    <row r="221" spans="1:15" s="30" customFormat="1" ht="12.75" customHeight="1">
      <c r="A221" s="26"/>
      <c r="B221" s="264">
        <v>2018</v>
      </c>
      <c r="C221" s="28">
        <v>100.4</v>
      </c>
      <c r="D221" s="28">
        <v>97.9</v>
      </c>
      <c r="E221" s="28">
        <v>101.5</v>
      </c>
      <c r="F221" s="28">
        <v>99.8</v>
      </c>
      <c r="G221" s="28">
        <v>99.1</v>
      </c>
      <c r="H221" s="28">
        <v>100.7</v>
      </c>
      <c r="I221" s="28">
        <v>100.4</v>
      </c>
      <c r="J221" s="28">
        <v>100.5</v>
      </c>
      <c r="K221" s="28">
        <v>102</v>
      </c>
      <c r="L221" s="28">
        <v>99.6</v>
      </c>
      <c r="M221" s="28">
        <v>99</v>
      </c>
      <c r="N221" s="28">
        <v>100.8</v>
      </c>
      <c r="O221" s="31"/>
    </row>
    <row r="222" spans="1:15" s="30" customFormat="1" ht="12.75" customHeight="1">
      <c r="A222" s="26"/>
      <c r="B222" s="264">
        <v>2019</v>
      </c>
      <c r="C222" s="28">
        <v>101.3</v>
      </c>
      <c r="D222" s="28">
        <v>100</v>
      </c>
      <c r="E222" s="28">
        <v>98.4</v>
      </c>
      <c r="F222" s="28">
        <v>99.5</v>
      </c>
      <c r="G222" s="28">
        <v>100.2</v>
      </c>
      <c r="H222" s="28">
        <v>102.9</v>
      </c>
      <c r="I222" s="28">
        <v>100.2</v>
      </c>
      <c r="J222" s="28">
        <v>99.1</v>
      </c>
      <c r="K222" s="28">
        <v>100.1</v>
      </c>
      <c r="L222" s="28">
        <v>100.4</v>
      </c>
      <c r="M222" s="28">
        <v>100.4</v>
      </c>
      <c r="N222" s="28">
        <v>96.3</v>
      </c>
      <c r="O222" s="31"/>
    </row>
    <row r="223" spans="1:15" s="30" customFormat="1" ht="12.75" customHeight="1">
      <c r="A223" s="26"/>
      <c r="B223" s="264"/>
      <c r="C223" s="28"/>
      <c r="D223" s="34"/>
      <c r="E223" s="34"/>
      <c r="F223" s="34"/>
      <c r="G223" s="34"/>
      <c r="H223" s="28"/>
      <c r="I223" s="34"/>
      <c r="J223" s="34"/>
      <c r="K223" s="34"/>
      <c r="L223" s="34"/>
      <c r="M223" s="34"/>
      <c r="N223" s="34"/>
      <c r="O223" s="26"/>
    </row>
    <row r="224" spans="1:15" s="30" customFormat="1" ht="12.75" customHeight="1">
      <c r="A224" s="312" t="s">
        <v>1054</v>
      </c>
      <c r="B224" s="264">
        <v>2014</v>
      </c>
      <c r="C224" s="28">
        <v>99.2</v>
      </c>
      <c r="D224" s="28">
        <v>102.1</v>
      </c>
      <c r="E224" s="28">
        <v>100</v>
      </c>
      <c r="F224" s="28">
        <v>96.6</v>
      </c>
      <c r="G224" s="28">
        <v>100</v>
      </c>
      <c r="H224" s="28">
        <v>103.7</v>
      </c>
      <c r="I224" s="28">
        <v>101</v>
      </c>
      <c r="J224" s="28">
        <v>100</v>
      </c>
      <c r="K224" s="28">
        <v>101.1</v>
      </c>
      <c r="L224" s="28">
        <v>100</v>
      </c>
      <c r="M224" s="28">
        <v>100.3</v>
      </c>
      <c r="N224" s="28">
        <v>100.3</v>
      </c>
      <c r="O224" s="31" t="s">
        <v>1055</v>
      </c>
    </row>
    <row r="225" spans="1:15" s="30" customFormat="1" ht="12.75" customHeight="1">
      <c r="A225" s="26"/>
      <c r="B225" s="264">
        <v>2015</v>
      </c>
      <c r="C225" s="28">
        <v>104.1</v>
      </c>
      <c r="D225" s="28">
        <v>101.3</v>
      </c>
      <c r="E225" s="28">
        <v>105.5</v>
      </c>
      <c r="F225" s="28">
        <v>100</v>
      </c>
      <c r="G225" s="28">
        <v>99.3</v>
      </c>
      <c r="H225" s="28">
        <v>99.8</v>
      </c>
      <c r="I225" s="28">
        <v>105.7</v>
      </c>
      <c r="J225" s="28">
        <v>105.3</v>
      </c>
      <c r="K225" s="28">
        <v>102.5</v>
      </c>
      <c r="L225" s="28">
        <v>100</v>
      </c>
      <c r="M225" s="28">
        <v>100.8</v>
      </c>
      <c r="N225" s="28">
        <v>100.6</v>
      </c>
      <c r="O225" s="31" t="s">
        <v>1056</v>
      </c>
    </row>
    <row r="226" spans="1:15" s="30" customFormat="1" ht="12.75" customHeight="1">
      <c r="A226" s="26"/>
      <c r="B226" s="264">
        <v>2016</v>
      </c>
      <c r="C226" s="28">
        <v>99.9</v>
      </c>
      <c r="D226" s="28">
        <v>102.5</v>
      </c>
      <c r="E226" s="28">
        <v>102.7</v>
      </c>
      <c r="F226" s="28">
        <v>102.2</v>
      </c>
      <c r="G226" s="28">
        <v>100.3</v>
      </c>
      <c r="H226" s="28">
        <v>98.8</v>
      </c>
      <c r="I226" s="28">
        <v>99.2</v>
      </c>
      <c r="J226" s="28">
        <v>100</v>
      </c>
      <c r="K226" s="28">
        <v>103.6</v>
      </c>
      <c r="L226" s="28">
        <v>99.7</v>
      </c>
      <c r="M226" s="28">
        <v>100.2</v>
      </c>
      <c r="N226" s="28">
        <v>107.8</v>
      </c>
      <c r="O226" s="31"/>
    </row>
    <row r="227" spans="1:15" s="30" customFormat="1" ht="12.75" customHeight="1">
      <c r="A227" s="26"/>
      <c r="B227" s="264">
        <v>2017</v>
      </c>
      <c r="C227" s="28">
        <v>94.4</v>
      </c>
      <c r="D227" s="28">
        <v>101.3</v>
      </c>
      <c r="E227" s="28">
        <v>99.6</v>
      </c>
      <c r="F227" s="28">
        <v>100</v>
      </c>
      <c r="G227" s="28">
        <v>99.9</v>
      </c>
      <c r="H227" s="28">
        <v>100.3</v>
      </c>
      <c r="I227" s="28">
        <v>100.7</v>
      </c>
      <c r="J227" s="28">
        <v>100</v>
      </c>
      <c r="K227" s="28">
        <v>116</v>
      </c>
      <c r="L227" s="28">
        <v>101.2</v>
      </c>
      <c r="M227" s="28">
        <v>103.5</v>
      </c>
      <c r="N227" s="28">
        <v>101.1</v>
      </c>
      <c r="O227" s="31"/>
    </row>
    <row r="228" spans="1:15" s="30" customFormat="1" ht="12.75" customHeight="1">
      <c r="A228" s="26"/>
      <c r="B228" s="264">
        <v>2018</v>
      </c>
      <c r="C228" s="28">
        <v>100.6</v>
      </c>
      <c r="D228" s="28">
        <v>98.4</v>
      </c>
      <c r="E228" s="28">
        <v>97.6</v>
      </c>
      <c r="F228" s="28">
        <v>98.9</v>
      </c>
      <c r="G228" s="28">
        <v>100</v>
      </c>
      <c r="H228" s="28">
        <v>100</v>
      </c>
      <c r="I228" s="28">
        <v>99.7</v>
      </c>
      <c r="J228" s="28">
        <v>100</v>
      </c>
      <c r="K228" s="28">
        <v>100.4</v>
      </c>
      <c r="L228" s="28">
        <v>106.2</v>
      </c>
      <c r="M228" s="28">
        <v>99.6</v>
      </c>
      <c r="N228" s="28">
        <v>100</v>
      </c>
      <c r="O228" s="31"/>
    </row>
    <row r="229" spans="1:15" s="30" customFormat="1" ht="12.75" customHeight="1">
      <c r="A229" s="26"/>
      <c r="B229" s="264">
        <v>2019</v>
      </c>
      <c r="C229" s="28">
        <v>100</v>
      </c>
      <c r="D229" s="28">
        <v>100.3</v>
      </c>
      <c r="E229" s="28">
        <v>100</v>
      </c>
      <c r="F229" s="28">
        <v>100</v>
      </c>
      <c r="G229" s="28">
        <v>100</v>
      </c>
      <c r="H229" s="28">
        <v>100</v>
      </c>
      <c r="I229" s="28">
        <v>100</v>
      </c>
      <c r="J229" s="28">
        <v>100.1</v>
      </c>
      <c r="K229" s="28">
        <v>100</v>
      </c>
      <c r="L229" s="28">
        <v>99.9</v>
      </c>
      <c r="M229" s="28">
        <v>100</v>
      </c>
      <c r="N229" s="28">
        <v>100</v>
      </c>
      <c r="O229" s="31"/>
    </row>
    <row r="230" spans="1:15" s="30" customFormat="1" ht="12.75" customHeight="1">
      <c r="A230" s="26"/>
      <c r="B230" s="264"/>
      <c r="C230" s="28"/>
      <c r="D230" s="34"/>
      <c r="E230" s="34"/>
      <c r="F230" s="34"/>
      <c r="G230" s="34"/>
      <c r="H230" s="28"/>
      <c r="I230" s="34"/>
      <c r="J230" s="34"/>
      <c r="K230" s="34"/>
      <c r="L230" s="34"/>
      <c r="M230" s="34"/>
      <c r="N230" s="34"/>
      <c r="O230" s="26"/>
    </row>
    <row r="231" spans="1:15" ht="12.75" customHeight="1">
      <c r="A231" s="26" t="s">
        <v>1057</v>
      </c>
      <c r="B231" s="264">
        <v>2014</v>
      </c>
      <c r="C231" s="28">
        <v>100</v>
      </c>
      <c r="D231" s="28">
        <v>100</v>
      </c>
      <c r="E231" s="28">
        <v>102.6</v>
      </c>
      <c r="F231" s="28">
        <v>99.3</v>
      </c>
      <c r="G231" s="28">
        <v>101.1</v>
      </c>
      <c r="H231" s="28">
        <v>104</v>
      </c>
      <c r="I231" s="28">
        <v>93.5</v>
      </c>
      <c r="J231" s="28">
        <v>111.4</v>
      </c>
      <c r="K231" s="28">
        <v>102.4</v>
      </c>
      <c r="L231" s="28">
        <v>100</v>
      </c>
      <c r="M231" s="28">
        <v>100</v>
      </c>
      <c r="N231" s="28">
        <v>101.1</v>
      </c>
      <c r="O231" s="31" t="s">
        <v>729</v>
      </c>
    </row>
    <row r="232" spans="1:15" ht="12.75" customHeight="1">
      <c r="A232" s="26"/>
      <c r="B232" s="264">
        <v>2015</v>
      </c>
      <c r="C232" s="28">
        <v>105.2</v>
      </c>
      <c r="D232" s="28">
        <v>103.4</v>
      </c>
      <c r="E232" s="28">
        <v>105.1</v>
      </c>
      <c r="F232" s="28">
        <v>111.9</v>
      </c>
      <c r="G232" s="28">
        <v>102</v>
      </c>
      <c r="H232" s="28">
        <v>97.2</v>
      </c>
      <c r="I232" s="28">
        <v>104.7</v>
      </c>
      <c r="J232" s="28">
        <v>101</v>
      </c>
      <c r="K232" s="28">
        <v>109.1</v>
      </c>
      <c r="L232" s="28">
        <v>101.5</v>
      </c>
      <c r="M232" s="28">
        <v>97</v>
      </c>
      <c r="N232" s="28">
        <v>98.7</v>
      </c>
      <c r="O232" s="31" t="s">
        <v>762</v>
      </c>
    </row>
    <row r="233" spans="1:15" ht="12.75" customHeight="1">
      <c r="A233" s="26"/>
      <c r="B233" s="264">
        <v>2016</v>
      </c>
      <c r="C233" s="28">
        <v>101.7</v>
      </c>
      <c r="D233" s="28">
        <v>103.6</v>
      </c>
      <c r="E233" s="28">
        <v>92.6</v>
      </c>
      <c r="F233" s="28">
        <v>103.4</v>
      </c>
      <c r="G233" s="28">
        <v>105.2</v>
      </c>
      <c r="H233" s="28">
        <v>103.2</v>
      </c>
      <c r="I233" s="28">
        <v>99.1</v>
      </c>
      <c r="J233" s="28">
        <v>99.5</v>
      </c>
      <c r="K233" s="28">
        <v>101.7</v>
      </c>
      <c r="L233" s="28">
        <v>100.3</v>
      </c>
      <c r="M233" s="28">
        <v>98</v>
      </c>
      <c r="N233" s="28">
        <v>112.3</v>
      </c>
      <c r="O233" s="31"/>
    </row>
    <row r="234" spans="1:15" ht="12.75" customHeight="1">
      <c r="A234" s="26"/>
      <c r="B234" s="264">
        <v>2017</v>
      </c>
      <c r="C234" s="28">
        <v>100.5</v>
      </c>
      <c r="D234" s="28">
        <v>100.8</v>
      </c>
      <c r="E234" s="28">
        <v>89.7</v>
      </c>
      <c r="F234" s="28">
        <v>102.1</v>
      </c>
      <c r="G234" s="28">
        <v>103.9</v>
      </c>
      <c r="H234" s="28">
        <v>100.2</v>
      </c>
      <c r="I234" s="28">
        <v>99.8</v>
      </c>
      <c r="J234" s="28">
        <v>100.2</v>
      </c>
      <c r="K234" s="28">
        <v>117.7</v>
      </c>
      <c r="L234" s="28">
        <v>100.1</v>
      </c>
      <c r="M234" s="28">
        <v>102.6</v>
      </c>
      <c r="N234" s="28">
        <v>100.5</v>
      </c>
      <c r="O234" s="31"/>
    </row>
    <row r="235" spans="1:15" ht="12.75" customHeight="1">
      <c r="A235" s="26"/>
      <c r="B235" s="264">
        <v>2018</v>
      </c>
      <c r="C235" s="28">
        <v>100.4</v>
      </c>
      <c r="D235" s="28">
        <v>100.2</v>
      </c>
      <c r="E235" s="28">
        <v>103.1</v>
      </c>
      <c r="F235" s="28">
        <v>100.1</v>
      </c>
      <c r="G235" s="28">
        <v>99.9</v>
      </c>
      <c r="H235" s="28">
        <v>99.9</v>
      </c>
      <c r="I235" s="28">
        <v>100.3</v>
      </c>
      <c r="J235" s="28">
        <v>100</v>
      </c>
      <c r="K235" s="28">
        <v>100</v>
      </c>
      <c r="L235" s="28">
        <v>119</v>
      </c>
      <c r="M235" s="28">
        <v>102.2</v>
      </c>
      <c r="N235" s="28">
        <v>100.7</v>
      </c>
      <c r="O235" s="31"/>
    </row>
    <row r="236" spans="1:15" ht="12.75" customHeight="1">
      <c r="A236" s="26"/>
      <c r="B236" s="264">
        <v>2019</v>
      </c>
      <c r="C236" s="28">
        <v>101.7</v>
      </c>
      <c r="D236" s="28">
        <v>100.6</v>
      </c>
      <c r="E236" s="28">
        <v>100</v>
      </c>
      <c r="F236" s="28">
        <v>100.7</v>
      </c>
      <c r="G236" s="28">
        <v>100</v>
      </c>
      <c r="H236" s="28">
        <v>100.3</v>
      </c>
      <c r="I236" s="28">
        <v>100.2</v>
      </c>
      <c r="J236" s="28">
        <v>100.1</v>
      </c>
      <c r="K236" s="28">
        <v>100</v>
      </c>
      <c r="L236" s="28">
        <v>100.6</v>
      </c>
      <c r="M236" s="28">
        <v>100.3</v>
      </c>
      <c r="N236" s="28">
        <v>100.2</v>
      </c>
      <c r="O236" s="31"/>
    </row>
    <row r="237" spans="1:15" s="30" customFormat="1" ht="12.75" customHeight="1">
      <c r="A237" s="26"/>
      <c r="B237" s="264"/>
      <c r="C237" s="28"/>
      <c r="D237" s="34"/>
      <c r="E237" s="34"/>
      <c r="F237" s="34"/>
      <c r="G237" s="34"/>
      <c r="H237" s="28"/>
      <c r="I237" s="34"/>
      <c r="J237" s="34"/>
      <c r="K237" s="34"/>
      <c r="L237" s="34"/>
      <c r="M237" s="34"/>
      <c r="N237" s="34"/>
      <c r="O237" s="26"/>
    </row>
    <row r="238" spans="1:15" ht="12.75" customHeight="1">
      <c r="A238" s="26" t="s">
        <v>236</v>
      </c>
      <c r="B238" s="264">
        <v>2014</v>
      </c>
      <c r="C238" s="28">
        <v>100.9</v>
      </c>
      <c r="D238" s="28">
        <v>100.2</v>
      </c>
      <c r="E238" s="28">
        <v>100.1</v>
      </c>
      <c r="F238" s="28">
        <v>104.9</v>
      </c>
      <c r="G238" s="28">
        <v>97.7</v>
      </c>
      <c r="H238" s="28">
        <v>103.7</v>
      </c>
      <c r="I238" s="28">
        <v>100.5</v>
      </c>
      <c r="J238" s="28">
        <v>104.1</v>
      </c>
      <c r="K238" s="28">
        <v>104.1</v>
      </c>
      <c r="L238" s="28">
        <v>102.8</v>
      </c>
      <c r="M238" s="28">
        <v>102.1</v>
      </c>
      <c r="N238" s="28">
        <v>100.8</v>
      </c>
      <c r="O238" s="31" t="s">
        <v>237</v>
      </c>
    </row>
    <row r="239" spans="1:15" ht="12.75" customHeight="1">
      <c r="A239" s="26"/>
      <c r="B239" s="264">
        <v>2015</v>
      </c>
      <c r="C239" s="28">
        <v>103.5</v>
      </c>
      <c r="D239" s="28">
        <v>101.2</v>
      </c>
      <c r="E239" s="28">
        <v>108.2</v>
      </c>
      <c r="F239" s="28">
        <v>100.4</v>
      </c>
      <c r="G239" s="28">
        <v>103.3</v>
      </c>
      <c r="H239" s="28">
        <v>101.4</v>
      </c>
      <c r="I239" s="28">
        <v>104.6</v>
      </c>
      <c r="J239" s="28">
        <v>100.4</v>
      </c>
      <c r="K239" s="28">
        <v>100</v>
      </c>
      <c r="L239" s="28">
        <v>101.5</v>
      </c>
      <c r="M239" s="28">
        <v>100</v>
      </c>
      <c r="N239" s="28">
        <v>100.8</v>
      </c>
      <c r="O239" s="31"/>
    </row>
    <row r="240" spans="1:15" ht="12.75" customHeight="1">
      <c r="A240" s="26"/>
      <c r="B240" s="264">
        <v>2016</v>
      </c>
      <c r="C240" s="28">
        <v>103.6</v>
      </c>
      <c r="D240" s="28">
        <v>101.6</v>
      </c>
      <c r="E240" s="28">
        <v>103.8</v>
      </c>
      <c r="F240" s="28">
        <v>101.7</v>
      </c>
      <c r="G240" s="28">
        <v>102.7</v>
      </c>
      <c r="H240" s="28">
        <v>101.6</v>
      </c>
      <c r="I240" s="28">
        <v>102.1</v>
      </c>
      <c r="J240" s="28">
        <v>100</v>
      </c>
      <c r="K240" s="28">
        <v>100.2</v>
      </c>
      <c r="L240" s="28">
        <v>100</v>
      </c>
      <c r="M240" s="28">
        <v>100</v>
      </c>
      <c r="N240" s="28">
        <v>100.1</v>
      </c>
      <c r="O240" s="31"/>
    </row>
    <row r="241" spans="1:15" ht="12.75" customHeight="1">
      <c r="A241" s="26"/>
      <c r="B241" s="264">
        <v>2017</v>
      </c>
      <c r="C241" s="28">
        <v>102.5</v>
      </c>
      <c r="D241" s="28">
        <v>101.4</v>
      </c>
      <c r="E241" s="28">
        <v>101.4</v>
      </c>
      <c r="F241" s="28">
        <v>104.2</v>
      </c>
      <c r="G241" s="28">
        <v>100.3</v>
      </c>
      <c r="H241" s="28">
        <v>100.3</v>
      </c>
      <c r="I241" s="28">
        <v>100.1</v>
      </c>
      <c r="J241" s="28">
        <v>101.2</v>
      </c>
      <c r="K241" s="28">
        <v>100</v>
      </c>
      <c r="L241" s="28">
        <v>100</v>
      </c>
      <c r="M241" s="28">
        <v>100</v>
      </c>
      <c r="N241" s="28">
        <v>100.7</v>
      </c>
      <c r="O241" s="31"/>
    </row>
    <row r="242" spans="1:15" ht="12.75" customHeight="1">
      <c r="A242" s="26"/>
      <c r="B242" s="264">
        <v>2018</v>
      </c>
      <c r="C242" s="28">
        <v>102.2</v>
      </c>
      <c r="D242" s="28">
        <v>104.2</v>
      </c>
      <c r="E242" s="28">
        <v>104.2</v>
      </c>
      <c r="F242" s="28">
        <v>100.1</v>
      </c>
      <c r="G242" s="28">
        <v>101.8</v>
      </c>
      <c r="H242" s="28">
        <v>101.4</v>
      </c>
      <c r="I242" s="28">
        <v>103.1</v>
      </c>
      <c r="J242" s="28">
        <v>99.8</v>
      </c>
      <c r="K242" s="28">
        <v>100.5</v>
      </c>
      <c r="L242" s="28">
        <v>100.2</v>
      </c>
      <c r="M242" s="28">
        <v>100.9</v>
      </c>
      <c r="N242" s="28">
        <v>100.1</v>
      </c>
      <c r="O242" s="31"/>
    </row>
    <row r="243" spans="1:15" ht="12.75" customHeight="1">
      <c r="A243" s="26"/>
      <c r="B243" s="264">
        <v>2019</v>
      </c>
      <c r="C243" s="28">
        <v>100.4</v>
      </c>
      <c r="D243" s="28">
        <v>102.8</v>
      </c>
      <c r="E243" s="28">
        <v>100.7</v>
      </c>
      <c r="F243" s="28">
        <v>104.2</v>
      </c>
      <c r="G243" s="28">
        <v>100.4</v>
      </c>
      <c r="H243" s="28">
        <v>101.8</v>
      </c>
      <c r="I243" s="28">
        <v>103.4</v>
      </c>
      <c r="J243" s="28">
        <v>100.6</v>
      </c>
      <c r="K243" s="28">
        <v>99.5</v>
      </c>
      <c r="L243" s="28">
        <v>100.2</v>
      </c>
      <c r="M243" s="28">
        <v>100.1</v>
      </c>
      <c r="N243" s="28">
        <v>100</v>
      </c>
      <c r="O243" s="31"/>
    </row>
    <row r="244" spans="1:15" s="30" customFormat="1" ht="12.75" customHeight="1">
      <c r="A244" s="26"/>
      <c r="B244" s="264"/>
      <c r="C244" s="28"/>
      <c r="D244" s="34"/>
      <c r="E244" s="34"/>
      <c r="F244" s="34"/>
      <c r="G244" s="34"/>
      <c r="H244" s="28"/>
      <c r="I244" s="34"/>
      <c r="J244" s="34"/>
      <c r="K244" s="34"/>
      <c r="L244" s="34"/>
      <c r="M244" s="34"/>
      <c r="N244" s="34"/>
      <c r="O244" s="26"/>
    </row>
    <row r="245" spans="1:15" s="30" customFormat="1" ht="12.75" customHeight="1">
      <c r="A245" s="26" t="s">
        <v>238</v>
      </c>
      <c r="B245" s="264">
        <v>2014</v>
      </c>
      <c r="C245" s="28">
        <v>100</v>
      </c>
      <c r="D245" s="28">
        <v>100</v>
      </c>
      <c r="E245" s="28">
        <v>117.6</v>
      </c>
      <c r="F245" s="28">
        <v>100.9</v>
      </c>
      <c r="G245" s="28">
        <v>100.4</v>
      </c>
      <c r="H245" s="28">
        <v>100</v>
      </c>
      <c r="I245" s="28">
        <v>100.2</v>
      </c>
      <c r="J245" s="28">
        <v>100.8</v>
      </c>
      <c r="K245" s="28">
        <v>100.5</v>
      </c>
      <c r="L245" s="28">
        <v>105.1</v>
      </c>
      <c r="M245" s="28">
        <v>100.1</v>
      </c>
      <c r="N245" s="28">
        <v>100.6</v>
      </c>
      <c r="O245" s="31" t="s">
        <v>1058</v>
      </c>
    </row>
    <row r="246" spans="1:15" s="30" customFormat="1" ht="12.75" customHeight="1">
      <c r="A246" s="26"/>
      <c r="B246" s="264">
        <v>2015</v>
      </c>
      <c r="C246" s="28">
        <v>100.6</v>
      </c>
      <c r="D246" s="28">
        <v>107.7</v>
      </c>
      <c r="E246" s="28">
        <v>128.9</v>
      </c>
      <c r="F246" s="28">
        <v>100.4</v>
      </c>
      <c r="G246" s="28">
        <v>101</v>
      </c>
      <c r="H246" s="28">
        <v>93.6</v>
      </c>
      <c r="I246" s="28">
        <v>102.6</v>
      </c>
      <c r="J246" s="28">
        <v>100</v>
      </c>
      <c r="K246" s="28">
        <v>100</v>
      </c>
      <c r="L246" s="28">
        <v>102.5</v>
      </c>
      <c r="M246" s="28">
        <v>99.8</v>
      </c>
      <c r="N246" s="28">
        <v>100</v>
      </c>
      <c r="O246" s="31"/>
    </row>
    <row r="247" spans="1:15" s="30" customFormat="1" ht="12.75" customHeight="1">
      <c r="A247" s="26"/>
      <c r="B247" s="264">
        <v>2016</v>
      </c>
      <c r="C247" s="28">
        <v>99.9</v>
      </c>
      <c r="D247" s="28">
        <v>100.1</v>
      </c>
      <c r="E247" s="28">
        <v>100</v>
      </c>
      <c r="F247" s="28">
        <v>100.9</v>
      </c>
      <c r="G247" s="28">
        <v>100.9</v>
      </c>
      <c r="H247" s="28">
        <v>100.3</v>
      </c>
      <c r="I247" s="28">
        <v>100</v>
      </c>
      <c r="J247" s="28">
        <v>100</v>
      </c>
      <c r="K247" s="28">
        <v>100.1</v>
      </c>
      <c r="L247" s="28">
        <v>100</v>
      </c>
      <c r="M247" s="28">
        <v>100</v>
      </c>
      <c r="N247" s="28">
        <v>100</v>
      </c>
      <c r="O247" s="31"/>
    </row>
    <row r="248" spans="1:15" s="30" customFormat="1" ht="12.75" customHeight="1">
      <c r="A248" s="26"/>
      <c r="B248" s="264">
        <v>2017</v>
      </c>
      <c r="C248" s="28">
        <v>100.1</v>
      </c>
      <c r="D248" s="28">
        <v>100</v>
      </c>
      <c r="E248" s="28">
        <v>99.9</v>
      </c>
      <c r="F248" s="28">
        <v>100</v>
      </c>
      <c r="G248" s="28">
        <v>100</v>
      </c>
      <c r="H248" s="28">
        <v>100.1</v>
      </c>
      <c r="I248" s="28">
        <v>106.3</v>
      </c>
      <c r="J248" s="28">
        <v>100</v>
      </c>
      <c r="K248" s="28">
        <v>100</v>
      </c>
      <c r="L248" s="28">
        <v>100.1</v>
      </c>
      <c r="M248" s="28">
        <v>100</v>
      </c>
      <c r="N248" s="28">
        <v>100.1</v>
      </c>
      <c r="O248" s="31"/>
    </row>
    <row r="249" spans="1:15" s="30" customFormat="1" ht="12.75" customHeight="1">
      <c r="A249" s="26"/>
      <c r="B249" s="264">
        <v>2018</v>
      </c>
      <c r="C249" s="28">
        <v>100</v>
      </c>
      <c r="D249" s="28">
        <v>100.1</v>
      </c>
      <c r="E249" s="28">
        <v>97.2</v>
      </c>
      <c r="F249" s="28">
        <v>101.3</v>
      </c>
      <c r="G249" s="28">
        <v>100</v>
      </c>
      <c r="H249" s="28">
        <v>100.9</v>
      </c>
      <c r="I249" s="28">
        <v>104.7</v>
      </c>
      <c r="J249" s="28">
        <v>99.9</v>
      </c>
      <c r="K249" s="28">
        <v>103.1</v>
      </c>
      <c r="L249" s="28">
        <v>100</v>
      </c>
      <c r="M249" s="28">
        <v>100</v>
      </c>
      <c r="N249" s="28">
        <v>100.2</v>
      </c>
      <c r="O249" s="31"/>
    </row>
    <row r="250" spans="1:15" s="30" customFormat="1" ht="12.75" customHeight="1">
      <c r="A250" s="26"/>
      <c r="B250" s="264">
        <v>2019</v>
      </c>
      <c r="C250" s="28">
        <v>100</v>
      </c>
      <c r="D250" s="28">
        <v>99.9</v>
      </c>
      <c r="E250" s="28">
        <v>103.1</v>
      </c>
      <c r="F250" s="28">
        <v>100.5</v>
      </c>
      <c r="G250" s="28">
        <v>99.9</v>
      </c>
      <c r="H250" s="28">
        <v>100</v>
      </c>
      <c r="I250" s="28">
        <v>99.9</v>
      </c>
      <c r="J250" s="28">
        <v>100.1</v>
      </c>
      <c r="K250" s="28">
        <v>105.3</v>
      </c>
      <c r="L250" s="28">
        <v>100</v>
      </c>
      <c r="M250" s="28">
        <v>100</v>
      </c>
      <c r="N250" s="28">
        <v>100.1</v>
      </c>
      <c r="O250" s="31"/>
    </row>
    <row r="251" spans="1:15" ht="13.35" customHeight="1">
      <c r="A251" s="312"/>
      <c r="B251" s="264"/>
      <c r="C251" s="28"/>
      <c r="D251" s="34"/>
      <c r="E251" s="34"/>
      <c r="F251" s="34"/>
      <c r="G251" s="34"/>
      <c r="H251" s="28"/>
      <c r="I251" s="34"/>
      <c r="J251" s="34"/>
      <c r="K251" s="34"/>
      <c r="L251" s="34"/>
      <c r="M251" s="34"/>
      <c r="N251" s="34"/>
      <c r="O251" s="312"/>
    </row>
    <row r="252" spans="1:15" s="30" customFormat="1" ht="12.75" customHeight="1">
      <c r="A252" s="218">
        <f>1+O188</f>
        <v>78</v>
      </c>
      <c r="B252" s="267"/>
      <c r="C252" s="267"/>
      <c r="D252" s="268"/>
      <c r="E252" s="268"/>
      <c r="F252" s="267"/>
      <c r="G252" s="269" t="str">
        <f>G188</f>
        <v>Індекси цін виробників · 2019 рік</v>
      </c>
      <c r="H252" s="268" t="str">
        <f>G252</f>
        <v>Індекси цін виробників · 2019 рік</v>
      </c>
      <c r="I252" s="268"/>
      <c r="J252" s="267"/>
      <c r="K252" s="267"/>
      <c r="L252" s="270"/>
      <c r="M252" s="270"/>
      <c r="N252" s="270"/>
      <c r="O252" s="219">
        <f>A252+1</f>
        <v>79</v>
      </c>
    </row>
    <row r="253" spans="1:15" s="30" customFormat="1" ht="12.75" customHeight="1">
      <c r="A253" s="271"/>
      <c r="C253" s="272"/>
      <c r="D253" s="272"/>
      <c r="E253" s="272"/>
      <c r="F253" s="271"/>
      <c r="G253" s="273" t="s">
        <v>23</v>
      </c>
      <c r="H253" s="272" t="s">
        <v>23</v>
      </c>
      <c r="I253" s="272"/>
      <c r="L253" s="271"/>
      <c r="M253" s="271"/>
      <c r="N253" s="271"/>
      <c r="O253" s="271"/>
    </row>
    <row r="254" spans="1:15" s="30" customFormat="1">
      <c r="A254" s="524" t="s">
        <v>25</v>
      </c>
      <c r="B254" s="524"/>
      <c r="C254" s="524"/>
      <c r="D254" s="524"/>
      <c r="E254" s="524"/>
      <c r="F254" s="524"/>
      <c r="G254" s="524"/>
      <c r="H254" s="524" t="s">
        <v>25</v>
      </c>
      <c r="I254" s="524"/>
      <c r="J254" s="524"/>
      <c r="K254" s="524"/>
      <c r="L254" s="524"/>
      <c r="M254" s="524"/>
      <c r="N254" s="524"/>
      <c r="O254" s="524"/>
    </row>
    <row r="255" spans="1:15" s="30" customFormat="1" ht="9.75" customHeight="1">
      <c r="A255" s="233"/>
      <c r="B255" s="233"/>
      <c r="C255" s="234"/>
      <c r="D255" s="234"/>
      <c r="E255" s="234"/>
      <c r="F255" s="234"/>
      <c r="G255" s="233"/>
      <c r="H255" s="233"/>
      <c r="I255" s="233"/>
      <c r="J255" s="233"/>
      <c r="K255" s="233"/>
      <c r="L255" s="233"/>
      <c r="M255" s="233"/>
      <c r="N255" s="233"/>
      <c r="O255" s="233"/>
    </row>
    <row r="256" spans="1:15" s="30" customFormat="1" ht="15.75" customHeight="1">
      <c r="A256" s="274"/>
      <c r="B256" s="233"/>
      <c r="C256" s="234"/>
      <c r="D256" s="234"/>
      <c r="E256" s="234"/>
      <c r="F256" s="234"/>
      <c r="G256" s="275"/>
      <c r="H256" s="233"/>
      <c r="I256" s="233"/>
      <c r="J256" s="233"/>
      <c r="K256" s="276"/>
      <c r="L256" s="277"/>
      <c r="M256" s="277"/>
      <c r="N256" s="233"/>
      <c r="O256" s="414" t="s">
        <v>217</v>
      </c>
    </row>
    <row r="257" spans="1:15" s="30" customFormat="1" ht="15" customHeight="1">
      <c r="A257" s="304"/>
      <c r="B257" s="305"/>
      <c r="C257" s="246" t="s">
        <v>0</v>
      </c>
      <c r="D257" s="246" t="s">
        <v>1</v>
      </c>
      <c r="E257" s="246" t="s">
        <v>2</v>
      </c>
      <c r="F257" s="306" t="s">
        <v>3</v>
      </c>
      <c r="G257" s="306" t="s">
        <v>4</v>
      </c>
      <c r="H257" s="307" t="s">
        <v>5</v>
      </c>
      <c r="I257" s="307" t="s">
        <v>6</v>
      </c>
      <c r="J257" s="246" t="s">
        <v>7</v>
      </c>
      <c r="K257" s="246" t="s">
        <v>8</v>
      </c>
      <c r="L257" s="246" t="s">
        <v>9</v>
      </c>
      <c r="M257" s="246" t="s">
        <v>10</v>
      </c>
      <c r="N257" s="246" t="s">
        <v>11</v>
      </c>
      <c r="O257" s="304"/>
    </row>
    <row r="258" spans="1:15" s="30" customFormat="1" ht="15" customHeight="1">
      <c r="A258" s="308"/>
      <c r="B258" s="309"/>
      <c r="C258" s="251" t="s">
        <v>12</v>
      </c>
      <c r="D258" s="251" t="s">
        <v>13</v>
      </c>
      <c r="E258" s="251" t="s">
        <v>14</v>
      </c>
      <c r="F258" s="310" t="s">
        <v>15</v>
      </c>
      <c r="G258" s="310" t="s">
        <v>16</v>
      </c>
      <c r="H258" s="311" t="s">
        <v>17</v>
      </c>
      <c r="I258" s="311" t="s">
        <v>18</v>
      </c>
      <c r="J258" s="251" t="s">
        <v>19</v>
      </c>
      <c r="K258" s="251" t="s">
        <v>26</v>
      </c>
      <c r="L258" s="251" t="s">
        <v>20</v>
      </c>
      <c r="M258" s="251" t="s">
        <v>21</v>
      </c>
      <c r="N258" s="251" t="s">
        <v>22</v>
      </c>
      <c r="O258" s="308"/>
    </row>
    <row r="259" spans="1:15" s="30" customFormat="1">
      <c r="A259" s="312"/>
      <c r="B259" s="264"/>
      <c r="C259" s="28"/>
      <c r="D259" s="34"/>
      <c r="E259" s="34"/>
      <c r="F259" s="34"/>
      <c r="G259" s="34"/>
      <c r="H259" s="28"/>
      <c r="I259" s="34"/>
      <c r="J259" s="34"/>
      <c r="K259" s="34"/>
      <c r="L259" s="34"/>
      <c r="M259" s="34"/>
      <c r="N259" s="34"/>
      <c r="O259" s="312"/>
    </row>
    <row r="260" spans="1:15" s="30" customFormat="1">
      <c r="A260" s="312" t="s">
        <v>239</v>
      </c>
      <c r="B260" s="264">
        <v>2014</v>
      </c>
      <c r="C260" s="28">
        <v>100.2</v>
      </c>
      <c r="D260" s="34">
        <v>100.1</v>
      </c>
      <c r="E260" s="34">
        <v>109.8</v>
      </c>
      <c r="F260" s="34">
        <v>101</v>
      </c>
      <c r="G260" s="34">
        <v>102.1</v>
      </c>
      <c r="H260" s="28">
        <v>100.7</v>
      </c>
      <c r="I260" s="34">
        <v>100.4</v>
      </c>
      <c r="J260" s="34">
        <v>100.8</v>
      </c>
      <c r="K260" s="34">
        <v>100.9</v>
      </c>
      <c r="L260" s="34">
        <v>101.5</v>
      </c>
      <c r="M260" s="34">
        <v>100.5</v>
      </c>
      <c r="N260" s="34">
        <v>100.8</v>
      </c>
      <c r="O260" s="31" t="s">
        <v>1059</v>
      </c>
    </row>
    <row r="261" spans="1:15" s="30" customFormat="1">
      <c r="A261" s="312"/>
      <c r="B261" s="264">
        <v>2015</v>
      </c>
      <c r="C261" s="28">
        <v>102.3</v>
      </c>
      <c r="D261" s="34">
        <v>104.4</v>
      </c>
      <c r="E261" s="34">
        <v>113.9</v>
      </c>
      <c r="F261" s="34">
        <v>107.6</v>
      </c>
      <c r="G261" s="34">
        <v>99.4</v>
      </c>
      <c r="H261" s="28">
        <v>98.2</v>
      </c>
      <c r="I261" s="34">
        <v>102.4</v>
      </c>
      <c r="J261" s="34">
        <v>101.6</v>
      </c>
      <c r="K261" s="34">
        <v>100.5</v>
      </c>
      <c r="L261" s="34">
        <v>101.8</v>
      </c>
      <c r="M261" s="34">
        <v>100.1</v>
      </c>
      <c r="N261" s="34">
        <v>100</v>
      </c>
      <c r="O261" s="31"/>
    </row>
    <row r="262" spans="1:15" s="30" customFormat="1">
      <c r="A262" s="312"/>
      <c r="B262" s="264">
        <v>2016</v>
      </c>
      <c r="C262" s="28">
        <v>100.6</v>
      </c>
      <c r="D262" s="34">
        <v>100.3</v>
      </c>
      <c r="E262" s="34">
        <v>100.7</v>
      </c>
      <c r="F262" s="34">
        <v>100.7</v>
      </c>
      <c r="G262" s="34">
        <v>100</v>
      </c>
      <c r="H262" s="28">
        <v>100.1</v>
      </c>
      <c r="I262" s="34">
        <v>100</v>
      </c>
      <c r="J262" s="34">
        <v>100.1</v>
      </c>
      <c r="K262" s="34">
        <v>100.1</v>
      </c>
      <c r="L262" s="34">
        <v>99.8</v>
      </c>
      <c r="M262" s="34">
        <v>100</v>
      </c>
      <c r="N262" s="34">
        <v>100</v>
      </c>
      <c r="O262" s="31"/>
    </row>
    <row r="263" spans="1:15" s="30" customFormat="1">
      <c r="A263" s="312"/>
      <c r="B263" s="264">
        <v>2017</v>
      </c>
      <c r="C263" s="28">
        <v>100.2</v>
      </c>
      <c r="D263" s="34">
        <v>100.6</v>
      </c>
      <c r="E263" s="34">
        <v>100.8</v>
      </c>
      <c r="F263" s="34">
        <v>101</v>
      </c>
      <c r="G263" s="34">
        <v>100.1</v>
      </c>
      <c r="H263" s="28">
        <v>100.5</v>
      </c>
      <c r="I263" s="34">
        <v>103.8</v>
      </c>
      <c r="J263" s="34">
        <v>100</v>
      </c>
      <c r="K263" s="34">
        <v>100.1</v>
      </c>
      <c r="L263" s="34">
        <v>100.1</v>
      </c>
      <c r="M263" s="34">
        <v>101</v>
      </c>
      <c r="N263" s="34">
        <v>100.9</v>
      </c>
      <c r="O263" s="31"/>
    </row>
    <row r="264" spans="1:15" s="30" customFormat="1">
      <c r="A264" s="312"/>
      <c r="B264" s="264">
        <v>2018</v>
      </c>
      <c r="C264" s="28">
        <v>100.3</v>
      </c>
      <c r="D264" s="34">
        <v>100.7</v>
      </c>
      <c r="E264" s="34">
        <v>100.5</v>
      </c>
      <c r="F264" s="34">
        <v>105.7</v>
      </c>
      <c r="G264" s="34">
        <v>101</v>
      </c>
      <c r="H264" s="28">
        <v>100.8</v>
      </c>
      <c r="I264" s="34">
        <v>102.6</v>
      </c>
      <c r="J264" s="34">
        <v>100.4</v>
      </c>
      <c r="K264" s="34">
        <v>100.2</v>
      </c>
      <c r="L264" s="34">
        <v>102.9</v>
      </c>
      <c r="M264" s="34">
        <v>99.9</v>
      </c>
      <c r="N264" s="34">
        <v>100.1</v>
      </c>
      <c r="O264" s="31"/>
    </row>
    <row r="265" spans="1:15" s="30" customFormat="1">
      <c r="A265" s="312"/>
      <c r="B265" s="264">
        <v>2019</v>
      </c>
      <c r="C265" s="28">
        <v>100.1</v>
      </c>
      <c r="D265" s="34">
        <v>100</v>
      </c>
      <c r="E265" s="34">
        <v>103.8</v>
      </c>
      <c r="F265" s="34">
        <v>101.2</v>
      </c>
      <c r="G265" s="34">
        <v>100</v>
      </c>
      <c r="H265" s="28">
        <v>100.9</v>
      </c>
      <c r="I265" s="34">
        <v>100</v>
      </c>
      <c r="J265" s="34">
        <v>100.2</v>
      </c>
      <c r="K265" s="34">
        <v>102</v>
      </c>
      <c r="L265" s="34">
        <v>99.9</v>
      </c>
      <c r="M265" s="34">
        <v>100</v>
      </c>
      <c r="N265" s="34">
        <v>100.1</v>
      </c>
      <c r="O265" s="31"/>
    </row>
    <row r="266" spans="1:15" s="30" customFormat="1">
      <c r="A266" s="312"/>
      <c r="B266" s="264"/>
      <c r="C266" s="28"/>
      <c r="D266" s="34"/>
      <c r="E266" s="34"/>
      <c r="F266" s="34"/>
      <c r="G266" s="34"/>
      <c r="H266" s="28"/>
      <c r="I266" s="34"/>
      <c r="J266" s="34"/>
      <c r="K266" s="34"/>
      <c r="L266" s="34"/>
      <c r="M266" s="34"/>
      <c r="N266" s="34"/>
      <c r="O266" s="31"/>
    </row>
    <row r="267" spans="1:15" s="30" customFormat="1">
      <c r="A267" s="312" t="s">
        <v>240</v>
      </c>
      <c r="B267" s="264">
        <v>2014</v>
      </c>
      <c r="C267" s="28">
        <v>100.2</v>
      </c>
      <c r="D267" s="34">
        <v>100.1</v>
      </c>
      <c r="E267" s="34">
        <v>100.6</v>
      </c>
      <c r="F267" s="34">
        <v>103.8</v>
      </c>
      <c r="G267" s="34">
        <v>101.4</v>
      </c>
      <c r="H267" s="28">
        <v>100.5</v>
      </c>
      <c r="I267" s="34">
        <v>103.2</v>
      </c>
      <c r="J267" s="34">
        <v>101</v>
      </c>
      <c r="K267" s="34">
        <v>100.7</v>
      </c>
      <c r="L267" s="34">
        <v>100.5</v>
      </c>
      <c r="M267" s="34">
        <v>100.4</v>
      </c>
      <c r="N267" s="34">
        <v>100.3</v>
      </c>
      <c r="O267" s="31" t="s">
        <v>241</v>
      </c>
    </row>
    <row r="268" spans="1:15" s="30" customFormat="1">
      <c r="A268" s="312"/>
      <c r="B268" s="264">
        <v>2015</v>
      </c>
      <c r="C268" s="28">
        <v>100.4</v>
      </c>
      <c r="D268" s="34">
        <v>102.1</v>
      </c>
      <c r="E268" s="34">
        <v>104.2</v>
      </c>
      <c r="F268" s="34">
        <v>108.3</v>
      </c>
      <c r="G268" s="34">
        <v>99.9</v>
      </c>
      <c r="H268" s="28">
        <v>101</v>
      </c>
      <c r="I268" s="34">
        <v>102.1</v>
      </c>
      <c r="J268" s="34">
        <v>104.8</v>
      </c>
      <c r="K268" s="34">
        <v>100</v>
      </c>
      <c r="L268" s="34">
        <v>100.9</v>
      </c>
      <c r="M268" s="34">
        <v>101.1</v>
      </c>
      <c r="N268" s="34">
        <v>100.3</v>
      </c>
      <c r="O268" s="31"/>
    </row>
    <row r="269" spans="1:15" s="30" customFormat="1">
      <c r="A269" s="312"/>
      <c r="B269" s="264">
        <v>2016</v>
      </c>
      <c r="C269" s="28">
        <v>103.9</v>
      </c>
      <c r="D269" s="34">
        <v>100.3</v>
      </c>
      <c r="E269" s="34">
        <v>106.2</v>
      </c>
      <c r="F269" s="34">
        <v>100</v>
      </c>
      <c r="G269" s="34">
        <v>102.1</v>
      </c>
      <c r="H269" s="28">
        <v>100.5</v>
      </c>
      <c r="I269" s="34">
        <v>102</v>
      </c>
      <c r="J269" s="34">
        <v>100.2</v>
      </c>
      <c r="K269" s="34">
        <v>100.4</v>
      </c>
      <c r="L269" s="34">
        <v>99.2</v>
      </c>
      <c r="M269" s="34">
        <v>102.7</v>
      </c>
      <c r="N269" s="34">
        <v>99.9</v>
      </c>
      <c r="O269" s="31"/>
    </row>
    <row r="270" spans="1:15" s="30" customFormat="1">
      <c r="A270" s="312"/>
      <c r="B270" s="264">
        <v>2017</v>
      </c>
      <c r="C270" s="28">
        <v>101.8</v>
      </c>
      <c r="D270" s="34">
        <v>99.9</v>
      </c>
      <c r="E270" s="34">
        <v>100.2</v>
      </c>
      <c r="F270" s="34">
        <v>103.8</v>
      </c>
      <c r="G270" s="34">
        <v>100.1</v>
      </c>
      <c r="H270" s="28">
        <v>100.9</v>
      </c>
      <c r="I270" s="34">
        <v>101.9</v>
      </c>
      <c r="J270" s="34">
        <v>99.9</v>
      </c>
      <c r="K270" s="34">
        <v>100</v>
      </c>
      <c r="L270" s="34">
        <v>100</v>
      </c>
      <c r="M270" s="34">
        <v>100</v>
      </c>
      <c r="N270" s="34">
        <v>100.3</v>
      </c>
      <c r="O270" s="31"/>
    </row>
    <row r="271" spans="1:15" s="30" customFormat="1">
      <c r="A271" s="312"/>
      <c r="B271" s="264">
        <v>2018</v>
      </c>
      <c r="C271" s="28">
        <v>104.1</v>
      </c>
      <c r="D271" s="34">
        <v>99.8</v>
      </c>
      <c r="E271" s="34">
        <v>101.2</v>
      </c>
      <c r="F271" s="34">
        <v>101.9</v>
      </c>
      <c r="G271" s="34">
        <v>100.1</v>
      </c>
      <c r="H271" s="28">
        <v>102.6</v>
      </c>
      <c r="I271" s="34">
        <v>100.4</v>
      </c>
      <c r="J271" s="34">
        <v>101.2</v>
      </c>
      <c r="K271" s="34">
        <v>99.9</v>
      </c>
      <c r="L271" s="34">
        <v>100.4</v>
      </c>
      <c r="M271" s="34">
        <v>100.1</v>
      </c>
      <c r="N271" s="34">
        <v>100.1</v>
      </c>
      <c r="O271" s="31"/>
    </row>
    <row r="272" spans="1:15" s="30" customFormat="1">
      <c r="A272" s="312"/>
      <c r="B272" s="264">
        <v>2019</v>
      </c>
      <c r="C272" s="28">
        <v>100</v>
      </c>
      <c r="D272" s="34">
        <v>101</v>
      </c>
      <c r="E272" s="34">
        <v>100</v>
      </c>
      <c r="F272" s="34">
        <v>100.1</v>
      </c>
      <c r="G272" s="34">
        <v>100</v>
      </c>
      <c r="H272" s="28">
        <v>100.2</v>
      </c>
      <c r="I272" s="34">
        <v>100.2</v>
      </c>
      <c r="J272" s="34">
        <v>100.7</v>
      </c>
      <c r="K272" s="34">
        <v>100.5</v>
      </c>
      <c r="L272" s="34">
        <v>99.9</v>
      </c>
      <c r="M272" s="34">
        <v>100</v>
      </c>
      <c r="N272" s="34">
        <v>100</v>
      </c>
      <c r="O272" s="31"/>
    </row>
    <row r="273" spans="1:15" s="30" customFormat="1">
      <c r="A273" s="312"/>
      <c r="B273" s="264"/>
      <c r="C273" s="28"/>
      <c r="D273" s="34"/>
      <c r="E273" s="34"/>
      <c r="F273" s="34"/>
      <c r="G273" s="34"/>
      <c r="H273" s="28"/>
      <c r="I273" s="34"/>
      <c r="J273" s="34"/>
      <c r="K273" s="34"/>
      <c r="L273" s="34"/>
      <c r="M273" s="34"/>
      <c r="N273" s="34"/>
      <c r="O273" s="31"/>
    </row>
    <row r="274" spans="1:15" s="30" customFormat="1">
      <c r="A274" s="312" t="s">
        <v>242</v>
      </c>
      <c r="B274" s="264">
        <v>2014</v>
      </c>
      <c r="C274" s="28">
        <v>97.5</v>
      </c>
      <c r="D274" s="34">
        <v>100</v>
      </c>
      <c r="E274" s="34">
        <v>101.6</v>
      </c>
      <c r="F274" s="34">
        <v>108.3</v>
      </c>
      <c r="G274" s="34">
        <v>101.7</v>
      </c>
      <c r="H274" s="28">
        <v>102.4</v>
      </c>
      <c r="I274" s="34">
        <v>93.3</v>
      </c>
      <c r="J274" s="34">
        <v>106.7</v>
      </c>
      <c r="K274" s="34">
        <v>96</v>
      </c>
      <c r="L274" s="34">
        <v>105</v>
      </c>
      <c r="M274" s="34">
        <v>101.3</v>
      </c>
      <c r="N274" s="34">
        <v>102.3</v>
      </c>
      <c r="O274" s="31" t="s">
        <v>321</v>
      </c>
    </row>
    <row r="275" spans="1:15" s="30" customFormat="1">
      <c r="A275" s="312" t="s">
        <v>243</v>
      </c>
      <c r="B275" s="264">
        <v>2015</v>
      </c>
      <c r="C275" s="28">
        <v>100</v>
      </c>
      <c r="D275" s="34">
        <v>99.7</v>
      </c>
      <c r="E275" s="34">
        <v>105.9</v>
      </c>
      <c r="F275" s="34">
        <v>111.3</v>
      </c>
      <c r="G275" s="34">
        <v>99.8</v>
      </c>
      <c r="H275" s="28">
        <v>103.8</v>
      </c>
      <c r="I275" s="34">
        <v>99.7</v>
      </c>
      <c r="J275" s="34">
        <v>100</v>
      </c>
      <c r="K275" s="34">
        <v>104</v>
      </c>
      <c r="L275" s="34">
        <v>100.9</v>
      </c>
      <c r="M275" s="34">
        <v>99.4</v>
      </c>
      <c r="N275" s="34">
        <v>92.8</v>
      </c>
      <c r="O275" s="31" t="s">
        <v>244</v>
      </c>
    </row>
    <row r="276" spans="1:15" s="30" customFormat="1">
      <c r="A276" s="312" t="s">
        <v>245</v>
      </c>
      <c r="B276" s="264">
        <v>2016</v>
      </c>
      <c r="C276" s="28">
        <v>97.3</v>
      </c>
      <c r="D276" s="34">
        <v>99.6</v>
      </c>
      <c r="E276" s="34">
        <v>99.4</v>
      </c>
      <c r="F276" s="34">
        <v>99.1</v>
      </c>
      <c r="G276" s="34">
        <v>101.5</v>
      </c>
      <c r="H276" s="28">
        <v>102.5</v>
      </c>
      <c r="I276" s="34">
        <v>116.3</v>
      </c>
      <c r="J276" s="34">
        <v>99.8</v>
      </c>
      <c r="K276" s="34">
        <v>116.4</v>
      </c>
      <c r="L276" s="34">
        <v>105.6</v>
      </c>
      <c r="M276" s="34">
        <v>99.3</v>
      </c>
      <c r="N276" s="34">
        <v>101.9</v>
      </c>
      <c r="O276" s="31" t="s">
        <v>246</v>
      </c>
    </row>
    <row r="277" spans="1:15" s="30" customFormat="1">
      <c r="A277" s="312"/>
      <c r="B277" s="264">
        <v>2017</v>
      </c>
      <c r="C277" s="28">
        <v>95.7</v>
      </c>
      <c r="D277" s="34">
        <v>102.4</v>
      </c>
      <c r="E277" s="34">
        <v>100.4</v>
      </c>
      <c r="F277" s="34">
        <v>102.1</v>
      </c>
      <c r="G277" s="34">
        <v>102</v>
      </c>
      <c r="H277" s="28">
        <v>100.8</v>
      </c>
      <c r="I277" s="34">
        <v>103</v>
      </c>
      <c r="J277" s="34">
        <v>100.9</v>
      </c>
      <c r="K277" s="34">
        <v>104.3</v>
      </c>
      <c r="L277" s="34">
        <v>101.9</v>
      </c>
      <c r="M277" s="34">
        <v>100.6</v>
      </c>
      <c r="N277" s="34">
        <v>102.9</v>
      </c>
      <c r="O277" s="31"/>
    </row>
    <row r="278" spans="1:15" s="30" customFormat="1">
      <c r="A278" s="312"/>
      <c r="B278" s="264">
        <v>2018</v>
      </c>
      <c r="C278" s="28">
        <v>95.3</v>
      </c>
      <c r="D278" s="34">
        <v>102.6</v>
      </c>
      <c r="E278" s="34">
        <v>100.6</v>
      </c>
      <c r="F278" s="34">
        <v>100</v>
      </c>
      <c r="G278" s="34">
        <v>99.6</v>
      </c>
      <c r="H278" s="28">
        <v>94.9</v>
      </c>
      <c r="I278" s="34">
        <v>101.2</v>
      </c>
      <c r="J278" s="34">
        <v>103.4</v>
      </c>
      <c r="K278" s="34">
        <v>106.8</v>
      </c>
      <c r="L278" s="34">
        <v>102.5</v>
      </c>
      <c r="M278" s="34">
        <v>104.7</v>
      </c>
      <c r="N278" s="34">
        <v>100.1</v>
      </c>
      <c r="O278" s="31"/>
    </row>
    <row r="279" spans="1:15" s="30" customFormat="1">
      <c r="A279" s="312"/>
      <c r="B279" s="264">
        <v>2019</v>
      </c>
      <c r="C279" s="28">
        <v>97.3</v>
      </c>
      <c r="D279" s="34">
        <v>98.4</v>
      </c>
      <c r="E279" s="34">
        <v>97.2</v>
      </c>
      <c r="F279" s="34">
        <v>100</v>
      </c>
      <c r="G279" s="34">
        <v>103.5</v>
      </c>
      <c r="H279" s="28">
        <v>99.7</v>
      </c>
      <c r="I279" s="34">
        <v>98.6</v>
      </c>
      <c r="J279" s="34">
        <v>100.5</v>
      </c>
      <c r="K279" s="34">
        <v>109.4</v>
      </c>
      <c r="L279" s="34">
        <v>103.9</v>
      </c>
      <c r="M279" s="34">
        <v>100.5</v>
      </c>
      <c r="N279" s="34">
        <v>106.9</v>
      </c>
      <c r="O279" s="31"/>
    </row>
    <row r="280" spans="1:15" s="30" customFormat="1">
      <c r="A280" s="312"/>
      <c r="B280" s="264"/>
      <c r="C280" s="28"/>
      <c r="D280" s="34"/>
      <c r="E280" s="34"/>
      <c r="F280" s="34"/>
      <c r="G280" s="34"/>
      <c r="H280" s="28"/>
      <c r="I280" s="34"/>
      <c r="J280" s="34"/>
      <c r="K280" s="34"/>
      <c r="L280" s="34"/>
      <c r="M280" s="34"/>
      <c r="N280" s="34"/>
      <c r="O280" s="31"/>
    </row>
    <row r="281" spans="1:15" s="30" customFormat="1">
      <c r="A281" s="312" t="s">
        <v>247</v>
      </c>
      <c r="B281" s="264">
        <v>2014</v>
      </c>
      <c r="C281" s="28">
        <v>100</v>
      </c>
      <c r="D281" s="34">
        <v>100</v>
      </c>
      <c r="E281" s="34">
        <v>109.7</v>
      </c>
      <c r="F281" s="34">
        <v>114.9</v>
      </c>
      <c r="G281" s="34">
        <v>93.7</v>
      </c>
      <c r="H281" s="28">
        <v>101.2</v>
      </c>
      <c r="I281" s="34">
        <v>100</v>
      </c>
      <c r="J281" s="34">
        <v>100</v>
      </c>
      <c r="K281" s="34">
        <v>106.6</v>
      </c>
      <c r="L281" s="34">
        <v>104.3</v>
      </c>
      <c r="M281" s="34">
        <v>105.6</v>
      </c>
      <c r="N281" s="34">
        <v>101.4</v>
      </c>
      <c r="O281" s="31" t="s">
        <v>248</v>
      </c>
    </row>
    <row r="282" spans="1:15" s="30" customFormat="1">
      <c r="A282" s="312"/>
      <c r="B282" s="264">
        <v>2015</v>
      </c>
      <c r="C282" s="28">
        <v>108.8</v>
      </c>
      <c r="D282" s="34">
        <v>133.19999999999999</v>
      </c>
      <c r="E282" s="34">
        <v>96.3</v>
      </c>
      <c r="F282" s="34">
        <v>94.4</v>
      </c>
      <c r="G282" s="34">
        <v>100</v>
      </c>
      <c r="H282" s="28">
        <v>100.7</v>
      </c>
      <c r="I282" s="34">
        <v>99.7</v>
      </c>
      <c r="J282" s="34">
        <v>100.3</v>
      </c>
      <c r="K282" s="34">
        <v>100.1</v>
      </c>
      <c r="L282" s="34">
        <v>99.8</v>
      </c>
      <c r="M282" s="34">
        <v>102</v>
      </c>
      <c r="N282" s="34">
        <v>100</v>
      </c>
      <c r="O282" s="31"/>
    </row>
    <row r="283" spans="1:15" s="30" customFormat="1">
      <c r="A283" s="312"/>
      <c r="B283" s="264">
        <v>2016</v>
      </c>
      <c r="C283" s="28">
        <v>100</v>
      </c>
      <c r="D283" s="34">
        <v>102.4</v>
      </c>
      <c r="E283" s="34">
        <v>100</v>
      </c>
      <c r="F283" s="34">
        <v>100</v>
      </c>
      <c r="G283" s="34">
        <v>99.8</v>
      </c>
      <c r="H283" s="28">
        <v>100</v>
      </c>
      <c r="I283" s="34">
        <v>100</v>
      </c>
      <c r="J283" s="34">
        <v>99.9</v>
      </c>
      <c r="K283" s="34">
        <v>100.1</v>
      </c>
      <c r="L283" s="34">
        <v>100</v>
      </c>
      <c r="M283" s="34">
        <v>100</v>
      </c>
      <c r="N283" s="34">
        <v>100</v>
      </c>
      <c r="O283" s="312"/>
    </row>
    <row r="284" spans="1:15" s="30" customFormat="1">
      <c r="A284" s="312"/>
      <c r="B284" s="264">
        <v>2017</v>
      </c>
      <c r="C284" s="28">
        <v>102.5</v>
      </c>
      <c r="D284" s="34">
        <v>100</v>
      </c>
      <c r="E284" s="34">
        <v>100</v>
      </c>
      <c r="F284" s="34">
        <v>100</v>
      </c>
      <c r="G284" s="34">
        <v>100</v>
      </c>
      <c r="H284" s="28">
        <v>100</v>
      </c>
      <c r="I284" s="34">
        <v>100</v>
      </c>
      <c r="J284" s="34">
        <v>100</v>
      </c>
      <c r="K284" s="34">
        <v>103.1</v>
      </c>
      <c r="L284" s="34">
        <v>100.2</v>
      </c>
      <c r="M284" s="34">
        <v>98.9</v>
      </c>
      <c r="N284" s="34">
        <v>100</v>
      </c>
      <c r="O284" s="312"/>
    </row>
    <row r="285" spans="1:15" s="30" customFormat="1">
      <c r="A285" s="312"/>
      <c r="B285" s="264">
        <v>2018</v>
      </c>
      <c r="C285" s="28">
        <v>100.1</v>
      </c>
      <c r="D285" s="34">
        <v>104.8</v>
      </c>
      <c r="E285" s="34">
        <v>99.9</v>
      </c>
      <c r="F285" s="34">
        <v>100</v>
      </c>
      <c r="G285" s="34">
        <v>100.1</v>
      </c>
      <c r="H285" s="28">
        <v>100</v>
      </c>
      <c r="I285" s="34">
        <v>100</v>
      </c>
      <c r="J285" s="34">
        <v>100.1</v>
      </c>
      <c r="K285" s="34">
        <v>108</v>
      </c>
      <c r="L285" s="34">
        <v>100</v>
      </c>
      <c r="M285" s="34">
        <v>100</v>
      </c>
      <c r="N285" s="34">
        <v>95.7</v>
      </c>
      <c r="O285" s="312"/>
    </row>
    <row r="286" spans="1:15" s="30" customFormat="1">
      <c r="A286" s="312"/>
      <c r="B286" s="264">
        <v>2019</v>
      </c>
      <c r="C286" s="28">
        <v>100.2</v>
      </c>
      <c r="D286" s="34">
        <v>105.2</v>
      </c>
      <c r="E286" s="34">
        <v>100</v>
      </c>
      <c r="F286" s="34">
        <v>100</v>
      </c>
      <c r="G286" s="34">
        <v>101.2</v>
      </c>
      <c r="H286" s="28">
        <v>100.6</v>
      </c>
      <c r="I286" s="34">
        <v>100.2</v>
      </c>
      <c r="J286" s="34">
        <v>100</v>
      </c>
      <c r="K286" s="34">
        <v>100</v>
      </c>
      <c r="L286" s="34">
        <v>100</v>
      </c>
      <c r="M286" s="34">
        <v>100</v>
      </c>
      <c r="N286" s="34">
        <v>100</v>
      </c>
      <c r="O286" s="312"/>
    </row>
    <row r="287" spans="1:15" s="30" customFormat="1">
      <c r="A287" s="312"/>
      <c r="B287" s="264"/>
      <c r="C287" s="28"/>
      <c r="D287" s="34"/>
      <c r="E287" s="34"/>
      <c r="F287" s="34"/>
      <c r="G287" s="34"/>
      <c r="H287" s="28"/>
      <c r="I287" s="34"/>
      <c r="J287" s="34"/>
      <c r="K287" s="34"/>
      <c r="L287" s="34"/>
      <c r="M287" s="34"/>
      <c r="N287" s="34"/>
      <c r="O287" s="312"/>
    </row>
    <row r="288" spans="1:15" s="30" customFormat="1">
      <c r="A288" s="26" t="s">
        <v>249</v>
      </c>
      <c r="B288" s="264">
        <v>2014</v>
      </c>
      <c r="C288" s="28">
        <v>100</v>
      </c>
      <c r="D288" s="28">
        <v>100</v>
      </c>
      <c r="E288" s="28">
        <v>100.5</v>
      </c>
      <c r="F288" s="28">
        <v>100</v>
      </c>
      <c r="G288" s="28">
        <v>100.7</v>
      </c>
      <c r="H288" s="28">
        <v>100.8</v>
      </c>
      <c r="I288" s="28">
        <v>100.3</v>
      </c>
      <c r="J288" s="28">
        <v>101.9</v>
      </c>
      <c r="K288" s="28">
        <v>101.1</v>
      </c>
      <c r="L288" s="28">
        <v>100.3</v>
      </c>
      <c r="M288" s="28">
        <v>100.9</v>
      </c>
      <c r="N288" s="28">
        <v>101</v>
      </c>
      <c r="O288" s="31" t="s">
        <v>250</v>
      </c>
    </row>
    <row r="289" spans="1:15" s="30" customFormat="1">
      <c r="A289" s="26" t="s">
        <v>251</v>
      </c>
      <c r="B289" s="264">
        <v>2015</v>
      </c>
      <c r="C289" s="28">
        <v>100.7</v>
      </c>
      <c r="D289" s="28">
        <v>113.7</v>
      </c>
      <c r="E289" s="28">
        <v>102.4</v>
      </c>
      <c r="F289" s="28">
        <v>108.9</v>
      </c>
      <c r="G289" s="28">
        <v>101.4</v>
      </c>
      <c r="H289" s="28">
        <v>100.2</v>
      </c>
      <c r="I289" s="28">
        <v>99</v>
      </c>
      <c r="J289" s="28">
        <v>100.3</v>
      </c>
      <c r="K289" s="28">
        <v>100.8</v>
      </c>
      <c r="L289" s="28">
        <v>100</v>
      </c>
      <c r="M289" s="28">
        <v>102.2</v>
      </c>
      <c r="N289" s="28">
        <v>100.4</v>
      </c>
      <c r="O289" s="31" t="s">
        <v>252</v>
      </c>
    </row>
    <row r="290" spans="1:15" s="30" customFormat="1">
      <c r="A290" s="26" t="s">
        <v>253</v>
      </c>
      <c r="B290" s="264">
        <v>2016</v>
      </c>
      <c r="C290" s="28">
        <v>101.1</v>
      </c>
      <c r="D290" s="28">
        <v>100.5</v>
      </c>
      <c r="E290" s="28">
        <v>100.2</v>
      </c>
      <c r="F290" s="28">
        <v>100.8</v>
      </c>
      <c r="G290" s="28">
        <v>100.6</v>
      </c>
      <c r="H290" s="28">
        <v>100.6</v>
      </c>
      <c r="I290" s="28">
        <v>101.1</v>
      </c>
      <c r="J290" s="28">
        <v>99.5</v>
      </c>
      <c r="K290" s="28">
        <v>101.5</v>
      </c>
      <c r="L290" s="28">
        <v>100</v>
      </c>
      <c r="M290" s="28">
        <v>99</v>
      </c>
      <c r="N290" s="28">
        <v>100.6</v>
      </c>
      <c r="O290" s="31" t="s">
        <v>254</v>
      </c>
    </row>
    <row r="291" spans="1:15" s="30" customFormat="1">
      <c r="A291" s="26"/>
      <c r="B291" s="264">
        <v>2017</v>
      </c>
      <c r="C291" s="28">
        <v>101.4</v>
      </c>
      <c r="D291" s="28">
        <v>100.3</v>
      </c>
      <c r="E291" s="28">
        <v>101.3</v>
      </c>
      <c r="F291" s="28">
        <v>100.2</v>
      </c>
      <c r="G291" s="28">
        <v>100.1</v>
      </c>
      <c r="H291" s="28">
        <v>99.9</v>
      </c>
      <c r="I291" s="28">
        <v>100</v>
      </c>
      <c r="J291" s="28">
        <v>99.3</v>
      </c>
      <c r="K291" s="28">
        <v>99.8</v>
      </c>
      <c r="L291" s="28">
        <v>100.1</v>
      </c>
      <c r="M291" s="28">
        <v>100.6</v>
      </c>
      <c r="N291" s="28">
        <v>100.1</v>
      </c>
      <c r="O291" s="31"/>
    </row>
    <row r="292" spans="1:15" s="30" customFormat="1">
      <c r="A292" s="26"/>
      <c r="B292" s="264">
        <v>2018</v>
      </c>
      <c r="C292" s="28">
        <v>105.3</v>
      </c>
      <c r="D292" s="28">
        <v>99.4</v>
      </c>
      <c r="E292" s="28">
        <v>100.1</v>
      </c>
      <c r="F292" s="28">
        <v>101.6</v>
      </c>
      <c r="G292" s="28">
        <v>102.2</v>
      </c>
      <c r="H292" s="28">
        <v>104.1</v>
      </c>
      <c r="I292" s="28">
        <v>100.1</v>
      </c>
      <c r="J292" s="28">
        <v>100</v>
      </c>
      <c r="K292" s="28">
        <v>100.2</v>
      </c>
      <c r="L292" s="28">
        <v>100.8</v>
      </c>
      <c r="M292" s="28">
        <v>100.9</v>
      </c>
      <c r="N292" s="28">
        <v>100.6</v>
      </c>
      <c r="O292" s="31"/>
    </row>
    <row r="293" spans="1:15" s="30" customFormat="1">
      <c r="A293" s="26"/>
      <c r="B293" s="264">
        <v>2019</v>
      </c>
      <c r="C293" s="28">
        <v>101.3</v>
      </c>
      <c r="D293" s="28">
        <v>102.7</v>
      </c>
      <c r="E293" s="28">
        <v>100.4</v>
      </c>
      <c r="F293" s="28">
        <v>103.8</v>
      </c>
      <c r="G293" s="28">
        <v>99.2</v>
      </c>
      <c r="H293" s="28">
        <v>100</v>
      </c>
      <c r="I293" s="28">
        <v>99.9</v>
      </c>
      <c r="J293" s="28">
        <v>99.2</v>
      </c>
      <c r="K293" s="28">
        <v>99.7</v>
      </c>
      <c r="L293" s="28">
        <v>100.4</v>
      </c>
      <c r="M293" s="28">
        <v>100.9</v>
      </c>
      <c r="N293" s="28">
        <v>98</v>
      </c>
      <c r="O293" s="31"/>
    </row>
    <row r="294" spans="1:15" s="30" customFormat="1">
      <c r="A294" s="26"/>
      <c r="B294" s="264"/>
      <c r="C294" s="28"/>
      <c r="D294" s="34"/>
      <c r="E294" s="34"/>
      <c r="F294" s="34"/>
      <c r="G294" s="34"/>
      <c r="H294" s="28"/>
      <c r="I294" s="34"/>
      <c r="J294" s="34"/>
      <c r="K294" s="34"/>
      <c r="L294" s="34"/>
      <c r="M294" s="34"/>
      <c r="N294" s="34"/>
      <c r="O294" s="26"/>
    </row>
    <row r="295" spans="1:15" s="30" customFormat="1">
      <c r="A295" s="26" t="s">
        <v>255</v>
      </c>
      <c r="B295" s="264">
        <v>2014</v>
      </c>
      <c r="C295" s="28">
        <v>100</v>
      </c>
      <c r="D295" s="28">
        <v>100</v>
      </c>
      <c r="E295" s="28">
        <v>102.7</v>
      </c>
      <c r="F295" s="28">
        <v>100</v>
      </c>
      <c r="G295" s="28">
        <v>100</v>
      </c>
      <c r="H295" s="28">
        <v>104.1</v>
      </c>
      <c r="I295" s="28">
        <v>100.7</v>
      </c>
      <c r="J295" s="28">
        <v>103.1</v>
      </c>
      <c r="K295" s="28">
        <v>100.9</v>
      </c>
      <c r="L295" s="28">
        <v>104.5</v>
      </c>
      <c r="M295" s="28">
        <v>100</v>
      </c>
      <c r="N295" s="28">
        <v>101.4</v>
      </c>
      <c r="O295" s="31" t="s">
        <v>256</v>
      </c>
    </row>
    <row r="296" spans="1:15" s="30" customFormat="1">
      <c r="A296" s="26" t="s">
        <v>257</v>
      </c>
      <c r="B296" s="264">
        <v>2015</v>
      </c>
      <c r="C296" s="28">
        <v>99.8</v>
      </c>
      <c r="D296" s="28">
        <v>100</v>
      </c>
      <c r="E296" s="28">
        <v>104.7</v>
      </c>
      <c r="F296" s="28">
        <v>100</v>
      </c>
      <c r="G296" s="28">
        <v>101.2</v>
      </c>
      <c r="H296" s="28">
        <v>100</v>
      </c>
      <c r="I296" s="28">
        <v>102</v>
      </c>
      <c r="J296" s="28">
        <v>100.6</v>
      </c>
      <c r="K296" s="28">
        <v>100</v>
      </c>
      <c r="L296" s="28">
        <v>100</v>
      </c>
      <c r="M296" s="28">
        <v>100.6</v>
      </c>
      <c r="N296" s="28">
        <v>101</v>
      </c>
      <c r="O296" s="31" t="s">
        <v>258</v>
      </c>
    </row>
    <row r="297" spans="1:15" s="30" customFormat="1">
      <c r="A297" s="26"/>
      <c r="B297" s="264">
        <v>2016</v>
      </c>
      <c r="C297" s="28">
        <v>100</v>
      </c>
      <c r="D297" s="28">
        <v>110</v>
      </c>
      <c r="E297" s="28">
        <v>100</v>
      </c>
      <c r="F297" s="28">
        <v>100</v>
      </c>
      <c r="G297" s="28">
        <v>100</v>
      </c>
      <c r="H297" s="28">
        <v>100</v>
      </c>
      <c r="I297" s="28">
        <v>100</v>
      </c>
      <c r="J297" s="28">
        <v>100</v>
      </c>
      <c r="K297" s="28">
        <v>100</v>
      </c>
      <c r="L297" s="28">
        <v>100</v>
      </c>
      <c r="M297" s="28">
        <v>100</v>
      </c>
      <c r="N297" s="28">
        <v>100</v>
      </c>
      <c r="O297" s="31" t="s">
        <v>259</v>
      </c>
    </row>
    <row r="298" spans="1:15" s="30" customFormat="1">
      <c r="A298" s="26"/>
      <c r="B298" s="264">
        <v>2017</v>
      </c>
      <c r="C298" s="28">
        <v>101.5</v>
      </c>
      <c r="D298" s="28">
        <v>100</v>
      </c>
      <c r="E298" s="28">
        <v>99.9</v>
      </c>
      <c r="F298" s="28">
        <v>100</v>
      </c>
      <c r="G298" s="28">
        <v>100</v>
      </c>
      <c r="H298" s="28">
        <v>100</v>
      </c>
      <c r="I298" s="28">
        <v>100</v>
      </c>
      <c r="J298" s="28">
        <v>100</v>
      </c>
      <c r="K298" s="28">
        <v>100</v>
      </c>
      <c r="L298" s="28">
        <v>100</v>
      </c>
      <c r="M298" s="28">
        <v>100</v>
      </c>
      <c r="N298" s="28">
        <v>100</v>
      </c>
      <c r="O298" s="31"/>
    </row>
    <row r="299" spans="1:15" s="30" customFormat="1">
      <c r="A299" s="26"/>
      <c r="B299" s="264">
        <v>2018</v>
      </c>
      <c r="C299" s="28">
        <v>101.5</v>
      </c>
      <c r="D299" s="28">
        <v>100.1</v>
      </c>
      <c r="E299" s="28">
        <v>100</v>
      </c>
      <c r="F299" s="28">
        <v>100</v>
      </c>
      <c r="G299" s="28">
        <v>100</v>
      </c>
      <c r="H299" s="28">
        <v>100</v>
      </c>
      <c r="I299" s="28">
        <v>100</v>
      </c>
      <c r="J299" s="28">
        <v>100</v>
      </c>
      <c r="K299" s="28">
        <v>100</v>
      </c>
      <c r="L299" s="28">
        <v>100</v>
      </c>
      <c r="M299" s="28">
        <v>100</v>
      </c>
      <c r="N299" s="28">
        <v>107.4</v>
      </c>
      <c r="O299" s="31"/>
    </row>
    <row r="300" spans="1:15" s="30" customFormat="1">
      <c r="A300" s="26"/>
      <c r="B300" s="264">
        <v>2019</v>
      </c>
      <c r="C300" s="28">
        <v>100</v>
      </c>
      <c r="D300" s="28">
        <v>100.6</v>
      </c>
      <c r="E300" s="28">
        <v>100</v>
      </c>
      <c r="F300" s="28">
        <v>100.8</v>
      </c>
      <c r="G300" s="28">
        <v>101.2</v>
      </c>
      <c r="H300" s="28">
        <v>100</v>
      </c>
      <c r="I300" s="28">
        <v>100.6</v>
      </c>
      <c r="J300" s="28">
        <v>103.1</v>
      </c>
      <c r="K300" s="28">
        <v>103.1</v>
      </c>
      <c r="L300" s="28">
        <v>100</v>
      </c>
      <c r="M300" s="28">
        <v>101.8</v>
      </c>
      <c r="N300" s="28">
        <v>103.2</v>
      </c>
      <c r="O300" s="31"/>
    </row>
    <row r="301" spans="1:15" s="30" customFormat="1">
      <c r="A301" s="26"/>
      <c r="B301" s="264"/>
      <c r="C301" s="28"/>
      <c r="D301" s="34"/>
      <c r="E301" s="34"/>
      <c r="F301" s="34"/>
      <c r="G301" s="34"/>
      <c r="H301" s="28"/>
      <c r="I301" s="34"/>
      <c r="J301" s="34"/>
      <c r="K301" s="34"/>
      <c r="L301" s="34"/>
      <c r="M301" s="34"/>
      <c r="N301" s="34"/>
      <c r="O301" s="26"/>
    </row>
    <row r="302" spans="1:15">
      <c r="A302" s="26" t="s">
        <v>1060</v>
      </c>
      <c r="B302" s="264">
        <v>2014</v>
      </c>
      <c r="C302" s="28">
        <v>100</v>
      </c>
      <c r="D302" s="28">
        <v>100</v>
      </c>
      <c r="E302" s="28">
        <v>100</v>
      </c>
      <c r="F302" s="28">
        <v>102.3</v>
      </c>
      <c r="G302" s="28">
        <v>100</v>
      </c>
      <c r="H302" s="28">
        <v>100</v>
      </c>
      <c r="I302" s="28">
        <v>103.1</v>
      </c>
      <c r="J302" s="28">
        <v>100</v>
      </c>
      <c r="K302" s="28">
        <v>100</v>
      </c>
      <c r="L302" s="28">
        <v>100</v>
      </c>
      <c r="M302" s="28">
        <v>100</v>
      </c>
      <c r="N302" s="28">
        <v>100</v>
      </c>
      <c r="O302" s="31" t="s">
        <v>260</v>
      </c>
    </row>
    <row r="303" spans="1:15">
      <c r="A303" s="26" t="s">
        <v>261</v>
      </c>
      <c r="B303" s="264">
        <v>2015</v>
      </c>
      <c r="C303" s="28">
        <v>101.7</v>
      </c>
      <c r="D303" s="28">
        <v>100.2</v>
      </c>
      <c r="E303" s="28">
        <v>115.6</v>
      </c>
      <c r="F303" s="28">
        <v>100</v>
      </c>
      <c r="G303" s="28">
        <v>100</v>
      </c>
      <c r="H303" s="28">
        <v>100</v>
      </c>
      <c r="I303" s="28">
        <v>100</v>
      </c>
      <c r="J303" s="28">
        <v>100.9</v>
      </c>
      <c r="K303" s="28">
        <v>100</v>
      </c>
      <c r="L303" s="28">
        <v>100</v>
      </c>
      <c r="M303" s="28">
        <v>100</v>
      </c>
      <c r="N303" s="28">
        <v>100</v>
      </c>
      <c r="O303" s="31" t="s">
        <v>262</v>
      </c>
    </row>
    <row r="304" spans="1:15">
      <c r="A304" s="26" t="s">
        <v>263</v>
      </c>
      <c r="B304" s="264">
        <v>2016</v>
      </c>
      <c r="C304" s="28">
        <v>100</v>
      </c>
      <c r="D304" s="28">
        <v>100.5</v>
      </c>
      <c r="E304" s="28">
        <v>100</v>
      </c>
      <c r="F304" s="28">
        <v>100</v>
      </c>
      <c r="G304" s="28">
        <v>100</v>
      </c>
      <c r="H304" s="28">
        <v>100</v>
      </c>
      <c r="I304" s="28">
        <v>100</v>
      </c>
      <c r="J304" s="28">
        <v>100</v>
      </c>
      <c r="K304" s="28">
        <v>101.6</v>
      </c>
      <c r="L304" s="28">
        <v>100</v>
      </c>
      <c r="M304" s="28">
        <v>100</v>
      </c>
      <c r="N304" s="28">
        <v>105.8</v>
      </c>
      <c r="O304" s="31"/>
    </row>
    <row r="305" spans="1:15">
      <c r="A305" s="26"/>
      <c r="B305" s="264">
        <v>2017</v>
      </c>
      <c r="C305" s="28">
        <v>100.3</v>
      </c>
      <c r="D305" s="28">
        <v>100</v>
      </c>
      <c r="E305" s="28">
        <v>100.2</v>
      </c>
      <c r="F305" s="28">
        <v>100</v>
      </c>
      <c r="G305" s="28">
        <v>100</v>
      </c>
      <c r="H305" s="28">
        <v>99.7</v>
      </c>
      <c r="I305" s="28">
        <v>100.3</v>
      </c>
      <c r="J305" s="28">
        <v>100</v>
      </c>
      <c r="K305" s="28">
        <v>100</v>
      </c>
      <c r="L305" s="28">
        <v>100</v>
      </c>
      <c r="M305" s="28">
        <v>100</v>
      </c>
      <c r="N305" s="28">
        <v>100.4</v>
      </c>
      <c r="O305" s="31"/>
    </row>
    <row r="306" spans="1:15">
      <c r="A306" s="26"/>
      <c r="B306" s="264">
        <v>2018</v>
      </c>
      <c r="C306" s="28">
        <v>100</v>
      </c>
      <c r="D306" s="28">
        <v>99.6</v>
      </c>
      <c r="E306" s="28">
        <v>100.1</v>
      </c>
      <c r="F306" s="28">
        <v>100</v>
      </c>
      <c r="G306" s="28">
        <v>100</v>
      </c>
      <c r="H306" s="28">
        <v>100</v>
      </c>
      <c r="I306" s="28">
        <v>100</v>
      </c>
      <c r="J306" s="28">
        <v>100</v>
      </c>
      <c r="K306" s="28">
        <v>101.8</v>
      </c>
      <c r="L306" s="28">
        <v>100</v>
      </c>
      <c r="M306" s="28">
        <v>100</v>
      </c>
      <c r="N306" s="28">
        <v>100.1</v>
      </c>
      <c r="O306" s="31"/>
    </row>
    <row r="307" spans="1:15">
      <c r="A307" s="26"/>
      <c r="B307" s="264">
        <v>2019</v>
      </c>
      <c r="C307" s="28">
        <v>100</v>
      </c>
      <c r="D307" s="28">
        <v>100</v>
      </c>
      <c r="E307" s="28">
        <v>100.7</v>
      </c>
      <c r="F307" s="28">
        <v>100</v>
      </c>
      <c r="G307" s="28">
        <v>100</v>
      </c>
      <c r="H307" s="28">
        <v>100</v>
      </c>
      <c r="I307" s="28">
        <v>100</v>
      </c>
      <c r="J307" s="28">
        <v>100</v>
      </c>
      <c r="K307" s="28">
        <v>99.7</v>
      </c>
      <c r="L307" s="28">
        <v>100</v>
      </c>
      <c r="M307" s="28">
        <v>100</v>
      </c>
      <c r="N307" s="28">
        <v>100</v>
      </c>
      <c r="O307" s="31"/>
    </row>
    <row r="308" spans="1:15" s="30" customFormat="1">
      <c r="A308" s="312"/>
      <c r="B308" s="264"/>
      <c r="C308" s="28"/>
      <c r="D308" s="34"/>
      <c r="E308" s="34"/>
      <c r="F308" s="34"/>
      <c r="G308" s="34"/>
      <c r="H308" s="28"/>
      <c r="I308" s="34"/>
      <c r="J308" s="34"/>
      <c r="K308" s="34"/>
      <c r="L308" s="34"/>
      <c r="M308" s="34"/>
      <c r="N308" s="34"/>
      <c r="O308" s="26"/>
    </row>
    <row r="309" spans="1:15" s="30" customFormat="1">
      <c r="A309" s="312" t="s">
        <v>1037</v>
      </c>
      <c r="B309" s="264">
        <v>2014</v>
      </c>
      <c r="C309" s="28">
        <v>100.5</v>
      </c>
      <c r="D309" s="34">
        <v>101</v>
      </c>
      <c r="E309" s="34">
        <v>100.1</v>
      </c>
      <c r="F309" s="34">
        <v>101.8</v>
      </c>
      <c r="G309" s="34">
        <v>103.1</v>
      </c>
      <c r="H309" s="28">
        <v>100.4</v>
      </c>
      <c r="I309" s="34">
        <v>102.4</v>
      </c>
      <c r="J309" s="34">
        <v>98.8</v>
      </c>
      <c r="K309" s="34">
        <v>100</v>
      </c>
      <c r="L309" s="34">
        <v>111.1</v>
      </c>
      <c r="M309" s="34">
        <v>101.5</v>
      </c>
      <c r="N309" s="34">
        <v>100</v>
      </c>
      <c r="O309" s="31" t="s">
        <v>730</v>
      </c>
    </row>
    <row r="310" spans="1:15" s="30" customFormat="1">
      <c r="A310" s="312" t="s">
        <v>1038</v>
      </c>
      <c r="B310" s="264">
        <v>2015</v>
      </c>
      <c r="C310" s="28">
        <v>101.3</v>
      </c>
      <c r="D310" s="34">
        <v>104.7</v>
      </c>
      <c r="E310" s="34">
        <v>105</v>
      </c>
      <c r="F310" s="34">
        <v>99.3</v>
      </c>
      <c r="G310" s="34">
        <v>100</v>
      </c>
      <c r="H310" s="28">
        <v>100</v>
      </c>
      <c r="I310" s="34">
        <v>101.5</v>
      </c>
      <c r="J310" s="34">
        <v>101.5</v>
      </c>
      <c r="K310" s="34">
        <v>100</v>
      </c>
      <c r="L310" s="34">
        <v>100</v>
      </c>
      <c r="M310" s="34">
        <v>100.4</v>
      </c>
      <c r="N310" s="34">
        <v>100.6</v>
      </c>
      <c r="O310" s="31" t="s">
        <v>780</v>
      </c>
    </row>
    <row r="311" spans="1:15" s="30" customFormat="1">
      <c r="A311" s="312" t="s">
        <v>1040</v>
      </c>
      <c r="B311" s="264">
        <v>2016</v>
      </c>
      <c r="C311" s="28">
        <v>100</v>
      </c>
      <c r="D311" s="34">
        <v>100.1</v>
      </c>
      <c r="E311" s="34">
        <v>100.3</v>
      </c>
      <c r="F311" s="34">
        <v>100</v>
      </c>
      <c r="G311" s="34">
        <v>100</v>
      </c>
      <c r="H311" s="28">
        <v>100</v>
      </c>
      <c r="I311" s="34">
        <v>100</v>
      </c>
      <c r="J311" s="34">
        <v>100</v>
      </c>
      <c r="K311" s="34">
        <v>100</v>
      </c>
      <c r="L311" s="34">
        <v>99.9</v>
      </c>
      <c r="M311" s="34">
        <v>100</v>
      </c>
      <c r="N311" s="34">
        <v>100.9</v>
      </c>
      <c r="O311" s="31" t="s">
        <v>878</v>
      </c>
    </row>
    <row r="312" spans="1:15" s="30" customFormat="1">
      <c r="A312" s="312" t="s">
        <v>1039</v>
      </c>
      <c r="B312" s="264">
        <v>2017</v>
      </c>
      <c r="C312" s="28">
        <v>100</v>
      </c>
      <c r="D312" s="34">
        <v>108</v>
      </c>
      <c r="E312" s="34">
        <v>100</v>
      </c>
      <c r="F312" s="34">
        <v>100.3</v>
      </c>
      <c r="G312" s="34">
        <v>100</v>
      </c>
      <c r="H312" s="28">
        <v>100.9</v>
      </c>
      <c r="I312" s="34">
        <v>100</v>
      </c>
      <c r="J312" s="34">
        <v>100</v>
      </c>
      <c r="K312" s="34">
        <v>100</v>
      </c>
      <c r="L312" s="34">
        <v>100</v>
      </c>
      <c r="M312" s="34">
        <v>100</v>
      </c>
      <c r="N312" s="34">
        <v>100</v>
      </c>
      <c r="O312" s="31" t="s">
        <v>879</v>
      </c>
    </row>
    <row r="313" spans="1:15" s="30" customFormat="1">
      <c r="A313" s="312"/>
      <c r="B313" s="264">
        <v>2018</v>
      </c>
      <c r="C313" s="28">
        <v>100</v>
      </c>
      <c r="D313" s="34">
        <v>100.1</v>
      </c>
      <c r="E313" s="34">
        <v>100</v>
      </c>
      <c r="F313" s="34">
        <v>100</v>
      </c>
      <c r="G313" s="34">
        <v>100</v>
      </c>
      <c r="H313" s="28">
        <v>100</v>
      </c>
      <c r="I313" s="34">
        <v>100.7</v>
      </c>
      <c r="J313" s="34">
        <v>100</v>
      </c>
      <c r="K313" s="34">
        <v>100.4</v>
      </c>
      <c r="L313" s="34">
        <v>100</v>
      </c>
      <c r="M313" s="34">
        <v>100</v>
      </c>
      <c r="N313" s="34">
        <v>100</v>
      </c>
      <c r="O313" s="31" t="s">
        <v>785</v>
      </c>
    </row>
    <row r="314" spans="1:15" s="30" customFormat="1">
      <c r="A314" s="312"/>
      <c r="B314" s="264">
        <v>2019</v>
      </c>
      <c r="C314" s="28">
        <v>100.1</v>
      </c>
      <c r="D314" s="34">
        <v>100</v>
      </c>
      <c r="E314" s="34">
        <v>99.7</v>
      </c>
      <c r="F314" s="34">
        <v>99.9</v>
      </c>
      <c r="G314" s="34">
        <v>99.8</v>
      </c>
      <c r="H314" s="28">
        <v>99.7</v>
      </c>
      <c r="I314" s="34">
        <v>100.4</v>
      </c>
      <c r="J314" s="34">
        <v>101.5</v>
      </c>
      <c r="K314" s="34">
        <v>100.2</v>
      </c>
      <c r="L314" s="34">
        <v>100</v>
      </c>
      <c r="M314" s="34">
        <v>99.3</v>
      </c>
      <c r="N314" s="34">
        <v>100.1</v>
      </c>
      <c r="O314" s="31"/>
    </row>
    <row r="315" spans="1:15" ht="13.35" customHeight="1">
      <c r="A315" s="312"/>
      <c r="B315" s="264"/>
      <c r="C315" s="28"/>
      <c r="D315" s="34"/>
      <c r="E315" s="34"/>
      <c r="F315" s="34"/>
      <c r="G315" s="34"/>
      <c r="H315" s="28"/>
      <c r="I315" s="34"/>
      <c r="J315" s="34"/>
      <c r="K315" s="34"/>
      <c r="L315" s="34"/>
      <c r="M315" s="34"/>
      <c r="N315" s="34"/>
      <c r="O315" s="312"/>
    </row>
    <row r="316" spans="1:15" s="30" customFormat="1" ht="12.75" customHeight="1">
      <c r="A316" s="218">
        <f>1+O252</f>
        <v>80</v>
      </c>
      <c r="B316" s="267"/>
      <c r="C316" s="267"/>
      <c r="D316" s="268"/>
      <c r="E316" s="268"/>
      <c r="F316" s="267"/>
      <c r="G316" s="269" t="str">
        <f>G252</f>
        <v>Індекси цін виробників · 2019 рік</v>
      </c>
      <c r="H316" s="268" t="str">
        <f>G316</f>
        <v>Індекси цін виробників · 2019 рік</v>
      </c>
      <c r="I316" s="268"/>
      <c r="J316" s="267"/>
      <c r="K316" s="267"/>
      <c r="L316" s="270"/>
      <c r="M316" s="270"/>
      <c r="N316" s="270"/>
      <c r="O316" s="219">
        <f>A316+1</f>
        <v>81</v>
      </c>
    </row>
    <row r="317" spans="1:15" s="30" customFormat="1" ht="12.75" customHeight="1">
      <c r="A317" s="271"/>
      <c r="C317" s="272"/>
      <c r="D317" s="272"/>
      <c r="E317" s="272"/>
      <c r="F317" s="271"/>
      <c r="G317" s="273" t="s">
        <v>23</v>
      </c>
      <c r="H317" s="272" t="s">
        <v>23</v>
      </c>
      <c r="I317" s="272"/>
      <c r="L317" s="271"/>
      <c r="M317" s="271"/>
      <c r="N317" s="271"/>
      <c r="O317" s="271"/>
    </row>
    <row r="318" spans="1:15" s="30" customFormat="1" ht="12.75" customHeight="1">
      <c r="A318" s="524" t="s">
        <v>25</v>
      </c>
      <c r="B318" s="524"/>
      <c r="C318" s="524"/>
      <c r="D318" s="524"/>
      <c r="E318" s="524"/>
      <c r="F318" s="524"/>
      <c r="G318" s="524"/>
      <c r="H318" s="524" t="s">
        <v>25</v>
      </c>
      <c r="I318" s="524"/>
      <c r="J318" s="524"/>
      <c r="K318" s="524"/>
      <c r="L318" s="524"/>
      <c r="M318" s="524"/>
      <c r="N318" s="524"/>
      <c r="O318" s="524"/>
    </row>
    <row r="319" spans="1:15" s="30" customFormat="1" ht="9.75" customHeight="1">
      <c r="A319" s="233"/>
      <c r="B319" s="233"/>
      <c r="C319" s="234"/>
      <c r="D319" s="234"/>
      <c r="E319" s="234"/>
      <c r="F319" s="234"/>
      <c r="G319" s="233"/>
      <c r="H319" s="233"/>
      <c r="I319" s="233"/>
      <c r="J319" s="233"/>
      <c r="K319" s="233"/>
      <c r="L319" s="233"/>
      <c r="M319" s="233"/>
      <c r="N319" s="233"/>
      <c r="O319" s="233"/>
    </row>
    <row r="320" spans="1:15" s="30" customFormat="1" ht="15.75" customHeight="1">
      <c r="A320" s="274"/>
      <c r="B320" s="233"/>
      <c r="C320" s="234"/>
      <c r="D320" s="234"/>
      <c r="E320" s="234"/>
      <c r="F320" s="234"/>
      <c r="G320" s="275"/>
      <c r="H320" s="233"/>
      <c r="I320" s="233"/>
      <c r="J320" s="233"/>
      <c r="K320" s="276"/>
      <c r="L320" s="277"/>
      <c r="M320" s="277"/>
      <c r="N320" s="233"/>
      <c r="O320" s="414" t="s">
        <v>217</v>
      </c>
    </row>
    <row r="321" spans="1:15" s="30" customFormat="1" ht="15" customHeight="1">
      <c r="A321" s="304"/>
      <c r="B321" s="305"/>
      <c r="C321" s="246" t="s">
        <v>0</v>
      </c>
      <c r="D321" s="246" t="s">
        <v>1</v>
      </c>
      <c r="E321" s="246" t="s">
        <v>2</v>
      </c>
      <c r="F321" s="306" t="s">
        <v>3</v>
      </c>
      <c r="G321" s="306" t="s">
        <v>4</v>
      </c>
      <c r="H321" s="307" t="s">
        <v>5</v>
      </c>
      <c r="I321" s="307" t="s">
        <v>6</v>
      </c>
      <c r="J321" s="246" t="s">
        <v>7</v>
      </c>
      <c r="K321" s="246" t="s">
        <v>8</v>
      </c>
      <c r="L321" s="246" t="s">
        <v>9</v>
      </c>
      <c r="M321" s="246" t="s">
        <v>10</v>
      </c>
      <c r="N321" s="246" t="s">
        <v>11</v>
      </c>
      <c r="O321" s="304"/>
    </row>
    <row r="322" spans="1:15" s="30" customFormat="1" ht="15" customHeight="1">
      <c r="A322" s="308"/>
      <c r="B322" s="309"/>
      <c r="C322" s="251" t="s">
        <v>12</v>
      </c>
      <c r="D322" s="251" t="s">
        <v>13</v>
      </c>
      <c r="E322" s="251" t="s">
        <v>14</v>
      </c>
      <c r="F322" s="310" t="s">
        <v>15</v>
      </c>
      <c r="G322" s="310" t="s">
        <v>16</v>
      </c>
      <c r="H322" s="311" t="s">
        <v>17</v>
      </c>
      <c r="I322" s="311" t="s">
        <v>18</v>
      </c>
      <c r="J322" s="251" t="s">
        <v>19</v>
      </c>
      <c r="K322" s="251" t="s">
        <v>26</v>
      </c>
      <c r="L322" s="251" t="s">
        <v>20</v>
      </c>
      <c r="M322" s="251" t="s">
        <v>21</v>
      </c>
      <c r="N322" s="251" t="s">
        <v>22</v>
      </c>
      <c r="O322" s="308"/>
    </row>
    <row r="323" spans="1:15" s="30" customFormat="1">
      <c r="A323" s="312"/>
      <c r="B323" s="264"/>
      <c r="C323" s="28"/>
      <c r="D323" s="34"/>
      <c r="E323" s="34"/>
      <c r="F323" s="34"/>
      <c r="G323" s="34"/>
      <c r="H323" s="28"/>
      <c r="I323" s="34"/>
      <c r="J323" s="34"/>
      <c r="K323" s="34"/>
      <c r="L323" s="34"/>
      <c r="M323" s="34"/>
      <c r="N323" s="34"/>
      <c r="O323" s="31"/>
    </row>
    <row r="324" spans="1:15" s="30" customFormat="1">
      <c r="A324" s="312" t="s">
        <v>264</v>
      </c>
      <c r="B324" s="264">
        <v>2014</v>
      </c>
      <c r="C324" s="28">
        <v>100.3</v>
      </c>
      <c r="D324" s="34">
        <v>100.3</v>
      </c>
      <c r="E324" s="34">
        <v>100</v>
      </c>
      <c r="F324" s="34">
        <v>100.7</v>
      </c>
      <c r="G324" s="34">
        <v>107.1</v>
      </c>
      <c r="H324" s="28">
        <v>102.2</v>
      </c>
      <c r="I324" s="34">
        <v>101.5</v>
      </c>
      <c r="J324" s="34">
        <v>101.1</v>
      </c>
      <c r="K324" s="34">
        <v>106.8</v>
      </c>
      <c r="L324" s="34">
        <v>101.4</v>
      </c>
      <c r="M324" s="34">
        <v>101</v>
      </c>
      <c r="N324" s="34">
        <v>110.3</v>
      </c>
      <c r="O324" s="31" t="s">
        <v>732</v>
      </c>
    </row>
    <row r="325" spans="1:15" s="30" customFormat="1">
      <c r="A325" s="312" t="s">
        <v>265</v>
      </c>
      <c r="B325" s="264">
        <v>2015</v>
      </c>
      <c r="C325" s="28">
        <v>101.5</v>
      </c>
      <c r="D325" s="34">
        <v>104.7</v>
      </c>
      <c r="E325" s="34">
        <v>103.8</v>
      </c>
      <c r="F325" s="34">
        <v>100.3</v>
      </c>
      <c r="G325" s="34">
        <v>101.5</v>
      </c>
      <c r="H325" s="28">
        <v>100</v>
      </c>
      <c r="I325" s="34">
        <v>99.8</v>
      </c>
      <c r="J325" s="34">
        <v>100.1</v>
      </c>
      <c r="K325" s="34">
        <v>100.1</v>
      </c>
      <c r="L325" s="34">
        <v>100.5</v>
      </c>
      <c r="M325" s="34">
        <v>101.4</v>
      </c>
      <c r="N325" s="34">
        <v>100.4</v>
      </c>
      <c r="O325" s="31" t="s">
        <v>731</v>
      </c>
    </row>
    <row r="326" spans="1:15" s="30" customFormat="1">
      <c r="A326" s="312"/>
      <c r="B326" s="264">
        <v>2016</v>
      </c>
      <c r="C326" s="28">
        <v>101.3</v>
      </c>
      <c r="D326" s="34">
        <v>101.3</v>
      </c>
      <c r="E326" s="34">
        <v>100.2</v>
      </c>
      <c r="F326" s="34">
        <v>99.7</v>
      </c>
      <c r="G326" s="34">
        <v>100</v>
      </c>
      <c r="H326" s="28">
        <v>99.6</v>
      </c>
      <c r="I326" s="34">
        <v>100.9</v>
      </c>
      <c r="J326" s="34">
        <v>100.6</v>
      </c>
      <c r="K326" s="34">
        <v>100.1</v>
      </c>
      <c r="L326" s="34">
        <v>100.5</v>
      </c>
      <c r="M326" s="34">
        <v>100.4</v>
      </c>
      <c r="N326" s="34">
        <v>100</v>
      </c>
      <c r="O326" s="31"/>
    </row>
    <row r="327" spans="1:15" s="30" customFormat="1">
      <c r="A327" s="312"/>
      <c r="B327" s="264">
        <v>2017</v>
      </c>
      <c r="C327" s="28">
        <v>100.4</v>
      </c>
      <c r="D327" s="34">
        <v>102.2</v>
      </c>
      <c r="E327" s="34">
        <v>100.2</v>
      </c>
      <c r="F327" s="34">
        <v>104.1</v>
      </c>
      <c r="G327" s="34">
        <v>100.1</v>
      </c>
      <c r="H327" s="28">
        <v>100.1</v>
      </c>
      <c r="I327" s="34">
        <v>100.2</v>
      </c>
      <c r="J327" s="34">
        <v>100</v>
      </c>
      <c r="K327" s="34">
        <v>100.4</v>
      </c>
      <c r="L327" s="34">
        <v>100.2</v>
      </c>
      <c r="M327" s="34">
        <v>101.1</v>
      </c>
      <c r="N327" s="34">
        <v>104.6</v>
      </c>
      <c r="O327" s="31"/>
    </row>
    <row r="328" spans="1:15" s="30" customFormat="1">
      <c r="A328" s="312"/>
      <c r="B328" s="264">
        <v>2018</v>
      </c>
      <c r="C328" s="28">
        <v>102.8</v>
      </c>
      <c r="D328" s="34">
        <v>102.4</v>
      </c>
      <c r="E328" s="34">
        <v>99.9</v>
      </c>
      <c r="F328" s="34">
        <v>99.7</v>
      </c>
      <c r="G328" s="34">
        <v>99.8</v>
      </c>
      <c r="H328" s="28">
        <v>102.5</v>
      </c>
      <c r="I328" s="34">
        <v>103</v>
      </c>
      <c r="J328" s="34">
        <v>100.6</v>
      </c>
      <c r="K328" s="34">
        <v>101.5</v>
      </c>
      <c r="L328" s="34">
        <v>99.9</v>
      </c>
      <c r="M328" s="34">
        <v>100.1</v>
      </c>
      <c r="N328" s="34">
        <v>100.7</v>
      </c>
      <c r="O328" s="31"/>
    </row>
    <row r="329" spans="1:15" s="30" customFormat="1">
      <c r="A329" s="312"/>
      <c r="B329" s="264">
        <v>2019</v>
      </c>
      <c r="C329" s="28">
        <v>100.1</v>
      </c>
      <c r="D329" s="34">
        <v>100.1</v>
      </c>
      <c r="E329" s="34">
        <v>100.1</v>
      </c>
      <c r="F329" s="34">
        <v>100</v>
      </c>
      <c r="G329" s="34">
        <v>98.9</v>
      </c>
      <c r="H329" s="28">
        <v>100.8</v>
      </c>
      <c r="I329" s="34">
        <v>99.6</v>
      </c>
      <c r="J329" s="34">
        <v>99.6</v>
      </c>
      <c r="K329" s="34">
        <v>99.9</v>
      </c>
      <c r="L329" s="34">
        <v>99.8</v>
      </c>
      <c r="M329" s="34">
        <v>100</v>
      </c>
      <c r="N329" s="34">
        <v>99.3</v>
      </c>
      <c r="O329" s="31"/>
    </row>
    <row r="330" spans="1:15" s="30" customFormat="1">
      <c r="A330" s="312"/>
      <c r="B330" s="264"/>
      <c r="C330" s="28"/>
      <c r="D330" s="34"/>
      <c r="E330" s="34"/>
      <c r="F330" s="34"/>
      <c r="G330" s="34"/>
      <c r="H330" s="28"/>
      <c r="I330" s="34"/>
      <c r="J330" s="34"/>
      <c r="K330" s="34"/>
      <c r="L330" s="34"/>
      <c r="M330" s="34"/>
      <c r="N330" s="34"/>
      <c r="O330" s="31"/>
    </row>
    <row r="331" spans="1:15" s="30" customFormat="1">
      <c r="A331" s="312" t="s">
        <v>266</v>
      </c>
      <c r="B331" s="264">
        <v>2014</v>
      </c>
      <c r="C331" s="28">
        <v>99.7</v>
      </c>
      <c r="D331" s="34">
        <v>100.2</v>
      </c>
      <c r="E331" s="34">
        <v>102.5</v>
      </c>
      <c r="F331" s="34">
        <v>110.4</v>
      </c>
      <c r="G331" s="34">
        <v>106.7</v>
      </c>
      <c r="H331" s="28">
        <v>99.6</v>
      </c>
      <c r="I331" s="34">
        <v>100.3</v>
      </c>
      <c r="J331" s="34">
        <v>100.7</v>
      </c>
      <c r="K331" s="34">
        <v>100.2</v>
      </c>
      <c r="L331" s="34">
        <v>99.5</v>
      </c>
      <c r="M331" s="34">
        <v>112.8</v>
      </c>
      <c r="N331" s="34">
        <v>104.7</v>
      </c>
      <c r="O331" s="31" t="s">
        <v>769</v>
      </c>
    </row>
    <row r="332" spans="1:15" s="30" customFormat="1">
      <c r="A332" s="312" t="s">
        <v>267</v>
      </c>
      <c r="B332" s="264">
        <v>2015</v>
      </c>
      <c r="C332" s="28">
        <v>98</v>
      </c>
      <c r="D332" s="34">
        <v>128.80000000000001</v>
      </c>
      <c r="E332" s="34">
        <v>111.9</v>
      </c>
      <c r="F332" s="34">
        <v>99.4</v>
      </c>
      <c r="G332" s="34">
        <v>105.2</v>
      </c>
      <c r="H332" s="28">
        <v>100.5</v>
      </c>
      <c r="I332" s="34">
        <v>101.1</v>
      </c>
      <c r="J332" s="34">
        <v>100.4</v>
      </c>
      <c r="K332" s="34">
        <v>104</v>
      </c>
      <c r="L332" s="34">
        <v>100.2</v>
      </c>
      <c r="M332" s="34">
        <v>100.7</v>
      </c>
      <c r="N332" s="34">
        <v>100</v>
      </c>
      <c r="O332" s="31" t="s">
        <v>733</v>
      </c>
    </row>
    <row r="333" spans="1:15" s="30" customFormat="1">
      <c r="A333" s="312"/>
      <c r="B333" s="264">
        <v>2016</v>
      </c>
      <c r="C333" s="28">
        <v>102.5</v>
      </c>
      <c r="D333" s="34">
        <v>100.6</v>
      </c>
      <c r="E333" s="34">
        <v>102.9</v>
      </c>
      <c r="F333" s="34">
        <v>99.3</v>
      </c>
      <c r="G333" s="34">
        <v>99.6</v>
      </c>
      <c r="H333" s="28">
        <v>99.6</v>
      </c>
      <c r="I333" s="34">
        <v>99.7</v>
      </c>
      <c r="J333" s="34">
        <v>101.2</v>
      </c>
      <c r="K333" s="34">
        <v>100.7</v>
      </c>
      <c r="L333" s="34">
        <v>99.8</v>
      </c>
      <c r="M333" s="34">
        <v>99.4</v>
      </c>
      <c r="N333" s="34">
        <v>100</v>
      </c>
      <c r="O333" s="31" t="s">
        <v>268</v>
      </c>
    </row>
    <row r="334" spans="1:15" s="30" customFormat="1">
      <c r="A334" s="312"/>
      <c r="B334" s="264">
        <v>2017</v>
      </c>
      <c r="C334" s="28">
        <v>101.1</v>
      </c>
      <c r="D334" s="34">
        <v>99.8</v>
      </c>
      <c r="E334" s="34">
        <v>100.1</v>
      </c>
      <c r="F334" s="34">
        <v>99.9</v>
      </c>
      <c r="G334" s="34">
        <v>100.3</v>
      </c>
      <c r="H334" s="28">
        <v>99.7</v>
      </c>
      <c r="I334" s="34">
        <v>100.2</v>
      </c>
      <c r="J334" s="34">
        <v>100.1</v>
      </c>
      <c r="K334" s="34">
        <v>101.5</v>
      </c>
      <c r="L334" s="34">
        <v>100</v>
      </c>
      <c r="M334" s="34">
        <v>100.1</v>
      </c>
      <c r="N334" s="34">
        <v>101.5</v>
      </c>
      <c r="O334" s="31"/>
    </row>
    <row r="335" spans="1:15" s="30" customFormat="1">
      <c r="A335" s="312"/>
      <c r="B335" s="264">
        <v>2018</v>
      </c>
      <c r="C335" s="28">
        <v>104.2</v>
      </c>
      <c r="D335" s="34">
        <v>100.1</v>
      </c>
      <c r="E335" s="34">
        <v>97.8</v>
      </c>
      <c r="F335" s="34">
        <v>100.2</v>
      </c>
      <c r="G335" s="34">
        <v>98.8</v>
      </c>
      <c r="H335" s="28">
        <v>100.4</v>
      </c>
      <c r="I335" s="34">
        <v>100.5</v>
      </c>
      <c r="J335" s="34">
        <v>100.9</v>
      </c>
      <c r="K335" s="34">
        <v>101.2</v>
      </c>
      <c r="L335" s="34">
        <v>103.8</v>
      </c>
      <c r="M335" s="34">
        <v>99.4</v>
      </c>
      <c r="N335" s="34">
        <v>99.6</v>
      </c>
      <c r="O335" s="31"/>
    </row>
    <row r="336" spans="1:15" s="30" customFormat="1">
      <c r="A336" s="312"/>
      <c r="B336" s="264">
        <v>2019</v>
      </c>
      <c r="C336" s="28">
        <v>99.7</v>
      </c>
      <c r="D336" s="34">
        <v>99.5</v>
      </c>
      <c r="E336" s="34">
        <v>100.6</v>
      </c>
      <c r="F336" s="34">
        <v>99.5</v>
      </c>
      <c r="G336" s="34">
        <v>99.7</v>
      </c>
      <c r="H336" s="28">
        <v>99.7</v>
      </c>
      <c r="I336" s="34">
        <v>100.7</v>
      </c>
      <c r="J336" s="34">
        <v>99.8</v>
      </c>
      <c r="K336" s="34">
        <v>99.7</v>
      </c>
      <c r="L336" s="34">
        <v>99.8</v>
      </c>
      <c r="M336" s="34">
        <v>99.6</v>
      </c>
      <c r="N336" s="34">
        <v>99.2</v>
      </c>
      <c r="O336" s="31"/>
    </row>
    <row r="337" spans="1:15" s="30" customFormat="1">
      <c r="A337" s="312"/>
      <c r="B337" s="264"/>
      <c r="C337" s="28"/>
      <c r="D337" s="34"/>
      <c r="E337" s="34"/>
      <c r="F337" s="34"/>
      <c r="G337" s="34"/>
      <c r="H337" s="28"/>
      <c r="I337" s="34"/>
      <c r="J337" s="34"/>
      <c r="K337" s="34"/>
      <c r="L337" s="34"/>
      <c r="M337" s="34"/>
      <c r="N337" s="34"/>
      <c r="O337" s="31"/>
    </row>
    <row r="338" spans="1:15" s="30" customFormat="1">
      <c r="A338" s="312" t="s">
        <v>770</v>
      </c>
      <c r="B338" s="264">
        <v>2014</v>
      </c>
      <c r="C338" s="28">
        <v>96</v>
      </c>
      <c r="D338" s="34">
        <v>100.4</v>
      </c>
      <c r="E338" s="34">
        <v>104.6</v>
      </c>
      <c r="F338" s="34">
        <v>119.1</v>
      </c>
      <c r="G338" s="34">
        <v>103.4</v>
      </c>
      <c r="H338" s="28">
        <v>97.4</v>
      </c>
      <c r="I338" s="34">
        <v>102.6</v>
      </c>
      <c r="J338" s="34">
        <v>99.8</v>
      </c>
      <c r="K338" s="34">
        <v>104.5</v>
      </c>
      <c r="L338" s="34">
        <v>118</v>
      </c>
      <c r="M338" s="34">
        <v>108.4</v>
      </c>
      <c r="N338" s="34">
        <v>99.1</v>
      </c>
      <c r="O338" s="31" t="s">
        <v>270</v>
      </c>
    </row>
    <row r="339" spans="1:15" s="30" customFormat="1">
      <c r="A339" s="312" t="s">
        <v>771</v>
      </c>
      <c r="B339" s="264">
        <v>2015</v>
      </c>
      <c r="C339" s="28">
        <v>105</v>
      </c>
      <c r="D339" s="34">
        <v>126.5</v>
      </c>
      <c r="E339" s="34">
        <v>98.7</v>
      </c>
      <c r="F339" s="34">
        <v>100.3</v>
      </c>
      <c r="G339" s="34">
        <v>96.4</v>
      </c>
      <c r="H339" s="28">
        <v>100.2</v>
      </c>
      <c r="I339" s="34">
        <v>99.1</v>
      </c>
      <c r="J339" s="34">
        <v>98.3</v>
      </c>
      <c r="K339" s="34">
        <v>96.2</v>
      </c>
      <c r="L339" s="34">
        <v>97.4</v>
      </c>
      <c r="M339" s="34">
        <v>98.1</v>
      </c>
      <c r="N339" s="34">
        <v>96.2</v>
      </c>
      <c r="O339" s="31" t="s">
        <v>272</v>
      </c>
    </row>
    <row r="340" spans="1:15" s="30" customFormat="1">
      <c r="A340" s="312"/>
      <c r="B340" s="264">
        <v>2016</v>
      </c>
      <c r="C340" s="28">
        <v>112.1</v>
      </c>
      <c r="D340" s="34">
        <v>91.6</v>
      </c>
      <c r="E340" s="34">
        <v>107.7</v>
      </c>
      <c r="F340" s="34">
        <v>98.3</v>
      </c>
      <c r="G340" s="34">
        <v>102.8</v>
      </c>
      <c r="H340" s="28">
        <v>96.4</v>
      </c>
      <c r="I340" s="34">
        <v>109.7</v>
      </c>
      <c r="J340" s="34">
        <v>95.1</v>
      </c>
      <c r="K340" s="34">
        <v>111.7</v>
      </c>
      <c r="L340" s="34">
        <v>146.6</v>
      </c>
      <c r="M340" s="34">
        <v>100.1</v>
      </c>
      <c r="N340" s="34">
        <v>100.8</v>
      </c>
      <c r="O340" s="31"/>
    </row>
    <row r="341" spans="1:15" s="30" customFormat="1">
      <c r="A341" s="312"/>
      <c r="B341" s="264">
        <v>2017</v>
      </c>
      <c r="C341" s="28">
        <v>110.4</v>
      </c>
      <c r="D341" s="34">
        <v>109.1</v>
      </c>
      <c r="E341" s="34">
        <v>108</v>
      </c>
      <c r="F341" s="34">
        <v>83.9</v>
      </c>
      <c r="G341" s="34">
        <v>106.3</v>
      </c>
      <c r="H341" s="28">
        <v>99.3</v>
      </c>
      <c r="I341" s="34">
        <v>98.1</v>
      </c>
      <c r="J341" s="34">
        <v>97.7</v>
      </c>
      <c r="K341" s="34">
        <v>100.7</v>
      </c>
      <c r="L341" s="34">
        <v>129.19999999999999</v>
      </c>
      <c r="M341" s="34">
        <v>104.1</v>
      </c>
      <c r="N341" s="34">
        <v>102</v>
      </c>
      <c r="O341" s="31"/>
    </row>
    <row r="342" spans="1:15" s="30" customFormat="1">
      <c r="A342" s="312"/>
      <c r="B342" s="264">
        <v>2018</v>
      </c>
      <c r="C342" s="28">
        <v>94</v>
      </c>
      <c r="D342" s="34">
        <v>101.1</v>
      </c>
      <c r="E342" s="34">
        <v>97.1</v>
      </c>
      <c r="F342" s="34">
        <v>94.2</v>
      </c>
      <c r="G342" s="34">
        <v>97.3</v>
      </c>
      <c r="H342" s="28">
        <v>92.1</v>
      </c>
      <c r="I342" s="34">
        <v>94.5</v>
      </c>
      <c r="J342" s="34">
        <v>109.3</v>
      </c>
      <c r="K342" s="34">
        <v>102.5</v>
      </c>
      <c r="L342" s="34">
        <v>100</v>
      </c>
      <c r="M342" s="34">
        <v>101.2</v>
      </c>
      <c r="N342" s="34">
        <v>107.7</v>
      </c>
      <c r="O342" s="31"/>
    </row>
    <row r="343" spans="1:15" s="30" customFormat="1">
      <c r="A343" s="312"/>
      <c r="B343" s="264">
        <v>2019</v>
      </c>
      <c r="C343" s="28">
        <v>104.9</v>
      </c>
      <c r="D343" s="34">
        <v>99.8</v>
      </c>
      <c r="E343" s="34">
        <v>100.4</v>
      </c>
      <c r="F343" s="34">
        <v>95.8</v>
      </c>
      <c r="G343" s="34">
        <v>91.7</v>
      </c>
      <c r="H343" s="28">
        <v>97.8</v>
      </c>
      <c r="I343" s="34">
        <v>99.8</v>
      </c>
      <c r="J343" s="34">
        <v>97.3</v>
      </c>
      <c r="K343" s="34">
        <v>94.1</v>
      </c>
      <c r="L343" s="34">
        <v>95.4</v>
      </c>
      <c r="M343" s="34">
        <v>87.1</v>
      </c>
      <c r="N343" s="34">
        <v>95.6</v>
      </c>
      <c r="O343" s="26"/>
    </row>
    <row r="344" spans="1:15" s="30" customFormat="1">
      <c r="A344" s="312"/>
      <c r="B344" s="264"/>
      <c r="C344" s="28"/>
      <c r="D344" s="34"/>
      <c r="E344" s="34"/>
      <c r="F344" s="34"/>
      <c r="G344" s="34"/>
      <c r="H344" s="28"/>
      <c r="I344" s="34"/>
      <c r="J344" s="34"/>
      <c r="K344" s="34"/>
      <c r="L344" s="34"/>
      <c r="M344" s="34"/>
      <c r="N344" s="34"/>
      <c r="O344" s="26"/>
    </row>
    <row r="345" spans="1:15" s="30" customFormat="1">
      <c r="A345" s="26" t="s">
        <v>273</v>
      </c>
      <c r="B345" s="264">
        <v>2014</v>
      </c>
      <c r="C345" s="28">
        <v>100.8</v>
      </c>
      <c r="D345" s="28">
        <v>101.3</v>
      </c>
      <c r="E345" s="28">
        <v>102.9</v>
      </c>
      <c r="F345" s="28">
        <v>103.4</v>
      </c>
      <c r="G345" s="28">
        <v>100.2</v>
      </c>
      <c r="H345" s="28">
        <v>100.5</v>
      </c>
      <c r="I345" s="28">
        <v>109.7</v>
      </c>
      <c r="J345" s="28">
        <v>101</v>
      </c>
      <c r="K345" s="28">
        <v>100.7</v>
      </c>
      <c r="L345" s="28">
        <v>102.1</v>
      </c>
      <c r="M345" s="28">
        <v>107.9</v>
      </c>
      <c r="N345" s="28">
        <v>101.1</v>
      </c>
      <c r="O345" s="31" t="s">
        <v>274</v>
      </c>
    </row>
    <row r="346" spans="1:15" s="30" customFormat="1">
      <c r="A346" s="26"/>
      <c r="B346" s="264">
        <v>2015</v>
      </c>
      <c r="C346" s="28">
        <v>100.2</v>
      </c>
      <c r="D346" s="28">
        <v>106.3</v>
      </c>
      <c r="E346" s="28">
        <v>110</v>
      </c>
      <c r="F346" s="28">
        <v>108.1</v>
      </c>
      <c r="G346" s="28">
        <v>98.9</v>
      </c>
      <c r="H346" s="28">
        <v>99.7</v>
      </c>
      <c r="I346" s="28">
        <v>102.1</v>
      </c>
      <c r="J346" s="28">
        <v>101.4</v>
      </c>
      <c r="K346" s="28">
        <v>97.8</v>
      </c>
      <c r="L346" s="28">
        <v>99</v>
      </c>
      <c r="M346" s="28">
        <v>99.7</v>
      </c>
      <c r="N346" s="28">
        <v>99.1</v>
      </c>
      <c r="O346" s="31" t="s">
        <v>275</v>
      </c>
    </row>
    <row r="347" spans="1:15" s="30" customFormat="1">
      <c r="A347" s="26"/>
      <c r="B347" s="264">
        <v>2016</v>
      </c>
      <c r="C347" s="28">
        <v>99.5</v>
      </c>
      <c r="D347" s="28">
        <v>100.7</v>
      </c>
      <c r="E347" s="28">
        <v>94.5</v>
      </c>
      <c r="F347" s="28">
        <v>100.3</v>
      </c>
      <c r="G347" s="28">
        <v>104.9</v>
      </c>
      <c r="H347" s="28">
        <v>98.8</v>
      </c>
      <c r="I347" s="28">
        <v>99.4</v>
      </c>
      <c r="J347" s="28">
        <v>103.8</v>
      </c>
      <c r="K347" s="28">
        <v>104.5</v>
      </c>
      <c r="L347" s="28">
        <v>96.2</v>
      </c>
      <c r="M347" s="28">
        <v>101.4</v>
      </c>
      <c r="N347" s="28">
        <v>104.6</v>
      </c>
      <c r="O347" s="31"/>
    </row>
    <row r="348" spans="1:15" s="30" customFormat="1">
      <c r="A348" s="26"/>
      <c r="B348" s="264">
        <v>2017</v>
      </c>
      <c r="C348" s="28">
        <v>100.6</v>
      </c>
      <c r="D348" s="28">
        <v>98.8</v>
      </c>
      <c r="E348" s="28">
        <v>94.3</v>
      </c>
      <c r="F348" s="28">
        <v>107.1</v>
      </c>
      <c r="G348" s="28">
        <v>112.6</v>
      </c>
      <c r="H348" s="28">
        <v>99.3</v>
      </c>
      <c r="I348" s="28">
        <v>99.2</v>
      </c>
      <c r="J348" s="28">
        <v>106.5</v>
      </c>
      <c r="K348" s="28">
        <v>99.7</v>
      </c>
      <c r="L348" s="28">
        <v>103.8</v>
      </c>
      <c r="M348" s="28">
        <v>106.8</v>
      </c>
      <c r="N348" s="28">
        <v>100</v>
      </c>
      <c r="O348" s="31"/>
    </row>
    <row r="349" spans="1:15" s="30" customFormat="1">
      <c r="A349" s="26"/>
      <c r="B349" s="264">
        <v>2018</v>
      </c>
      <c r="C349" s="28">
        <v>101.5</v>
      </c>
      <c r="D349" s="28">
        <v>101.4</v>
      </c>
      <c r="E349" s="28">
        <v>101.7</v>
      </c>
      <c r="F349" s="28">
        <v>99.3</v>
      </c>
      <c r="G349" s="28">
        <v>99.5</v>
      </c>
      <c r="H349" s="28">
        <v>98.4</v>
      </c>
      <c r="I349" s="28">
        <v>100.7</v>
      </c>
      <c r="J349" s="28">
        <v>100.4</v>
      </c>
      <c r="K349" s="28">
        <v>96.7</v>
      </c>
      <c r="L349" s="28">
        <v>98.9</v>
      </c>
      <c r="M349" s="28">
        <v>99.3</v>
      </c>
      <c r="N349" s="28">
        <v>107.8</v>
      </c>
      <c r="O349" s="31"/>
    </row>
    <row r="350" spans="1:15" s="30" customFormat="1">
      <c r="A350" s="26"/>
      <c r="B350" s="264">
        <v>2019</v>
      </c>
      <c r="C350" s="28">
        <v>93.7</v>
      </c>
      <c r="D350" s="28">
        <v>102.2</v>
      </c>
      <c r="E350" s="28">
        <v>106</v>
      </c>
      <c r="F350" s="28">
        <v>90.1</v>
      </c>
      <c r="G350" s="28">
        <v>100.1</v>
      </c>
      <c r="H350" s="28">
        <v>102.2</v>
      </c>
      <c r="I350" s="28">
        <v>100.2</v>
      </c>
      <c r="J350" s="28">
        <v>97</v>
      </c>
      <c r="K350" s="28">
        <v>103.1</v>
      </c>
      <c r="L350" s="28">
        <v>107.2</v>
      </c>
      <c r="M350" s="28">
        <v>105</v>
      </c>
      <c r="N350" s="28">
        <v>95.3</v>
      </c>
      <c r="O350" s="31"/>
    </row>
    <row r="351" spans="1:15" s="30" customFormat="1">
      <c r="A351" s="26"/>
      <c r="B351" s="264"/>
      <c r="C351" s="28"/>
      <c r="D351" s="34"/>
      <c r="E351" s="34"/>
      <c r="F351" s="34"/>
      <c r="G351" s="34"/>
      <c r="H351" s="28"/>
      <c r="I351" s="34"/>
      <c r="J351" s="34"/>
      <c r="K351" s="34"/>
      <c r="L351" s="34"/>
      <c r="M351" s="34"/>
      <c r="N351" s="34"/>
      <c r="O351" s="26"/>
    </row>
    <row r="352" spans="1:15" s="30" customFormat="1">
      <c r="A352" s="26" t="s">
        <v>378</v>
      </c>
      <c r="B352" s="264">
        <v>2014</v>
      </c>
      <c r="C352" s="28">
        <v>100.1</v>
      </c>
      <c r="D352" s="28">
        <v>100.3</v>
      </c>
      <c r="E352" s="28">
        <v>100</v>
      </c>
      <c r="F352" s="28">
        <v>100</v>
      </c>
      <c r="G352" s="28">
        <v>103.3</v>
      </c>
      <c r="H352" s="28">
        <v>101.6</v>
      </c>
      <c r="I352" s="28">
        <v>102</v>
      </c>
      <c r="J352" s="28">
        <v>100.9</v>
      </c>
      <c r="K352" s="28">
        <v>101.1</v>
      </c>
      <c r="L352" s="28">
        <v>100</v>
      </c>
      <c r="M352" s="28">
        <v>101.1</v>
      </c>
      <c r="N352" s="28">
        <v>99.4</v>
      </c>
      <c r="O352" s="31" t="s">
        <v>773</v>
      </c>
    </row>
    <row r="353" spans="1:15" s="30" customFormat="1">
      <c r="A353" s="26" t="s">
        <v>772</v>
      </c>
      <c r="B353" s="264">
        <v>2015</v>
      </c>
      <c r="C353" s="28">
        <v>98.4</v>
      </c>
      <c r="D353" s="28">
        <v>100.5</v>
      </c>
      <c r="E353" s="28">
        <v>119.2</v>
      </c>
      <c r="F353" s="28">
        <v>101.3</v>
      </c>
      <c r="G353" s="28">
        <v>101.3</v>
      </c>
      <c r="H353" s="28">
        <v>100</v>
      </c>
      <c r="I353" s="28">
        <v>100</v>
      </c>
      <c r="J353" s="28">
        <v>102.6</v>
      </c>
      <c r="K353" s="28">
        <v>102.6</v>
      </c>
      <c r="L353" s="28">
        <v>99.9</v>
      </c>
      <c r="M353" s="28">
        <v>101.6</v>
      </c>
      <c r="N353" s="28">
        <v>99.9</v>
      </c>
      <c r="O353" s="31" t="s">
        <v>734</v>
      </c>
    </row>
    <row r="354" spans="1:15" s="30" customFormat="1">
      <c r="A354" s="26"/>
      <c r="B354" s="264">
        <v>2016</v>
      </c>
      <c r="C354" s="28">
        <v>99.7</v>
      </c>
      <c r="D354" s="28">
        <v>100.2</v>
      </c>
      <c r="E354" s="28">
        <v>100</v>
      </c>
      <c r="F354" s="28">
        <v>109.7</v>
      </c>
      <c r="G354" s="28">
        <v>98.3</v>
      </c>
      <c r="H354" s="28">
        <v>102.2</v>
      </c>
      <c r="I354" s="28">
        <v>103.1</v>
      </c>
      <c r="J354" s="28">
        <v>100.6</v>
      </c>
      <c r="K354" s="28">
        <v>99.5</v>
      </c>
      <c r="L354" s="28">
        <v>99.4</v>
      </c>
      <c r="M354" s="28">
        <v>100.7</v>
      </c>
      <c r="N354" s="28">
        <v>100.4</v>
      </c>
      <c r="O354" s="31" t="s">
        <v>735</v>
      </c>
    </row>
    <row r="355" spans="1:15" s="30" customFormat="1">
      <c r="A355" s="26"/>
      <c r="B355" s="264">
        <v>2017</v>
      </c>
      <c r="C355" s="28">
        <v>107.1</v>
      </c>
      <c r="D355" s="28">
        <v>100</v>
      </c>
      <c r="E355" s="28">
        <v>105.1</v>
      </c>
      <c r="F355" s="28">
        <v>100.7</v>
      </c>
      <c r="G355" s="28">
        <v>99.5</v>
      </c>
      <c r="H355" s="28">
        <v>100.6</v>
      </c>
      <c r="I355" s="28">
        <v>100</v>
      </c>
      <c r="J355" s="28">
        <v>100</v>
      </c>
      <c r="K355" s="28">
        <v>100.3</v>
      </c>
      <c r="L355" s="28">
        <v>99.7</v>
      </c>
      <c r="M355" s="28">
        <v>100</v>
      </c>
      <c r="N355" s="28">
        <v>100</v>
      </c>
      <c r="O355" s="31"/>
    </row>
    <row r="356" spans="1:15" s="30" customFormat="1">
      <c r="A356" s="26"/>
      <c r="B356" s="264">
        <v>2018</v>
      </c>
      <c r="C356" s="28">
        <v>101</v>
      </c>
      <c r="D356" s="28">
        <v>100.3</v>
      </c>
      <c r="E356" s="28">
        <v>101.3</v>
      </c>
      <c r="F356" s="28">
        <v>100.3</v>
      </c>
      <c r="G356" s="28">
        <v>101.4</v>
      </c>
      <c r="H356" s="28">
        <v>100</v>
      </c>
      <c r="I356" s="28">
        <v>102.2</v>
      </c>
      <c r="J356" s="28">
        <v>100</v>
      </c>
      <c r="K356" s="28">
        <v>99.6</v>
      </c>
      <c r="L356" s="28">
        <v>98.8</v>
      </c>
      <c r="M356" s="28">
        <v>101</v>
      </c>
      <c r="N356" s="28">
        <v>100.8</v>
      </c>
      <c r="O356" s="31"/>
    </row>
    <row r="357" spans="1:15" s="30" customFormat="1">
      <c r="A357" s="26"/>
      <c r="B357" s="264">
        <v>2019</v>
      </c>
      <c r="C357" s="28">
        <v>105.4</v>
      </c>
      <c r="D357" s="28">
        <v>98.2</v>
      </c>
      <c r="E357" s="28">
        <v>102.3</v>
      </c>
      <c r="F357" s="28">
        <v>99.9</v>
      </c>
      <c r="G357" s="28">
        <v>100</v>
      </c>
      <c r="H357" s="28">
        <v>101.7</v>
      </c>
      <c r="I357" s="28">
        <v>100.7</v>
      </c>
      <c r="J357" s="28">
        <v>98.3</v>
      </c>
      <c r="K357" s="28">
        <v>100</v>
      </c>
      <c r="L357" s="28">
        <v>100</v>
      </c>
      <c r="M357" s="28">
        <v>100</v>
      </c>
      <c r="N357" s="28">
        <v>100</v>
      </c>
      <c r="O357" s="31"/>
    </row>
    <row r="358" spans="1:15" s="30" customFormat="1"/>
    <row r="359" spans="1:15">
      <c r="A359" s="312" t="s">
        <v>278</v>
      </c>
      <c r="B359" s="264">
        <v>2014</v>
      </c>
      <c r="C359" s="28">
        <v>100</v>
      </c>
      <c r="D359" s="34">
        <v>100</v>
      </c>
      <c r="E359" s="34">
        <v>107.5</v>
      </c>
      <c r="F359" s="34">
        <v>103.5</v>
      </c>
      <c r="G359" s="34">
        <v>102.1</v>
      </c>
      <c r="H359" s="28">
        <v>102.4</v>
      </c>
      <c r="I359" s="34">
        <v>100.3</v>
      </c>
      <c r="J359" s="34">
        <v>100</v>
      </c>
      <c r="K359" s="34">
        <v>102.2</v>
      </c>
      <c r="L359" s="34">
        <v>101.6</v>
      </c>
      <c r="M359" s="34">
        <v>112.5</v>
      </c>
      <c r="N359" s="34">
        <v>110.5</v>
      </c>
      <c r="O359" s="31" t="s">
        <v>279</v>
      </c>
    </row>
    <row r="360" spans="1:15">
      <c r="A360" s="312" t="s">
        <v>774</v>
      </c>
      <c r="B360" s="264">
        <v>2015</v>
      </c>
      <c r="C360" s="28">
        <v>103.3</v>
      </c>
      <c r="D360" s="34">
        <v>117.2</v>
      </c>
      <c r="E360" s="34">
        <v>107.3</v>
      </c>
      <c r="F360" s="34">
        <v>100.7</v>
      </c>
      <c r="G360" s="34">
        <v>97</v>
      </c>
      <c r="H360" s="28">
        <v>100</v>
      </c>
      <c r="I360" s="34">
        <v>101</v>
      </c>
      <c r="J360" s="34">
        <v>100.1</v>
      </c>
      <c r="K360" s="34">
        <v>100</v>
      </c>
      <c r="L360" s="34">
        <v>100</v>
      </c>
      <c r="M360" s="34">
        <v>100.5</v>
      </c>
      <c r="N360" s="34">
        <v>100.4</v>
      </c>
      <c r="O360" s="31" t="s">
        <v>281</v>
      </c>
    </row>
    <row r="361" spans="1:15">
      <c r="A361" s="312" t="s">
        <v>775</v>
      </c>
      <c r="B361" s="264">
        <v>2016</v>
      </c>
      <c r="C361" s="28">
        <v>100</v>
      </c>
      <c r="D361" s="34">
        <v>100</v>
      </c>
      <c r="E361" s="34">
        <v>102.4</v>
      </c>
      <c r="F361" s="34">
        <v>102.9</v>
      </c>
      <c r="G361" s="34">
        <v>100.3</v>
      </c>
      <c r="H361" s="28">
        <v>100</v>
      </c>
      <c r="I361" s="34">
        <v>100.2</v>
      </c>
      <c r="J361" s="34">
        <v>99.6</v>
      </c>
      <c r="K361" s="34">
        <v>99.8</v>
      </c>
      <c r="L361" s="34">
        <v>100</v>
      </c>
      <c r="M361" s="34">
        <v>98.8</v>
      </c>
      <c r="N361" s="34">
        <v>98.7</v>
      </c>
      <c r="O361" s="31" t="s">
        <v>282</v>
      </c>
    </row>
    <row r="362" spans="1:15">
      <c r="A362" s="312"/>
      <c r="B362" s="264">
        <v>2017</v>
      </c>
      <c r="C362" s="28">
        <v>100</v>
      </c>
      <c r="D362" s="34">
        <v>101.1</v>
      </c>
      <c r="E362" s="34">
        <v>104.4</v>
      </c>
      <c r="F362" s="34">
        <v>101.4</v>
      </c>
      <c r="G362" s="34">
        <v>100</v>
      </c>
      <c r="H362" s="28">
        <v>104.5</v>
      </c>
      <c r="I362" s="34">
        <v>101</v>
      </c>
      <c r="J362" s="34">
        <v>100.8</v>
      </c>
      <c r="K362" s="34">
        <v>100</v>
      </c>
      <c r="L362" s="34">
        <v>100.7</v>
      </c>
      <c r="M362" s="34">
        <v>102.1</v>
      </c>
      <c r="N362" s="34">
        <v>100.1</v>
      </c>
      <c r="O362" s="31"/>
    </row>
    <row r="363" spans="1:15">
      <c r="A363" s="312"/>
      <c r="B363" s="264">
        <v>2018</v>
      </c>
      <c r="C363" s="28">
        <v>100</v>
      </c>
      <c r="D363" s="34">
        <v>107.1</v>
      </c>
      <c r="E363" s="34">
        <v>102.7</v>
      </c>
      <c r="F363" s="34">
        <v>100.1</v>
      </c>
      <c r="G363" s="34">
        <v>100</v>
      </c>
      <c r="H363" s="28">
        <v>100</v>
      </c>
      <c r="I363" s="34">
        <v>100</v>
      </c>
      <c r="J363" s="34">
        <v>100.5</v>
      </c>
      <c r="K363" s="34">
        <v>101.3</v>
      </c>
      <c r="L363" s="34">
        <v>100</v>
      </c>
      <c r="M363" s="34">
        <v>100.1</v>
      </c>
      <c r="N363" s="34">
        <v>100</v>
      </c>
      <c r="O363" s="31"/>
    </row>
    <row r="364" spans="1:15">
      <c r="A364" s="312"/>
      <c r="B364" s="264">
        <v>2019</v>
      </c>
      <c r="C364" s="28">
        <v>100</v>
      </c>
      <c r="D364" s="34">
        <v>100.1</v>
      </c>
      <c r="E364" s="34">
        <v>101.2</v>
      </c>
      <c r="F364" s="34">
        <v>100.6</v>
      </c>
      <c r="G364" s="34">
        <v>100.8</v>
      </c>
      <c r="H364" s="28">
        <v>100.5</v>
      </c>
      <c r="I364" s="34">
        <v>100.2</v>
      </c>
      <c r="J364" s="34">
        <v>99.8</v>
      </c>
      <c r="K364" s="34">
        <v>100</v>
      </c>
      <c r="L364" s="34">
        <v>100.2</v>
      </c>
      <c r="M364" s="34">
        <v>100.5</v>
      </c>
      <c r="N364" s="34">
        <v>99.6</v>
      </c>
      <c r="O364" s="31"/>
    </row>
    <row r="365" spans="1:15" s="30" customFormat="1" ht="12.75" customHeight="1">
      <c r="A365" s="312"/>
      <c r="B365" s="264"/>
      <c r="C365" s="28"/>
      <c r="D365" s="34"/>
      <c r="E365" s="34"/>
      <c r="F365" s="34"/>
      <c r="G365" s="34"/>
      <c r="H365" s="28"/>
      <c r="I365" s="34"/>
      <c r="J365" s="34"/>
      <c r="K365" s="34"/>
      <c r="L365" s="34"/>
      <c r="M365" s="34"/>
      <c r="N365" s="34"/>
      <c r="O365" s="312"/>
    </row>
    <row r="366" spans="1:15" s="30" customFormat="1" ht="12.75" customHeight="1">
      <c r="A366" s="312" t="s">
        <v>283</v>
      </c>
      <c r="B366" s="264">
        <v>2014</v>
      </c>
      <c r="C366" s="28">
        <v>100.5</v>
      </c>
      <c r="D366" s="34">
        <v>100.1</v>
      </c>
      <c r="E366" s="34">
        <v>105.2</v>
      </c>
      <c r="F366" s="34">
        <v>104.3</v>
      </c>
      <c r="G366" s="34">
        <v>104.2</v>
      </c>
      <c r="H366" s="28">
        <v>101.3</v>
      </c>
      <c r="I366" s="34">
        <v>101.2</v>
      </c>
      <c r="J366" s="34">
        <v>100.4</v>
      </c>
      <c r="K366" s="34">
        <v>103.5</v>
      </c>
      <c r="L366" s="34">
        <v>100</v>
      </c>
      <c r="M366" s="34">
        <v>100.4</v>
      </c>
      <c r="N366" s="34">
        <v>100.1</v>
      </c>
      <c r="O366" s="31" t="s">
        <v>284</v>
      </c>
    </row>
    <row r="367" spans="1:15" s="30" customFormat="1" ht="12.75" customHeight="1">
      <c r="A367" s="312" t="s">
        <v>285</v>
      </c>
      <c r="B367" s="264">
        <v>2015</v>
      </c>
      <c r="C367" s="28">
        <v>97.5</v>
      </c>
      <c r="D367" s="34">
        <v>101.4</v>
      </c>
      <c r="E367" s="34">
        <v>108</v>
      </c>
      <c r="F367" s="34">
        <v>103.4</v>
      </c>
      <c r="G367" s="34">
        <v>102.2</v>
      </c>
      <c r="H367" s="28">
        <v>101.8</v>
      </c>
      <c r="I367" s="34">
        <v>108.7</v>
      </c>
      <c r="J367" s="34">
        <v>107</v>
      </c>
      <c r="K367" s="34">
        <v>100</v>
      </c>
      <c r="L367" s="34">
        <v>101.2</v>
      </c>
      <c r="M367" s="34">
        <v>100.1</v>
      </c>
      <c r="N367" s="34">
        <v>101.4</v>
      </c>
      <c r="O367" s="31" t="s">
        <v>286</v>
      </c>
    </row>
    <row r="368" spans="1:15" s="30" customFormat="1" ht="12.75" customHeight="1">
      <c r="A368" s="312"/>
      <c r="B368" s="264">
        <v>2016</v>
      </c>
      <c r="C368" s="28">
        <v>100.2</v>
      </c>
      <c r="D368" s="34">
        <v>103</v>
      </c>
      <c r="E368" s="34">
        <v>102.7</v>
      </c>
      <c r="F368" s="34">
        <v>99.4</v>
      </c>
      <c r="G368" s="34">
        <v>99.2</v>
      </c>
      <c r="H368" s="28">
        <v>100.2</v>
      </c>
      <c r="I368" s="34">
        <v>100.1</v>
      </c>
      <c r="J368" s="34">
        <v>98.8</v>
      </c>
      <c r="K368" s="34">
        <v>98.9</v>
      </c>
      <c r="L368" s="34">
        <v>100.7</v>
      </c>
      <c r="M368" s="34">
        <v>100.6</v>
      </c>
      <c r="N368" s="34">
        <v>96</v>
      </c>
      <c r="O368" s="31"/>
    </row>
    <row r="369" spans="1:15" s="30" customFormat="1" ht="12.75" customHeight="1">
      <c r="A369" s="312"/>
      <c r="B369" s="264">
        <v>2017</v>
      </c>
      <c r="C369" s="28">
        <v>101.2</v>
      </c>
      <c r="D369" s="34">
        <v>100.4</v>
      </c>
      <c r="E369" s="34">
        <v>99.9</v>
      </c>
      <c r="F369" s="34">
        <v>101.2</v>
      </c>
      <c r="G369" s="34">
        <v>99.8</v>
      </c>
      <c r="H369" s="28">
        <v>99.9</v>
      </c>
      <c r="I369" s="34">
        <v>100.8</v>
      </c>
      <c r="J369" s="34">
        <v>100</v>
      </c>
      <c r="K369" s="34">
        <v>100.2</v>
      </c>
      <c r="L369" s="34">
        <v>100.3</v>
      </c>
      <c r="M369" s="34">
        <v>100.8</v>
      </c>
      <c r="N369" s="34">
        <v>99.1</v>
      </c>
      <c r="O369" s="31"/>
    </row>
    <row r="370" spans="1:15" s="30" customFormat="1" ht="12.75" customHeight="1">
      <c r="A370" s="312"/>
      <c r="B370" s="264">
        <v>2018</v>
      </c>
      <c r="C370" s="28">
        <v>101.9</v>
      </c>
      <c r="D370" s="34">
        <v>100</v>
      </c>
      <c r="E370" s="34">
        <v>101.4</v>
      </c>
      <c r="F370" s="34">
        <v>101</v>
      </c>
      <c r="G370" s="34">
        <v>100.3</v>
      </c>
      <c r="H370" s="28">
        <v>100.1</v>
      </c>
      <c r="I370" s="34">
        <v>102.7</v>
      </c>
      <c r="J370" s="34">
        <v>100.3</v>
      </c>
      <c r="K370" s="34">
        <v>100.4</v>
      </c>
      <c r="L370" s="34">
        <v>100.7</v>
      </c>
      <c r="M370" s="34">
        <v>103.4</v>
      </c>
      <c r="N370" s="34">
        <v>100.7</v>
      </c>
      <c r="O370" s="31"/>
    </row>
    <row r="371" spans="1:15" s="30" customFormat="1" ht="12.75" customHeight="1">
      <c r="A371" s="312"/>
      <c r="B371" s="264">
        <v>2019</v>
      </c>
      <c r="C371" s="28">
        <v>101.9</v>
      </c>
      <c r="D371" s="34">
        <v>100.4</v>
      </c>
      <c r="E371" s="34">
        <v>100</v>
      </c>
      <c r="F371" s="34">
        <v>100.7</v>
      </c>
      <c r="G371" s="34">
        <v>100.3</v>
      </c>
      <c r="H371" s="28">
        <v>100</v>
      </c>
      <c r="I371" s="34">
        <v>100.2</v>
      </c>
      <c r="J371" s="34">
        <v>100.1</v>
      </c>
      <c r="K371" s="34">
        <v>100.5</v>
      </c>
      <c r="L371" s="34">
        <v>100.8</v>
      </c>
      <c r="M371" s="34">
        <v>100</v>
      </c>
      <c r="N371" s="34">
        <v>100.2</v>
      </c>
      <c r="O371" s="31"/>
    </row>
    <row r="372" spans="1:15" s="30" customFormat="1" ht="12.75" customHeight="1">
      <c r="A372" s="312"/>
      <c r="B372" s="264"/>
      <c r="C372" s="28"/>
      <c r="D372" s="34"/>
      <c r="E372" s="34"/>
      <c r="F372" s="34"/>
      <c r="G372" s="34"/>
      <c r="H372" s="28"/>
      <c r="I372" s="34"/>
      <c r="J372" s="34"/>
      <c r="K372" s="34"/>
      <c r="L372" s="34"/>
      <c r="M372" s="34"/>
      <c r="N372" s="34"/>
      <c r="O372" s="31"/>
    </row>
    <row r="373" spans="1:15" s="30" customFormat="1" ht="12.75" customHeight="1">
      <c r="A373" s="312" t="s">
        <v>287</v>
      </c>
      <c r="B373" s="264">
        <v>2014</v>
      </c>
      <c r="C373" s="28">
        <v>100.7</v>
      </c>
      <c r="D373" s="34">
        <v>103.1</v>
      </c>
      <c r="E373" s="34">
        <v>104.1</v>
      </c>
      <c r="F373" s="34">
        <v>104.4</v>
      </c>
      <c r="G373" s="34">
        <v>102</v>
      </c>
      <c r="H373" s="28">
        <v>100.7</v>
      </c>
      <c r="I373" s="34">
        <v>104.4</v>
      </c>
      <c r="J373" s="34">
        <v>100.1</v>
      </c>
      <c r="K373" s="34">
        <v>102.5</v>
      </c>
      <c r="L373" s="34">
        <v>100.9</v>
      </c>
      <c r="M373" s="34">
        <v>101.6</v>
      </c>
      <c r="N373" s="34">
        <v>101.3</v>
      </c>
      <c r="O373" s="31" t="s">
        <v>284</v>
      </c>
    </row>
    <row r="374" spans="1:15" s="30" customFormat="1" ht="12.75" customHeight="1">
      <c r="A374" s="312" t="s">
        <v>1061</v>
      </c>
      <c r="B374" s="264">
        <v>2015</v>
      </c>
      <c r="C374" s="28">
        <v>102.5</v>
      </c>
      <c r="D374" s="34">
        <v>104.3</v>
      </c>
      <c r="E374" s="34">
        <v>112.6</v>
      </c>
      <c r="F374" s="34">
        <v>103.1</v>
      </c>
      <c r="G374" s="34">
        <v>100.1</v>
      </c>
      <c r="H374" s="28">
        <v>100.6</v>
      </c>
      <c r="I374" s="34">
        <v>100.1</v>
      </c>
      <c r="J374" s="34">
        <v>100.3</v>
      </c>
      <c r="K374" s="34">
        <v>101.4</v>
      </c>
      <c r="L374" s="34">
        <v>101.8</v>
      </c>
      <c r="M374" s="34">
        <v>101.8</v>
      </c>
      <c r="N374" s="34">
        <v>100.5</v>
      </c>
      <c r="O374" s="31" t="s">
        <v>776</v>
      </c>
    </row>
    <row r="375" spans="1:15" s="30" customFormat="1" ht="12.75" customHeight="1">
      <c r="A375" s="312" t="s">
        <v>1062</v>
      </c>
      <c r="B375" s="264">
        <v>2016</v>
      </c>
      <c r="C375" s="28">
        <v>102.2</v>
      </c>
      <c r="D375" s="34">
        <v>100.4</v>
      </c>
      <c r="E375" s="34">
        <v>100.1</v>
      </c>
      <c r="F375" s="34">
        <v>100.7</v>
      </c>
      <c r="G375" s="34">
        <v>100.4</v>
      </c>
      <c r="H375" s="28">
        <v>100.6</v>
      </c>
      <c r="I375" s="34">
        <v>100.5</v>
      </c>
      <c r="J375" s="34">
        <v>100.5</v>
      </c>
      <c r="K375" s="34">
        <v>100.5</v>
      </c>
      <c r="L375" s="34">
        <v>100.6</v>
      </c>
      <c r="M375" s="34">
        <v>100.6</v>
      </c>
      <c r="N375" s="34">
        <v>100.3</v>
      </c>
      <c r="O375" s="31" t="s">
        <v>777</v>
      </c>
    </row>
    <row r="376" spans="1:15" s="30" customFormat="1" ht="12.75" customHeight="1">
      <c r="A376" s="312"/>
      <c r="B376" s="264">
        <v>2017</v>
      </c>
      <c r="C376" s="28">
        <v>101.7</v>
      </c>
      <c r="D376" s="34">
        <v>102.1</v>
      </c>
      <c r="E376" s="34">
        <v>100.1</v>
      </c>
      <c r="F376" s="34">
        <v>100.5</v>
      </c>
      <c r="G376" s="34">
        <v>100.8</v>
      </c>
      <c r="H376" s="28">
        <v>100.2</v>
      </c>
      <c r="I376" s="34">
        <v>100.9</v>
      </c>
      <c r="J376" s="34">
        <v>100.8</v>
      </c>
      <c r="K376" s="34">
        <v>101</v>
      </c>
      <c r="L376" s="34">
        <v>101.2</v>
      </c>
      <c r="M376" s="34">
        <v>100.6</v>
      </c>
      <c r="N376" s="34">
        <v>100.9</v>
      </c>
      <c r="O376" s="31"/>
    </row>
    <row r="377" spans="1:15" s="30" customFormat="1" ht="12.75" customHeight="1">
      <c r="A377" s="312"/>
      <c r="B377" s="264">
        <v>2018</v>
      </c>
      <c r="C377" s="28">
        <v>103.2</v>
      </c>
      <c r="D377" s="34">
        <v>100.2</v>
      </c>
      <c r="E377" s="34">
        <v>101.2</v>
      </c>
      <c r="F377" s="34">
        <v>100.5</v>
      </c>
      <c r="G377" s="34">
        <v>100.7</v>
      </c>
      <c r="H377" s="28">
        <v>101.5</v>
      </c>
      <c r="I377" s="34">
        <v>100.4</v>
      </c>
      <c r="J377" s="34">
        <v>100.4</v>
      </c>
      <c r="K377" s="34">
        <v>100.5</v>
      </c>
      <c r="L377" s="34">
        <v>103.3</v>
      </c>
      <c r="M377" s="34">
        <v>100.4</v>
      </c>
      <c r="N377" s="34">
        <v>104</v>
      </c>
      <c r="O377" s="31"/>
    </row>
    <row r="378" spans="1:15" s="30" customFormat="1" ht="12.75" customHeight="1">
      <c r="A378" s="312"/>
      <c r="B378" s="264">
        <v>2019</v>
      </c>
      <c r="C378" s="28">
        <v>101.1</v>
      </c>
      <c r="D378" s="34">
        <v>101.4</v>
      </c>
      <c r="E378" s="34">
        <v>100.9</v>
      </c>
      <c r="F378" s="34">
        <v>100.7</v>
      </c>
      <c r="G378" s="34">
        <v>100.7</v>
      </c>
      <c r="H378" s="28">
        <v>100.2</v>
      </c>
      <c r="I378" s="34">
        <v>100.3</v>
      </c>
      <c r="J378" s="34">
        <v>100.7</v>
      </c>
      <c r="K378" s="34">
        <v>101.2</v>
      </c>
      <c r="L378" s="34">
        <v>101.1</v>
      </c>
      <c r="M378" s="34">
        <v>100.3</v>
      </c>
      <c r="N378" s="34">
        <v>101.7</v>
      </c>
      <c r="O378" s="31"/>
    </row>
    <row r="379" spans="1:15" ht="13.35" customHeight="1">
      <c r="A379" s="312"/>
      <c r="B379" s="264"/>
      <c r="C379" s="28"/>
      <c r="D379" s="34"/>
      <c r="E379" s="34"/>
      <c r="F379" s="34"/>
      <c r="G379" s="34"/>
      <c r="H379" s="28"/>
      <c r="I379" s="34"/>
      <c r="J379" s="34"/>
      <c r="K379" s="34"/>
      <c r="L379" s="34"/>
      <c r="M379" s="34"/>
      <c r="N379" s="34"/>
      <c r="O379" s="312"/>
    </row>
    <row r="380" spans="1:15" s="30" customFormat="1" ht="12.75" customHeight="1">
      <c r="A380" s="218">
        <f>1+O316</f>
        <v>82</v>
      </c>
      <c r="B380" s="267"/>
      <c r="C380" s="267"/>
      <c r="D380" s="268"/>
      <c r="E380" s="268"/>
      <c r="F380" s="267"/>
      <c r="G380" s="269" t="str">
        <f>G316</f>
        <v>Індекси цін виробників · 2019 рік</v>
      </c>
      <c r="H380" s="268" t="str">
        <f>G380</f>
        <v>Індекси цін виробників · 2019 рік</v>
      </c>
      <c r="I380" s="268"/>
      <c r="J380" s="267"/>
      <c r="K380" s="267"/>
      <c r="L380" s="270"/>
      <c r="M380" s="270"/>
      <c r="N380" s="270"/>
      <c r="O380" s="219">
        <f>A380+1</f>
        <v>83</v>
      </c>
    </row>
    <row r="381" spans="1:15" s="30" customFormat="1" ht="12.75" customHeight="1">
      <c r="A381" s="271"/>
      <c r="C381" s="272"/>
      <c r="D381" s="272"/>
      <c r="E381" s="272"/>
      <c r="F381" s="271"/>
      <c r="G381" s="273" t="s">
        <v>23</v>
      </c>
      <c r="H381" s="272" t="s">
        <v>23</v>
      </c>
      <c r="I381" s="272"/>
      <c r="L381" s="271"/>
      <c r="M381" s="271"/>
      <c r="N381" s="271"/>
      <c r="O381" s="271"/>
    </row>
    <row r="382" spans="1:15" s="30" customFormat="1" ht="12.75" customHeight="1">
      <c r="A382" s="524" t="s">
        <v>25</v>
      </c>
      <c r="B382" s="524"/>
      <c r="C382" s="524"/>
      <c r="D382" s="524"/>
      <c r="E382" s="524"/>
      <c r="F382" s="524"/>
      <c r="G382" s="524"/>
      <c r="H382" s="524" t="s">
        <v>25</v>
      </c>
      <c r="I382" s="524"/>
      <c r="J382" s="524"/>
      <c r="K382" s="524"/>
      <c r="L382" s="524"/>
      <c r="M382" s="524"/>
      <c r="N382" s="524"/>
      <c r="O382" s="524"/>
    </row>
    <row r="383" spans="1:15" s="30" customFormat="1" ht="9.75" customHeight="1">
      <c r="A383" s="233"/>
      <c r="B383" s="233"/>
      <c r="C383" s="234"/>
      <c r="D383" s="234"/>
      <c r="E383" s="234"/>
      <c r="F383" s="234"/>
      <c r="G383" s="233"/>
      <c r="H383" s="233"/>
      <c r="I383" s="233"/>
      <c r="J383" s="233"/>
      <c r="K383" s="233"/>
      <c r="L383" s="233"/>
      <c r="M383" s="233"/>
      <c r="N383" s="233"/>
      <c r="O383" s="233"/>
    </row>
    <row r="384" spans="1:15" s="30" customFormat="1" ht="15.75" customHeight="1">
      <c r="A384" s="274"/>
      <c r="B384" s="233"/>
      <c r="C384" s="234"/>
      <c r="D384" s="234"/>
      <c r="E384" s="234"/>
      <c r="F384" s="234"/>
      <c r="G384" s="275"/>
      <c r="H384" s="233"/>
      <c r="I384" s="233"/>
      <c r="J384" s="233"/>
      <c r="K384" s="276"/>
      <c r="L384" s="277"/>
      <c r="M384" s="277"/>
      <c r="N384" s="233"/>
      <c r="O384" s="414" t="s">
        <v>217</v>
      </c>
    </row>
    <row r="385" spans="1:15" s="30" customFormat="1" ht="15" customHeight="1">
      <c r="A385" s="304"/>
      <c r="B385" s="305"/>
      <c r="C385" s="246" t="s">
        <v>0</v>
      </c>
      <c r="D385" s="246" t="s">
        <v>1</v>
      </c>
      <c r="E385" s="246" t="s">
        <v>2</v>
      </c>
      <c r="F385" s="306" t="s">
        <v>3</v>
      </c>
      <c r="G385" s="306" t="s">
        <v>4</v>
      </c>
      <c r="H385" s="307" t="s">
        <v>5</v>
      </c>
      <c r="I385" s="307" t="s">
        <v>6</v>
      </c>
      <c r="J385" s="246" t="s">
        <v>7</v>
      </c>
      <c r="K385" s="246" t="s">
        <v>8</v>
      </c>
      <c r="L385" s="246" t="s">
        <v>9</v>
      </c>
      <c r="M385" s="246" t="s">
        <v>10</v>
      </c>
      <c r="N385" s="246" t="s">
        <v>11</v>
      </c>
      <c r="O385" s="304"/>
    </row>
    <row r="386" spans="1:15" s="30" customFormat="1" ht="15" customHeight="1">
      <c r="A386" s="308"/>
      <c r="B386" s="309"/>
      <c r="C386" s="251" t="s">
        <v>12</v>
      </c>
      <c r="D386" s="251" t="s">
        <v>13</v>
      </c>
      <c r="E386" s="251" t="s">
        <v>14</v>
      </c>
      <c r="F386" s="310" t="s">
        <v>15</v>
      </c>
      <c r="G386" s="310" t="s">
        <v>16</v>
      </c>
      <c r="H386" s="311" t="s">
        <v>17</v>
      </c>
      <c r="I386" s="311" t="s">
        <v>18</v>
      </c>
      <c r="J386" s="251" t="s">
        <v>19</v>
      </c>
      <c r="K386" s="251" t="s">
        <v>26</v>
      </c>
      <c r="L386" s="251" t="s">
        <v>20</v>
      </c>
      <c r="M386" s="251" t="s">
        <v>21</v>
      </c>
      <c r="N386" s="251" t="s">
        <v>22</v>
      </c>
      <c r="O386" s="308"/>
    </row>
    <row r="387" spans="1:15" s="30" customFormat="1" ht="12.75" customHeight="1">
      <c r="A387" s="312"/>
      <c r="B387" s="264"/>
      <c r="C387" s="28"/>
      <c r="D387" s="34"/>
      <c r="E387" s="34"/>
      <c r="F387" s="34"/>
      <c r="G387" s="34"/>
      <c r="H387" s="28"/>
      <c r="I387" s="34"/>
      <c r="J387" s="34"/>
      <c r="K387" s="34"/>
      <c r="L387" s="34"/>
      <c r="M387" s="34"/>
      <c r="N387" s="34"/>
      <c r="O387" s="31"/>
    </row>
    <row r="388" spans="1:15" s="30" customFormat="1" ht="12.75" customHeight="1">
      <c r="A388" s="312" t="s">
        <v>291</v>
      </c>
      <c r="B388" s="264">
        <v>2014</v>
      </c>
      <c r="C388" s="28">
        <v>98.3</v>
      </c>
      <c r="D388" s="34">
        <v>100.4</v>
      </c>
      <c r="E388" s="34">
        <v>100.1</v>
      </c>
      <c r="F388" s="34">
        <v>103.5</v>
      </c>
      <c r="G388" s="34">
        <v>103.2</v>
      </c>
      <c r="H388" s="28">
        <v>102.8</v>
      </c>
      <c r="I388" s="34">
        <v>99.6</v>
      </c>
      <c r="J388" s="34">
        <v>98.9</v>
      </c>
      <c r="K388" s="34">
        <v>100.5</v>
      </c>
      <c r="L388" s="34">
        <v>100.2</v>
      </c>
      <c r="M388" s="34">
        <v>99.7</v>
      </c>
      <c r="N388" s="34">
        <v>100.1</v>
      </c>
      <c r="O388" s="31" t="s">
        <v>292</v>
      </c>
    </row>
    <row r="389" spans="1:15" s="30" customFormat="1" ht="12.75" customHeight="1">
      <c r="A389" s="312" t="s">
        <v>778</v>
      </c>
      <c r="B389" s="264">
        <v>2015</v>
      </c>
      <c r="C389" s="28">
        <v>101.8</v>
      </c>
      <c r="D389" s="34">
        <v>104.4</v>
      </c>
      <c r="E389" s="34">
        <v>112</v>
      </c>
      <c r="F389" s="34">
        <v>101.5</v>
      </c>
      <c r="G389" s="34">
        <v>100.4</v>
      </c>
      <c r="H389" s="28">
        <v>99.9</v>
      </c>
      <c r="I389" s="34">
        <v>99.9</v>
      </c>
      <c r="J389" s="34">
        <v>100</v>
      </c>
      <c r="K389" s="34">
        <v>100.2</v>
      </c>
      <c r="L389" s="34">
        <v>99.5</v>
      </c>
      <c r="M389" s="34">
        <v>100</v>
      </c>
      <c r="N389" s="34">
        <v>99.4</v>
      </c>
      <c r="O389" s="31" t="s">
        <v>294</v>
      </c>
    </row>
    <row r="390" spans="1:15" s="30" customFormat="1" ht="12.75" customHeight="1">
      <c r="A390" s="312" t="s">
        <v>779</v>
      </c>
      <c r="B390" s="264">
        <v>2016</v>
      </c>
      <c r="C390" s="28">
        <v>99.9</v>
      </c>
      <c r="D390" s="34">
        <v>104.7</v>
      </c>
      <c r="E390" s="34">
        <v>105.2</v>
      </c>
      <c r="F390" s="34">
        <v>109.3</v>
      </c>
      <c r="G390" s="34">
        <v>100.8</v>
      </c>
      <c r="H390" s="28">
        <v>101.2</v>
      </c>
      <c r="I390" s="34">
        <v>102.5</v>
      </c>
      <c r="J390" s="34">
        <v>100.8</v>
      </c>
      <c r="K390" s="34">
        <v>100.4</v>
      </c>
      <c r="L390" s="34">
        <v>99.8</v>
      </c>
      <c r="M390" s="34">
        <v>100.1</v>
      </c>
      <c r="N390" s="34">
        <v>100</v>
      </c>
      <c r="O390" s="31" t="s">
        <v>296</v>
      </c>
    </row>
    <row r="391" spans="1:15" s="30" customFormat="1" ht="12.75" customHeight="1">
      <c r="A391" s="312"/>
      <c r="B391" s="264">
        <v>2017</v>
      </c>
      <c r="C391" s="28">
        <v>101.9</v>
      </c>
      <c r="D391" s="34">
        <v>115.7</v>
      </c>
      <c r="E391" s="34">
        <v>102.9</v>
      </c>
      <c r="F391" s="34">
        <v>100</v>
      </c>
      <c r="G391" s="34">
        <v>101</v>
      </c>
      <c r="H391" s="28">
        <v>100</v>
      </c>
      <c r="I391" s="34">
        <v>100</v>
      </c>
      <c r="J391" s="34">
        <v>100</v>
      </c>
      <c r="K391" s="34">
        <v>100</v>
      </c>
      <c r="L391" s="34">
        <v>100</v>
      </c>
      <c r="M391" s="34">
        <v>99.3</v>
      </c>
      <c r="N391" s="34">
        <v>98.9</v>
      </c>
      <c r="O391" s="312"/>
    </row>
    <row r="392" spans="1:15" s="30" customFormat="1" ht="12.75" customHeight="1">
      <c r="A392" s="312"/>
      <c r="B392" s="264">
        <v>2018</v>
      </c>
      <c r="C392" s="28">
        <v>103.4</v>
      </c>
      <c r="D392" s="34">
        <v>100.6</v>
      </c>
      <c r="E392" s="34">
        <v>105.1</v>
      </c>
      <c r="F392" s="34">
        <v>100</v>
      </c>
      <c r="G392" s="34">
        <v>100.1</v>
      </c>
      <c r="H392" s="28">
        <v>101.1</v>
      </c>
      <c r="I392" s="34">
        <v>100.1</v>
      </c>
      <c r="J392" s="34">
        <v>99.8</v>
      </c>
      <c r="K392" s="34">
        <v>100</v>
      </c>
      <c r="L392" s="34">
        <v>103.2</v>
      </c>
      <c r="M392" s="34">
        <v>100.4</v>
      </c>
      <c r="N392" s="34">
        <v>101.6</v>
      </c>
      <c r="O392" s="312"/>
    </row>
    <row r="393" spans="1:15" s="30" customFormat="1" ht="12.75" customHeight="1">
      <c r="A393" s="312"/>
      <c r="B393" s="264">
        <v>2019</v>
      </c>
      <c r="C393" s="28">
        <v>101.8</v>
      </c>
      <c r="D393" s="34">
        <v>100</v>
      </c>
      <c r="E393" s="34">
        <v>103.1</v>
      </c>
      <c r="F393" s="34">
        <v>107</v>
      </c>
      <c r="G393" s="34">
        <v>100.6</v>
      </c>
      <c r="H393" s="28">
        <v>99.9</v>
      </c>
      <c r="I393" s="34">
        <v>100.2</v>
      </c>
      <c r="J393" s="34">
        <v>100.4</v>
      </c>
      <c r="K393" s="34">
        <v>100</v>
      </c>
      <c r="L393" s="34">
        <v>100</v>
      </c>
      <c r="M393" s="34">
        <v>100.1</v>
      </c>
      <c r="N393" s="34">
        <v>99.4</v>
      </c>
      <c r="O393" s="312"/>
    </row>
    <row r="394" spans="1:15" s="30" customFormat="1" ht="12.75" customHeight="1">
      <c r="A394" s="312"/>
      <c r="B394" s="264"/>
      <c r="C394" s="28"/>
      <c r="D394" s="34"/>
      <c r="E394" s="34"/>
      <c r="F394" s="34"/>
      <c r="G394" s="34"/>
      <c r="H394" s="28"/>
      <c r="I394" s="34"/>
      <c r="J394" s="34"/>
      <c r="K394" s="34"/>
      <c r="L394" s="34"/>
      <c r="M394" s="34"/>
      <c r="N394" s="34"/>
      <c r="O394" s="31"/>
    </row>
    <row r="395" spans="1:15" s="30" customFormat="1" ht="12.75" customHeight="1">
      <c r="A395" s="312" t="s">
        <v>983</v>
      </c>
      <c r="B395" s="264">
        <v>2014</v>
      </c>
      <c r="C395" s="28">
        <v>100</v>
      </c>
      <c r="D395" s="34">
        <v>99</v>
      </c>
      <c r="E395" s="34">
        <v>104.4</v>
      </c>
      <c r="F395" s="34">
        <v>100.6</v>
      </c>
      <c r="G395" s="34">
        <v>98.7</v>
      </c>
      <c r="H395" s="28">
        <v>101.4</v>
      </c>
      <c r="I395" s="34">
        <v>98.7</v>
      </c>
      <c r="J395" s="34">
        <v>101.8</v>
      </c>
      <c r="K395" s="34">
        <v>105.1</v>
      </c>
      <c r="L395" s="34">
        <v>101.8</v>
      </c>
      <c r="M395" s="34">
        <v>111.1</v>
      </c>
      <c r="N395" s="34">
        <v>94.5</v>
      </c>
      <c r="O395" s="31" t="s">
        <v>1063</v>
      </c>
    </row>
    <row r="396" spans="1:15" s="30" customFormat="1" ht="12.75" customHeight="1">
      <c r="A396" s="312" t="s">
        <v>984</v>
      </c>
      <c r="B396" s="264">
        <v>2015</v>
      </c>
      <c r="C396" s="28">
        <v>97.9</v>
      </c>
      <c r="D396" s="34">
        <v>100.2</v>
      </c>
      <c r="E396" s="34">
        <v>100.3</v>
      </c>
      <c r="F396" s="34">
        <v>100</v>
      </c>
      <c r="G396" s="34">
        <v>99.9</v>
      </c>
      <c r="H396" s="28">
        <v>100</v>
      </c>
      <c r="I396" s="34">
        <v>100.1</v>
      </c>
      <c r="J396" s="34">
        <v>99.7</v>
      </c>
      <c r="K396" s="34">
        <v>92.3</v>
      </c>
      <c r="L396" s="34">
        <v>99.9</v>
      </c>
      <c r="M396" s="34">
        <v>79.3</v>
      </c>
      <c r="N396" s="34">
        <v>105.6</v>
      </c>
      <c r="O396" s="31" t="s">
        <v>985</v>
      </c>
    </row>
    <row r="397" spans="1:15" s="30" customFormat="1" ht="12.75" customHeight="1">
      <c r="A397" s="312" t="s">
        <v>986</v>
      </c>
      <c r="B397" s="264">
        <v>2016</v>
      </c>
      <c r="C397" s="28">
        <v>93.8</v>
      </c>
      <c r="D397" s="34">
        <v>106.6</v>
      </c>
      <c r="E397" s="34">
        <v>107.7</v>
      </c>
      <c r="F397" s="34">
        <v>103.3</v>
      </c>
      <c r="G397" s="34">
        <v>131.4</v>
      </c>
      <c r="H397" s="28">
        <v>105.8</v>
      </c>
      <c r="I397" s="34">
        <v>99.5</v>
      </c>
      <c r="J397" s="34">
        <v>91.7</v>
      </c>
      <c r="K397" s="34">
        <v>95.6</v>
      </c>
      <c r="L397" s="34">
        <v>106</v>
      </c>
      <c r="M397" s="34">
        <v>97</v>
      </c>
      <c r="N397" s="34">
        <v>133.69999999999999</v>
      </c>
      <c r="O397" s="31"/>
    </row>
    <row r="398" spans="1:15" s="30" customFormat="1" ht="12.75" customHeight="1">
      <c r="A398" s="312"/>
      <c r="B398" s="264">
        <v>2017</v>
      </c>
      <c r="C398" s="28">
        <v>102.7</v>
      </c>
      <c r="D398" s="34">
        <v>101.8</v>
      </c>
      <c r="E398" s="34">
        <v>98.9</v>
      </c>
      <c r="F398" s="34">
        <v>108.4</v>
      </c>
      <c r="G398" s="34">
        <v>105</v>
      </c>
      <c r="H398" s="28">
        <v>96.4</v>
      </c>
      <c r="I398" s="34">
        <v>94.9</v>
      </c>
      <c r="J398" s="34">
        <v>100.7</v>
      </c>
      <c r="K398" s="34">
        <v>103.9</v>
      </c>
      <c r="L398" s="34">
        <v>108.1</v>
      </c>
      <c r="M398" s="34">
        <v>94.6</v>
      </c>
      <c r="N398" s="34">
        <v>103.1</v>
      </c>
      <c r="O398" s="31"/>
    </row>
    <row r="399" spans="1:15" s="30" customFormat="1" ht="12.75" customHeight="1">
      <c r="A399" s="312"/>
      <c r="B399" s="264">
        <v>2018</v>
      </c>
      <c r="C399" s="28">
        <v>102</v>
      </c>
      <c r="D399" s="34">
        <v>103.8</v>
      </c>
      <c r="E399" s="34">
        <v>95.8</v>
      </c>
      <c r="F399" s="34">
        <v>99.3</v>
      </c>
      <c r="G399" s="34">
        <v>106</v>
      </c>
      <c r="H399" s="28">
        <v>104.7</v>
      </c>
      <c r="I399" s="34">
        <v>102.3</v>
      </c>
      <c r="J399" s="34">
        <v>99</v>
      </c>
      <c r="K399" s="34">
        <v>95.9</v>
      </c>
      <c r="L399" s="34">
        <v>99.5</v>
      </c>
      <c r="M399" s="34">
        <v>101.1</v>
      </c>
      <c r="N399" s="34">
        <v>93</v>
      </c>
      <c r="O399" s="31"/>
    </row>
    <row r="400" spans="1:15" s="30" customFormat="1" ht="12.75" customHeight="1">
      <c r="A400" s="312"/>
      <c r="B400" s="264">
        <v>2019</v>
      </c>
      <c r="C400" s="28">
        <v>107.9</v>
      </c>
      <c r="D400" s="34">
        <v>86.6</v>
      </c>
      <c r="E400" s="34">
        <v>102.6</v>
      </c>
      <c r="F400" s="34">
        <v>98.1</v>
      </c>
      <c r="G400" s="34">
        <v>94.7</v>
      </c>
      <c r="H400" s="28">
        <v>101.2</v>
      </c>
      <c r="I400" s="34">
        <v>95.9</v>
      </c>
      <c r="J400" s="34">
        <v>99.5</v>
      </c>
      <c r="K400" s="34">
        <v>94.6</v>
      </c>
      <c r="L400" s="34">
        <v>100.8</v>
      </c>
      <c r="M400" s="34">
        <v>87.1</v>
      </c>
      <c r="N400" s="34">
        <v>104.8</v>
      </c>
      <c r="O400" s="31"/>
    </row>
    <row r="401" spans="1:15" s="30" customFormat="1" ht="12.75" customHeight="1">
      <c r="A401" s="312"/>
      <c r="B401" s="264"/>
      <c r="C401" s="28"/>
      <c r="D401" s="34"/>
      <c r="E401" s="34"/>
      <c r="F401" s="34"/>
      <c r="G401" s="34"/>
      <c r="H401" s="28"/>
      <c r="I401" s="34"/>
      <c r="J401" s="34"/>
      <c r="K401" s="34"/>
      <c r="L401" s="34"/>
      <c r="M401" s="34"/>
      <c r="N401" s="34"/>
      <c r="O401" s="31"/>
    </row>
    <row r="402" spans="1:15" s="30" customFormat="1" ht="12.75" customHeight="1">
      <c r="A402" s="312" t="s">
        <v>297</v>
      </c>
      <c r="B402" s="264">
        <v>2014</v>
      </c>
      <c r="C402" s="28">
        <v>100.2</v>
      </c>
      <c r="D402" s="34">
        <v>102.8</v>
      </c>
      <c r="E402" s="34">
        <v>104.8</v>
      </c>
      <c r="F402" s="34">
        <v>130.30000000000001</v>
      </c>
      <c r="G402" s="34">
        <v>99.2</v>
      </c>
      <c r="H402" s="28">
        <v>106.8</v>
      </c>
      <c r="I402" s="34">
        <v>103</v>
      </c>
      <c r="J402" s="34">
        <v>102.4</v>
      </c>
      <c r="K402" s="34">
        <v>102.8</v>
      </c>
      <c r="L402" s="34">
        <v>105.8</v>
      </c>
      <c r="M402" s="34">
        <v>95.5</v>
      </c>
      <c r="N402" s="34">
        <v>108.7</v>
      </c>
      <c r="O402" s="31" t="s">
        <v>298</v>
      </c>
    </row>
    <row r="403" spans="1:15" s="30" customFormat="1" ht="12.75" customHeight="1">
      <c r="A403" s="312" t="s">
        <v>299</v>
      </c>
      <c r="B403" s="264">
        <v>2015</v>
      </c>
      <c r="C403" s="28">
        <v>99.6</v>
      </c>
      <c r="D403" s="34">
        <v>105.1</v>
      </c>
      <c r="E403" s="34">
        <v>130.1</v>
      </c>
      <c r="F403" s="34">
        <v>99.6</v>
      </c>
      <c r="G403" s="34">
        <v>92.9</v>
      </c>
      <c r="H403" s="28">
        <v>98.4</v>
      </c>
      <c r="I403" s="34">
        <v>100</v>
      </c>
      <c r="J403" s="34">
        <v>97.7</v>
      </c>
      <c r="K403" s="34">
        <v>94.7</v>
      </c>
      <c r="L403" s="34">
        <v>98.2</v>
      </c>
      <c r="M403" s="34">
        <v>101.1</v>
      </c>
      <c r="N403" s="34">
        <v>95.4</v>
      </c>
      <c r="O403" s="31" t="s">
        <v>300</v>
      </c>
    </row>
    <row r="404" spans="1:15" s="30" customFormat="1" ht="12.75" customHeight="1">
      <c r="A404" s="312"/>
      <c r="B404" s="264">
        <v>2016</v>
      </c>
      <c r="C404" s="28">
        <v>95.2</v>
      </c>
      <c r="D404" s="34">
        <v>105.1</v>
      </c>
      <c r="E404" s="34">
        <v>107</v>
      </c>
      <c r="F404" s="34">
        <v>110.2</v>
      </c>
      <c r="G404" s="34">
        <v>125.1</v>
      </c>
      <c r="H404" s="28">
        <v>110.4</v>
      </c>
      <c r="I404" s="34">
        <v>89.8</v>
      </c>
      <c r="J404" s="34">
        <v>99.6</v>
      </c>
      <c r="K404" s="34">
        <v>99.7</v>
      </c>
      <c r="L404" s="34">
        <v>105</v>
      </c>
      <c r="M404" s="34">
        <v>102.3</v>
      </c>
      <c r="N404" s="34">
        <v>107</v>
      </c>
      <c r="O404" s="31" t="s">
        <v>301</v>
      </c>
    </row>
    <row r="405" spans="1:15" s="30" customFormat="1" ht="12.75" customHeight="1">
      <c r="A405" s="312"/>
      <c r="B405" s="264">
        <v>2017</v>
      </c>
      <c r="C405" s="28">
        <v>107.2</v>
      </c>
      <c r="D405" s="34">
        <v>107.6</v>
      </c>
      <c r="E405" s="34">
        <v>102.2</v>
      </c>
      <c r="F405" s="34">
        <v>96.9</v>
      </c>
      <c r="G405" s="34">
        <v>98.8</v>
      </c>
      <c r="H405" s="28">
        <v>93.6</v>
      </c>
      <c r="I405" s="34">
        <v>93.9</v>
      </c>
      <c r="J405" s="34">
        <v>105.9</v>
      </c>
      <c r="K405" s="34">
        <v>105.4</v>
      </c>
      <c r="L405" s="34">
        <v>113.2</v>
      </c>
      <c r="M405" s="34">
        <v>100.4</v>
      </c>
      <c r="N405" s="34">
        <v>96.9</v>
      </c>
      <c r="O405" s="31"/>
    </row>
    <row r="406" spans="1:15" s="30" customFormat="1" ht="12.75" customHeight="1">
      <c r="A406" s="312"/>
      <c r="B406" s="264">
        <v>2018</v>
      </c>
      <c r="C406" s="28">
        <v>104.8</v>
      </c>
      <c r="D406" s="34">
        <v>101</v>
      </c>
      <c r="E406" s="34">
        <v>100.9</v>
      </c>
      <c r="F406" s="34">
        <v>101.6</v>
      </c>
      <c r="G406" s="34">
        <v>98.4</v>
      </c>
      <c r="H406" s="28">
        <v>98.7</v>
      </c>
      <c r="I406" s="34">
        <v>99.2</v>
      </c>
      <c r="J406" s="34">
        <v>102.2</v>
      </c>
      <c r="K406" s="34">
        <v>103</v>
      </c>
      <c r="L406" s="34">
        <v>100.1</v>
      </c>
      <c r="M406" s="34">
        <v>97.3</v>
      </c>
      <c r="N406" s="34">
        <v>97.2</v>
      </c>
      <c r="O406" s="31"/>
    </row>
    <row r="407" spans="1:15" s="30" customFormat="1" ht="12.75" customHeight="1">
      <c r="A407" s="312"/>
      <c r="B407" s="264">
        <v>2019</v>
      </c>
      <c r="C407" s="28">
        <v>91.3</v>
      </c>
      <c r="D407" s="34">
        <v>98.8</v>
      </c>
      <c r="E407" s="34">
        <v>105.1</v>
      </c>
      <c r="F407" s="34">
        <v>103.5</v>
      </c>
      <c r="G407" s="34">
        <v>98.2</v>
      </c>
      <c r="H407" s="28">
        <v>98.2</v>
      </c>
      <c r="I407" s="34">
        <v>97.1</v>
      </c>
      <c r="J407" s="34">
        <v>98.6</v>
      </c>
      <c r="K407" s="34">
        <v>97.9</v>
      </c>
      <c r="L407" s="34">
        <v>93.9</v>
      </c>
      <c r="M407" s="34">
        <v>92.6</v>
      </c>
      <c r="N407" s="34">
        <v>93.7</v>
      </c>
      <c r="O407" s="312"/>
    </row>
    <row r="408" spans="1:15" s="30" customFormat="1" ht="12.75" customHeight="1">
      <c r="A408" s="312"/>
      <c r="B408" s="264"/>
      <c r="C408" s="28"/>
      <c r="D408" s="34"/>
      <c r="E408" s="34"/>
      <c r="F408" s="34"/>
      <c r="G408" s="34"/>
      <c r="H408" s="28"/>
      <c r="I408" s="34"/>
      <c r="J408" s="34"/>
      <c r="K408" s="34"/>
      <c r="L408" s="34"/>
      <c r="M408" s="34"/>
      <c r="N408" s="34"/>
      <c r="O408" s="312"/>
    </row>
    <row r="409" spans="1:15" s="30" customFormat="1" ht="12.75" customHeight="1">
      <c r="A409" s="26" t="s">
        <v>302</v>
      </c>
      <c r="B409" s="264">
        <v>2014</v>
      </c>
      <c r="C409" s="28">
        <v>100.1</v>
      </c>
      <c r="D409" s="28">
        <v>100.1</v>
      </c>
      <c r="E409" s="28">
        <v>104.1</v>
      </c>
      <c r="F409" s="28">
        <v>109</v>
      </c>
      <c r="G409" s="28">
        <v>119.4</v>
      </c>
      <c r="H409" s="28">
        <v>101.6</v>
      </c>
      <c r="I409" s="28">
        <v>100.7</v>
      </c>
      <c r="J409" s="28">
        <v>100.3</v>
      </c>
      <c r="K409" s="28">
        <v>106.1</v>
      </c>
      <c r="L409" s="28">
        <v>107.4</v>
      </c>
      <c r="M409" s="28">
        <v>103</v>
      </c>
      <c r="N409" s="28">
        <v>99.5</v>
      </c>
      <c r="O409" s="31" t="s">
        <v>303</v>
      </c>
    </row>
    <row r="410" spans="1:15" s="30" customFormat="1" ht="12.75" customHeight="1">
      <c r="A410" s="26"/>
      <c r="B410" s="264">
        <v>2015</v>
      </c>
      <c r="C410" s="28">
        <v>99.8</v>
      </c>
      <c r="D410" s="28">
        <v>109.4</v>
      </c>
      <c r="E410" s="28">
        <v>115.3</v>
      </c>
      <c r="F410" s="28">
        <v>100</v>
      </c>
      <c r="G410" s="28">
        <v>98.5</v>
      </c>
      <c r="H410" s="28">
        <v>95</v>
      </c>
      <c r="I410" s="28">
        <v>101</v>
      </c>
      <c r="J410" s="28">
        <v>98.9</v>
      </c>
      <c r="K410" s="28">
        <v>99.3</v>
      </c>
      <c r="L410" s="28">
        <v>98.6</v>
      </c>
      <c r="M410" s="28">
        <v>99.3</v>
      </c>
      <c r="N410" s="28">
        <v>100.9</v>
      </c>
      <c r="O410" s="313"/>
    </row>
    <row r="411" spans="1:15" s="30" customFormat="1" ht="12.75" customHeight="1">
      <c r="A411" s="26"/>
      <c r="B411" s="264">
        <v>2016</v>
      </c>
      <c r="C411" s="28">
        <v>99.8</v>
      </c>
      <c r="D411" s="28">
        <v>91.3</v>
      </c>
      <c r="E411" s="28">
        <v>96.7</v>
      </c>
      <c r="F411" s="28">
        <v>103.9</v>
      </c>
      <c r="G411" s="28">
        <v>105.4</v>
      </c>
      <c r="H411" s="28">
        <v>104.9</v>
      </c>
      <c r="I411" s="28">
        <v>97.1</v>
      </c>
      <c r="J411" s="28">
        <v>99.9</v>
      </c>
      <c r="K411" s="28">
        <v>100.9</v>
      </c>
      <c r="L411" s="28">
        <v>100</v>
      </c>
      <c r="M411" s="28">
        <v>100.7</v>
      </c>
      <c r="N411" s="28">
        <v>101.9</v>
      </c>
      <c r="O411" s="313"/>
    </row>
    <row r="412" spans="1:15" s="30" customFormat="1" ht="12.75" customHeight="1">
      <c r="A412" s="26"/>
      <c r="B412" s="264">
        <v>2017</v>
      </c>
      <c r="C412" s="28">
        <v>102.3</v>
      </c>
      <c r="D412" s="28">
        <v>100.8</v>
      </c>
      <c r="E412" s="28">
        <v>104.2</v>
      </c>
      <c r="F412" s="28">
        <v>103.5</v>
      </c>
      <c r="G412" s="28">
        <v>100.2</v>
      </c>
      <c r="H412" s="28">
        <v>100.2</v>
      </c>
      <c r="I412" s="28">
        <v>100.3</v>
      </c>
      <c r="J412" s="28">
        <v>102.4</v>
      </c>
      <c r="K412" s="28">
        <v>110.1</v>
      </c>
      <c r="L412" s="28">
        <v>102.7</v>
      </c>
      <c r="M412" s="28">
        <v>98.4</v>
      </c>
      <c r="N412" s="28">
        <v>100.2</v>
      </c>
      <c r="O412" s="31"/>
    </row>
    <row r="413" spans="1:15" s="30" customFormat="1" ht="12.75" customHeight="1">
      <c r="A413" s="26"/>
      <c r="B413" s="264">
        <v>2018</v>
      </c>
      <c r="C413" s="28">
        <v>106.8</v>
      </c>
      <c r="D413" s="28">
        <v>107.6</v>
      </c>
      <c r="E413" s="28">
        <v>100.8</v>
      </c>
      <c r="F413" s="28">
        <v>98.6</v>
      </c>
      <c r="G413" s="28">
        <v>99.1</v>
      </c>
      <c r="H413" s="28">
        <v>99.3</v>
      </c>
      <c r="I413" s="28">
        <v>99.9</v>
      </c>
      <c r="J413" s="28">
        <v>100.2</v>
      </c>
      <c r="K413" s="28">
        <v>100</v>
      </c>
      <c r="L413" s="28">
        <v>100.3</v>
      </c>
      <c r="M413" s="28">
        <v>99.1</v>
      </c>
      <c r="N413" s="28">
        <v>99.5</v>
      </c>
      <c r="O413" s="31"/>
    </row>
    <row r="414" spans="1:15" s="30" customFormat="1" ht="12.75" customHeight="1">
      <c r="A414" s="26"/>
      <c r="B414" s="264">
        <v>2019</v>
      </c>
      <c r="C414" s="28">
        <v>99.7</v>
      </c>
      <c r="D414" s="28">
        <v>95.7</v>
      </c>
      <c r="E414" s="28">
        <v>100.5</v>
      </c>
      <c r="F414" s="28">
        <v>100.3</v>
      </c>
      <c r="G414" s="28">
        <v>100.2</v>
      </c>
      <c r="H414" s="28">
        <v>98.9</v>
      </c>
      <c r="I414" s="28">
        <v>99.3</v>
      </c>
      <c r="J414" s="28">
        <v>95.8</v>
      </c>
      <c r="K414" s="28">
        <v>96.6</v>
      </c>
      <c r="L414" s="28">
        <v>92.8</v>
      </c>
      <c r="M414" s="28">
        <v>95.3</v>
      </c>
      <c r="N414" s="28">
        <v>98.3</v>
      </c>
      <c r="O414" s="31"/>
    </row>
    <row r="415" spans="1:15" s="30" customFormat="1" ht="12.75" customHeight="1">
      <c r="A415" s="26"/>
      <c r="B415" s="264"/>
      <c r="C415" s="28"/>
      <c r="D415" s="34"/>
      <c r="E415" s="34"/>
      <c r="F415" s="34"/>
      <c r="G415" s="34"/>
      <c r="H415" s="28"/>
      <c r="I415" s="34"/>
      <c r="J415" s="34"/>
      <c r="K415" s="34"/>
      <c r="L415" s="34"/>
      <c r="M415" s="34"/>
      <c r="N415" s="34"/>
      <c r="O415" s="26"/>
    </row>
    <row r="416" spans="1:15" s="30" customFormat="1" ht="12.75" customHeight="1">
      <c r="A416" s="26" t="s">
        <v>304</v>
      </c>
      <c r="B416" s="264">
        <v>2014</v>
      </c>
      <c r="C416" s="28">
        <v>100</v>
      </c>
      <c r="D416" s="28">
        <v>100.6</v>
      </c>
      <c r="E416" s="28">
        <v>101.6</v>
      </c>
      <c r="F416" s="28">
        <v>104</v>
      </c>
      <c r="G416" s="28">
        <v>100.2</v>
      </c>
      <c r="H416" s="28">
        <v>102</v>
      </c>
      <c r="I416" s="28">
        <v>100.2</v>
      </c>
      <c r="J416" s="28">
        <v>101.8</v>
      </c>
      <c r="K416" s="28">
        <v>104</v>
      </c>
      <c r="L416" s="28">
        <v>103.1</v>
      </c>
      <c r="M416" s="28">
        <v>101.8</v>
      </c>
      <c r="N416" s="28">
        <v>101.6</v>
      </c>
      <c r="O416" s="31" t="s">
        <v>305</v>
      </c>
    </row>
    <row r="417" spans="1:15" s="30" customFormat="1" ht="12.75" customHeight="1">
      <c r="A417" s="26" t="s">
        <v>306</v>
      </c>
      <c r="B417" s="264">
        <v>2015</v>
      </c>
      <c r="C417" s="28">
        <v>104.5</v>
      </c>
      <c r="D417" s="28">
        <v>108.2</v>
      </c>
      <c r="E417" s="28">
        <v>124.1</v>
      </c>
      <c r="F417" s="28">
        <v>107.5</v>
      </c>
      <c r="G417" s="28">
        <v>100.1</v>
      </c>
      <c r="H417" s="28">
        <v>100</v>
      </c>
      <c r="I417" s="28">
        <v>99.9</v>
      </c>
      <c r="J417" s="28">
        <v>100</v>
      </c>
      <c r="K417" s="28">
        <v>100.5</v>
      </c>
      <c r="L417" s="28">
        <v>100.1</v>
      </c>
      <c r="M417" s="28">
        <v>100</v>
      </c>
      <c r="N417" s="28">
        <v>100</v>
      </c>
      <c r="O417" s="31" t="s">
        <v>307</v>
      </c>
    </row>
    <row r="418" spans="1:15" s="30" customFormat="1" ht="12.75" customHeight="1">
      <c r="A418" s="26" t="s">
        <v>308</v>
      </c>
      <c r="B418" s="264">
        <v>2016</v>
      </c>
      <c r="C418" s="28">
        <v>100</v>
      </c>
      <c r="D418" s="28">
        <v>101.9</v>
      </c>
      <c r="E418" s="28">
        <v>99.3</v>
      </c>
      <c r="F418" s="28">
        <v>100.4</v>
      </c>
      <c r="G418" s="28">
        <v>100.4</v>
      </c>
      <c r="H418" s="28">
        <v>101.5</v>
      </c>
      <c r="I418" s="28">
        <v>100.1</v>
      </c>
      <c r="J418" s="28">
        <v>101.8</v>
      </c>
      <c r="K418" s="28">
        <v>100.3</v>
      </c>
      <c r="L418" s="28">
        <v>100</v>
      </c>
      <c r="M418" s="28">
        <v>100</v>
      </c>
      <c r="N418" s="28">
        <v>99.9</v>
      </c>
      <c r="O418" s="31" t="s">
        <v>309</v>
      </c>
    </row>
    <row r="419" spans="1:15" s="30" customFormat="1" ht="12.75" customHeight="1">
      <c r="A419" s="26"/>
      <c r="B419" s="264">
        <v>2017</v>
      </c>
      <c r="C419" s="28">
        <v>100.6</v>
      </c>
      <c r="D419" s="28">
        <v>102</v>
      </c>
      <c r="E419" s="28">
        <v>100.5</v>
      </c>
      <c r="F419" s="28">
        <v>101.4</v>
      </c>
      <c r="G419" s="28">
        <v>101.4</v>
      </c>
      <c r="H419" s="28">
        <v>101.3</v>
      </c>
      <c r="I419" s="28">
        <v>100.9</v>
      </c>
      <c r="J419" s="28">
        <v>99.9</v>
      </c>
      <c r="K419" s="28">
        <v>103</v>
      </c>
      <c r="L419" s="28">
        <v>100.9</v>
      </c>
      <c r="M419" s="28">
        <v>99.9</v>
      </c>
      <c r="N419" s="28">
        <v>101.8</v>
      </c>
      <c r="O419" s="31"/>
    </row>
    <row r="420" spans="1:15" s="30" customFormat="1" ht="12.75" customHeight="1">
      <c r="A420" s="26"/>
      <c r="B420" s="264">
        <v>2018</v>
      </c>
      <c r="C420" s="28">
        <v>104</v>
      </c>
      <c r="D420" s="28">
        <v>100.4</v>
      </c>
      <c r="E420" s="28">
        <v>100.3</v>
      </c>
      <c r="F420" s="28">
        <v>99.4</v>
      </c>
      <c r="G420" s="28">
        <v>100.4</v>
      </c>
      <c r="H420" s="28">
        <v>100.5</v>
      </c>
      <c r="I420" s="28">
        <v>100.1</v>
      </c>
      <c r="J420" s="28">
        <v>101.5</v>
      </c>
      <c r="K420" s="28">
        <v>101.1</v>
      </c>
      <c r="L420" s="28">
        <v>101.7</v>
      </c>
      <c r="M420" s="28">
        <v>100.3</v>
      </c>
      <c r="N420" s="28">
        <v>100.1</v>
      </c>
      <c r="O420" s="31"/>
    </row>
    <row r="421" spans="1:15" s="30" customFormat="1" ht="12.75" customHeight="1">
      <c r="A421" s="26"/>
      <c r="B421" s="264">
        <v>2019</v>
      </c>
      <c r="C421" s="28">
        <v>101</v>
      </c>
      <c r="D421" s="28">
        <v>100.3</v>
      </c>
      <c r="E421" s="28">
        <v>101</v>
      </c>
      <c r="F421" s="28">
        <v>100.1</v>
      </c>
      <c r="G421" s="28">
        <v>101.1</v>
      </c>
      <c r="H421" s="28">
        <v>100.1</v>
      </c>
      <c r="I421" s="28">
        <v>100.1</v>
      </c>
      <c r="J421" s="28">
        <v>98.8</v>
      </c>
      <c r="K421" s="28">
        <v>100.4</v>
      </c>
      <c r="L421" s="28">
        <v>100.1</v>
      </c>
      <c r="M421" s="28">
        <v>99.3</v>
      </c>
      <c r="N421" s="28">
        <v>99.6</v>
      </c>
      <c r="O421" s="31"/>
    </row>
    <row r="422" spans="1:15" s="30" customFormat="1" ht="12.75" customHeight="1"/>
    <row r="423" spans="1:15" s="30" customFormat="1" ht="12.75" customHeight="1">
      <c r="A423" s="26" t="s">
        <v>1064</v>
      </c>
      <c r="B423" s="264">
        <v>2014</v>
      </c>
      <c r="C423" s="28">
        <v>100.3</v>
      </c>
      <c r="D423" s="28">
        <v>101.3</v>
      </c>
      <c r="E423" s="28">
        <v>102</v>
      </c>
      <c r="F423" s="28">
        <v>100.1</v>
      </c>
      <c r="G423" s="28">
        <v>102.5</v>
      </c>
      <c r="H423" s="28">
        <v>100.6</v>
      </c>
      <c r="I423" s="28">
        <v>110</v>
      </c>
      <c r="J423" s="28">
        <v>101.2</v>
      </c>
      <c r="K423" s="28">
        <v>106</v>
      </c>
      <c r="L423" s="28">
        <v>100.5</v>
      </c>
      <c r="M423" s="28">
        <v>106.6</v>
      </c>
      <c r="N423" s="28">
        <v>102.1</v>
      </c>
      <c r="O423" s="31" t="s">
        <v>310</v>
      </c>
    </row>
    <row r="424" spans="1:15" s="30" customFormat="1" ht="12.75" customHeight="1">
      <c r="A424" s="26" t="s">
        <v>311</v>
      </c>
      <c r="B424" s="264">
        <v>2015</v>
      </c>
      <c r="C424" s="28">
        <v>107.6</v>
      </c>
      <c r="D424" s="28">
        <v>114.6</v>
      </c>
      <c r="E424" s="28">
        <v>116.4</v>
      </c>
      <c r="F424" s="28">
        <v>105.5</v>
      </c>
      <c r="G424" s="28">
        <v>100</v>
      </c>
      <c r="H424" s="28">
        <v>97.1</v>
      </c>
      <c r="I424" s="28">
        <v>98</v>
      </c>
      <c r="J424" s="28">
        <v>98.7</v>
      </c>
      <c r="K424" s="28">
        <v>99.8</v>
      </c>
      <c r="L424" s="28">
        <v>99.3</v>
      </c>
      <c r="M424" s="28">
        <v>100</v>
      </c>
      <c r="N424" s="28">
        <v>100.1</v>
      </c>
      <c r="O424" s="31" t="s">
        <v>312</v>
      </c>
    </row>
    <row r="425" spans="1:15" s="30" customFormat="1" ht="12.75" customHeight="1">
      <c r="A425" s="26"/>
      <c r="B425" s="264">
        <v>2016</v>
      </c>
      <c r="C425" s="28">
        <v>100.1</v>
      </c>
      <c r="D425" s="28">
        <v>100.3</v>
      </c>
      <c r="E425" s="28">
        <v>101.6</v>
      </c>
      <c r="F425" s="28">
        <v>100.2</v>
      </c>
      <c r="G425" s="28">
        <v>100.8</v>
      </c>
      <c r="H425" s="28">
        <v>100</v>
      </c>
      <c r="I425" s="28">
        <v>100.4</v>
      </c>
      <c r="J425" s="28">
        <v>100</v>
      </c>
      <c r="K425" s="28">
        <v>100.1</v>
      </c>
      <c r="L425" s="28">
        <v>99.8</v>
      </c>
      <c r="M425" s="28">
        <v>99.7</v>
      </c>
      <c r="N425" s="28">
        <v>99.7</v>
      </c>
      <c r="O425" s="31"/>
    </row>
    <row r="426" spans="1:15" s="30" customFormat="1" ht="12.75" customHeight="1">
      <c r="A426" s="26"/>
      <c r="B426" s="264">
        <v>2017</v>
      </c>
      <c r="C426" s="28">
        <v>100.4</v>
      </c>
      <c r="D426" s="28">
        <v>107.6</v>
      </c>
      <c r="E426" s="28">
        <v>100.6</v>
      </c>
      <c r="F426" s="28">
        <v>97.4</v>
      </c>
      <c r="G426" s="28">
        <v>100</v>
      </c>
      <c r="H426" s="28">
        <v>100.6</v>
      </c>
      <c r="I426" s="28">
        <v>99.6</v>
      </c>
      <c r="J426" s="28">
        <v>100</v>
      </c>
      <c r="K426" s="28">
        <v>100.5</v>
      </c>
      <c r="L426" s="28">
        <v>100.2</v>
      </c>
      <c r="M426" s="28">
        <v>99.9</v>
      </c>
      <c r="N426" s="28">
        <v>100.1</v>
      </c>
      <c r="O426" s="31"/>
    </row>
    <row r="427" spans="1:15" s="30" customFormat="1" ht="12.75" customHeight="1">
      <c r="A427" s="26"/>
      <c r="B427" s="264">
        <v>2018</v>
      </c>
      <c r="C427" s="28">
        <v>102</v>
      </c>
      <c r="D427" s="28">
        <v>102.7</v>
      </c>
      <c r="E427" s="28">
        <v>99.9</v>
      </c>
      <c r="F427" s="28">
        <v>99.9</v>
      </c>
      <c r="G427" s="28">
        <v>101.6</v>
      </c>
      <c r="H427" s="28">
        <v>100</v>
      </c>
      <c r="I427" s="28">
        <v>104.9</v>
      </c>
      <c r="J427" s="28">
        <v>102.2</v>
      </c>
      <c r="K427" s="28">
        <v>102.6</v>
      </c>
      <c r="L427" s="28">
        <v>102.1</v>
      </c>
      <c r="M427" s="28">
        <v>100</v>
      </c>
      <c r="N427" s="28">
        <v>101.3</v>
      </c>
      <c r="O427" s="31"/>
    </row>
    <row r="428" spans="1:15" s="30" customFormat="1" ht="12.75" customHeight="1">
      <c r="A428" s="26"/>
      <c r="B428" s="264">
        <v>2019</v>
      </c>
      <c r="C428" s="28">
        <v>100</v>
      </c>
      <c r="D428" s="28">
        <v>101.2</v>
      </c>
      <c r="E428" s="28">
        <v>99.7</v>
      </c>
      <c r="F428" s="28">
        <v>100.4</v>
      </c>
      <c r="G428" s="28">
        <v>99.6</v>
      </c>
      <c r="H428" s="28">
        <v>103.9</v>
      </c>
      <c r="I428" s="28">
        <v>100</v>
      </c>
      <c r="J428" s="28">
        <v>100.2</v>
      </c>
      <c r="K428" s="28">
        <v>99.6</v>
      </c>
      <c r="L428" s="28">
        <v>99.6</v>
      </c>
      <c r="M428" s="28">
        <v>99.9</v>
      </c>
      <c r="N428" s="28">
        <v>99.6</v>
      </c>
      <c r="O428" s="31"/>
    </row>
    <row r="429" spans="1:15" s="30" customFormat="1" ht="12.75" customHeight="1">
      <c r="A429" s="312"/>
      <c r="B429" s="264"/>
      <c r="C429" s="28"/>
      <c r="D429" s="34"/>
      <c r="E429" s="34"/>
      <c r="F429" s="34"/>
      <c r="G429" s="34"/>
      <c r="H429" s="28"/>
      <c r="I429" s="34"/>
      <c r="J429" s="34"/>
      <c r="K429" s="34"/>
      <c r="L429" s="34"/>
      <c r="M429" s="34"/>
      <c r="N429" s="34"/>
      <c r="O429" s="312"/>
    </row>
    <row r="430" spans="1:15" ht="12.75" customHeight="1">
      <c r="A430" s="26" t="s">
        <v>313</v>
      </c>
      <c r="B430" s="264">
        <v>2014</v>
      </c>
      <c r="C430" s="28">
        <v>100</v>
      </c>
      <c r="D430" s="28">
        <v>101.4</v>
      </c>
      <c r="E430" s="28">
        <v>100.4</v>
      </c>
      <c r="F430" s="28">
        <v>101.6</v>
      </c>
      <c r="G430" s="28">
        <v>104.2</v>
      </c>
      <c r="H430" s="28">
        <v>101.6</v>
      </c>
      <c r="I430" s="28">
        <v>105.2</v>
      </c>
      <c r="J430" s="28">
        <v>100</v>
      </c>
      <c r="K430" s="28">
        <v>101.8</v>
      </c>
      <c r="L430" s="28">
        <v>100</v>
      </c>
      <c r="M430" s="28">
        <v>103.2</v>
      </c>
      <c r="N430" s="28">
        <v>100.6</v>
      </c>
      <c r="O430" s="31" t="s">
        <v>736</v>
      </c>
    </row>
    <row r="431" spans="1:15" ht="12.75" customHeight="1">
      <c r="A431" s="26" t="s">
        <v>326</v>
      </c>
      <c r="B431" s="264">
        <v>2015</v>
      </c>
      <c r="C431" s="28">
        <v>100</v>
      </c>
      <c r="D431" s="28">
        <v>100</v>
      </c>
      <c r="E431" s="28">
        <v>100</v>
      </c>
      <c r="F431" s="28">
        <v>110.2</v>
      </c>
      <c r="G431" s="28">
        <v>100</v>
      </c>
      <c r="H431" s="28">
        <v>100</v>
      </c>
      <c r="I431" s="28">
        <v>100</v>
      </c>
      <c r="J431" s="28">
        <v>100</v>
      </c>
      <c r="K431" s="28">
        <v>100</v>
      </c>
      <c r="L431" s="28">
        <v>100</v>
      </c>
      <c r="M431" s="28">
        <v>100</v>
      </c>
      <c r="N431" s="28">
        <v>100</v>
      </c>
      <c r="O431" s="31" t="s">
        <v>737</v>
      </c>
    </row>
    <row r="432" spans="1:15" ht="12.75" customHeight="1">
      <c r="A432" s="26" t="s">
        <v>327</v>
      </c>
      <c r="B432" s="264">
        <v>2016</v>
      </c>
      <c r="C432" s="28">
        <v>100.1</v>
      </c>
      <c r="D432" s="28">
        <v>100.1</v>
      </c>
      <c r="E432" s="28">
        <v>100.5</v>
      </c>
      <c r="F432" s="28">
        <v>100.2</v>
      </c>
      <c r="G432" s="28">
        <v>101.7</v>
      </c>
      <c r="H432" s="28">
        <v>100.6</v>
      </c>
      <c r="I432" s="28">
        <v>100.4</v>
      </c>
      <c r="J432" s="28">
        <v>100.5</v>
      </c>
      <c r="K432" s="28">
        <v>100.7</v>
      </c>
      <c r="L432" s="28">
        <v>100</v>
      </c>
      <c r="M432" s="28">
        <v>100.6</v>
      </c>
      <c r="N432" s="28">
        <v>100.2</v>
      </c>
      <c r="O432" s="31"/>
    </row>
    <row r="433" spans="1:15" ht="12.75" customHeight="1">
      <c r="A433" s="26"/>
      <c r="B433" s="264">
        <v>2017</v>
      </c>
      <c r="C433" s="28">
        <v>100</v>
      </c>
      <c r="D433" s="28">
        <v>103.2</v>
      </c>
      <c r="E433" s="28">
        <v>101.1</v>
      </c>
      <c r="F433" s="28">
        <v>100.5</v>
      </c>
      <c r="G433" s="28">
        <v>100.6</v>
      </c>
      <c r="H433" s="28">
        <v>100.3</v>
      </c>
      <c r="I433" s="28">
        <v>100</v>
      </c>
      <c r="J433" s="28">
        <v>100</v>
      </c>
      <c r="K433" s="28">
        <v>101.1</v>
      </c>
      <c r="L433" s="28">
        <v>100</v>
      </c>
      <c r="M433" s="28">
        <v>103.4</v>
      </c>
      <c r="N433" s="28">
        <v>101.2</v>
      </c>
      <c r="O433" s="31"/>
    </row>
    <row r="434" spans="1:15" ht="12.75" customHeight="1">
      <c r="A434" s="26"/>
      <c r="B434" s="264">
        <v>2018</v>
      </c>
      <c r="C434" s="28">
        <v>101.5</v>
      </c>
      <c r="D434" s="28">
        <v>101.1</v>
      </c>
      <c r="E434" s="28">
        <v>100.1</v>
      </c>
      <c r="F434" s="28">
        <v>102</v>
      </c>
      <c r="G434" s="28">
        <v>100.9</v>
      </c>
      <c r="H434" s="28">
        <v>105.3</v>
      </c>
      <c r="I434" s="28">
        <v>100.3</v>
      </c>
      <c r="J434" s="28">
        <v>100.4</v>
      </c>
      <c r="K434" s="28">
        <v>100.8</v>
      </c>
      <c r="L434" s="28">
        <v>100.5</v>
      </c>
      <c r="M434" s="28">
        <v>100.4</v>
      </c>
      <c r="N434" s="28">
        <v>100.1</v>
      </c>
      <c r="O434" s="31"/>
    </row>
    <row r="435" spans="1:15" ht="12.75" customHeight="1">
      <c r="A435" s="26"/>
      <c r="B435" s="264">
        <v>2019</v>
      </c>
      <c r="C435" s="28">
        <v>100</v>
      </c>
      <c r="D435" s="28">
        <v>100.3</v>
      </c>
      <c r="E435" s="28">
        <v>104</v>
      </c>
      <c r="F435" s="28">
        <v>100.1</v>
      </c>
      <c r="G435" s="28">
        <v>99.9</v>
      </c>
      <c r="H435" s="28">
        <v>100.1</v>
      </c>
      <c r="I435" s="28">
        <v>100.1</v>
      </c>
      <c r="J435" s="28">
        <v>99.8</v>
      </c>
      <c r="K435" s="28">
        <v>100.5</v>
      </c>
      <c r="L435" s="28">
        <v>96.5</v>
      </c>
      <c r="M435" s="28">
        <v>100.4</v>
      </c>
      <c r="N435" s="28">
        <v>99.2</v>
      </c>
      <c r="O435" s="31"/>
    </row>
    <row r="436" spans="1:15" s="30" customFormat="1" ht="12.75" customHeight="1">
      <c r="A436" s="26"/>
      <c r="B436" s="264"/>
      <c r="C436" s="28"/>
      <c r="D436" s="34"/>
      <c r="E436" s="34"/>
      <c r="F436" s="34"/>
      <c r="G436" s="34"/>
      <c r="H436" s="28"/>
      <c r="I436" s="34"/>
      <c r="J436" s="34"/>
      <c r="K436" s="34"/>
      <c r="L436" s="34"/>
      <c r="M436" s="34"/>
      <c r="N436" s="34"/>
      <c r="O436" s="26"/>
    </row>
    <row r="437" spans="1:15" ht="12.75" customHeight="1">
      <c r="A437" s="26" t="s">
        <v>324</v>
      </c>
      <c r="B437" s="264">
        <v>2014</v>
      </c>
      <c r="C437" s="28">
        <v>100</v>
      </c>
      <c r="D437" s="28">
        <v>100</v>
      </c>
      <c r="E437" s="28">
        <v>100</v>
      </c>
      <c r="F437" s="28">
        <v>100</v>
      </c>
      <c r="G437" s="28">
        <v>100</v>
      </c>
      <c r="H437" s="28">
        <v>100</v>
      </c>
      <c r="I437" s="28">
        <v>100</v>
      </c>
      <c r="J437" s="28">
        <v>100</v>
      </c>
      <c r="K437" s="28">
        <v>100</v>
      </c>
      <c r="L437" s="28">
        <v>105.9</v>
      </c>
      <c r="M437" s="28">
        <v>102.9</v>
      </c>
      <c r="N437" s="28">
        <v>100</v>
      </c>
      <c r="O437" s="31" t="s">
        <v>314</v>
      </c>
    </row>
    <row r="438" spans="1:15" ht="12.75" customHeight="1">
      <c r="A438" s="26" t="s">
        <v>325</v>
      </c>
      <c r="B438" s="264">
        <v>2015</v>
      </c>
      <c r="C438" s="28">
        <v>100.4</v>
      </c>
      <c r="D438" s="28">
        <v>108.3</v>
      </c>
      <c r="E438" s="28">
        <v>113.7</v>
      </c>
      <c r="F438" s="28">
        <v>104</v>
      </c>
      <c r="G438" s="28">
        <v>102.3</v>
      </c>
      <c r="H438" s="28">
        <v>104</v>
      </c>
      <c r="I438" s="28">
        <v>100.1</v>
      </c>
      <c r="J438" s="28">
        <v>101.8</v>
      </c>
      <c r="K438" s="28">
        <v>99.8</v>
      </c>
      <c r="L438" s="28">
        <v>100</v>
      </c>
      <c r="M438" s="28">
        <v>103.6</v>
      </c>
      <c r="N438" s="28">
        <v>98.8</v>
      </c>
      <c r="O438" s="31" t="s">
        <v>315</v>
      </c>
    </row>
    <row r="439" spans="1:15" ht="12.75" customHeight="1">
      <c r="A439" s="26"/>
      <c r="B439" s="264">
        <v>2016</v>
      </c>
      <c r="C439" s="28">
        <v>98.9</v>
      </c>
      <c r="D439" s="28">
        <v>101.5</v>
      </c>
      <c r="E439" s="28">
        <v>102.8</v>
      </c>
      <c r="F439" s="28">
        <v>103.2</v>
      </c>
      <c r="G439" s="28">
        <v>95.5</v>
      </c>
      <c r="H439" s="28">
        <v>101.3</v>
      </c>
      <c r="I439" s="28">
        <v>101.1</v>
      </c>
      <c r="J439" s="28">
        <v>102.1</v>
      </c>
      <c r="K439" s="28">
        <v>97.4</v>
      </c>
      <c r="L439" s="28">
        <v>102.3</v>
      </c>
      <c r="M439" s="28">
        <v>98.5</v>
      </c>
      <c r="N439" s="28">
        <v>102.3</v>
      </c>
      <c r="O439" s="31"/>
    </row>
    <row r="440" spans="1:15" ht="12.75" customHeight="1">
      <c r="A440" s="26"/>
      <c r="B440" s="264">
        <v>2017</v>
      </c>
      <c r="C440" s="28">
        <v>100</v>
      </c>
      <c r="D440" s="28">
        <v>100</v>
      </c>
      <c r="E440" s="28">
        <v>114.9</v>
      </c>
      <c r="F440" s="28">
        <v>100</v>
      </c>
      <c r="G440" s="28">
        <v>100</v>
      </c>
      <c r="H440" s="28">
        <v>100</v>
      </c>
      <c r="I440" s="28">
        <v>100</v>
      </c>
      <c r="J440" s="28">
        <v>100</v>
      </c>
      <c r="K440" s="28">
        <v>100</v>
      </c>
      <c r="L440" s="28">
        <v>100</v>
      </c>
      <c r="M440" s="28">
        <v>107.9</v>
      </c>
      <c r="N440" s="28">
        <v>100</v>
      </c>
      <c r="O440" s="31"/>
    </row>
    <row r="441" spans="1:15" ht="12.75" customHeight="1">
      <c r="A441" s="26"/>
      <c r="B441" s="264">
        <v>2018</v>
      </c>
      <c r="C441" s="28">
        <v>100.2</v>
      </c>
      <c r="D441" s="28">
        <v>104.4</v>
      </c>
      <c r="E441" s="28">
        <v>100.4</v>
      </c>
      <c r="F441" s="28">
        <v>99.8</v>
      </c>
      <c r="G441" s="28">
        <v>100</v>
      </c>
      <c r="H441" s="28">
        <v>99.9</v>
      </c>
      <c r="I441" s="28">
        <v>100.2</v>
      </c>
      <c r="J441" s="28">
        <v>100</v>
      </c>
      <c r="K441" s="28">
        <v>100.5</v>
      </c>
      <c r="L441" s="28">
        <v>100</v>
      </c>
      <c r="M441" s="28">
        <v>100</v>
      </c>
      <c r="N441" s="28">
        <v>100</v>
      </c>
      <c r="O441" s="31"/>
    </row>
    <row r="442" spans="1:15" ht="12.75" customHeight="1">
      <c r="A442" s="26"/>
      <c r="B442" s="264">
        <v>2019</v>
      </c>
      <c r="C442" s="28">
        <v>100</v>
      </c>
      <c r="D442" s="28">
        <v>100.5</v>
      </c>
      <c r="E442" s="28">
        <v>100.2</v>
      </c>
      <c r="F442" s="28">
        <v>100.4</v>
      </c>
      <c r="G442" s="28">
        <v>101.9</v>
      </c>
      <c r="H442" s="28">
        <v>100.1</v>
      </c>
      <c r="I442" s="28">
        <v>100.2</v>
      </c>
      <c r="J442" s="28">
        <v>99.9</v>
      </c>
      <c r="K442" s="28">
        <v>99.8</v>
      </c>
      <c r="L442" s="28">
        <v>100</v>
      </c>
      <c r="M442" s="28">
        <v>100.1</v>
      </c>
      <c r="N442" s="28">
        <v>99.9</v>
      </c>
      <c r="O442" s="31"/>
    </row>
    <row r="443" spans="1:15" s="30" customFormat="1" ht="13.35" customHeight="1">
      <c r="A443" s="26"/>
      <c r="B443" s="264"/>
      <c r="C443" s="28"/>
      <c r="D443" s="28"/>
      <c r="E443" s="28"/>
      <c r="F443" s="28"/>
      <c r="G443" s="28"/>
      <c r="H443" s="28"/>
      <c r="I443" s="28"/>
      <c r="J443" s="28"/>
      <c r="K443" s="28"/>
      <c r="L443" s="28"/>
      <c r="M443" s="28"/>
      <c r="N443" s="28"/>
      <c r="O443" s="31"/>
    </row>
    <row r="444" spans="1:15" s="30" customFormat="1" ht="12.75" customHeight="1">
      <c r="A444" s="218">
        <f>1+O380</f>
        <v>84</v>
      </c>
      <c r="B444" s="267"/>
      <c r="C444" s="267"/>
      <c r="D444" s="268"/>
      <c r="E444" s="268"/>
      <c r="F444" s="267"/>
      <c r="G444" s="269" t="str">
        <f>G380</f>
        <v>Індекси цін виробників · 2019 рік</v>
      </c>
      <c r="H444" s="268" t="str">
        <f>G444</f>
        <v>Індекси цін виробників · 2019 рік</v>
      </c>
      <c r="I444" s="268"/>
      <c r="J444" s="267"/>
      <c r="K444" s="267"/>
      <c r="L444" s="270"/>
      <c r="M444" s="270"/>
      <c r="N444" s="270"/>
      <c r="O444" s="219">
        <f>A444+1</f>
        <v>85</v>
      </c>
    </row>
    <row r="445" spans="1:15" s="30" customFormat="1" ht="12.75" customHeight="1">
      <c r="A445" s="271"/>
      <c r="C445" s="272"/>
      <c r="D445" s="272"/>
      <c r="E445" s="272"/>
      <c r="F445" s="271"/>
      <c r="G445" s="273" t="s">
        <v>23</v>
      </c>
      <c r="H445" s="272" t="s">
        <v>23</v>
      </c>
      <c r="I445" s="272"/>
      <c r="L445" s="271"/>
      <c r="M445" s="271"/>
      <c r="N445" s="271"/>
      <c r="O445" s="271"/>
    </row>
    <row r="446" spans="1:15" s="30" customFormat="1" ht="12.75" customHeight="1">
      <c r="A446" s="524" t="s">
        <v>25</v>
      </c>
      <c r="B446" s="524"/>
      <c r="C446" s="524"/>
      <c r="D446" s="524"/>
      <c r="E446" s="524"/>
      <c r="F446" s="524"/>
      <c r="G446" s="524"/>
      <c r="H446" s="524" t="s">
        <v>25</v>
      </c>
      <c r="I446" s="524"/>
      <c r="J446" s="524"/>
      <c r="K446" s="524"/>
      <c r="L446" s="524"/>
      <c r="M446" s="524"/>
      <c r="N446" s="524"/>
      <c r="O446" s="524"/>
    </row>
    <row r="447" spans="1:15" s="30" customFormat="1" ht="9.75" customHeight="1">
      <c r="A447" s="233"/>
      <c r="B447" s="233"/>
      <c r="C447" s="234"/>
      <c r="D447" s="234"/>
      <c r="E447" s="234"/>
      <c r="F447" s="234"/>
      <c r="G447" s="233"/>
      <c r="H447" s="233"/>
      <c r="I447" s="233"/>
      <c r="J447" s="233"/>
      <c r="K447" s="233"/>
      <c r="L447" s="233"/>
      <c r="M447" s="233"/>
      <c r="N447" s="233"/>
      <c r="O447" s="233"/>
    </row>
    <row r="448" spans="1:15" s="30" customFormat="1" ht="15.75" customHeight="1">
      <c r="A448" s="274"/>
      <c r="B448" s="233"/>
      <c r="C448" s="234"/>
      <c r="D448" s="234"/>
      <c r="E448" s="234"/>
      <c r="F448" s="234"/>
      <c r="G448" s="275"/>
      <c r="H448" s="233"/>
      <c r="I448" s="233"/>
      <c r="J448" s="233"/>
      <c r="K448" s="276"/>
      <c r="L448" s="277"/>
      <c r="M448" s="277"/>
      <c r="N448" s="233"/>
      <c r="O448" s="414" t="s">
        <v>217</v>
      </c>
    </row>
    <row r="449" spans="1:15" s="30" customFormat="1" ht="15" customHeight="1">
      <c r="A449" s="304"/>
      <c r="B449" s="305"/>
      <c r="C449" s="246" t="s">
        <v>0</v>
      </c>
      <c r="D449" s="246" t="s">
        <v>1</v>
      </c>
      <c r="E449" s="246" t="s">
        <v>2</v>
      </c>
      <c r="F449" s="306" t="s">
        <v>3</v>
      </c>
      <c r="G449" s="306" t="s">
        <v>4</v>
      </c>
      <c r="H449" s="307" t="s">
        <v>5</v>
      </c>
      <c r="I449" s="307" t="s">
        <v>6</v>
      </c>
      <c r="J449" s="246" t="s">
        <v>7</v>
      </c>
      <c r="K449" s="246" t="s">
        <v>8</v>
      </c>
      <c r="L449" s="246" t="s">
        <v>9</v>
      </c>
      <c r="M449" s="246" t="s">
        <v>10</v>
      </c>
      <c r="N449" s="246" t="s">
        <v>11</v>
      </c>
      <c r="O449" s="304"/>
    </row>
    <row r="450" spans="1:15" s="30" customFormat="1" ht="15" customHeight="1">
      <c r="A450" s="308"/>
      <c r="B450" s="309"/>
      <c r="C450" s="251" t="s">
        <v>12</v>
      </c>
      <c r="D450" s="251" t="s">
        <v>13</v>
      </c>
      <c r="E450" s="251" t="s">
        <v>14</v>
      </c>
      <c r="F450" s="310" t="s">
        <v>15</v>
      </c>
      <c r="G450" s="310" t="s">
        <v>16</v>
      </c>
      <c r="H450" s="311" t="s">
        <v>17</v>
      </c>
      <c r="I450" s="311" t="s">
        <v>18</v>
      </c>
      <c r="J450" s="251" t="s">
        <v>19</v>
      </c>
      <c r="K450" s="251" t="s">
        <v>26</v>
      </c>
      <c r="L450" s="251" t="s">
        <v>20</v>
      </c>
      <c r="M450" s="251" t="s">
        <v>21</v>
      </c>
      <c r="N450" s="251" t="s">
        <v>22</v>
      </c>
      <c r="O450" s="308"/>
    </row>
    <row r="451" spans="1:15" s="30" customFormat="1" ht="12.75" customHeight="1">
      <c r="A451" s="26"/>
      <c r="B451" s="264"/>
      <c r="C451" s="28"/>
      <c r="D451" s="34"/>
      <c r="E451" s="34"/>
      <c r="F451" s="34"/>
      <c r="G451" s="34"/>
      <c r="H451" s="28"/>
      <c r="I451" s="34"/>
      <c r="J451" s="34"/>
      <c r="K451" s="34"/>
      <c r="L451" s="34"/>
      <c r="M451" s="34"/>
      <c r="N451" s="34"/>
      <c r="O451" s="26"/>
    </row>
    <row r="452" spans="1:15" s="30" customFormat="1" ht="12.75" customHeight="1">
      <c r="A452" s="312" t="s">
        <v>1065</v>
      </c>
      <c r="B452" s="264">
        <v>2014</v>
      </c>
      <c r="C452" s="28">
        <v>100</v>
      </c>
      <c r="D452" s="28">
        <v>100</v>
      </c>
      <c r="E452" s="28">
        <v>100.7</v>
      </c>
      <c r="F452" s="28">
        <v>100</v>
      </c>
      <c r="G452" s="28">
        <v>100.4</v>
      </c>
      <c r="H452" s="28">
        <v>106.9</v>
      </c>
      <c r="I452" s="28">
        <v>99.7</v>
      </c>
      <c r="J452" s="28">
        <v>100</v>
      </c>
      <c r="K452" s="28">
        <v>100.5</v>
      </c>
      <c r="L452" s="28">
        <v>100.1</v>
      </c>
      <c r="M452" s="28">
        <v>100</v>
      </c>
      <c r="N452" s="28">
        <v>100</v>
      </c>
      <c r="O452" s="31" t="s">
        <v>316</v>
      </c>
    </row>
    <row r="453" spans="1:15" s="30" customFormat="1" ht="12.75" customHeight="1">
      <c r="A453" s="312" t="s">
        <v>1066</v>
      </c>
      <c r="B453" s="264">
        <v>2015</v>
      </c>
      <c r="C453" s="28">
        <v>100.5</v>
      </c>
      <c r="D453" s="28">
        <v>108.3</v>
      </c>
      <c r="E453" s="28">
        <v>101</v>
      </c>
      <c r="F453" s="28">
        <v>102.2</v>
      </c>
      <c r="G453" s="28">
        <v>101.4</v>
      </c>
      <c r="H453" s="28">
        <v>100</v>
      </c>
      <c r="I453" s="28">
        <v>117.6</v>
      </c>
      <c r="J453" s="28">
        <v>100</v>
      </c>
      <c r="K453" s="28">
        <v>100</v>
      </c>
      <c r="L453" s="28">
        <v>100.3</v>
      </c>
      <c r="M453" s="28">
        <v>101.1</v>
      </c>
      <c r="N453" s="28">
        <v>100</v>
      </c>
      <c r="O453" s="31" t="s">
        <v>317</v>
      </c>
    </row>
    <row r="454" spans="1:15" s="30" customFormat="1" ht="12.75" customHeight="1">
      <c r="A454" s="26"/>
      <c r="B454" s="264">
        <v>2016</v>
      </c>
      <c r="C454" s="28">
        <v>102.3</v>
      </c>
      <c r="D454" s="28">
        <v>100.2</v>
      </c>
      <c r="E454" s="28">
        <v>100.7</v>
      </c>
      <c r="F454" s="28">
        <v>100.3</v>
      </c>
      <c r="G454" s="28">
        <v>102.8</v>
      </c>
      <c r="H454" s="28">
        <v>100.4</v>
      </c>
      <c r="I454" s="28">
        <v>100.1</v>
      </c>
      <c r="J454" s="28">
        <v>100</v>
      </c>
      <c r="K454" s="28">
        <v>100</v>
      </c>
      <c r="L454" s="28">
        <v>100.2</v>
      </c>
      <c r="M454" s="28">
        <v>100</v>
      </c>
      <c r="N454" s="28">
        <v>100.2</v>
      </c>
      <c r="O454" s="31"/>
    </row>
    <row r="455" spans="1:15" s="30" customFormat="1" ht="12.75" customHeight="1">
      <c r="A455" s="26"/>
      <c r="B455" s="264">
        <v>2017</v>
      </c>
      <c r="C455" s="28">
        <v>100.3</v>
      </c>
      <c r="D455" s="28">
        <v>117.6</v>
      </c>
      <c r="E455" s="28">
        <v>100.2</v>
      </c>
      <c r="F455" s="28">
        <v>100</v>
      </c>
      <c r="G455" s="28">
        <v>100</v>
      </c>
      <c r="H455" s="28">
        <v>100</v>
      </c>
      <c r="I455" s="28">
        <v>100</v>
      </c>
      <c r="J455" s="28">
        <v>100</v>
      </c>
      <c r="K455" s="28">
        <v>100.1</v>
      </c>
      <c r="L455" s="28">
        <v>100.5</v>
      </c>
      <c r="M455" s="28">
        <v>105.6</v>
      </c>
      <c r="N455" s="28">
        <v>101</v>
      </c>
      <c r="O455" s="31"/>
    </row>
    <row r="456" spans="1:15" s="30" customFormat="1" ht="12.75" customHeight="1">
      <c r="A456" s="26"/>
      <c r="B456" s="264">
        <v>2018</v>
      </c>
      <c r="C456" s="28">
        <v>100.2</v>
      </c>
      <c r="D456" s="28">
        <v>100.2</v>
      </c>
      <c r="E456" s="28">
        <v>100</v>
      </c>
      <c r="F456" s="28">
        <v>100</v>
      </c>
      <c r="G456" s="28">
        <v>100</v>
      </c>
      <c r="H456" s="28">
        <v>100.1</v>
      </c>
      <c r="I456" s="28">
        <v>100</v>
      </c>
      <c r="J456" s="28">
        <v>100</v>
      </c>
      <c r="K456" s="28">
        <v>100.1</v>
      </c>
      <c r="L456" s="28">
        <v>100</v>
      </c>
      <c r="M456" s="28">
        <v>100</v>
      </c>
      <c r="N456" s="28">
        <v>100</v>
      </c>
      <c r="O456" s="31"/>
    </row>
    <row r="457" spans="1:15" s="30" customFormat="1" ht="12.75" customHeight="1">
      <c r="A457" s="26"/>
      <c r="B457" s="264">
        <v>2019</v>
      </c>
      <c r="C457" s="28">
        <v>100</v>
      </c>
      <c r="D457" s="28">
        <v>102</v>
      </c>
      <c r="E457" s="28">
        <v>100.2</v>
      </c>
      <c r="F457" s="28">
        <v>100</v>
      </c>
      <c r="G457" s="28">
        <v>100</v>
      </c>
      <c r="H457" s="28">
        <v>100</v>
      </c>
      <c r="I457" s="28">
        <v>100</v>
      </c>
      <c r="J457" s="28">
        <v>100</v>
      </c>
      <c r="K457" s="28">
        <v>100.1</v>
      </c>
      <c r="L457" s="28">
        <v>100</v>
      </c>
      <c r="M457" s="28">
        <v>100</v>
      </c>
      <c r="N457" s="28">
        <v>100.1</v>
      </c>
      <c r="O457" s="31"/>
    </row>
    <row r="458" spans="1:15" s="30" customFormat="1" ht="12.75" customHeight="1">
      <c r="A458" s="26"/>
      <c r="B458" s="264"/>
      <c r="C458" s="28"/>
      <c r="D458" s="34"/>
      <c r="E458" s="34"/>
      <c r="F458" s="34"/>
      <c r="G458" s="34"/>
      <c r="H458" s="28"/>
      <c r="I458" s="34"/>
      <c r="J458" s="34"/>
      <c r="K458" s="34"/>
      <c r="L458" s="34"/>
      <c r="M458" s="34"/>
      <c r="N458" s="34"/>
      <c r="O458" s="26"/>
    </row>
    <row r="459" spans="1:15" s="30" customFormat="1" ht="12.75" customHeight="1">
      <c r="A459" s="26" t="s">
        <v>318</v>
      </c>
      <c r="B459" s="264">
        <v>2014</v>
      </c>
      <c r="C459" s="28">
        <v>100</v>
      </c>
      <c r="D459" s="28">
        <v>100</v>
      </c>
      <c r="E459" s="28">
        <v>103.3</v>
      </c>
      <c r="F459" s="28">
        <v>102.5</v>
      </c>
      <c r="G459" s="28">
        <v>101</v>
      </c>
      <c r="H459" s="28">
        <v>103.1</v>
      </c>
      <c r="I459" s="28">
        <v>100</v>
      </c>
      <c r="J459" s="28">
        <v>100.3</v>
      </c>
      <c r="K459" s="28">
        <v>104.7</v>
      </c>
      <c r="L459" s="28">
        <v>102.9</v>
      </c>
      <c r="M459" s="28">
        <v>100.6</v>
      </c>
      <c r="N459" s="28">
        <v>103.6</v>
      </c>
      <c r="O459" s="31" t="s">
        <v>319</v>
      </c>
    </row>
    <row r="460" spans="1:15" s="30" customFormat="1" ht="12.75" customHeight="1">
      <c r="A460" s="26"/>
      <c r="B460" s="264">
        <v>2015</v>
      </c>
      <c r="C460" s="28">
        <v>105.6</v>
      </c>
      <c r="D460" s="28">
        <v>111.6</v>
      </c>
      <c r="E460" s="28">
        <v>113.1</v>
      </c>
      <c r="F460" s="28">
        <v>99.1</v>
      </c>
      <c r="G460" s="28">
        <v>99</v>
      </c>
      <c r="H460" s="28">
        <v>99.1</v>
      </c>
      <c r="I460" s="28">
        <v>100.2</v>
      </c>
      <c r="J460" s="28">
        <v>100.1</v>
      </c>
      <c r="K460" s="28">
        <v>102</v>
      </c>
      <c r="L460" s="28">
        <v>101.1</v>
      </c>
      <c r="M460" s="28">
        <v>104.2</v>
      </c>
      <c r="N460" s="28">
        <v>100.4</v>
      </c>
      <c r="O460" s="31"/>
    </row>
    <row r="461" spans="1:15" s="30" customFormat="1" ht="12.75" customHeight="1">
      <c r="A461" s="26"/>
      <c r="B461" s="264">
        <v>2016</v>
      </c>
      <c r="C461" s="28">
        <v>100</v>
      </c>
      <c r="D461" s="28">
        <v>103.8</v>
      </c>
      <c r="E461" s="28">
        <v>101.2</v>
      </c>
      <c r="F461" s="28">
        <v>99.7</v>
      </c>
      <c r="G461" s="28">
        <v>98.4</v>
      </c>
      <c r="H461" s="28">
        <v>98.2</v>
      </c>
      <c r="I461" s="28">
        <v>101.5</v>
      </c>
      <c r="J461" s="28">
        <v>100.1</v>
      </c>
      <c r="K461" s="28">
        <v>101.3</v>
      </c>
      <c r="L461" s="28">
        <v>99.8</v>
      </c>
      <c r="M461" s="28">
        <v>100.7</v>
      </c>
      <c r="N461" s="28">
        <v>100.4</v>
      </c>
      <c r="O461" s="31"/>
    </row>
    <row r="462" spans="1:15" s="30" customFormat="1" ht="12.75" customHeight="1">
      <c r="A462" s="26"/>
      <c r="B462" s="264">
        <v>2017</v>
      </c>
      <c r="C462" s="28">
        <v>103.6</v>
      </c>
      <c r="D462" s="28">
        <v>99.8</v>
      </c>
      <c r="E462" s="28">
        <v>99.3</v>
      </c>
      <c r="F462" s="28">
        <v>101.3</v>
      </c>
      <c r="G462" s="28">
        <v>100.1</v>
      </c>
      <c r="H462" s="28">
        <v>99.7</v>
      </c>
      <c r="I462" s="28">
        <v>101.7</v>
      </c>
      <c r="J462" s="28">
        <v>100.3</v>
      </c>
      <c r="K462" s="28">
        <v>103.5</v>
      </c>
      <c r="L462" s="28">
        <v>101.2</v>
      </c>
      <c r="M462" s="28">
        <v>100.2</v>
      </c>
      <c r="N462" s="28">
        <v>101.5</v>
      </c>
      <c r="O462" s="31"/>
    </row>
    <row r="463" spans="1:15" s="30" customFormat="1" ht="12.75" customHeight="1">
      <c r="A463" s="26"/>
      <c r="B463" s="264">
        <v>2018</v>
      </c>
      <c r="C463" s="28">
        <v>103.2</v>
      </c>
      <c r="D463" s="28">
        <v>101.3</v>
      </c>
      <c r="E463" s="28">
        <v>99.8</v>
      </c>
      <c r="F463" s="28">
        <v>99.7</v>
      </c>
      <c r="G463" s="28">
        <v>101.9</v>
      </c>
      <c r="H463" s="28">
        <v>99.7</v>
      </c>
      <c r="I463" s="28">
        <v>99.9</v>
      </c>
      <c r="J463" s="28">
        <v>100.5</v>
      </c>
      <c r="K463" s="28">
        <v>101.7</v>
      </c>
      <c r="L463" s="28">
        <v>101.2</v>
      </c>
      <c r="M463" s="28">
        <v>99.1</v>
      </c>
      <c r="N463" s="28">
        <v>101.6</v>
      </c>
      <c r="O463" s="31"/>
    </row>
    <row r="464" spans="1:15" s="30" customFormat="1" ht="12.75" customHeight="1">
      <c r="A464" s="26"/>
      <c r="B464" s="264">
        <v>2019</v>
      </c>
      <c r="C464" s="28">
        <v>100.2</v>
      </c>
      <c r="D464" s="28">
        <v>97.9</v>
      </c>
      <c r="E464" s="28">
        <v>99.6</v>
      </c>
      <c r="F464" s="28">
        <v>100.1</v>
      </c>
      <c r="G464" s="28">
        <v>98.9</v>
      </c>
      <c r="H464" s="28">
        <v>102.5</v>
      </c>
      <c r="I464" s="28">
        <v>99.1</v>
      </c>
      <c r="J464" s="28">
        <v>99.7</v>
      </c>
      <c r="K464" s="28">
        <v>100.3</v>
      </c>
      <c r="L464" s="28">
        <v>100</v>
      </c>
      <c r="M464" s="28">
        <v>99</v>
      </c>
      <c r="N464" s="28">
        <v>98.9</v>
      </c>
      <c r="O464" s="31"/>
    </row>
    <row r="465" spans="1:15" s="30" customFormat="1" ht="12.75" customHeight="1">
      <c r="A465" s="26"/>
      <c r="B465" s="264"/>
      <c r="C465" s="28"/>
      <c r="D465" s="34"/>
      <c r="E465" s="34"/>
      <c r="F465" s="34"/>
      <c r="G465" s="34"/>
      <c r="H465" s="28"/>
      <c r="I465" s="34"/>
      <c r="J465" s="34"/>
      <c r="K465" s="34"/>
      <c r="L465" s="34"/>
      <c r="M465" s="34"/>
      <c r="N465" s="34"/>
      <c r="O465" s="26"/>
    </row>
    <row r="466" spans="1:15" s="30" customFormat="1" ht="12.75" customHeight="1">
      <c r="A466" s="26" t="s">
        <v>320</v>
      </c>
      <c r="B466" s="264">
        <v>2014</v>
      </c>
      <c r="C466" s="28">
        <v>102.8</v>
      </c>
      <c r="D466" s="28">
        <v>95.6</v>
      </c>
      <c r="E466" s="28">
        <v>100.5</v>
      </c>
      <c r="F466" s="28">
        <v>101.3</v>
      </c>
      <c r="G466" s="28">
        <v>106.7</v>
      </c>
      <c r="H466" s="28">
        <v>109.7</v>
      </c>
      <c r="I466" s="28">
        <v>107.7</v>
      </c>
      <c r="J466" s="28">
        <v>103.2</v>
      </c>
      <c r="K466" s="28">
        <v>101.8</v>
      </c>
      <c r="L466" s="28">
        <v>94.1</v>
      </c>
      <c r="M466" s="28">
        <v>109.6</v>
      </c>
      <c r="N466" s="28">
        <v>93.1</v>
      </c>
      <c r="O466" s="313" t="s">
        <v>1068</v>
      </c>
    </row>
    <row r="467" spans="1:15" s="30" customFormat="1" ht="12.75" customHeight="1">
      <c r="A467" s="26"/>
      <c r="B467" s="264">
        <v>2015</v>
      </c>
      <c r="C467" s="28">
        <v>103.7</v>
      </c>
      <c r="D467" s="28">
        <v>94</v>
      </c>
      <c r="E467" s="28">
        <v>113.5</v>
      </c>
      <c r="F467" s="28">
        <v>106.6</v>
      </c>
      <c r="G467" s="28">
        <v>100.7</v>
      </c>
      <c r="H467" s="28">
        <v>100.8</v>
      </c>
      <c r="I467" s="28">
        <v>107.8</v>
      </c>
      <c r="J467" s="28">
        <v>99.9</v>
      </c>
      <c r="K467" s="28">
        <v>108.3</v>
      </c>
      <c r="L467" s="28">
        <v>90.3</v>
      </c>
      <c r="M467" s="28">
        <v>100.4</v>
      </c>
      <c r="N467" s="28">
        <v>103.7</v>
      </c>
      <c r="O467" s="313"/>
    </row>
    <row r="468" spans="1:15" s="30" customFormat="1" ht="12.75" customHeight="1">
      <c r="A468" s="26"/>
      <c r="B468" s="264">
        <v>2016</v>
      </c>
      <c r="C468" s="28">
        <v>96.3</v>
      </c>
      <c r="D468" s="28">
        <v>100.7</v>
      </c>
      <c r="E468" s="28">
        <v>106.2</v>
      </c>
      <c r="F468" s="28">
        <v>103.1</v>
      </c>
      <c r="G468" s="28">
        <v>102.7</v>
      </c>
      <c r="H468" s="28">
        <v>97</v>
      </c>
      <c r="I468" s="28">
        <v>112.2</v>
      </c>
      <c r="J468" s="28">
        <v>102.2</v>
      </c>
      <c r="K468" s="28">
        <v>101.4</v>
      </c>
      <c r="L468" s="28">
        <v>116.2</v>
      </c>
      <c r="M468" s="28">
        <v>104.9</v>
      </c>
      <c r="N468" s="28">
        <v>99.6</v>
      </c>
      <c r="O468" s="313"/>
    </row>
    <row r="469" spans="1:15" s="30" customFormat="1" ht="12.75" customHeight="1">
      <c r="A469" s="26"/>
      <c r="B469" s="264">
        <v>2017</v>
      </c>
      <c r="C469" s="28">
        <v>86.2</v>
      </c>
      <c r="D469" s="28">
        <v>102</v>
      </c>
      <c r="E469" s="28">
        <v>109.4</v>
      </c>
      <c r="F469" s="28">
        <v>104.3</v>
      </c>
      <c r="G469" s="28">
        <v>97.7</v>
      </c>
      <c r="H469" s="28">
        <v>100.3</v>
      </c>
      <c r="I469" s="28">
        <v>107.7</v>
      </c>
      <c r="J469" s="28">
        <v>96</v>
      </c>
      <c r="K469" s="28">
        <v>98.8</v>
      </c>
      <c r="L469" s="28">
        <v>99.9</v>
      </c>
      <c r="M469" s="28">
        <v>100.8</v>
      </c>
      <c r="N469" s="28">
        <v>102.8</v>
      </c>
      <c r="O469" s="313"/>
    </row>
    <row r="470" spans="1:15" s="30" customFormat="1" ht="12.75" customHeight="1">
      <c r="A470" s="26"/>
      <c r="B470" s="264">
        <v>2018</v>
      </c>
      <c r="C470" s="28">
        <v>111.1</v>
      </c>
      <c r="D470" s="28">
        <v>100.2</v>
      </c>
      <c r="E470" s="28">
        <v>103.4</v>
      </c>
      <c r="F470" s="28">
        <v>99.4</v>
      </c>
      <c r="G470" s="28">
        <v>103.4</v>
      </c>
      <c r="H470" s="28">
        <v>104.7</v>
      </c>
      <c r="I470" s="28">
        <v>106.4</v>
      </c>
      <c r="J470" s="28">
        <v>101.2</v>
      </c>
      <c r="K470" s="28">
        <v>99.3</v>
      </c>
      <c r="L470" s="28">
        <v>96.8</v>
      </c>
      <c r="M470" s="28">
        <v>104.4</v>
      </c>
      <c r="N470" s="28">
        <v>99</v>
      </c>
      <c r="O470" s="313"/>
    </row>
    <row r="471" spans="1:15" s="30" customFormat="1" ht="12.75" customHeight="1">
      <c r="A471" s="26"/>
      <c r="B471" s="264">
        <v>2019</v>
      </c>
      <c r="C471" s="28">
        <v>104.9</v>
      </c>
      <c r="D471" s="28">
        <v>104.6</v>
      </c>
      <c r="E471" s="28">
        <v>94.4</v>
      </c>
      <c r="F471" s="28">
        <v>93.8</v>
      </c>
      <c r="G471" s="28">
        <v>105.9</v>
      </c>
      <c r="H471" s="28">
        <v>90.3</v>
      </c>
      <c r="I471" s="28">
        <v>117.7</v>
      </c>
      <c r="J471" s="28">
        <v>99.1</v>
      </c>
      <c r="K471" s="28">
        <v>100</v>
      </c>
      <c r="L471" s="28">
        <v>102.8</v>
      </c>
      <c r="M471" s="28">
        <v>92.4</v>
      </c>
      <c r="N471" s="28">
        <v>90</v>
      </c>
      <c r="O471" s="313"/>
    </row>
    <row r="472" spans="1:15" s="30" customFormat="1" ht="12.75" customHeight="1">
      <c r="A472" s="26"/>
      <c r="B472" s="264"/>
      <c r="C472" s="28"/>
      <c r="D472" s="34"/>
      <c r="E472" s="34"/>
      <c r="F472" s="34"/>
      <c r="G472" s="34"/>
      <c r="H472" s="28"/>
      <c r="I472" s="34"/>
      <c r="J472" s="34"/>
      <c r="K472" s="34"/>
      <c r="L472" s="34"/>
      <c r="M472" s="34"/>
      <c r="N472" s="34"/>
      <c r="O472" s="312"/>
    </row>
    <row r="473" spans="1:15" s="30" customFormat="1" ht="12.75" customHeight="1">
      <c r="A473" s="26" t="s">
        <v>1067</v>
      </c>
      <c r="B473" s="264">
        <v>2014</v>
      </c>
      <c r="C473" s="28">
        <v>95.2</v>
      </c>
      <c r="D473" s="28">
        <v>100</v>
      </c>
      <c r="E473" s="28">
        <v>100</v>
      </c>
      <c r="F473" s="28">
        <v>109.5</v>
      </c>
      <c r="G473" s="28">
        <v>100.4</v>
      </c>
      <c r="H473" s="28">
        <v>104.6</v>
      </c>
      <c r="I473" s="28">
        <v>121.4</v>
      </c>
      <c r="J473" s="28">
        <v>100.7</v>
      </c>
      <c r="K473" s="28">
        <v>100</v>
      </c>
      <c r="L473" s="28">
        <v>100</v>
      </c>
      <c r="M473" s="28">
        <v>100</v>
      </c>
      <c r="N473" s="28">
        <v>106.3</v>
      </c>
      <c r="O473" s="313" t="s">
        <v>1069</v>
      </c>
    </row>
    <row r="474" spans="1:15" s="30" customFormat="1" ht="12.75" customHeight="1">
      <c r="A474" s="26"/>
      <c r="B474" s="264">
        <v>2015</v>
      </c>
      <c r="C474" s="28">
        <v>100.2</v>
      </c>
      <c r="D474" s="28">
        <v>100</v>
      </c>
      <c r="E474" s="28">
        <v>112</v>
      </c>
      <c r="F474" s="28">
        <v>121.2</v>
      </c>
      <c r="G474" s="28">
        <v>109</v>
      </c>
      <c r="H474" s="28">
        <v>100.4</v>
      </c>
      <c r="I474" s="28">
        <v>100</v>
      </c>
      <c r="J474" s="28">
        <v>100</v>
      </c>
      <c r="K474" s="28">
        <v>100</v>
      </c>
      <c r="L474" s="28">
        <v>101.2</v>
      </c>
      <c r="M474" s="28">
        <v>99.3</v>
      </c>
      <c r="N474" s="28">
        <v>99.9</v>
      </c>
      <c r="O474" s="31"/>
    </row>
    <row r="475" spans="1:15" s="30" customFormat="1" ht="12.75" customHeight="1">
      <c r="A475" s="26"/>
      <c r="B475" s="264">
        <v>2016</v>
      </c>
      <c r="C475" s="28">
        <v>100.7</v>
      </c>
      <c r="D475" s="28">
        <v>99.3</v>
      </c>
      <c r="E475" s="28">
        <v>100</v>
      </c>
      <c r="F475" s="28">
        <v>99.9</v>
      </c>
      <c r="G475" s="28">
        <v>98.9</v>
      </c>
      <c r="H475" s="28">
        <v>96.7</v>
      </c>
      <c r="I475" s="28">
        <v>169.6</v>
      </c>
      <c r="J475" s="28">
        <v>100</v>
      </c>
      <c r="K475" s="28">
        <v>99.6</v>
      </c>
      <c r="L475" s="28">
        <v>103.3</v>
      </c>
      <c r="M475" s="28">
        <v>100.1</v>
      </c>
      <c r="N475" s="28">
        <v>101.3</v>
      </c>
      <c r="O475" s="31"/>
    </row>
    <row r="476" spans="1:15" s="30" customFormat="1" ht="12.75" customHeight="1">
      <c r="A476" s="312"/>
      <c r="B476" s="264">
        <v>2017</v>
      </c>
      <c r="C476" s="28">
        <v>101</v>
      </c>
      <c r="D476" s="28">
        <v>99.7</v>
      </c>
      <c r="E476" s="28">
        <v>100.5</v>
      </c>
      <c r="F476" s="28">
        <v>100</v>
      </c>
      <c r="G476" s="28">
        <v>100</v>
      </c>
      <c r="H476" s="28">
        <v>100</v>
      </c>
      <c r="I476" s="28">
        <v>99.7</v>
      </c>
      <c r="J476" s="28">
        <v>100</v>
      </c>
      <c r="K476" s="28">
        <v>100</v>
      </c>
      <c r="L476" s="28">
        <v>100.4</v>
      </c>
      <c r="M476" s="28">
        <v>100.6</v>
      </c>
      <c r="N476" s="28">
        <v>99.9</v>
      </c>
      <c r="O476" s="313"/>
    </row>
    <row r="477" spans="1:15" s="30" customFormat="1" ht="12.75" customHeight="1">
      <c r="A477" s="312"/>
      <c r="B477" s="264">
        <v>2018</v>
      </c>
      <c r="C477" s="28">
        <v>101.8</v>
      </c>
      <c r="D477" s="28">
        <v>100</v>
      </c>
      <c r="E477" s="28">
        <v>100</v>
      </c>
      <c r="F477" s="28">
        <v>100</v>
      </c>
      <c r="G477" s="28">
        <v>100</v>
      </c>
      <c r="H477" s="28">
        <v>100</v>
      </c>
      <c r="I477" s="28">
        <v>100</v>
      </c>
      <c r="J477" s="28">
        <v>101.1</v>
      </c>
      <c r="K477" s="28">
        <v>100.9</v>
      </c>
      <c r="L477" s="28">
        <v>100.3</v>
      </c>
      <c r="M477" s="28">
        <v>101.1</v>
      </c>
      <c r="N477" s="28">
        <v>100</v>
      </c>
      <c r="O477" s="313"/>
    </row>
    <row r="478" spans="1:15" s="30" customFormat="1" ht="12.75" customHeight="1">
      <c r="A478" s="312"/>
      <c r="B478" s="264">
        <v>2019</v>
      </c>
      <c r="C478" s="28">
        <v>113.3</v>
      </c>
      <c r="D478" s="28">
        <v>100.8</v>
      </c>
      <c r="E478" s="28">
        <v>100</v>
      </c>
      <c r="F478" s="28">
        <v>100</v>
      </c>
      <c r="G478" s="28">
        <v>100</v>
      </c>
      <c r="H478" s="28">
        <v>100</v>
      </c>
      <c r="I478" s="28">
        <v>100</v>
      </c>
      <c r="J478" s="28">
        <v>100</v>
      </c>
      <c r="K478" s="28">
        <v>100</v>
      </c>
      <c r="L478" s="28">
        <v>100</v>
      </c>
      <c r="M478" s="28">
        <v>100</v>
      </c>
      <c r="N478" s="28">
        <v>100</v>
      </c>
      <c r="O478" s="313"/>
    </row>
    <row r="479" spans="1:15" s="30" customFormat="1" ht="12.75" customHeight="1"/>
    <row r="480" spans="1:15" s="271" customFormat="1" ht="12.95" customHeight="1"/>
    <row r="481" s="271" customFormat="1" ht="12.75" customHeight="1"/>
    <row r="482" s="271" customFormat="1" ht="25.5" customHeight="1"/>
    <row r="483" s="271" customFormat="1" ht="12.75" customHeight="1"/>
    <row r="484" s="271" customFormat="1" ht="12.75" customHeight="1"/>
    <row r="485" s="271" customFormat="1" ht="12.75" customHeight="1"/>
    <row r="486" s="271" customFormat="1" ht="12.75" customHeight="1"/>
    <row r="487" s="271" customFormat="1" ht="12.75" customHeight="1"/>
    <row r="488" s="271" customFormat="1" ht="12.75" customHeight="1"/>
    <row r="489" s="271" customFormat="1" ht="12.75" customHeight="1"/>
    <row r="490" s="271" customFormat="1" ht="12.75" customHeight="1"/>
    <row r="491" s="271" customFormat="1" ht="12.75" customHeight="1"/>
    <row r="492" s="271" customFormat="1" ht="12.75" customHeight="1"/>
    <row r="493" s="271" customFormat="1" ht="12.75" customHeight="1"/>
    <row r="494" s="271" customFormat="1" ht="12.75" customHeight="1"/>
    <row r="495" ht="12.75" customHeight="1"/>
    <row r="496" ht="12.75" customHeight="1"/>
    <row r="497" spans="1:15" ht="12.75" customHeight="1"/>
    <row r="498" spans="1:15" ht="12.75" customHeight="1"/>
    <row r="499" spans="1:15" ht="12.75" customHeight="1">
      <c r="A499" s="312"/>
      <c r="B499" s="264"/>
      <c r="C499" s="28"/>
      <c r="D499" s="28"/>
      <c r="E499" s="28"/>
      <c r="F499" s="28"/>
      <c r="G499" s="28"/>
      <c r="H499" s="28"/>
      <c r="I499" s="28"/>
      <c r="J499" s="28"/>
      <c r="K499" s="28"/>
      <c r="L499" s="28"/>
      <c r="M499" s="28"/>
      <c r="N499" s="28"/>
      <c r="O499" s="313"/>
    </row>
    <row r="500" spans="1:15" ht="12.75" customHeight="1">
      <c r="A500" s="312"/>
      <c r="B500" s="264"/>
      <c r="C500" s="28"/>
      <c r="D500" s="28"/>
      <c r="E500" s="28"/>
      <c r="F500" s="28"/>
      <c r="G500" s="28"/>
      <c r="H500" s="28"/>
      <c r="I500" s="28"/>
      <c r="J500" s="28"/>
      <c r="K500" s="28"/>
      <c r="L500" s="28"/>
      <c r="M500" s="28"/>
      <c r="N500" s="28"/>
      <c r="O500" s="313"/>
    </row>
    <row r="501" spans="1:15" ht="12.75" customHeight="1">
      <c r="A501" s="312"/>
      <c r="B501" s="264"/>
      <c r="C501" s="28"/>
      <c r="D501" s="28"/>
      <c r="E501" s="28"/>
      <c r="F501" s="28"/>
      <c r="G501" s="28"/>
      <c r="H501" s="28"/>
      <c r="I501" s="28"/>
      <c r="J501" s="28"/>
      <c r="K501" s="28"/>
      <c r="L501" s="28"/>
      <c r="M501" s="28"/>
      <c r="N501" s="28"/>
      <c r="O501" s="313"/>
    </row>
    <row r="502" spans="1:15" ht="12.75" customHeight="1">
      <c r="A502" s="312"/>
      <c r="B502" s="264"/>
      <c r="C502" s="28"/>
      <c r="D502" s="28"/>
      <c r="E502" s="28"/>
      <c r="F502" s="28"/>
      <c r="G502" s="28"/>
      <c r="H502" s="28"/>
      <c r="I502" s="28"/>
      <c r="J502" s="28"/>
      <c r="K502" s="28"/>
      <c r="L502" s="28"/>
      <c r="M502" s="28"/>
      <c r="N502" s="28"/>
      <c r="O502" s="313"/>
    </row>
    <row r="503" spans="1:15" ht="12.75" customHeight="1">
      <c r="A503" s="312"/>
      <c r="B503" s="264"/>
      <c r="C503" s="28"/>
      <c r="D503" s="28"/>
      <c r="E503" s="28"/>
      <c r="F503" s="28"/>
      <c r="G503" s="28"/>
      <c r="H503" s="28"/>
      <c r="I503" s="28"/>
      <c r="J503" s="28"/>
      <c r="K503" s="28"/>
      <c r="L503" s="28"/>
      <c r="M503" s="28"/>
      <c r="N503" s="28"/>
      <c r="O503" s="313"/>
    </row>
    <row r="504" spans="1:15" ht="13.35" customHeight="1">
      <c r="A504" s="312"/>
      <c r="B504" s="264"/>
      <c r="C504" s="28"/>
      <c r="D504" s="28"/>
      <c r="E504" s="28"/>
      <c r="F504" s="28"/>
      <c r="G504" s="28"/>
      <c r="H504" s="28"/>
      <c r="I504" s="28"/>
      <c r="J504" s="28"/>
      <c r="K504" s="28"/>
      <c r="L504" s="28"/>
      <c r="M504" s="28"/>
      <c r="N504" s="28"/>
      <c r="O504" s="313"/>
    </row>
    <row r="505" spans="1:15" ht="12.75" customHeight="1">
      <c r="A505" s="312"/>
      <c r="B505" s="264"/>
      <c r="C505" s="28"/>
      <c r="D505" s="28"/>
      <c r="E505" s="28"/>
      <c r="F505" s="28"/>
      <c r="G505" s="28"/>
      <c r="H505" s="28"/>
      <c r="I505" s="28"/>
      <c r="J505" s="28"/>
      <c r="K505" s="28"/>
      <c r="L505" s="28"/>
      <c r="M505" s="28"/>
      <c r="N505" s="28"/>
      <c r="O505" s="313"/>
    </row>
    <row r="506" spans="1:15" ht="12.75" customHeight="1">
      <c r="A506" s="312"/>
      <c r="B506" s="264"/>
      <c r="C506" s="28"/>
      <c r="D506" s="28"/>
      <c r="E506" s="28"/>
      <c r="F506" s="28"/>
      <c r="G506" s="28"/>
      <c r="H506" s="28"/>
      <c r="I506" s="28"/>
      <c r="J506" s="28"/>
      <c r="K506" s="28"/>
      <c r="L506" s="28"/>
      <c r="M506" s="28"/>
      <c r="N506" s="28"/>
      <c r="O506" s="313"/>
    </row>
    <row r="507" spans="1:15" ht="12.75" customHeight="1">
      <c r="A507" s="218">
        <f>1+O444</f>
        <v>86</v>
      </c>
      <c r="B507" s="267"/>
      <c r="C507" s="267"/>
      <c r="D507" s="268"/>
      <c r="E507" s="268"/>
      <c r="F507" s="267"/>
      <c r="G507" s="269" t="str">
        <f>G316</f>
        <v>Індекси цін виробників · 2019 рік</v>
      </c>
      <c r="H507" s="268" t="str">
        <f>G507</f>
        <v>Індекси цін виробників · 2019 рік</v>
      </c>
      <c r="I507" s="268"/>
      <c r="J507" s="267"/>
      <c r="K507" s="267"/>
      <c r="L507" s="270"/>
      <c r="M507" s="270"/>
      <c r="N507" s="270"/>
      <c r="O507" s="219">
        <f>A507+1</f>
        <v>87</v>
      </c>
    </row>
    <row r="508" spans="1:15" ht="12.75" customHeight="1">
      <c r="A508" s="271"/>
      <c r="B508" s="30"/>
      <c r="C508" s="272"/>
      <c r="D508" s="272"/>
      <c r="E508" s="272"/>
      <c r="F508" s="271"/>
      <c r="G508" s="273" t="s">
        <v>23</v>
      </c>
      <c r="H508" s="272" t="s">
        <v>23</v>
      </c>
      <c r="I508" s="272"/>
      <c r="J508" s="30"/>
      <c r="K508" s="30"/>
      <c r="L508" s="271"/>
      <c r="M508" s="271"/>
      <c r="N508" s="271"/>
      <c r="O508" s="271"/>
    </row>
  </sheetData>
  <mergeCells count="16">
    <mergeCell ref="A1:G1"/>
    <mergeCell ref="H1:O1"/>
    <mergeCell ref="A254:G254"/>
    <mergeCell ref="H254:O254"/>
    <mergeCell ref="A126:G126"/>
    <mergeCell ref="H126:O126"/>
    <mergeCell ref="A190:G190"/>
    <mergeCell ref="H190:O190"/>
    <mergeCell ref="A62:G62"/>
    <mergeCell ref="H62:O62"/>
    <mergeCell ref="A382:G382"/>
    <mergeCell ref="H382:O382"/>
    <mergeCell ref="A446:G446"/>
    <mergeCell ref="H446:O446"/>
    <mergeCell ref="A318:G318"/>
    <mergeCell ref="H318:O318"/>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1" max="16383" man="1"/>
  </rowBreaks>
  <colBreaks count="1" manualBreakCount="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508"/>
  <sheetViews>
    <sheetView view="pageBreakPreview" zoomScaleNormal="100" zoomScaleSheetLayoutView="100" workbookViewId="0">
      <selection activeCell="L482" sqref="L482"/>
    </sheetView>
  </sheetViews>
  <sheetFormatPr defaultRowHeight="12.75"/>
  <cols>
    <col min="1" max="1" width="36.28515625" style="233" customWidth="1"/>
    <col min="2" max="2" width="7.7109375" style="233" customWidth="1"/>
    <col min="3" max="3" width="9" style="234" customWidth="1"/>
    <col min="4" max="4" width="8.42578125" style="234" customWidth="1"/>
    <col min="5" max="5" width="8.5703125" style="234" customWidth="1"/>
    <col min="6" max="6" width="8.42578125" style="234" customWidth="1"/>
    <col min="7" max="7" width="8.5703125" style="233" customWidth="1"/>
    <col min="8" max="8" width="8" style="233" customWidth="1"/>
    <col min="9" max="9" width="8.5703125" style="233" customWidth="1"/>
    <col min="10" max="10" width="7.85546875" style="233" customWidth="1"/>
    <col min="11" max="11" width="8.140625" style="233" customWidth="1"/>
    <col min="12" max="12" width="8.42578125" style="233" customWidth="1"/>
    <col min="13" max="13" width="7.85546875" style="233" customWidth="1"/>
    <col min="14" max="14" width="8.140625" style="233" customWidth="1"/>
    <col min="15" max="15" width="29.85546875" style="233" customWidth="1"/>
    <col min="16" max="16384" width="9.140625" style="233"/>
  </cols>
  <sheetData>
    <row r="1" spans="1:16" s="232" customFormat="1" ht="12.75" customHeight="1">
      <c r="A1" s="524" t="s">
        <v>25</v>
      </c>
      <c r="B1" s="524"/>
      <c r="C1" s="524"/>
      <c r="D1" s="524"/>
      <c r="E1" s="524"/>
      <c r="F1" s="524"/>
      <c r="G1" s="524"/>
      <c r="H1" s="524" t="s">
        <v>25</v>
      </c>
      <c r="I1" s="524"/>
      <c r="J1" s="524"/>
      <c r="K1" s="524"/>
      <c r="L1" s="524"/>
      <c r="M1" s="524"/>
      <c r="N1" s="524"/>
      <c r="O1" s="524"/>
    </row>
    <row r="2" spans="1:16" s="232" customFormat="1" ht="15.95" customHeight="1">
      <c r="A2" s="300"/>
      <c r="B2" s="300"/>
      <c r="C2" s="300"/>
      <c r="D2" s="300"/>
      <c r="E2" s="300"/>
      <c r="F2" s="300"/>
      <c r="G2" s="300"/>
      <c r="H2" s="300"/>
      <c r="I2" s="300"/>
      <c r="J2" s="300"/>
      <c r="K2" s="300"/>
      <c r="L2" s="300"/>
      <c r="M2" s="300"/>
      <c r="N2" s="300"/>
      <c r="O2" s="300"/>
    </row>
    <row r="3" spans="1:16" ht="15.95" customHeight="1"/>
    <row r="4" spans="1:16" s="235" customFormat="1" ht="20.100000000000001" customHeight="1">
      <c r="B4" s="236"/>
      <c r="C4" s="236"/>
      <c r="D4" s="236"/>
      <c r="E4" s="236"/>
      <c r="G4" s="237" t="s">
        <v>759</v>
      </c>
      <c r="H4" s="236" t="s">
        <v>966</v>
      </c>
      <c r="I4" s="236"/>
      <c r="J4" s="236"/>
    </row>
    <row r="5" spans="1:16" s="235" customFormat="1" ht="20.100000000000001" customHeight="1">
      <c r="A5" s="238"/>
      <c r="B5" s="238"/>
      <c r="C5" s="239"/>
      <c r="D5" s="239"/>
      <c r="E5" s="239"/>
      <c r="G5" s="302" t="s">
        <v>171</v>
      </c>
      <c r="H5" s="303" t="s">
        <v>967</v>
      </c>
      <c r="I5" s="241"/>
      <c r="J5" s="241"/>
    </row>
    <row r="6" spans="1:16" s="235" customFormat="1" ht="15.75" customHeight="1">
      <c r="A6" s="238"/>
      <c r="B6" s="238"/>
      <c r="C6" s="239"/>
      <c r="D6" s="239"/>
      <c r="E6" s="239"/>
      <c r="G6" s="302"/>
      <c r="H6" s="303"/>
      <c r="I6" s="241"/>
      <c r="J6" s="241"/>
    </row>
    <row r="7" spans="1:16" ht="18">
      <c r="C7" s="242"/>
      <c r="D7" s="242"/>
      <c r="E7" s="242"/>
      <c r="F7" s="242"/>
      <c r="G7" s="243"/>
      <c r="H7" s="243"/>
      <c r="I7" s="243"/>
      <c r="J7" s="243"/>
      <c r="O7" s="414" t="s">
        <v>150</v>
      </c>
    </row>
    <row r="8" spans="1:16" ht="15" customHeight="1">
      <c r="A8" s="304"/>
      <c r="B8" s="305"/>
      <c r="C8" s="246" t="s">
        <v>0</v>
      </c>
      <c r="D8" s="246" t="s">
        <v>1</v>
      </c>
      <c r="E8" s="246" t="s">
        <v>2</v>
      </c>
      <c r="F8" s="306" t="s">
        <v>3</v>
      </c>
      <c r="G8" s="306" t="s">
        <v>4</v>
      </c>
      <c r="H8" s="307" t="s">
        <v>5</v>
      </c>
      <c r="I8" s="307" t="s">
        <v>6</v>
      </c>
      <c r="J8" s="246" t="s">
        <v>7</v>
      </c>
      <c r="K8" s="246" t="s">
        <v>8</v>
      </c>
      <c r="L8" s="246" t="s">
        <v>9</v>
      </c>
      <c r="M8" s="246" t="s">
        <v>10</v>
      </c>
      <c r="N8" s="246" t="s">
        <v>11</v>
      </c>
      <c r="O8" s="304"/>
    </row>
    <row r="9" spans="1:16" ht="15" customHeight="1">
      <c r="A9" s="308"/>
      <c r="B9" s="309"/>
      <c r="C9" s="251" t="s">
        <v>12</v>
      </c>
      <c r="D9" s="251" t="s">
        <v>13</v>
      </c>
      <c r="E9" s="251" t="s">
        <v>14</v>
      </c>
      <c r="F9" s="310" t="s">
        <v>15</v>
      </c>
      <c r="G9" s="310" t="s">
        <v>16</v>
      </c>
      <c r="H9" s="311" t="s">
        <v>17</v>
      </c>
      <c r="I9" s="311" t="s">
        <v>18</v>
      </c>
      <c r="J9" s="251" t="s">
        <v>19</v>
      </c>
      <c r="K9" s="251" t="s">
        <v>26</v>
      </c>
      <c r="L9" s="251" t="s">
        <v>20</v>
      </c>
      <c r="M9" s="251" t="s">
        <v>21</v>
      </c>
      <c r="N9" s="251" t="s">
        <v>22</v>
      </c>
      <c r="O9" s="308"/>
    </row>
    <row r="10" spans="1:16" s="30" customFormat="1" ht="18" customHeight="1">
      <c r="A10" s="26"/>
      <c r="B10" s="264"/>
      <c r="C10" s="28"/>
      <c r="D10" s="34"/>
      <c r="E10" s="34"/>
      <c r="F10" s="34"/>
      <c r="G10" s="34"/>
      <c r="H10" s="28"/>
      <c r="I10" s="34"/>
      <c r="J10" s="34"/>
      <c r="K10" s="34"/>
      <c r="L10" s="34"/>
      <c r="M10" s="34"/>
      <c r="N10" s="34"/>
      <c r="O10" s="312"/>
    </row>
    <row r="11" spans="1:16" s="30" customFormat="1">
      <c r="A11" s="26" t="s">
        <v>172</v>
      </c>
      <c r="B11" s="264">
        <v>2014</v>
      </c>
      <c r="C11" s="28">
        <v>97.7</v>
      </c>
      <c r="D11" s="28">
        <v>97.4</v>
      </c>
      <c r="E11" s="28">
        <v>92.8</v>
      </c>
      <c r="F11" s="28">
        <v>93.5</v>
      </c>
      <c r="G11" s="28">
        <v>93.9</v>
      </c>
      <c r="H11" s="28">
        <v>104.1</v>
      </c>
      <c r="I11" s="28">
        <v>105</v>
      </c>
      <c r="J11" s="28">
        <v>110.9</v>
      </c>
      <c r="K11" s="28">
        <v>125</v>
      </c>
      <c r="L11" s="28">
        <v>129.4</v>
      </c>
      <c r="M11" s="28">
        <v>137.9</v>
      </c>
      <c r="N11" s="28">
        <v>136.1</v>
      </c>
      <c r="O11" s="31" t="s">
        <v>173</v>
      </c>
      <c r="P11" s="290"/>
    </row>
    <row r="12" spans="1:16" s="30" customFormat="1">
      <c r="A12" s="26"/>
      <c r="B12" s="264">
        <v>2015</v>
      </c>
      <c r="C12" s="28">
        <v>101.1</v>
      </c>
      <c r="D12" s="28">
        <v>100.9</v>
      </c>
      <c r="E12" s="28">
        <v>102</v>
      </c>
      <c r="F12" s="28">
        <v>101.7</v>
      </c>
      <c r="G12" s="28">
        <v>102.1</v>
      </c>
      <c r="H12" s="28">
        <v>102</v>
      </c>
      <c r="I12" s="28">
        <v>102.1</v>
      </c>
      <c r="J12" s="28">
        <v>102.2</v>
      </c>
      <c r="K12" s="28">
        <v>107.8</v>
      </c>
      <c r="L12" s="28">
        <v>102</v>
      </c>
      <c r="M12" s="28">
        <v>101.8</v>
      </c>
      <c r="N12" s="28">
        <v>99.2</v>
      </c>
    </row>
    <row r="13" spans="1:16" s="30" customFormat="1">
      <c r="A13" s="26"/>
      <c r="B13" s="264">
        <v>2016</v>
      </c>
      <c r="C13" s="28">
        <v>105.4</v>
      </c>
      <c r="D13" s="28">
        <v>123.5</v>
      </c>
      <c r="E13" s="28">
        <v>124</v>
      </c>
      <c r="F13" s="28">
        <v>124.2</v>
      </c>
      <c r="G13" s="28">
        <v>124.1</v>
      </c>
      <c r="H13" s="28">
        <v>114</v>
      </c>
      <c r="I13" s="28">
        <v>113</v>
      </c>
      <c r="J13" s="28">
        <v>111.1</v>
      </c>
      <c r="K13" s="28">
        <v>111.3</v>
      </c>
      <c r="L13" s="28">
        <v>118.4</v>
      </c>
      <c r="M13" s="28">
        <v>118.4</v>
      </c>
      <c r="N13" s="28">
        <v>140.4</v>
      </c>
      <c r="O13" s="31"/>
    </row>
    <row r="14" spans="1:16" s="30" customFormat="1">
      <c r="A14" s="26"/>
      <c r="B14" s="264">
        <v>2017</v>
      </c>
      <c r="C14" s="28">
        <v>107.7</v>
      </c>
      <c r="D14" s="28">
        <v>106.4</v>
      </c>
      <c r="E14" s="28">
        <v>106.4</v>
      </c>
      <c r="F14" s="28">
        <v>119.8</v>
      </c>
      <c r="G14" s="28">
        <v>121.1</v>
      </c>
      <c r="H14" s="28">
        <v>121.6</v>
      </c>
      <c r="I14" s="28">
        <v>122.2</v>
      </c>
      <c r="J14" s="28">
        <v>129.5</v>
      </c>
      <c r="K14" s="28">
        <v>135.1</v>
      </c>
      <c r="L14" s="28">
        <v>135.9</v>
      </c>
      <c r="M14" s="28">
        <v>147.69999999999999</v>
      </c>
      <c r="N14" s="28">
        <v>147.80000000000001</v>
      </c>
      <c r="O14" s="31"/>
    </row>
    <row r="15" spans="1:16" s="30" customFormat="1">
      <c r="A15" s="26"/>
      <c r="B15" s="264">
        <v>2018</v>
      </c>
      <c r="C15" s="28">
        <v>99.9</v>
      </c>
      <c r="D15" s="28">
        <v>100.1</v>
      </c>
      <c r="E15" s="28">
        <v>100.1</v>
      </c>
      <c r="F15" s="28">
        <v>98.9</v>
      </c>
      <c r="G15" s="28">
        <v>103.2</v>
      </c>
      <c r="H15" s="28">
        <v>103.2</v>
      </c>
      <c r="I15" s="28">
        <v>102.9</v>
      </c>
      <c r="J15" s="28">
        <v>105.5</v>
      </c>
      <c r="K15" s="28">
        <v>105.8</v>
      </c>
      <c r="L15" s="28">
        <v>105.5</v>
      </c>
      <c r="M15" s="28">
        <v>105.5</v>
      </c>
      <c r="N15" s="28">
        <v>105.6</v>
      </c>
      <c r="O15" s="31"/>
    </row>
    <row r="16" spans="1:16" s="30" customFormat="1">
      <c r="A16" s="26"/>
      <c r="B16" s="264">
        <v>2019</v>
      </c>
      <c r="C16" s="28">
        <v>105.6</v>
      </c>
      <c r="D16" s="28">
        <v>105.7</v>
      </c>
      <c r="E16" s="28">
        <v>105.5</v>
      </c>
      <c r="F16" s="28">
        <v>105.4</v>
      </c>
      <c r="G16" s="28">
        <v>105.3</v>
      </c>
      <c r="H16" s="28">
        <v>105.2</v>
      </c>
      <c r="I16" s="28">
        <v>93.3</v>
      </c>
      <c r="J16" s="28">
        <v>98.2</v>
      </c>
      <c r="K16" s="28">
        <v>96.3</v>
      </c>
      <c r="L16" s="28">
        <v>87.4</v>
      </c>
      <c r="M16" s="28">
        <v>78.099999999999994</v>
      </c>
      <c r="N16" s="28">
        <v>76.3</v>
      </c>
      <c r="O16" s="31"/>
    </row>
    <row r="17" spans="1:15" s="30" customFormat="1">
      <c r="A17" s="26"/>
      <c r="B17" s="264"/>
      <c r="C17" s="28"/>
      <c r="D17" s="34"/>
      <c r="E17" s="34"/>
      <c r="F17" s="34"/>
      <c r="G17" s="34"/>
      <c r="H17" s="28"/>
      <c r="I17" s="34"/>
      <c r="J17" s="34"/>
      <c r="K17" s="34"/>
      <c r="L17" s="34"/>
      <c r="M17" s="34"/>
      <c r="N17" s="34"/>
      <c r="O17" s="26"/>
    </row>
    <row r="18" spans="1:15" s="30" customFormat="1">
      <c r="A18" s="26" t="s">
        <v>329</v>
      </c>
      <c r="B18" s="264">
        <v>2014</v>
      </c>
      <c r="C18" s="28">
        <v>97.7</v>
      </c>
      <c r="D18" s="28">
        <v>97.7</v>
      </c>
      <c r="E18" s="28">
        <v>101.1</v>
      </c>
      <c r="F18" s="28">
        <v>101.1</v>
      </c>
      <c r="G18" s="28">
        <v>101.1</v>
      </c>
      <c r="H18" s="28">
        <v>101.1</v>
      </c>
      <c r="I18" s="28">
        <v>135.4</v>
      </c>
      <c r="J18" s="28">
        <v>135.4</v>
      </c>
      <c r="K18" s="28">
        <v>135.4</v>
      </c>
      <c r="L18" s="28">
        <v>119.2</v>
      </c>
      <c r="M18" s="28">
        <v>119.2</v>
      </c>
      <c r="N18" s="28">
        <v>114.9</v>
      </c>
      <c r="O18" s="31" t="s">
        <v>174</v>
      </c>
    </row>
    <row r="19" spans="1:15" s="30" customFormat="1">
      <c r="A19" s="26" t="s">
        <v>330</v>
      </c>
      <c r="B19" s="264">
        <v>2015</v>
      </c>
      <c r="C19" s="28">
        <v>100</v>
      </c>
      <c r="D19" s="28">
        <v>100</v>
      </c>
      <c r="E19" s="28">
        <v>147</v>
      </c>
      <c r="F19" s="28">
        <v>133.5</v>
      </c>
      <c r="G19" s="28">
        <v>144.30000000000001</v>
      </c>
      <c r="H19" s="28">
        <v>140.80000000000001</v>
      </c>
      <c r="I19" s="28">
        <v>138.80000000000001</v>
      </c>
      <c r="J19" s="28">
        <v>113.4</v>
      </c>
      <c r="K19" s="28">
        <v>107.6</v>
      </c>
      <c r="L19" s="28">
        <v>108.7</v>
      </c>
      <c r="M19" s="28">
        <v>108.7</v>
      </c>
      <c r="N19" s="28">
        <v>94.8</v>
      </c>
      <c r="O19" s="31" t="s">
        <v>175</v>
      </c>
    </row>
    <row r="20" spans="1:15" s="30" customFormat="1">
      <c r="A20" s="26"/>
      <c r="B20" s="264">
        <v>2016</v>
      </c>
      <c r="C20" s="28">
        <v>74.099999999999994</v>
      </c>
      <c r="D20" s="28">
        <v>79.3</v>
      </c>
      <c r="E20" s="28">
        <v>98.2</v>
      </c>
      <c r="F20" s="28">
        <v>92.8</v>
      </c>
      <c r="G20" s="28">
        <v>111.1</v>
      </c>
      <c r="H20" s="28">
        <v>114.9</v>
      </c>
      <c r="I20" s="28">
        <v>113.1</v>
      </c>
      <c r="J20" s="28">
        <v>101.6</v>
      </c>
      <c r="K20" s="28">
        <v>115</v>
      </c>
      <c r="L20" s="28">
        <v>125.5</v>
      </c>
      <c r="M20" s="28">
        <v>112.7</v>
      </c>
      <c r="N20" s="28">
        <v>112.6</v>
      </c>
      <c r="O20" s="31"/>
    </row>
    <row r="21" spans="1:15" s="30" customFormat="1">
      <c r="A21" s="26"/>
      <c r="B21" s="264">
        <v>2017</v>
      </c>
      <c r="C21" s="28">
        <v>128.69999999999999</v>
      </c>
      <c r="D21" s="28">
        <v>128.69999999999999</v>
      </c>
      <c r="E21" s="28">
        <v>120.5</v>
      </c>
      <c r="F21" s="28">
        <v>121</v>
      </c>
      <c r="G21" s="28">
        <v>113.9</v>
      </c>
      <c r="H21" s="28">
        <v>107.2</v>
      </c>
      <c r="I21" s="28">
        <v>107.6</v>
      </c>
      <c r="J21" s="28">
        <v>115.6</v>
      </c>
      <c r="K21" s="28">
        <v>127.7</v>
      </c>
      <c r="L21" s="28">
        <v>127.7</v>
      </c>
      <c r="M21" s="28">
        <v>140.9</v>
      </c>
      <c r="N21" s="28">
        <v>152.69999999999999</v>
      </c>
      <c r="O21" s="31"/>
    </row>
    <row r="22" spans="1:15" s="30" customFormat="1">
      <c r="A22" s="26"/>
      <c r="B22" s="264">
        <v>2018</v>
      </c>
      <c r="C22" s="28">
        <v>113.9</v>
      </c>
      <c r="D22" s="28">
        <v>99.9</v>
      </c>
      <c r="E22" s="28">
        <v>94.9</v>
      </c>
      <c r="F22" s="28">
        <v>100.5</v>
      </c>
      <c r="G22" s="28">
        <v>111.7</v>
      </c>
      <c r="H22" s="28">
        <v>111.7</v>
      </c>
      <c r="I22" s="28">
        <v>113.1</v>
      </c>
      <c r="J22" s="28">
        <v>114.1</v>
      </c>
      <c r="K22" s="28">
        <v>126</v>
      </c>
      <c r="L22" s="28">
        <v>132.9</v>
      </c>
      <c r="M22" s="28">
        <v>113.3</v>
      </c>
      <c r="N22" s="28">
        <v>98.5</v>
      </c>
      <c r="O22" s="31"/>
    </row>
    <row r="23" spans="1:15" s="30" customFormat="1">
      <c r="A23" s="26"/>
      <c r="B23" s="264">
        <v>2019</v>
      </c>
      <c r="C23" s="28">
        <v>91.5</v>
      </c>
      <c r="D23" s="28">
        <v>99.5</v>
      </c>
      <c r="E23" s="28">
        <v>99.6</v>
      </c>
      <c r="F23" s="28">
        <v>107.8</v>
      </c>
      <c r="G23" s="28">
        <v>112.3</v>
      </c>
      <c r="H23" s="28">
        <v>112.3</v>
      </c>
      <c r="I23" s="28">
        <v>95.5</v>
      </c>
      <c r="J23" s="28">
        <v>90.6</v>
      </c>
      <c r="K23" s="28">
        <v>90.6</v>
      </c>
      <c r="L23" s="28">
        <v>85.1</v>
      </c>
      <c r="M23" s="28">
        <v>90</v>
      </c>
      <c r="N23" s="28">
        <v>87.4</v>
      </c>
      <c r="O23" s="31"/>
    </row>
    <row r="24" spans="1:15" s="30" customFormat="1">
      <c r="A24" s="26"/>
      <c r="B24" s="264"/>
      <c r="C24" s="28"/>
      <c r="D24" s="34"/>
      <c r="E24" s="34"/>
      <c r="F24" s="34"/>
      <c r="G24" s="34"/>
      <c r="H24" s="28"/>
      <c r="I24" s="34"/>
      <c r="J24" s="34"/>
      <c r="K24" s="34"/>
      <c r="L24" s="34"/>
      <c r="M24" s="34"/>
      <c r="N24" s="34"/>
      <c r="O24" s="26"/>
    </row>
    <row r="25" spans="1:15" s="30" customFormat="1">
      <c r="A25" s="26" t="s">
        <v>176</v>
      </c>
      <c r="B25" s="264">
        <v>2014</v>
      </c>
      <c r="C25" s="28">
        <v>98</v>
      </c>
      <c r="D25" s="28">
        <v>97.6</v>
      </c>
      <c r="E25" s="28">
        <v>98.1</v>
      </c>
      <c r="F25" s="28">
        <v>104.4</v>
      </c>
      <c r="G25" s="28">
        <v>108.5</v>
      </c>
      <c r="H25" s="28">
        <v>109.8</v>
      </c>
      <c r="I25" s="28">
        <v>109.8</v>
      </c>
      <c r="J25" s="28">
        <v>109.8</v>
      </c>
      <c r="K25" s="28">
        <v>111.2</v>
      </c>
      <c r="L25" s="28">
        <v>111.4</v>
      </c>
      <c r="M25" s="28">
        <v>112.7</v>
      </c>
      <c r="N25" s="28">
        <v>117.4</v>
      </c>
      <c r="O25" s="31" t="s">
        <v>177</v>
      </c>
    </row>
    <row r="26" spans="1:15" s="30" customFormat="1">
      <c r="A26" s="26"/>
      <c r="B26" s="264">
        <v>2015</v>
      </c>
      <c r="C26" s="28">
        <v>99.7</v>
      </c>
      <c r="D26" s="28">
        <v>97.8</v>
      </c>
      <c r="E26" s="28">
        <v>112.8</v>
      </c>
      <c r="F26" s="28">
        <v>347.8</v>
      </c>
      <c r="G26" s="28">
        <v>343.3</v>
      </c>
      <c r="H26" s="28">
        <v>340.9</v>
      </c>
      <c r="I26" s="28">
        <v>340.9</v>
      </c>
      <c r="J26" s="28">
        <v>339.5</v>
      </c>
      <c r="K26" s="28">
        <v>339.8</v>
      </c>
      <c r="L26" s="28">
        <v>342.9</v>
      </c>
      <c r="M26" s="28">
        <v>343.6</v>
      </c>
      <c r="N26" s="28">
        <v>343.9</v>
      </c>
      <c r="O26" s="31" t="s">
        <v>178</v>
      </c>
    </row>
    <row r="27" spans="1:15" s="30" customFormat="1">
      <c r="A27" s="26"/>
      <c r="B27" s="264">
        <v>2016</v>
      </c>
      <c r="C27" s="28">
        <v>99.9</v>
      </c>
      <c r="D27" s="28">
        <v>99.3</v>
      </c>
      <c r="E27" s="28">
        <v>98.7</v>
      </c>
      <c r="F27" s="28">
        <v>98.1</v>
      </c>
      <c r="G27" s="28">
        <v>224.1</v>
      </c>
      <c r="H27" s="28">
        <v>220.1</v>
      </c>
      <c r="I27" s="28">
        <v>222.5</v>
      </c>
      <c r="J27" s="28">
        <v>226.7</v>
      </c>
      <c r="K27" s="28">
        <v>226.9</v>
      </c>
      <c r="L27" s="28">
        <v>227.8</v>
      </c>
      <c r="M27" s="28">
        <v>245.3</v>
      </c>
      <c r="N27" s="28">
        <v>254.1</v>
      </c>
      <c r="O27" s="31"/>
    </row>
    <row r="28" spans="1:15" s="30" customFormat="1">
      <c r="A28" s="26"/>
      <c r="B28" s="264">
        <v>2017</v>
      </c>
      <c r="C28" s="28">
        <v>100.6</v>
      </c>
      <c r="D28" s="28">
        <v>100.7</v>
      </c>
      <c r="E28" s="28">
        <v>100.9</v>
      </c>
      <c r="F28" s="28">
        <v>100.3</v>
      </c>
      <c r="G28" s="28">
        <v>99.1</v>
      </c>
      <c r="H28" s="28">
        <v>99.1</v>
      </c>
      <c r="I28" s="28">
        <v>99.6</v>
      </c>
      <c r="J28" s="28">
        <v>99.7</v>
      </c>
      <c r="K28" s="28">
        <v>99.9</v>
      </c>
      <c r="L28" s="28">
        <v>101.1</v>
      </c>
      <c r="M28" s="28">
        <v>101.7</v>
      </c>
      <c r="N28" s="28">
        <v>102.2</v>
      </c>
      <c r="O28" s="31"/>
    </row>
    <row r="29" spans="1:15" s="30" customFormat="1">
      <c r="A29" s="26"/>
      <c r="B29" s="264">
        <v>2018</v>
      </c>
      <c r="C29" s="28">
        <v>102</v>
      </c>
      <c r="D29" s="28">
        <v>101.4</v>
      </c>
      <c r="E29" s="28">
        <v>101.1</v>
      </c>
      <c r="F29" s="28">
        <v>99.1</v>
      </c>
      <c r="G29" s="28">
        <v>100.9</v>
      </c>
      <c r="H29" s="28">
        <v>101.8</v>
      </c>
      <c r="I29" s="28">
        <v>102.1</v>
      </c>
      <c r="J29" s="28">
        <v>102.6</v>
      </c>
      <c r="K29" s="28">
        <v>104.3</v>
      </c>
      <c r="L29" s="28">
        <v>105.2</v>
      </c>
      <c r="M29" s="28">
        <v>125.9</v>
      </c>
      <c r="N29" s="28">
        <v>129</v>
      </c>
      <c r="O29" s="31"/>
    </row>
    <row r="30" spans="1:15" s="30" customFormat="1">
      <c r="A30" s="26"/>
      <c r="B30" s="264">
        <v>2019</v>
      </c>
      <c r="C30" s="28">
        <v>98.7</v>
      </c>
      <c r="D30" s="28">
        <v>97.7</v>
      </c>
      <c r="E30" s="28">
        <v>95.7</v>
      </c>
      <c r="F30" s="28">
        <v>92.9</v>
      </c>
      <c r="G30" s="28">
        <v>91.4</v>
      </c>
      <c r="H30" s="28">
        <v>91.6</v>
      </c>
      <c r="I30" s="28">
        <v>80.7</v>
      </c>
      <c r="J30" s="28">
        <v>70.7</v>
      </c>
      <c r="K30" s="28">
        <v>67.3</v>
      </c>
      <c r="L30" s="28">
        <v>63.7</v>
      </c>
      <c r="M30" s="28">
        <v>68.7</v>
      </c>
      <c r="N30" s="28">
        <v>65.400000000000006</v>
      </c>
      <c r="O30" s="31"/>
    </row>
    <row r="31" spans="1:15" s="30" customFormat="1">
      <c r="A31" s="26"/>
      <c r="B31" s="264"/>
      <c r="C31" s="28"/>
      <c r="D31" s="34"/>
      <c r="E31" s="34"/>
      <c r="F31" s="34"/>
      <c r="G31" s="34"/>
      <c r="H31" s="28"/>
      <c r="I31" s="34"/>
      <c r="J31" s="34"/>
      <c r="K31" s="34"/>
      <c r="L31" s="34"/>
      <c r="M31" s="34"/>
      <c r="N31" s="34"/>
      <c r="O31" s="26"/>
    </row>
    <row r="32" spans="1:15" s="30" customFormat="1">
      <c r="A32" s="26" t="s">
        <v>179</v>
      </c>
      <c r="B32" s="264">
        <v>2014</v>
      </c>
      <c r="C32" s="28">
        <v>102.2</v>
      </c>
      <c r="D32" s="28">
        <v>103.6</v>
      </c>
      <c r="E32" s="28">
        <v>110.4</v>
      </c>
      <c r="F32" s="28">
        <v>111.7</v>
      </c>
      <c r="G32" s="28">
        <v>121.4</v>
      </c>
      <c r="H32" s="28">
        <v>120.8</v>
      </c>
      <c r="I32" s="28">
        <v>108.4</v>
      </c>
      <c r="J32" s="28">
        <v>119.1</v>
      </c>
      <c r="K32" s="28">
        <v>118.6</v>
      </c>
      <c r="L32" s="28">
        <v>107.9</v>
      </c>
      <c r="M32" s="28">
        <v>107.6</v>
      </c>
      <c r="N32" s="28">
        <v>115</v>
      </c>
      <c r="O32" s="31" t="s">
        <v>180</v>
      </c>
    </row>
    <row r="33" spans="1:15" s="30" customFormat="1">
      <c r="A33" s="26"/>
      <c r="B33" s="264">
        <v>2015</v>
      </c>
      <c r="C33" s="28">
        <v>96.8</v>
      </c>
      <c r="D33" s="28">
        <v>114.2</v>
      </c>
      <c r="E33" s="28">
        <v>130.30000000000001</v>
      </c>
      <c r="F33" s="28">
        <v>119</v>
      </c>
      <c r="G33" s="28">
        <v>100.4</v>
      </c>
      <c r="H33" s="28">
        <v>101.8</v>
      </c>
      <c r="I33" s="28">
        <v>107.2</v>
      </c>
      <c r="J33" s="28">
        <v>102.5</v>
      </c>
      <c r="K33" s="28">
        <v>100.7</v>
      </c>
      <c r="L33" s="28">
        <v>102.8</v>
      </c>
      <c r="M33" s="28">
        <v>95.6</v>
      </c>
      <c r="N33" s="28">
        <v>87.3</v>
      </c>
      <c r="O33" s="31"/>
    </row>
    <row r="34" spans="1:15" s="30" customFormat="1">
      <c r="A34" s="26"/>
      <c r="B34" s="264">
        <v>2016</v>
      </c>
      <c r="C34" s="28">
        <v>96.7</v>
      </c>
      <c r="D34" s="28">
        <v>101.1</v>
      </c>
      <c r="E34" s="28">
        <v>110.9</v>
      </c>
      <c r="F34" s="28">
        <v>143.69999999999999</v>
      </c>
      <c r="G34" s="28">
        <v>155.1</v>
      </c>
      <c r="H34" s="28">
        <v>152.80000000000001</v>
      </c>
      <c r="I34" s="28">
        <v>140.4</v>
      </c>
      <c r="J34" s="28">
        <v>149.4</v>
      </c>
      <c r="K34" s="28">
        <v>170.2</v>
      </c>
      <c r="L34" s="28">
        <v>164.2</v>
      </c>
      <c r="M34" s="28">
        <v>181.4</v>
      </c>
      <c r="N34" s="28">
        <v>218.4</v>
      </c>
      <c r="O34" s="31"/>
    </row>
    <row r="35" spans="1:15" s="30" customFormat="1">
      <c r="A35" s="26"/>
      <c r="B35" s="264">
        <v>2017</v>
      </c>
      <c r="C35" s="28">
        <v>111.4</v>
      </c>
      <c r="D35" s="28">
        <v>118.3</v>
      </c>
      <c r="E35" s="28">
        <v>132.5</v>
      </c>
      <c r="F35" s="28">
        <v>129.9</v>
      </c>
      <c r="G35" s="28">
        <v>98.3</v>
      </c>
      <c r="H35" s="28">
        <v>90.2</v>
      </c>
      <c r="I35" s="28">
        <v>88.8</v>
      </c>
      <c r="J35" s="28">
        <v>94.7</v>
      </c>
      <c r="K35" s="28">
        <v>101.6</v>
      </c>
      <c r="L35" s="28">
        <v>108</v>
      </c>
      <c r="M35" s="28">
        <v>101.2</v>
      </c>
      <c r="N35" s="28">
        <v>106.4</v>
      </c>
      <c r="O35" s="31"/>
    </row>
    <row r="36" spans="1:15" s="30" customFormat="1">
      <c r="A36" s="26"/>
      <c r="B36" s="264">
        <v>2018</v>
      </c>
      <c r="C36" s="28">
        <v>103.9</v>
      </c>
      <c r="D36" s="28">
        <v>113.6</v>
      </c>
      <c r="E36" s="28">
        <v>112</v>
      </c>
      <c r="F36" s="28">
        <v>106.9</v>
      </c>
      <c r="G36" s="28">
        <v>97.7</v>
      </c>
      <c r="H36" s="28">
        <v>101.4</v>
      </c>
      <c r="I36" s="28">
        <v>106.1</v>
      </c>
      <c r="J36" s="28">
        <v>104.7</v>
      </c>
      <c r="K36" s="28">
        <v>108.1</v>
      </c>
      <c r="L36" s="28">
        <v>115.1</v>
      </c>
      <c r="M36" s="28">
        <v>118.2</v>
      </c>
      <c r="N36" s="28">
        <v>128.4</v>
      </c>
      <c r="O36" s="31"/>
    </row>
    <row r="37" spans="1:15" s="30" customFormat="1">
      <c r="A37" s="26"/>
      <c r="B37" s="264">
        <v>2019</v>
      </c>
      <c r="C37" s="28">
        <v>92</v>
      </c>
      <c r="D37" s="28">
        <v>94.4</v>
      </c>
      <c r="E37" s="28">
        <v>100.6</v>
      </c>
      <c r="F37" s="28">
        <v>98.1</v>
      </c>
      <c r="G37" s="28">
        <v>108.1</v>
      </c>
      <c r="H37" s="28">
        <v>109.6</v>
      </c>
      <c r="I37" s="28">
        <v>118.1</v>
      </c>
      <c r="J37" s="28">
        <v>121.8</v>
      </c>
      <c r="K37" s="28">
        <v>92.2</v>
      </c>
      <c r="L37" s="28">
        <v>82.7</v>
      </c>
      <c r="M37" s="28">
        <v>80.8</v>
      </c>
      <c r="N37" s="28">
        <v>77.099999999999994</v>
      </c>
      <c r="O37" s="31"/>
    </row>
    <row r="38" spans="1:15" s="30" customFormat="1">
      <c r="A38" s="26"/>
      <c r="B38" s="264"/>
      <c r="C38" s="28"/>
      <c r="D38" s="34"/>
      <c r="E38" s="34"/>
      <c r="F38" s="34"/>
      <c r="G38" s="34"/>
      <c r="H38" s="28"/>
      <c r="I38" s="34"/>
      <c r="J38" s="34"/>
      <c r="K38" s="34"/>
      <c r="L38" s="34"/>
      <c r="M38" s="34"/>
      <c r="N38" s="34"/>
      <c r="O38" s="26"/>
    </row>
    <row r="39" spans="1:15" s="30" customFormat="1">
      <c r="A39" s="26" t="s">
        <v>181</v>
      </c>
      <c r="B39" s="264">
        <v>2014</v>
      </c>
      <c r="C39" s="28">
        <v>100.6</v>
      </c>
      <c r="D39" s="28">
        <v>100.6</v>
      </c>
      <c r="E39" s="28">
        <v>101.5</v>
      </c>
      <c r="F39" s="28">
        <v>108</v>
      </c>
      <c r="G39" s="28">
        <v>112.2</v>
      </c>
      <c r="H39" s="28">
        <v>114.8</v>
      </c>
      <c r="I39" s="28">
        <v>116.6</v>
      </c>
      <c r="J39" s="28">
        <v>116.6</v>
      </c>
      <c r="K39" s="28">
        <v>116.6</v>
      </c>
      <c r="L39" s="28">
        <v>116.7</v>
      </c>
      <c r="M39" s="28">
        <v>115.6</v>
      </c>
      <c r="N39" s="28">
        <v>115.7</v>
      </c>
      <c r="O39" s="31" t="s">
        <v>182</v>
      </c>
    </row>
    <row r="40" spans="1:15" s="30" customFormat="1">
      <c r="A40" s="26" t="s">
        <v>183</v>
      </c>
      <c r="B40" s="264">
        <v>2015</v>
      </c>
      <c r="C40" s="28">
        <v>99</v>
      </c>
      <c r="D40" s="28">
        <v>123.1</v>
      </c>
      <c r="E40" s="28">
        <v>123.8</v>
      </c>
      <c r="F40" s="28">
        <v>125.8</v>
      </c>
      <c r="G40" s="28">
        <v>144.30000000000001</v>
      </c>
      <c r="H40" s="28">
        <v>140.1</v>
      </c>
      <c r="I40" s="28">
        <v>139.69999999999999</v>
      </c>
      <c r="J40" s="28">
        <v>124.9</v>
      </c>
      <c r="K40" s="28">
        <v>125.8</v>
      </c>
      <c r="L40" s="28">
        <v>125.8</v>
      </c>
      <c r="M40" s="28">
        <v>130.19999999999999</v>
      </c>
      <c r="N40" s="28">
        <v>137.1</v>
      </c>
      <c r="O40" s="31" t="s">
        <v>184</v>
      </c>
    </row>
    <row r="41" spans="1:15" s="30" customFormat="1">
      <c r="A41" s="26"/>
      <c r="B41" s="264">
        <v>2016</v>
      </c>
      <c r="C41" s="28">
        <v>99.8</v>
      </c>
      <c r="D41" s="28">
        <v>101.8</v>
      </c>
      <c r="E41" s="28">
        <v>102.5</v>
      </c>
      <c r="F41" s="28">
        <v>101.8</v>
      </c>
      <c r="G41" s="28">
        <v>101.5</v>
      </c>
      <c r="H41" s="28">
        <v>102.4</v>
      </c>
      <c r="I41" s="28">
        <v>102.3</v>
      </c>
      <c r="J41" s="28">
        <v>102.7</v>
      </c>
      <c r="K41" s="28">
        <v>106.5</v>
      </c>
      <c r="L41" s="28">
        <v>107</v>
      </c>
      <c r="M41" s="28">
        <v>108.8</v>
      </c>
      <c r="N41" s="28">
        <v>110.2</v>
      </c>
      <c r="O41" s="31"/>
    </row>
    <row r="42" spans="1:15" s="30" customFormat="1">
      <c r="A42" s="26"/>
      <c r="B42" s="264">
        <v>2017</v>
      </c>
      <c r="C42" s="28">
        <v>103.7</v>
      </c>
      <c r="D42" s="28">
        <v>105.9</v>
      </c>
      <c r="E42" s="28">
        <v>111.8</v>
      </c>
      <c r="F42" s="28">
        <v>113.7</v>
      </c>
      <c r="G42" s="28">
        <v>115.1</v>
      </c>
      <c r="H42" s="28">
        <v>119</v>
      </c>
      <c r="I42" s="28">
        <v>121.1</v>
      </c>
      <c r="J42" s="28">
        <v>123.6</v>
      </c>
      <c r="K42" s="28">
        <v>126.9</v>
      </c>
      <c r="L42" s="28">
        <v>130.69999999999999</v>
      </c>
      <c r="M42" s="28">
        <v>133.19999999999999</v>
      </c>
      <c r="N42" s="28">
        <v>135.30000000000001</v>
      </c>
      <c r="O42" s="31"/>
    </row>
    <row r="43" spans="1:15" s="30" customFormat="1">
      <c r="A43" s="26"/>
      <c r="B43" s="264">
        <v>2018</v>
      </c>
      <c r="C43" s="28">
        <v>105.7</v>
      </c>
      <c r="D43" s="28">
        <v>111.3</v>
      </c>
      <c r="E43" s="28">
        <v>117.4</v>
      </c>
      <c r="F43" s="28">
        <v>117.9</v>
      </c>
      <c r="G43" s="28">
        <v>123.6</v>
      </c>
      <c r="H43" s="28">
        <v>126</v>
      </c>
      <c r="I43" s="28">
        <v>126.3</v>
      </c>
      <c r="J43" s="28">
        <v>127.4</v>
      </c>
      <c r="K43" s="28">
        <v>129.4</v>
      </c>
      <c r="L43" s="28">
        <v>131.30000000000001</v>
      </c>
      <c r="M43" s="28">
        <v>131.4</v>
      </c>
      <c r="N43" s="28">
        <v>131.1</v>
      </c>
      <c r="O43" s="31"/>
    </row>
    <row r="44" spans="1:15" s="30" customFormat="1">
      <c r="A44" s="26"/>
      <c r="B44" s="264">
        <v>2019</v>
      </c>
      <c r="C44" s="28">
        <v>100.8</v>
      </c>
      <c r="D44" s="28">
        <v>102.6</v>
      </c>
      <c r="E44" s="28">
        <v>105.3</v>
      </c>
      <c r="F44" s="28">
        <v>105.4</v>
      </c>
      <c r="G44" s="28">
        <v>105.7</v>
      </c>
      <c r="H44" s="28">
        <v>105.8</v>
      </c>
      <c r="I44" s="28">
        <v>105.3</v>
      </c>
      <c r="J44" s="28">
        <v>105.5</v>
      </c>
      <c r="K44" s="28">
        <v>105.9</v>
      </c>
      <c r="L44" s="28">
        <v>104.8</v>
      </c>
      <c r="M44" s="28">
        <v>104.1</v>
      </c>
      <c r="N44" s="28">
        <v>103.5</v>
      </c>
      <c r="O44" s="31"/>
    </row>
    <row r="45" spans="1:15" s="30" customFormat="1">
      <c r="A45" s="26"/>
      <c r="B45" s="264"/>
      <c r="C45" s="28"/>
      <c r="D45" s="34"/>
      <c r="E45" s="34"/>
      <c r="F45" s="34"/>
      <c r="G45" s="34"/>
      <c r="H45" s="28"/>
      <c r="I45" s="34"/>
      <c r="J45" s="34"/>
      <c r="K45" s="34"/>
      <c r="L45" s="34"/>
      <c r="M45" s="34"/>
      <c r="N45" s="34"/>
      <c r="O45" s="26"/>
    </row>
    <row r="46" spans="1:15" s="30" customFormat="1">
      <c r="A46" s="26" t="s">
        <v>185</v>
      </c>
      <c r="B46" s="264">
        <v>2014</v>
      </c>
      <c r="C46" s="28">
        <v>101</v>
      </c>
      <c r="D46" s="28">
        <v>101.7</v>
      </c>
      <c r="E46" s="28">
        <v>103.9</v>
      </c>
      <c r="F46" s="28">
        <v>103.9</v>
      </c>
      <c r="G46" s="28">
        <v>104</v>
      </c>
      <c r="H46" s="28">
        <v>106.9</v>
      </c>
      <c r="I46" s="28">
        <v>109.7</v>
      </c>
      <c r="J46" s="28">
        <v>111</v>
      </c>
      <c r="K46" s="28">
        <v>117.7</v>
      </c>
      <c r="L46" s="28">
        <v>121.9</v>
      </c>
      <c r="M46" s="28">
        <v>124</v>
      </c>
      <c r="N46" s="28">
        <v>127.5</v>
      </c>
      <c r="O46" s="31" t="s">
        <v>186</v>
      </c>
    </row>
    <row r="47" spans="1:15" s="30" customFormat="1">
      <c r="A47" s="26" t="s">
        <v>187</v>
      </c>
      <c r="B47" s="264">
        <v>2015</v>
      </c>
      <c r="C47" s="28">
        <v>101.3</v>
      </c>
      <c r="D47" s="28">
        <v>102.9</v>
      </c>
      <c r="E47" s="28">
        <v>110.3</v>
      </c>
      <c r="F47" s="28">
        <v>111.1</v>
      </c>
      <c r="G47" s="28">
        <v>112.2</v>
      </c>
      <c r="H47" s="28">
        <v>114.4</v>
      </c>
      <c r="I47" s="28">
        <v>118.1</v>
      </c>
      <c r="J47" s="28">
        <v>119.6</v>
      </c>
      <c r="K47" s="28">
        <v>119</v>
      </c>
      <c r="L47" s="28">
        <v>124.7</v>
      </c>
      <c r="M47" s="28">
        <v>124.7</v>
      </c>
      <c r="N47" s="28">
        <v>123.5</v>
      </c>
      <c r="O47" s="31" t="s">
        <v>188</v>
      </c>
    </row>
    <row r="48" spans="1:15" s="30" customFormat="1">
      <c r="A48" s="26"/>
      <c r="B48" s="264">
        <v>2016</v>
      </c>
      <c r="C48" s="28">
        <v>100.4</v>
      </c>
      <c r="D48" s="28">
        <v>99.7</v>
      </c>
      <c r="E48" s="28">
        <v>100</v>
      </c>
      <c r="F48" s="28">
        <v>98.9</v>
      </c>
      <c r="G48" s="28">
        <v>98.7</v>
      </c>
      <c r="H48" s="28">
        <v>98.4</v>
      </c>
      <c r="I48" s="28">
        <v>97.1</v>
      </c>
      <c r="J48" s="28">
        <v>97.6</v>
      </c>
      <c r="K48" s="28">
        <v>99.6</v>
      </c>
      <c r="L48" s="28">
        <v>101.8</v>
      </c>
      <c r="M48" s="28">
        <v>105.4</v>
      </c>
      <c r="N48" s="28">
        <v>109</v>
      </c>
      <c r="O48" s="31"/>
    </row>
    <row r="49" spans="1:15" s="30" customFormat="1">
      <c r="A49" s="26"/>
      <c r="B49" s="264">
        <v>2017</v>
      </c>
      <c r="C49" s="28">
        <v>104.2</v>
      </c>
      <c r="D49" s="28">
        <v>113.8</v>
      </c>
      <c r="E49" s="28">
        <v>116.2</v>
      </c>
      <c r="F49" s="28">
        <v>116.1</v>
      </c>
      <c r="G49" s="28">
        <v>115.1</v>
      </c>
      <c r="H49" s="28">
        <v>115</v>
      </c>
      <c r="I49" s="28">
        <v>115.3</v>
      </c>
      <c r="J49" s="28">
        <v>114.8</v>
      </c>
      <c r="K49" s="28">
        <v>117.9</v>
      </c>
      <c r="L49" s="28">
        <v>119</v>
      </c>
      <c r="M49" s="28">
        <v>122.1</v>
      </c>
      <c r="N49" s="28">
        <v>123.2</v>
      </c>
      <c r="O49" s="31"/>
    </row>
    <row r="50" spans="1:15" s="30" customFormat="1">
      <c r="A50" s="26"/>
      <c r="B50" s="264">
        <v>2018</v>
      </c>
      <c r="C50" s="28">
        <v>101.9</v>
      </c>
      <c r="D50" s="28">
        <v>106.5</v>
      </c>
      <c r="E50" s="28">
        <v>103.5</v>
      </c>
      <c r="F50" s="28">
        <v>103.3</v>
      </c>
      <c r="G50" s="28">
        <v>101</v>
      </c>
      <c r="H50" s="28">
        <v>100.3</v>
      </c>
      <c r="I50" s="28">
        <v>99.6</v>
      </c>
      <c r="J50" s="28">
        <v>98.6</v>
      </c>
      <c r="K50" s="28">
        <v>99.7</v>
      </c>
      <c r="L50" s="28">
        <v>100.3</v>
      </c>
      <c r="M50" s="28">
        <v>101.3</v>
      </c>
      <c r="N50" s="28">
        <v>101.2</v>
      </c>
      <c r="O50" s="31"/>
    </row>
    <row r="51" spans="1:15" s="30" customFormat="1">
      <c r="A51" s="26"/>
      <c r="B51" s="264">
        <v>2019</v>
      </c>
      <c r="C51" s="28">
        <v>100.1</v>
      </c>
      <c r="D51" s="28">
        <v>98.6</v>
      </c>
      <c r="E51" s="28">
        <v>100.1</v>
      </c>
      <c r="F51" s="28">
        <v>97.7</v>
      </c>
      <c r="G51" s="28">
        <v>96.6</v>
      </c>
      <c r="H51" s="28">
        <v>95.6</v>
      </c>
      <c r="I51" s="28">
        <v>95.5</v>
      </c>
      <c r="J51" s="28">
        <v>95.7</v>
      </c>
      <c r="K51" s="28">
        <v>96.7</v>
      </c>
      <c r="L51" s="28">
        <v>98.6</v>
      </c>
      <c r="M51" s="28">
        <v>98.7</v>
      </c>
      <c r="N51" s="28">
        <v>98.9</v>
      </c>
      <c r="O51" s="31"/>
    </row>
    <row r="52" spans="1:15" s="30" customFormat="1">
      <c r="A52" s="26"/>
      <c r="B52" s="264"/>
      <c r="C52" s="28"/>
      <c r="D52" s="34"/>
      <c r="E52" s="34"/>
      <c r="F52" s="34"/>
      <c r="G52" s="34"/>
      <c r="H52" s="28"/>
      <c r="I52" s="34"/>
      <c r="J52" s="34"/>
      <c r="K52" s="34"/>
      <c r="L52" s="34"/>
      <c r="M52" s="34"/>
      <c r="N52" s="34"/>
      <c r="O52" s="26"/>
    </row>
    <row r="53" spans="1:15" s="30" customFormat="1">
      <c r="A53" s="26" t="s">
        <v>189</v>
      </c>
      <c r="B53" s="264">
        <v>2014</v>
      </c>
      <c r="C53" s="28">
        <v>96.1</v>
      </c>
      <c r="D53" s="28">
        <v>96</v>
      </c>
      <c r="E53" s="28">
        <v>98.9</v>
      </c>
      <c r="F53" s="28">
        <v>116.2</v>
      </c>
      <c r="G53" s="28">
        <v>111.6</v>
      </c>
      <c r="H53" s="28">
        <v>117.5</v>
      </c>
      <c r="I53" s="28">
        <v>119.3</v>
      </c>
      <c r="J53" s="28">
        <v>121.4</v>
      </c>
      <c r="K53" s="28">
        <v>135</v>
      </c>
      <c r="L53" s="28">
        <v>127.6</v>
      </c>
      <c r="M53" s="28">
        <v>121.1</v>
      </c>
      <c r="N53" s="28">
        <v>128</v>
      </c>
      <c r="O53" s="31" t="s">
        <v>190</v>
      </c>
    </row>
    <row r="54" spans="1:15" s="30" customFormat="1">
      <c r="A54" s="26"/>
      <c r="B54" s="264">
        <v>2015</v>
      </c>
      <c r="C54" s="28">
        <v>96.3</v>
      </c>
      <c r="D54" s="28">
        <v>93.7</v>
      </c>
      <c r="E54" s="28">
        <v>106.6</v>
      </c>
      <c r="F54" s="28">
        <v>117.7</v>
      </c>
      <c r="G54" s="28">
        <v>121.5</v>
      </c>
      <c r="H54" s="28">
        <v>121.4</v>
      </c>
      <c r="I54" s="28">
        <v>134.6</v>
      </c>
      <c r="J54" s="28">
        <v>135.9</v>
      </c>
      <c r="K54" s="28">
        <v>128</v>
      </c>
      <c r="L54" s="28">
        <v>119</v>
      </c>
      <c r="M54" s="28">
        <v>119.5</v>
      </c>
      <c r="N54" s="28">
        <v>116.2</v>
      </c>
      <c r="O54" s="31"/>
    </row>
    <row r="55" spans="1:15" s="30" customFormat="1">
      <c r="A55" s="26"/>
      <c r="B55" s="264">
        <v>2016</v>
      </c>
      <c r="C55" s="28">
        <v>98.1</v>
      </c>
      <c r="D55" s="28">
        <v>87.8</v>
      </c>
      <c r="E55" s="28">
        <v>96.8</v>
      </c>
      <c r="F55" s="28">
        <v>102.5</v>
      </c>
      <c r="G55" s="28">
        <v>101.4</v>
      </c>
      <c r="H55" s="28">
        <v>100.1</v>
      </c>
      <c r="I55" s="28">
        <v>105.9</v>
      </c>
      <c r="J55" s="28">
        <v>107</v>
      </c>
      <c r="K55" s="28">
        <v>112.9</v>
      </c>
      <c r="L55" s="28">
        <v>105</v>
      </c>
      <c r="M55" s="28">
        <v>109.3</v>
      </c>
      <c r="N55" s="28">
        <v>116</v>
      </c>
      <c r="O55" s="31"/>
    </row>
    <row r="56" spans="1:15" s="30" customFormat="1">
      <c r="A56" s="26"/>
      <c r="B56" s="264">
        <v>2017</v>
      </c>
      <c r="C56" s="28">
        <v>92.7</v>
      </c>
      <c r="D56" s="28">
        <v>104.8</v>
      </c>
      <c r="E56" s="28">
        <v>101.7</v>
      </c>
      <c r="F56" s="28">
        <v>109.7</v>
      </c>
      <c r="G56" s="28">
        <v>118.9</v>
      </c>
      <c r="H56" s="28">
        <v>133.4</v>
      </c>
      <c r="I56" s="28">
        <v>131.9</v>
      </c>
      <c r="J56" s="28">
        <v>138</v>
      </c>
      <c r="K56" s="28">
        <v>145.30000000000001</v>
      </c>
      <c r="L56" s="28">
        <v>134.4</v>
      </c>
      <c r="M56" s="28">
        <v>136.4</v>
      </c>
      <c r="N56" s="28">
        <v>134.80000000000001</v>
      </c>
      <c r="O56" s="31"/>
    </row>
    <row r="57" spans="1:15" s="30" customFormat="1">
      <c r="A57" s="26"/>
      <c r="B57" s="264">
        <v>2018</v>
      </c>
      <c r="C57" s="28">
        <v>99.5</v>
      </c>
      <c r="D57" s="28">
        <v>98.9</v>
      </c>
      <c r="E57" s="28">
        <v>99.5</v>
      </c>
      <c r="F57" s="28">
        <v>107.7</v>
      </c>
      <c r="G57" s="28">
        <v>99.6</v>
      </c>
      <c r="H57" s="28">
        <v>100.5</v>
      </c>
      <c r="I57" s="28">
        <v>99.6</v>
      </c>
      <c r="J57" s="28">
        <v>103.4</v>
      </c>
      <c r="K57" s="28">
        <v>108.3</v>
      </c>
      <c r="L57" s="28">
        <v>105.1</v>
      </c>
      <c r="M57" s="28">
        <v>100</v>
      </c>
      <c r="N57" s="28">
        <v>101.4</v>
      </c>
      <c r="O57" s="31"/>
    </row>
    <row r="58" spans="1:15" s="30" customFormat="1">
      <c r="A58" s="26"/>
      <c r="B58" s="264">
        <v>2019</v>
      </c>
      <c r="C58" s="28">
        <v>96.8</v>
      </c>
      <c r="D58" s="28">
        <v>93</v>
      </c>
      <c r="E58" s="28">
        <v>91.5</v>
      </c>
      <c r="F58" s="28">
        <v>108.9</v>
      </c>
      <c r="G58" s="28">
        <v>98.2</v>
      </c>
      <c r="H58" s="28">
        <v>107.2</v>
      </c>
      <c r="I58" s="28">
        <v>103.9</v>
      </c>
      <c r="J58" s="28">
        <v>110.7</v>
      </c>
      <c r="K58" s="28">
        <v>104.7</v>
      </c>
      <c r="L58" s="28">
        <v>106.3</v>
      </c>
      <c r="M58" s="28">
        <v>101.1</v>
      </c>
      <c r="N58" s="28">
        <v>101.6</v>
      </c>
      <c r="O58" s="31"/>
    </row>
    <row r="59" spans="1:15" s="30" customFormat="1" ht="17.45" customHeight="1">
      <c r="A59" s="312"/>
      <c r="B59" s="264"/>
      <c r="C59" s="28"/>
      <c r="D59" s="34"/>
      <c r="E59" s="34"/>
      <c r="F59" s="34"/>
      <c r="G59" s="34"/>
      <c r="H59" s="28"/>
      <c r="I59" s="34"/>
      <c r="J59" s="34"/>
      <c r="K59" s="34"/>
      <c r="L59" s="34"/>
      <c r="M59" s="34"/>
      <c r="N59" s="34"/>
      <c r="O59" s="312"/>
    </row>
    <row r="60" spans="1:15" s="271" customFormat="1" ht="12.75" customHeight="1">
      <c r="A60" s="218">
        <f>1+'1.8'!O507</f>
        <v>88</v>
      </c>
      <c r="B60" s="267"/>
      <c r="C60" s="267"/>
      <c r="D60" s="268"/>
      <c r="E60" s="268"/>
      <c r="F60" s="267"/>
      <c r="G60" s="269" t="str">
        <f>'1.8'!G507</f>
        <v>Індекси цін виробників · 2019 рік</v>
      </c>
      <c r="H60" s="268" t="str">
        <f>G60</f>
        <v>Індекси цін виробників · 2019 рік</v>
      </c>
      <c r="I60" s="268"/>
      <c r="J60" s="267"/>
      <c r="K60" s="267"/>
      <c r="L60" s="270"/>
      <c r="M60" s="270"/>
      <c r="N60" s="270"/>
      <c r="O60" s="219">
        <f>A60+1</f>
        <v>89</v>
      </c>
    </row>
    <row r="61" spans="1:15" s="271" customFormat="1" ht="12.75" customHeight="1">
      <c r="B61" s="30"/>
      <c r="C61" s="272"/>
      <c r="D61" s="272"/>
      <c r="E61" s="272"/>
      <c r="G61" s="273" t="s">
        <v>23</v>
      </c>
      <c r="H61" s="272" t="s">
        <v>23</v>
      </c>
      <c r="I61" s="272"/>
      <c r="J61" s="30"/>
      <c r="K61" s="30"/>
    </row>
    <row r="62" spans="1:15" s="232" customFormat="1" ht="12.75" customHeight="1">
      <c r="A62" s="524" t="s">
        <v>25</v>
      </c>
      <c r="B62" s="524"/>
      <c r="C62" s="524"/>
      <c r="D62" s="524"/>
      <c r="E62" s="524"/>
      <c r="F62" s="524"/>
      <c r="G62" s="524"/>
      <c r="H62" s="524" t="s">
        <v>25</v>
      </c>
      <c r="I62" s="524"/>
      <c r="J62" s="524"/>
      <c r="K62" s="524"/>
      <c r="L62" s="524"/>
      <c r="M62" s="524"/>
      <c r="N62" s="524"/>
      <c r="O62" s="524"/>
    </row>
    <row r="63" spans="1:15" s="232" customFormat="1" ht="9.9499999999999993" customHeight="1">
      <c r="A63" s="300"/>
      <c r="B63" s="300"/>
      <c r="C63" s="300"/>
      <c r="D63" s="300"/>
      <c r="E63" s="300"/>
      <c r="F63" s="300"/>
      <c r="G63" s="300"/>
      <c r="H63" s="300"/>
      <c r="I63" s="300"/>
      <c r="J63" s="300"/>
      <c r="K63" s="300"/>
      <c r="L63" s="300"/>
      <c r="M63" s="300"/>
      <c r="N63" s="300"/>
      <c r="O63" s="300"/>
    </row>
    <row r="64" spans="1:15" ht="15.95" customHeight="1">
      <c r="A64" s="274"/>
      <c r="G64" s="275"/>
      <c r="K64" s="276"/>
      <c r="L64" s="277"/>
      <c r="M64" s="277"/>
      <c r="O64" s="414" t="s">
        <v>322</v>
      </c>
    </row>
    <row r="65" spans="1:15" ht="15" customHeight="1">
      <c r="A65" s="304"/>
      <c r="B65" s="305"/>
      <c r="C65" s="246" t="s">
        <v>0</v>
      </c>
      <c r="D65" s="246" t="s">
        <v>1</v>
      </c>
      <c r="E65" s="246" t="s">
        <v>2</v>
      </c>
      <c r="F65" s="306" t="s">
        <v>3</v>
      </c>
      <c r="G65" s="306" t="s">
        <v>4</v>
      </c>
      <c r="H65" s="307" t="s">
        <v>5</v>
      </c>
      <c r="I65" s="307" t="s">
        <v>6</v>
      </c>
      <c r="J65" s="246" t="s">
        <v>7</v>
      </c>
      <c r="K65" s="246" t="s">
        <v>8</v>
      </c>
      <c r="L65" s="246" t="s">
        <v>9</v>
      </c>
      <c r="M65" s="246" t="s">
        <v>10</v>
      </c>
      <c r="N65" s="246" t="s">
        <v>11</v>
      </c>
      <c r="O65" s="304"/>
    </row>
    <row r="66" spans="1:15" ht="15" customHeight="1">
      <c r="A66" s="308"/>
      <c r="B66" s="309"/>
      <c r="C66" s="251" t="s">
        <v>12</v>
      </c>
      <c r="D66" s="251" t="s">
        <v>13</v>
      </c>
      <c r="E66" s="251" t="s">
        <v>14</v>
      </c>
      <c r="F66" s="310" t="s">
        <v>15</v>
      </c>
      <c r="G66" s="310" t="s">
        <v>16</v>
      </c>
      <c r="H66" s="311" t="s">
        <v>17</v>
      </c>
      <c r="I66" s="311" t="s">
        <v>18</v>
      </c>
      <c r="J66" s="251" t="s">
        <v>19</v>
      </c>
      <c r="K66" s="251" t="s">
        <v>26</v>
      </c>
      <c r="L66" s="251" t="s">
        <v>20</v>
      </c>
      <c r="M66" s="251" t="s">
        <v>21</v>
      </c>
      <c r="N66" s="251" t="s">
        <v>22</v>
      </c>
      <c r="O66" s="308"/>
    </row>
    <row r="67" spans="1:15" s="30" customFormat="1" ht="12.95" customHeight="1">
      <c r="A67" s="26"/>
      <c r="B67" s="264"/>
      <c r="C67" s="28"/>
      <c r="D67" s="34"/>
      <c r="E67" s="34"/>
      <c r="F67" s="34"/>
      <c r="G67" s="34"/>
      <c r="H67" s="28"/>
      <c r="I67" s="34"/>
      <c r="J67" s="34"/>
      <c r="K67" s="34"/>
      <c r="L67" s="34"/>
      <c r="M67" s="34"/>
      <c r="N67" s="34"/>
      <c r="O67" s="26"/>
    </row>
    <row r="68" spans="1:15" s="30" customFormat="1">
      <c r="A68" s="26" t="s">
        <v>764</v>
      </c>
      <c r="B68" s="264">
        <v>2014</v>
      </c>
      <c r="C68" s="28">
        <v>98.1</v>
      </c>
      <c r="D68" s="34">
        <v>96.8</v>
      </c>
      <c r="E68" s="34">
        <v>95.9</v>
      </c>
      <c r="F68" s="34">
        <v>97.4</v>
      </c>
      <c r="G68" s="34">
        <v>98.7</v>
      </c>
      <c r="H68" s="28">
        <v>106.1</v>
      </c>
      <c r="I68" s="34">
        <v>119.3</v>
      </c>
      <c r="J68" s="34">
        <v>121.3</v>
      </c>
      <c r="K68" s="34">
        <v>127</v>
      </c>
      <c r="L68" s="34">
        <v>128.9</v>
      </c>
      <c r="M68" s="34">
        <v>135.30000000000001</v>
      </c>
      <c r="N68" s="34">
        <v>135</v>
      </c>
      <c r="O68" s="31" t="s">
        <v>192</v>
      </c>
    </row>
    <row r="69" spans="1:15" s="30" customFormat="1">
      <c r="A69" s="26" t="s">
        <v>187</v>
      </c>
      <c r="B69" s="264">
        <v>2015</v>
      </c>
      <c r="C69" s="28">
        <v>95.2</v>
      </c>
      <c r="D69" s="34">
        <v>90.2</v>
      </c>
      <c r="E69" s="34">
        <v>103</v>
      </c>
      <c r="F69" s="34">
        <v>105</v>
      </c>
      <c r="G69" s="34">
        <v>111</v>
      </c>
      <c r="H69" s="28">
        <v>110.2</v>
      </c>
      <c r="I69" s="34">
        <v>113.3</v>
      </c>
      <c r="J69" s="34">
        <v>115.9</v>
      </c>
      <c r="K69" s="34">
        <v>118.1</v>
      </c>
      <c r="L69" s="34">
        <v>120.6</v>
      </c>
      <c r="M69" s="34">
        <v>119.3</v>
      </c>
      <c r="N69" s="34">
        <v>124.3</v>
      </c>
      <c r="O69" s="26"/>
    </row>
    <row r="70" spans="1:15" s="30" customFormat="1">
      <c r="A70" s="26"/>
      <c r="B70" s="264">
        <v>2016</v>
      </c>
      <c r="C70" s="28">
        <v>95.6</v>
      </c>
      <c r="D70" s="34">
        <v>95.8</v>
      </c>
      <c r="E70" s="34">
        <v>96</v>
      </c>
      <c r="F70" s="34">
        <v>99.6</v>
      </c>
      <c r="G70" s="34">
        <v>97.4</v>
      </c>
      <c r="H70" s="28">
        <v>100.7</v>
      </c>
      <c r="I70" s="34">
        <v>104.7</v>
      </c>
      <c r="J70" s="34">
        <v>102.7</v>
      </c>
      <c r="K70" s="34">
        <v>110.2</v>
      </c>
      <c r="L70" s="34">
        <v>109.1</v>
      </c>
      <c r="M70" s="34">
        <v>109</v>
      </c>
      <c r="N70" s="34">
        <v>109.4</v>
      </c>
      <c r="O70" s="26"/>
    </row>
    <row r="71" spans="1:15" s="30" customFormat="1">
      <c r="A71" s="26"/>
      <c r="B71" s="264">
        <v>2017</v>
      </c>
      <c r="C71" s="28">
        <v>100.7</v>
      </c>
      <c r="D71" s="34">
        <v>105.4</v>
      </c>
      <c r="E71" s="34">
        <v>105.8</v>
      </c>
      <c r="F71" s="34">
        <v>107.5</v>
      </c>
      <c r="G71" s="34">
        <v>107.8</v>
      </c>
      <c r="H71" s="28">
        <v>114.5</v>
      </c>
      <c r="I71" s="34">
        <v>123.2</v>
      </c>
      <c r="J71" s="34">
        <v>128.5</v>
      </c>
      <c r="K71" s="34">
        <v>136.69999999999999</v>
      </c>
      <c r="L71" s="34">
        <v>134.1</v>
      </c>
      <c r="M71" s="34">
        <v>132.4</v>
      </c>
      <c r="N71" s="34">
        <v>135.30000000000001</v>
      </c>
      <c r="O71" s="26"/>
    </row>
    <row r="72" spans="1:15" s="30" customFormat="1">
      <c r="A72" s="26"/>
      <c r="B72" s="264">
        <v>2018</v>
      </c>
      <c r="C72" s="28">
        <v>102.3</v>
      </c>
      <c r="D72" s="34">
        <v>101.3</v>
      </c>
      <c r="E72" s="34">
        <v>102.8</v>
      </c>
      <c r="F72" s="34">
        <v>99.5</v>
      </c>
      <c r="G72" s="34">
        <v>97.4</v>
      </c>
      <c r="H72" s="28">
        <v>97.6</v>
      </c>
      <c r="I72" s="34">
        <v>85</v>
      </c>
      <c r="J72" s="34">
        <v>90</v>
      </c>
      <c r="K72" s="34">
        <v>92.8</v>
      </c>
      <c r="L72" s="34">
        <v>100.8</v>
      </c>
      <c r="M72" s="34">
        <v>98.7</v>
      </c>
      <c r="N72" s="34">
        <v>99.2</v>
      </c>
      <c r="O72" s="26"/>
    </row>
    <row r="73" spans="1:15" s="30" customFormat="1">
      <c r="A73" s="26"/>
      <c r="B73" s="264">
        <v>2019</v>
      </c>
      <c r="C73" s="28">
        <v>101.4</v>
      </c>
      <c r="D73" s="34">
        <v>99</v>
      </c>
      <c r="E73" s="34">
        <v>98.2</v>
      </c>
      <c r="F73" s="34">
        <v>101.2</v>
      </c>
      <c r="G73" s="34">
        <v>102.9</v>
      </c>
      <c r="H73" s="28">
        <v>105</v>
      </c>
      <c r="I73" s="34">
        <v>105.5</v>
      </c>
      <c r="J73" s="34">
        <v>102.6</v>
      </c>
      <c r="K73" s="34">
        <v>101.5</v>
      </c>
      <c r="L73" s="34">
        <v>99.9</v>
      </c>
      <c r="M73" s="34">
        <v>99.6</v>
      </c>
      <c r="N73" s="34">
        <v>95.4</v>
      </c>
      <c r="O73" s="26"/>
    </row>
    <row r="74" spans="1:15" s="30" customFormat="1" ht="12.75" customHeight="1">
      <c r="A74" s="26"/>
      <c r="B74" s="264"/>
      <c r="C74" s="28"/>
      <c r="D74" s="34"/>
      <c r="E74" s="34"/>
      <c r="F74" s="34"/>
      <c r="G74" s="34"/>
      <c r="H74" s="28"/>
      <c r="I74" s="34"/>
      <c r="J74" s="34"/>
      <c r="K74" s="34"/>
      <c r="L74" s="34"/>
      <c r="M74" s="34"/>
      <c r="N74" s="34"/>
      <c r="O74" s="26"/>
    </row>
    <row r="75" spans="1:15" s="30" customFormat="1">
      <c r="A75" s="26" t="s">
        <v>726</v>
      </c>
      <c r="B75" s="264">
        <v>2014</v>
      </c>
      <c r="C75" s="28">
        <v>100</v>
      </c>
      <c r="D75" s="28">
        <v>100.6</v>
      </c>
      <c r="E75" s="28">
        <v>102</v>
      </c>
      <c r="F75" s="28">
        <v>104.7</v>
      </c>
      <c r="G75" s="28">
        <v>106.9</v>
      </c>
      <c r="H75" s="28">
        <v>109.9</v>
      </c>
      <c r="I75" s="28">
        <v>114</v>
      </c>
      <c r="J75" s="28">
        <v>115</v>
      </c>
      <c r="K75" s="28">
        <v>120.2</v>
      </c>
      <c r="L75" s="28">
        <v>123</v>
      </c>
      <c r="M75" s="28">
        <v>123.7</v>
      </c>
      <c r="N75" s="28">
        <v>128.30000000000001</v>
      </c>
      <c r="O75" s="31" t="s">
        <v>741</v>
      </c>
    </row>
    <row r="76" spans="1:15" s="30" customFormat="1">
      <c r="A76" s="26" t="s">
        <v>335</v>
      </c>
      <c r="B76" s="264">
        <v>2015</v>
      </c>
      <c r="C76" s="28">
        <v>100.6</v>
      </c>
      <c r="D76" s="28">
        <v>101.7</v>
      </c>
      <c r="E76" s="28">
        <v>110.4</v>
      </c>
      <c r="F76" s="28">
        <v>113</v>
      </c>
      <c r="G76" s="28">
        <v>112.9</v>
      </c>
      <c r="H76" s="28">
        <v>112</v>
      </c>
      <c r="I76" s="28">
        <v>112.1</v>
      </c>
      <c r="J76" s="28">
        <v>115.2</v>
      </c>
      <c r="K76" s="28">
        <v>116.7</v>
      </c>
      <c r="L76" s="28">
        <v>117.5</v>
      </c>
      <c r="M76" s="28">
        <v>119.3</v>
      </c>
      <c r="N76" s="28">
        <v>120.1</v>
      </c>
      <c r="O76" s="31"/>
    </row>
    <row r="77" spans="1:15" s="30" customFormat="1">
      <c r="A77" s="26"/>
      <c r="B77" s="264">
        <v>2016</v>
      </c>
      <c r="C77" s="28">
        <v>100</v>
      </c>
      <c r="D77" s="28">
        <v>100.1</v>
      </c>
      <c r="E77" s="28">
        <v>100.5</v>
      </c>
      <c r="F77" s="28">
        <v>100.5</v>
      </c>
      <c r="G77" s="28">
        <v>100.7</v>
      </c>
      <c r="H77" s="28">
        <v>100.8</v>
      </c>
      <c r="I77" s="28">
        <v>101.5</v>
      </c>
      <c r="J77" s="28">
        <v>101.7</v>
      </c>
      <c r="K77" s="28">
        <v>103.4</v>
      </c>
      <c r="L77" s="28">
        <v>104.6</v>
      </c>
      <c r="M77" s="28">
        <v>104.6</v>
      </c>
      <c r="N77" s="28">
        <v>105.3</v>
      </c>
      <c r="O77" s="31"/>
    </row>
    <row r="78" spans="1:15" s="30" customFormat="1">
      <c r="A78" s="26"/>
      <c r="B78" s="264">
        <v>2017</v>
      </c>
      <c r="C78" s="28">
        <v>100.3</v>
      </c>
      <c r="D78" s="28">
        <v>103.6</v>
      </c>
      <c r="E78" s="28">
        <v>104.9</v>
      </c>
      <c r="F78" s="28">
        <v>106.3</v>
      </c>
      <c r="G78" s="28">
        <v>107.2</v>
      </c>
      <c r="H78" s="28">
        <v>108.8</v>
      </c>
      <c r="I78" s="28">
        <v>111.1</v>
      </c>
      <c r="J78" s="28">
        <v>112.5</v>
      </c>
      <c r="K78" s="28">
        <v>114.5</v>
      </c>
      <c r="L78" s="28">
        <v>117.2</v>
      </c>
      <c r="M78" s="28">
        <v>118.7</v>
      </c>
      <c r="N78" s="28">
        <v>121.2</v>
      </c>
      <c r="O78" s="31"/>
    </row>
    <row r="79" spans="1:15" s="30" customFormat="1">
      <c r="A79" s="26"/>
      <c r="B79" s="264">
        <v>2018</v>
      </c>
      <c r="C79" s="28">
        <v>100.6</v>
      </c>
      <c r="D79" s="28">
        <v>103.4</v>
      </c>
      <c r="E79" s="28">
        <v>104.3</v>
      </c>
      <c r="F79" s="28">
        <v>104.7</v>
      </c>
      <c r="G79" s="28">
        <v>104.9</v>
      </c>
      <c r="H79" s="28">
        <v>104.8</v>
      </c>
      <c r="I79" s="28">
        <v>105.6</v>
      </c>
      <c r="J79" s="28">
        <v>104.4</v>
      </c>
      <c r="K79" s="28">
        <v>107.8</v>
      </c>
      <c r="L79" s="28">
        <v>109.8</v>
      </c>
      <c r="M79" s="28">
        <v>110.4</v>
      </c>
      <c r="N79" s="28">
        <v>110.8</v>
      </c>
      <c r="O79" s="31"/>
    </row>
    <row r="80" spans="1:15" s="30" customFormat="1">
      <c r="A80" s="26"/>
      <c r="B80" s="264">
        <v>2019</v>
      </c>
      <c r="C80" s="28">
        <v>100.3</v>
      </c>
      <c r="D80" s="28">
        <v>100.1</v>
      </c>
      <c r="E80" s="28">
        <v>101.7</v>
      </c>
      <c r="F80" s="28">
        <v>103.2</v>
      </c>
      <c r="G80" s="28">
        <v>105</v>
      </c>
      <c r="H80" s="28">
        <v>105.4</v>
      </c>
      <c r="I80" s="28">
        <v>105.8</v>
      </c>
      <c r="J80" s="28">
        <v>105.7</v>
      </c>
      <c r="K80" s="28">
        <v>106.3</v>
      </c>
      <c r="L80" s="28">
        <v>106.5</v>
      </c>
      <c r="M80" s="28">
        <v>106.5</v>
      </c>
      <c r="N80" s="28">
        <v>106.7</v>
      </c>
      <c r="O80" s="31"/>
    </row>
    <row r="81" spans="1:15" s="30" customFormat="1" ht="12.75" customHeight="1">
      <c r="A81" s="26"/>
      <c r="B81" s="264"/>
      <c r="C81" s="28"/>
      <c r="D81" s="34"/>
      <c r="E81" s="34"/>
      <c r="F81" s="34"/>
      <c r="G81" s="34"/>
      <c r="H81" s="28"/>
      <c r="I81" s="34"/>
      <c r="J81" s="34"/>
      <c r="K81" s="34"/>
      <c r="L81" s="34"/>
      <c r="M81" s="34"/>
      <c r="N81" s="34"/>
      <c r="O81" s="26"/>
    </row>
    <row r="82" spans="1:15" s="30" customFormat="1">
      <c r="A82" s="26" t="s">
        <v>193</v>
      </c>
      <c r="B82" s="264">
        <v>2014</v>
      </c>
      <c r="C82" s="28">
        <v>100.1</v>
      </c>
      <c r="D82" s="28">
        <v>100.2</v>
      </c>
      <c r="E82" s="28">
        <v>104.5</v>
      </c>
      <c r="F82" s="28">
        <v>108.7</v>
      </c>
      <c r="G82" s="28">
        <v>111.6</v>
      </c>
      <c r="H82" s="28">
        <v>111.6</v>
      </c>
      <c r="I82" s="28">
        <v>111.6</v>
      </c>
      <c r="J82" s="28">
        <v>111.8</v>
      </c>
      <c r="K82" s="28">
        <v>111.9</v>
      </c>
      <c r="L82" s="28">
        <v>116.4</v>
      </c>
      <c r="M82" s="28">
        <v>116.4</v>
      </c>
      <c r="N82" s="28">
        <v>116.4</v>
      </c>
      <c r="O82" s="31" t="s">
        <v>194</v>
      </c>
    </row>
    <row r="83" spans="1:15" s="30" customFormat="1">
      <c r="A83" s="26"/>
      <c r="B83" s="264">
        <v>2015</v>
      </c>
      <c r="C83" s="28">
        <v>102.7</v>
      </c>
      <c r="D83" s="28">
        <v>107.3</v>
      </c>
      <c r="E83" s="28">
        <v>118.2</v>
      </c>
      <c r="F83" s="28">
        <v>118.3</v>
      </c>
      <c r="G83" s="28">
        <v>118.5</v>
      </c>
      <c r="H83" s="28">
        <v>121.2</v>
      </c>
      <c r="I83" s="28">
        <v>122.7</v>
      </c>
      <c r="J83" s="28">
        <v>122.7</v>
      </c>
      <c r="K83" s="28">
        <v>121.4</v>
      </c>
      <c r="L83" s="28">
        <v>123.5</v>
      </c>
      <c r="M83" s="28">
        <v>125.7</v>
      </c>
      <c r="N83" s="28">
        <v>125.7</v>
      </c>
      <c r="O83" s="31"/>
    </row>
    <row r="84" spans="1:15" s="30" customFormat="1">
      <c r="A84" s="26"/>
      <c r="B84" s="264">
        <v>2016</v>
      </c>
      <c r="C84" s="28">
        <v>111.4</v>
      </c>
      <c r="D84" s="28">
        <v>117.9</v>
      </c>
      <c r="E84" s="28">
        <v>118.1</v>
      </c>
      <c r="F84" s="28">
        <v>118</v>
      </c>
      <c r="G84" s="28">
        <v>123.8</v>
      </c>
      <c r="H84" s="28">
        <v>130.4</v>
      </c>
      <c r="I84" s="28">
        <v>130.4</v>
      </c>
      <c r="J84" s="28">
        <v>130.4</v>
      </c>
      <c r="K84" s="28">
        <v>131.6</v>
      </c>
      <c r="L84" s="28">
        <v>131.6</v>
      </c>
      <c r="M84" s="28">
        <v>136.9</v>
      </c>
      <c r="N84" s="28">
        <v>137.19999999999999</v>
      </c>
      <c r="O84" s="31"/>
    </row>
    <row r="85" spans="1:15" s="30" customFormat="1">
      <c r="A85" s="26"/>
      <c r="B85" s="264">
        <v>2017</v>
      </c>
      <c r="C85" s="28">
        <v>100</v>
      </c>
      <c r="D85" s="28">
        <v>100</v>
      </c>
      <c r="E85" s="28">
        <v>102.1</v>
      </c>
      <c r="F85" s="28">
        <v>102.1</v>
      </c>
      <c r="G85" s="28">
        <v>102.1</v>
      </c>
      <c r="H85" s="28">
        <v>102.1</v>
      </c>
      <c r="I85" s="28">
        <v>102.1</v>
      </c>
      <c r="J85" s="28">
        <v>102.1</v>
      </c>
      <c r="K85" s="28">
        <v>105</v>
      </c>
      <c r="L85" s="28">
        <v>105.2</v>
      </c>
      <c r="M85" s="28">
        <v>105.2</v>
      </c>
      <c r="N85" s="28">
        <v>105.3</v>
      </c>
      <c r="O85" s="31"/>
    </row>
    <row r="86" spans="1:15" s="30" customFormat="1">
      <c r="A86" s="26"/>
      <c r="B86" s="264">
        <v>2018</v>
      </c>
      <c r="C86" s="28">
        <v>104.8</v>
      </c>
      <c r="D86" s="28">
        <v>104.9</v>
      </c>
      <c r="E86" s="28">
        <v>108.5</v>
      </c>
      <c r="F86" s="28">
        <v>109.3</v>
      </c>
      <c r="G86" s="28">
        <v>109.3</v>
      </c>
      <c r="H86" s="28">
        <v>109.8</v>
      </c>
      <c r="I86" s="28">
        <v>109.8</v>
      </c>
      <c r="J86" s="28">
        <v>109.8</v>
      </c>
      <c r="K86" s="28">
        <v>114.4</v>
      </c>
      <c r="L86" s="28">
        <v>115.1</v>
      </c>
      <c r="M86" s="28">
        <v>115.1</v>
      </c>
      <c r="N86" s="28">
        <v>115.2</v>
      </c>
      <c r="O86" s="31"/>
    </row>
    <row r="87" spans="1:15" s="30" customFormat="1">
      <c r="A87" s="26"/>
      <c r="B87" s="264">
        <v>2019</v>
      </c>
      <c r="C87" s="28">
        <v>100</v>
      </c>
      <c r="D87" s="28">
        <v>101.1</v>
      </c>
      <c r="E87" s="28">
        <v>101.3</v>
      </c>
      <c r="F87" s="28">
        <v>101.3</v>
      </c>
      <c r="G87" s="28">
        <v>101.3</v>
      </c>
      <c r="H87" s="28">
        <v>101.3</v>
      </c>
      <c r="I87" s="28">
        <v>101.3</v>
      </c>
      <c r="J87" s="28">
        <v>101.4</v>
      </c>
      <c r="K87" s="28">
        <v>103.7</v>
      </c>
      <c r="L87" s="28">
        <v>104</v>
      </c>
      <c r="M87" s="28">
        <v>104.3</v>
      </c>
      <c r="N87" s="28">
        <v>104.3</v>
      </c>
      <c r="O87" s="31"/>
    </row>
    <row r="88" spans="1:15" s="30" customFormat="1" ht="12.75" customHeight="1">
      <c r="A88" s="26"/>
      <c r="B88" s="264"/>
      <c r="C88" s="28"/>
      <c r="D88" s="34"/>
      <c r="E88" s="34"/>
      <c r="F88" s="34"/>
      <c r="G88" s="34"/>
      <c r="H88" s="28"/>
      <c r="I88" s="34"/>
      <c r="J88" s="34"/>
      <c r="K88" s="34"/>
      <c r="L88" s="34"/>
      <c r="M88" s="34"/>
      <c r="N88" s="34"/>
      <c r="O88" s="26"/>
    </row>
    <row r="89" spans="1:15">
      <c r="A89" s="26" t="s">
        <v>196</v>
      </c>
      <c r="B89" s="264">
        <v>2014</v>
      </c>
      <c r="C89" s="28">
        <v>99.1</v>
      </c>
      <c r="D89" s="28">
        <v>101.4</v>
      </c>
      <c r="E89" s="28">
        <v>109.9</v>
      </c>
      <c r="F89" s="28">
        <v>119.6</v>
      </c>
      <c r="G89" s="28">
        <v>115.4</v>
      </c>
      <c r="H89" s="28">
        <v>119.2</v>
      </c>
      <c r="I89" s="28">
        <v>120.3</v>
      </c>
      <c r="J89" s="28">
        <v>118</v>
      </c>
      <c r="K89" s="28">
        <v>118</v>
      </c>
      <c r="L89" s="28">
        <v>118.5</v>
      </c>
      <c r="M89" s="28">
        <v>118.6</v>
      </c>
      <c r="N89" s="28">
        <v>118.5</v>
      </c>
      <c r="O89" s="31" t="s">
        <v>197</v>
      </c>
    </row>
    <row r="90" spans="1:15">
      <c r="A90" s="26"/>
      <c r="B90" s="264">
        <v>2015</v>
      </c>
      <c r="C90" s="28">
        <v>105.3</v>
      </c>
      <c r="D90" s="28">
        <v>119.4</v>
      </c>
      <c r="E90" s="28">
        <v>123.2</v>
      </c>
      <c r="F90" s="28">
        <v>122.8</v>
      </c>
      <c r="G90" s="28">
        <v>122.3</v>
      </c>
      <c r="H90" s="28">
        <v>125.8</v>
      </c>
      <c r="I90" s="28">
        <v>125.9</v>
      </c>
      <c r="J90" s="28">
        <v>134.19999999999999</v>
      </c>
      <c r="K90" s="28">
        <v>140.5</v>
      </c>
      <c r="L90" s="28">
        <v>146.30000000000001</v>
      </c>
      <c r="M90" s="28">
        <v>146.6</v>
      </c>
      <c r="N90" s="28">
        <v>150</v>
      </c>
      <c r="O90" s="31"/>
    </row>
    <row r="91" spans="1:15">
      <c r="A91" s="26"/>
      <c r="B91" s="264">
        <v>2016</v>
      </c>
      <c r="C91" s="28">
        <v>109.1</v>
      </c>
      <c r="D91" s="28">
        <v>114.1</v>
      </c>
      <c r="E91" s="28">
        <v>119.2</v>
      </c>
      <c r="F91" s="28">
        <v>118.8</v>
      </c>
      <c r="G91" s="28">
        <v>118.6</v>
      </c>
      <c r="H91" s="28">
        <v>119.3</v>
      </c>
      <c r="I91" s="28">
        <v>118.8</v>
      </c>
      <c r="J91" s="28">
        <v>110.8</v>
      </c>
      <c r="K91" s="28">
        <v>110.8</v>
      </c>
      <c r="L91" s="28">
        <v>113.3</v>
      </c>
      <c r="M91" s="28">
        <v>114.4</v>
      </c>
      <c r="N91" s="28">
        <v>113.5</v>
      </c>
      <c r="O91" s="31"/>
    </row>
    <row r="92" spans="1:15">
      <c r="A92" s="26"/>
      <c r="B92" s="264">
        <v>2017</v>
      </c>
      <c r="C92" s="28">
        <v>100.4</v>
      </c>
      <c r="D92" s="28">
        <v>100.4</v>
      </c>
      <c r="E92" s="28">
        <v>100.5</v>
      </c>
      <c r="F92" s="28">
        <v>99.7</v>
      </c>
      <c r="G92" s="28">
        <v>99.4</v>
      </c>
      <c r="H92" s="28">
        <v>100.7</v>
      </c>
      <c r="I92" s="28">
        <v>108</v>
      </c>
      <c r="J92" s="28">
        <v>117.6</v>
      </c>
      <c r="K92" s="28">
        <v>128.30000000000001</v>
      </c>
      <c r="L92" s="28">
        <v>132</v>
      </c>
      <c r="M92" s="28">
        <v>135</v>
      </c>
      <c r="N92" s="28">
        <v>152.69999999999999</v>
      </c>
      <c r="O92" s="31"/>
    </row>
    <row r="93" spans="1:15">
      <c r="A93" s="26"/>
      <c r="B93" s="264">
        <v>2018</v>
      </c>
      <c r="C93" s="28">
        <v>107.4</v>
      </c>
      <c r="D93" s="28">
        <v>107.4</v>
      </c>
      <c r="E93" s="28">
        <v>106.8</v>
      </c>
      <c r="F93" s="28">
        <v>110</v>
      </c>
      <c r="G93" s="28">
        <v>114.7</v>
      </c>
      <c r="H93" s="28">
        <v>113.1</v>
      </c>
      <c r="I93" s="28">
        <v>112</v>
      </c>
      <c r="J93" s="28">
        <v>108.6</v>
      </c>
      <c r="K93" s="28">
        <v>107.8</v>
      </c>
      <c r="L93" s="28">
        <v>102</v>
      </c>
      <c r="M93" s="28">
        <v>97.6</v>
      </c>
      <c r="N93" s="28">
        <v>90.8</v>
      </c>
      <c r="O93" s="31"/>
    </row>
    <row r="94" spans="1:15">
      <c r="A94" s="26"/>
      <c r="B94" s="264">
        <v>2019</v>
      </c>
      <c r="C94" s="28">
        <v>95.9</v>
      </c>
      <c r="D94" s="28">
        <v>94.6</v>
      </c>
      <c r="E94" s="28">
        <v>97.7</v>
      </c>
      <c r="F94" s="28">
        <v>95.4</v>
      </c>
      <c r="G94" s="28">
        <v>97.1</v>
      </c>
      <c r="H94" s="28">
        <v>98.9</v>
      </c>
      <c r="I94" s="28">
        <v>100</v>
      </c>
      <c r="J94" s="28">
        <v>101</v>
      </c>
      <c r="K94" s="28">
        <v>122.9</v>
      </c>
      <c r="L94" s="28">
        <v>126.2</v>
      </c>
      <c r="M94" s="28">
        <v>130.9</v>
      </c>
      <c r="N94" s="28">
        <v>130.80000000000001</v>
      </c>
      <c r="O94" s="31"/>
    </row>
    <row r="95" spans="1:15" s="30" customFormat="1" ht="12.75" customHeight="1">
      <c r="A95" s="26"/>
      <c r="B95" s="264"/>
      <c r="C95" s="28"/>
      <c r="D95" s="34"/>
      <c r="E95" s="34"/>
      <c r="F95" s="34"/>
      <c r="G95" s="34"/>
      <c r="H95" s="28"/>
      <c r="I95" s="34"/>
      <c r="J95" s="34"/>
      <c r="K95" s="34"/>
      <c r="L95" s="34"/>
      <c r="M95" s="34"/>
      <c r="N95" s="34"/>
      <c r="O95" s="26"/>
    </row>
    <row r="96" spans="1:15">
      <c r="A96" s="26" t="s">
        <v>198</v>
      </c>
      <c r="B96" s="264">
        <v>2014</v>
      </c>
      <c r="C96" s="28">
        <v>100.1</v>
      </c>
      <c r="D96" s="28">
        <v>99.7</v>
      </c>
      <c r="E96" s="28">
        <v>109.3</v>
      </c>
      <c r="F96" s="28">
        <v>124.2</v>
      </c>
      <c r="G96" s="28">
        <v>134.80000000000001</v>
      </c>
      <c r="H96" s="28">
        <v>136.6</v>
      </c>
      <c r="I96" s="28">
        <v>136.9</v>
      </c>
      <c r="J96" s="28">
        <v>143.19999999999999</v>
      </c>
      <c r="K96" s="28">
        <v>142.9</v>
      </c>
      <c r="L96" s="28">
        <v>139.5</v>
      </c>
      <c r="M96" s="28">
        <v>154.30000000000001</v>
      </c>
      <c r="N96" s="28">
        <v>163.1</v>
      </c>
      <c r="O96" s="31" t="s">
        <v>199</v>
      </c>
    </row>
    <row r="97" spans="1:15">
      <c r="A97" s="26"/>
      <c r="B97" s="264">
        <v>2015</v>
      </c>
      <c r="C97" s="28">
        <v>109</v>
      </c>
      <c r="D97" s="28">
        <v>119.5</v>
      </c>
      <c r="E97" s="28">
        <v>137.80000000000001</v>
      </c>
      <c r="F97" s="28">
        <v>140</v>
      </c>
      <c r="G97" s="28">
        <v>131.30000000000001</v>
      </c>
      <c r="H97" s="28">
        <v>136.6</v>
      </c>
      <c r="I97" s="28">
        <v>136.6</v>
      </c>
      <c r="J97" s="28">
        <v>142.30000000000001</v>
      </c>
      <c r="K97" s="28">
        <v>140.6</v>
      </c>
      <c r="L97" s="28">
        <v>135.80000000000001</v>
      </c>
      <c r="M97" s="28">
        <v>144.6</v>
      </c>
      <c r="N97" s="28">
        <v>147.19999999999999</v>
      </c>
      <c r="O97" s="31"/>
    </row>
    <row r="98" spans="1:15">
      <c r="A98" s="26"/>
      <c r="B98" s="264">
        <v>2016</v>
      </c>
      <c r="C98" s="28">
        <v>102.9</v>
      </c>
      <c r="D98" s="28">
        <v>114</v>
      </c>
      <c r="E98" s="28">
        <v>116.4</v>
      </c>
      <c r="F98" s="28">
        <v>118</v>
      </c>
      <c r="G98" s="28">
        <v>118</v>
      </c>
      <c r="H98" s="28">
        <v>114</v>
      </c>
      <c r="I98" s="28">
        <v>115.3</v>
      </c>
      <c r="J98" s="28">
        <v>114.3</v>
      </c>
      <c r="K98" s="28">
        <v>118.3</v>
      </c>
      <c r="L98" s="28">
        <v>116.9</v>
      </c>
      <c r="M98" s="28">
        <v>116</v>
      </c>
      <c r="N98" s="28">
        <v>115.9</v>
      </c>
      <c r="O98" s="31"/>
    </row>
    <row r="99" spans="1:15">
      <c r="A99" s="26"/>
      <c r="B99" s="264">
        <v>2017</v>
      </c>
      <c r="C99" s="28">
        <v>103.1</v>
      </c>
      <c r="D99" s="28">
        <v>106</v>
      </c>
      <c r="E99" s="28">
        <v>105</v>
      </c>
      <c r="F99" s="28">
        <v>100.7</v>
      </c>
      <c r="G99" s="28">
        <v>103.1</v>
      </c>
      <c r="H99" s="28">
        <v>96.7</v>
      </c>
      <c r="I99" s="28">
        <v>96.4</v>
      </c>
      <c r="J99" s="28">
        <v>97.3</v>
      </c>
      <c r="K99" s="28">
        <v>98.5</v>
      </c>
      <c r="L99" s="28">
        <v>101.6</v>
      </c>
      <c r="M99" s="28">
        <v>102.9</v>
      </c>
      <c r="N99" s="28">
        <v>103.1</v>
      </c>
      <c r="O99" s="31"/>
    </row>
    <row r="100" spans="1:15">
      <c r="A100" s="26"/>
      <c r="B100" s="264">
        <v>2018</v>
      </c>
      <c r="C100" s="28">
        <v>101.5</v>
      </c>
      <c r="D100" s="28">
        <v>99.9</v>
      </c>
      <c r="E100" s="28">
        <v>98.5</v>
      </c>
      <c r="F100" s="28">
        <v>98.1</v>
      </c>
      <c r="G100" s="28">
        <v>97.8</v>
      </c>
      <c r="H100" s="28">
        <v>97.7</v>
      </c>
      <c r="I100" s="28">
        <v>98.5</v>
      </c>
      <c r="J100" s="28">
        <v>99.9</v>
      </c>
      <c r="K100" s="28">
        <v>100.7</v>
      </c>
      <c r="L100" s="28">
        <v>98.9</v>
      </c>
      <c r="M100" s="28">
        <v>95.9</v>
      </c>
      <c r="N100" s="28">
        <v>94</v>
      </c>
      <c r="O100" s="31"/>
    </row>
    <row r="101" spans="1:15">
      <c r="A101" s="26"/>
      <c r="B101" s="264">
        <v>2019</v>
      </c>
      <c r="C101" s="28">
        <v>100.4</v>
      </c>
      <c r="D101" s="28">
        <v>101.2</v>
      </c>
      <c r="E101" s="28">
        <v>99.6</v>
      </c>
      <c r="F101" s="28">
        <v>99.6</v>
      </c>
      <c r="G101" s="28">
        <v>98.6</v>
      </c>
      <c r="H101" s="28">
        <v>100.4</v>
      </c>
      <c r="I101" s="28">
        <v>101</v>
      </c>
      <c r="J101" s="28">
        <v>101.9</v>
      </c>
      <c r="K101" s="28">
        <v>98.7</v>
      </c>
      <c r="L101" s="28">
        <v>94.5</v>
      </c>
      <c r="M101" s="28">
        <v>93.7</v>
      </c>
      <c r="N101" s="28">
        <v>93</v>
      </c>
      <c r="O101" s="31"/>
    </row>
    <row r="102" spans="1:15" s="30" customFormat="1" ht="12.75" customHeight="1">
      <c r="A102" s="26"/>
      <c r="B102" s="264"/>
      <c r="C102" s="28"/>
      <c r="D102" s="34"/>
      <c r="E102" s="34"/>
      <c r="F102" s="34"/>
      <c r="G102" s="34"/>
      <c r="H102" s="28"/>
      <c r="I102" s="34"/>
      <c r="J102" s="34"/>
      <c r="K102" s="34"/>
      <c r="L102" s="34"/>
      <c r="M102" s="34"/>
      <c r="N102" s="34"/>
      <c r="O102" s="26"/>
    </row>
    <row r="103" spans="1:15" s="30" customFormat="1">
      <c r="A103" s="26" t="s">
        <v>337</v>
      </c>
      <c r="B103" s="264">
        <v>2014</v>
      </c>
      <c r="C103" s="28">
        <v>100</v>
      </c>
      <c r="D103" s="28">
        <v>97.9</v>
      </c>
      <c r="E103" s="28">
        <v>97.6</v>
      </c>
      <c r="F103" s="28">
        <v>99.6</v>
      </c>
      <c r="G103" s="28">
        <v>104.1</v>
      </c>
      <c r="H103" s="28">
        <v>106.7</v>
      </c>
      <c r="I103" s="28">
        <v>107.7</v>
      </c>
      <c r="J103" s="28">
        <v>112.5</v>
      </c>
      <c r="K103" s="28">
        <v>112.1</v>
      </c>
      <c r="L103" s="28">
        <v>117.1</v>
      </c>
      <c r="M103" s="28">
        <v>122.1</v>
      </c>
      <c r="N103" s="28">
        <v>137.19999999999999</v>
      </c>
      <c r="O103" s="31" t="s">
        <v>880</v>
      </c>
    </row>
    <row r="104" spans="1:15" s="30" customFormat="1">
      <c r="A104" s="26" t="s">
        <v>782</v>
      </c>
      <c r="B104" s="264">
        <v>2015</v>
      </c>
      <c r="C104" s="28">
        <v>107.1</v>
      </c>
      <c r="D104" s="28">
        <v>129.4</v>
      </c>
      <c r="E104" s="28">
        <v>144.30000000000001</v>
      </c>
      <c r="F104" s="28">
        <v>144.4</v>
      </c>
      <c r="G104" s="28">
        <v>144.4</v>
      </c>
      <c r="H104" s="28">
        <v>143.80000000000001</v>
      </c>
      <c r="I104" s="28">
        <v>146</v>
      </c>
      <c r="J104" s="28">
        <v>146.1</v>
      </c>
      <c r="K104" s="28">
        <v>143.30000000000001</v>
      </c>
      <c r="L104" s="28">
        <v>142.9</v>
      </c>
      <c r="M104" s="28">
        <v>146.6</v>
      </c>
      <c r="N104" s="28">
        <v>145</v>
      </c>
      <c r="O104" s="31" t="s">
        <v>202</v>
      </c>
    </row>
    <row r="105" spans="1:15" s="30" customFormat="1">
      <c r="A105" s="26" t="s">
        <v>739</v>
      </c>
      <c r="B105" s="264">
        <v>2016</v>
      </c>
      <c r="C105" s="28">
        <v>101.7</v>
      </c>
      <c r="D105" s="28">
        <v>108.3</v>
      </c>
      <c r="E105" s="28">
        <v>109.1</v>
      </c>
      <c r="F105" s="28">
        <v>107.4</v>
      </c>
      <c r="G105" s="28">
        <v>106</v>
      </c>
      <c r="H105" s="28">
        <v>107.4</v>
      </c>
      <c r="I105" s="28">
        <v>107.2</v>
      </c>
      <c r="J105" s="28">
        <v>107</v>
      </c>
      <c r="K105" s="28">
        <v>108.2</v>
      </c>
      <c r="L105" s="28">
        <v>108</v>
      </c>
      <c r="M105" s="28">
        <v>108.1</v>
      </c>
      <c r="N105" s="28">
        <v>109.6</v>
      </c>
      <c r="O105" s="31"/>
    </row>
    <row r="106" spans="1:15" s="30" customFormat="1">
      <c r="A106" s="26"/>
      <c r="B106" s="264">
        <v>2017</v>
      </c>
      <c r="C106" s="28">
        <v>101.3</v>
      </c>
      <c r="D106" s="28">
        <v>101.1</v>
      </c>
      <c r="E106" s="28">
        <v>100.9</v>
      </c>
      <c r="F106" s="28">
        <v>98.2</v>
      </c>
      <c r="G106" s="28">
        <v>96.6</v>
      </c>
      <c r="H106" s="28">
        <v>96.5</v>
      </c>
      <c r="I106" s="28">
        <v>96.8</v>
      </c>
      <c r="J106" s="28">
        <v>96.2</v>
      </c>
      <c r="K106" s="28">
        <v>98.2</v>
      </c>
      <c r="L106" s="28">
        <v>102.2</v>
      </c>
      <c r="M106" s="28">
        <v>101.7</v>
      </c>
      <c r="N106" s="28">
        <v>102.5</v>
      </c>
      <c r="O106" s="31"/>
    </row>
    <row r="107" spans="1:15" s="30" customFormat="1">
      <c r="A107" s="26"/>
      <c r="B107" s="264">
        <v>2018</v>
      </c>
      <c r="C107" s="28">
        <v>102</v>
      </c>
      <c r="D107" s="28">
        <v>100.1</v>
      </c>
      <c r="E107" s="28">
        <v>97.7</v>
      </c>
      <c r="F107" s="28">
        <v>98</v>
      </c>
      <c r="G107" s="28">
        <v>97.8</v>
      </c>
      <c r="H107" s="28">
        <v>97.5</v>
      </c>
      <c r="I107" s="28">
        <v>98.6</v>
      </c>
      <c r="J107" s="28">
        <v>99.7</v>
      </c>
      <c r="K107" s="28">
        <v>98.6</v>
      </c>
      <c r="L107" s="28">
        <v>97.3</v>
      </c>
      <c r="M107" s="28">
        <v>92.6</v>
      </c>
      <c r="N107" s="28">
        <v>90.2</v>
      </c>
      <c r="O107" s="31"/>
    </row>
    <row r="108" spans="1:15" s="30" customFormat="1">
      <c r="A108" s="26"/>
      <c r="B108" s="264">
        <v>2019</v>
      </c>
      <c r="C108" s="28">
        <v>100.6</v>
      </c>
      <c r="D108" s="28">
        <v>98.9</v>
      </c>
      <c r="E108" s="28">
        <v>99.4</v>
      </c>
      <c r="F108" s="28">
        <v>99.8</v>
      </c>
      <c r="G108" s="28">
        <v>97.5</v>
      </c>
      <c r="H108" s="28">
        <v>99.2</v>
      </c>
      <c r="I108" s="28">
        <v>101.9</v>
      </c>
      <c r="J108" s="28">
        <v>103.4</v>
      </c>
      <c r="K108" s="28">
        <v>101.2</v>
      </c>
      <c r="L108" s="28">
        <v>98.8</v>
      </c>
      <c r="M108" s="28">
        <v>94.4</v>
      </c>
      <c r="N108" s="28">
        <v>91.7</v>
      </c>
      <c r="O108" s="31"/>
    </row>
    <row r="109" spans="1:15" s="30" customFormat="1" ht="12.75" customHeight="1">
      <c r="A109" s="26"/>
      <c r="B109" s="264"/>
      <c r="C109" s="28"/>
      <c r="D109" s="34"/>
      <c r="E109" s="34"/>
      <c r="F109" s="34"/>
      <c r="G109" s="34"/>
      <c r="H109" s="28"/>
      <c r="I109" s="34"/>
      <c r="J109" s="34"/>
      <c r="K109" s="34"/>
      <c r="L109" s="34"/>
      <c r="M109" s="34"/>
      <c r="N109" s="34"/>
      <c r="O109" s="26"/>
    </row>
    <row r="110" spans="1:15" s="30" customFormat="1">
      <c r="A110" s="26" t="s">
        <v>203</v>
      </c>
      <c r="B110" s="264">
        <v>2014</v>
      </c>
      <c r="C110" s="28">
        <v>102.1</v>
      </c>
      <c r="D110" s="28">
        <v>103.5</v>
      </c>
      <c r="E110" s="28">
        <v>104</v>
      </c>
      <c r="F110" s="28">
        <v>108.6</v>
      </c>
      <c r="G110" s="28">
        <v>109.1</v>
      </c>
      <c r="H110" s="28">
        <v>109</v>
      </c>
      <c r="I110" s="28">
        <v>108.1</v>
      </c>
      <c r="J110" s="28">
        <v>108.4</v>
      </c>
      <c r="K110" s="28">
        <v>111</v>
      </c>
      <c r="L110" s="28">
        <v>111.8</v>
      </c>
      <c r="M110" s="28">
        <v>112.8</v>
      </c>
      <c r="N110" s="28">
        <v>114.3</v>
      </c>
      <c r="O110" s="31" t="s">
        <v>204</v>
      </c>
    </row>
    <row r="111" spans="1:15" s="30" customFormat="1">
      <c r="A111" s="26" t="s">
        <v>205</v>
      </c>
      <c r="B111" s="264">
        <v>2015</v>
      </c>
      <c r="C111" s="28">
        <v>101.6</v>
      </c>
      <c r="D111" s="28">
        <v>102.1</v>
      </c>
      <c r="E111" s="28">
        <v>108.5</v>
      </c>
      <c r="F111" s="28">
        <v>109.8</v>
      </c>
      <c r="G111" s="28">
        <v>111.4</v>
      </c>
      <c r="H111" s="28">
        <v>111.7</v>
      </c>
      <c r="I111" s="28">
        <v>111.9</v>
      </c>
      <c r="J111" s="28">
        <v>113.1</v>
      </c>
      <c r="K111" s="28">
        <v>113.8</v>
      </c>
      <c r="L111" s="28">
        <v>115.8</v>
      </c>
      <c r="M111" s="28">
        <v>118.9</v>
      </c>
      <c r="N111" s="28">
        <v>122.3</v>
      </c>
      <c r="O111" s="31"/>
    </row>
    <row r="112" spans="1:15" s="30" customFormat="1">
      <c r="A112" s="26" t="s">
        <v>206</v>
      </c>
      <c r="B112" s="264">
        <v>2016</v>
      </c>
      <c r="C112" s="28">
        <v>100.8</v>
      </c>
      <c r="D112" s="28">
        <v>102.5</v>
      </c>
      <c r="E112" s="28">
        <v>104.9</v>
      </c>
      <c r="F112" s="28">
        <v>105</v>
      </c>
      <c r="G112" s="28">
        <v>103.7</v>
      </c>
      <c r="H112" s="28">
        <v>103.8</v>
      </c>
      <c r="I112" s="28">
        <v>103.4</v>
      </c>
      <c r="J112" s="28">
        <v>104.7</v>
      </c>
      <c r="K112" s="28">
        <v>109.4</v>
      </c>
      <c r="L112" s="28">
        <v>113.8</v>
      </c>
      <c r="M112" s="28">
        <v>115.6</v>
      </c>
      <c r="N112" s="28">
        <v>118.6</v>
      </c>
      <c r="O112" s="31"/>
    </row>
    <row r="113" spans="1:15" s="30" customFormat="1">
      <c r="A113" s="26"/>
      <c r="B113" s="264">
        <v>2017</v>
      </c>
      <c r="C113" s="28">
        <v>105.7</v>
      </c>
      <c r="D113" s="28">
        <v>109</v>
      </c>
      <c r="E113" s="28">
        <v>110.5</v>
      </c>
      <c r="F113" s="28">
        <v>110.9</v>
      </c>
      <c r="G113" s="28">
        <v>110.6</v>
      </c>
      <c r="H113" s="28">
        <v>110.6</v>
      </c>
      <c r="I113" s="28">
        <v>108.6</v>
      </c>
      <c r="J113" s="28">
        <v>109.7</v>
      </c>
      <c r="K113" s="28">
        <v>113.9</v>
      </c>
      <c r="L113" s="28">
        <v>116.5</v>
      </c>
      <c r="M113" s="28">
        <v>119.9</v>
      </c>
      <c r="N113" s="28">
        <v>122.4</v>
      </c>
      <c r="O113" s="31"/>
    </row>
    <row r="114" spans="1:15" s="30" customFormat="1">
      <c r="A114" s="26"/>
      <c r="B114" s="264">
        <v>2018</v>
      </c>
      <c r="C114" s="28">
        <v>100.2</v>
      </c>
      <c r="D114" s="28">
        <v>101</v>
      </c>
      <c r="E114" s="28">
        <v>102.8</v>
      </c>
      <c r="F114" s="28">
        <v>104.6</v>
      </c>
      <c r="G114" s="28">
        <v>103.7</v>
      </c>
      <c r="H114" s="28">
        <v>103.3</v>
      </c>
      <c r="I114" s="28">
        <v>103.4</v>
      </c>
      <c r="J114" s="28">
        <v>104.1</v>
      </c>
      <c r="K114" s="28">
        <v>106.8</v>
      </c>
      <c r="L114" s="28">
        <v>107.7</v>
      </c>
      <c r="M114" s="28">
        <v>109</v>
      </c>
      <c r="N114" s="28">
        <v>109.4</v>
      </c>
      <c r="O114" s="31"/>
    </row>
    <row r="115" spans="1:15" s="30" customFormat="1">
      <c r="A115" s="26"/>
      <c r="B115" s="264">
        <v>2019</v>
      </c>
      <c r="C115" s="28">
        <v>103.1</v>
      </c>
      <c r="D115" s="28">
        <v>103.2</v>
      </c>
      <c r="E115" s="28">
        <v>105.2</v>
      </c>
      <c r="F115" s="28">
        <v>102.5</v>
      </c>
      <c r="G115" s="28">
        <v>101.9</v>
      </c>
      <c r="H115" s="28">
        <v>102</v>
      </c>
      <c r="I115" s="28">
        <v>102</v>
      </c>
      <c r="J115" s="28">
        <v>102.5</v>
      </c>
      <c r="K115" s="28">
        <v>110</v>
      </c>
      <c r="L115" s="28">
        <v>107.5</v>
      </c>
      <c r="M115" s="28">
        <v>107.9</v>
      </c>
      <c r="N115" s="28">
        <v>108.8</v>
      </c>
      <c r="O115" s="31"/>
    </row>
    <row r="116" spans="1:15" s="30" customFormat="1" ht="12.75" customHeight="1">
      <c r="A116" s="26"/>
      <c r="B116" s="264"/>
      <c r="C116" s="28"/>
      <c r="D116" s="34"/>
      <c r="E116" s="34"/>
      <c r="F116" s="34"/>
      <c r="G116" s="34"/>
      <c r="H116" s="28"/>
      <c r="I116" s="34"/>
      <c r="J116" s="34"/>
      <c r="K116" s="34"/>
      <c r="L116" s="34"/>
      <c r="M116" s="34"/>
      <c r="N116" s="34"/>
      <c r="O116" s="26"/>
    </row>
    <row r="117" spans="1:15" s="30" customFormat="1">
      <c r="A117" s="26" t="s">
        <v>207</v>
      </c>
      <c r="B117" s="264">
        <v>2014</v>
      </c>
      <c r="C117" s="28">
        <v>100.6</v>
      </c>
      <c r="D117" s="28">
        <v>102.4</v>
      </c>
      <c r="E117" s="28">
        <v>103.5</v>
      </c>
      <c r="F117" s="28">
        <v>103.3</v>
      </c>
      <c r="G117" s="28">
        <v>101.8</v>
      </c>
      <c r="H117" s="28">
        <v>99.7</v>
      </c>
      <c r="I117" s="28">
        <v>100.3</v>
      </c>
      <c r="J117" s="28">
        <v>100</v>
      </c>
      <c r="K117" s="28">
        <v>101.2</v>
      </c>
      <c r="L117" s="28">
        <v>101.7</v>
      </c>
      <c r="M117" s="28">
        <v>102</v>
      </c>
      <c r="N117" s="28">
        <v>103</v>
      </c>
      <c r="O117" s="31" t="s">
        <v>208</v>
      </c>
    </row>
    <row r="118" spans="1:15" s="30" customFormat="1">
      <c r="A118" s="26" t="s">
        <v>209</v>
      </c>
      <c r="B118" s="264">
        <v>2015</v>
      </c>
      <c r="C118" s="28">
        <v>100.4</v>
      </c>
      <c r="D118" s="28">
        <v>100.4</v>
      </c>
      <c r="E118" s="28">
        <v>108</v>
      </c>
      <c r="F118" s="28">
        <v>107.9</v>
      </c>
      <c r="G118" s="28">
        <v>109</v>
      </c>
      <c r="H118" s="28">
        <v>108.2</v>
      </c>
      <c r="I118" s="28">
        <v>108.8</v>
      </c>
      <c r="J118" s="28">
        <v>109.5</v>
      </c>
      <c r="K118" s="28">
        <v>110.9</v>
      </c>
      <c r="L118" s="28">
        <v>118</v>
      </c>
      <c r="M118" s="28">
        <v>123.8</v>
      </c>
      <c r="N118" s="28">
        <v>129.5</v>
      </c>
      <c r="O118" s="31"/>
    </row>
    <row r="119" spans="1:15" s="30" customFormat="1">
      <c r="A119" s="26"/>
      <c r="B119" s="264">
        <v>2016</v>
      </c>
      <c r="C119" s="28">
        <v>102.1</v>
      </c>
      <c r="D119" s="28">
        <v>104.6</v>
      </c>
      <c r="E119" s="28">
        <v>108.8</v>
      </c>
      <c r="F119" s="28">
        <v>105.4</v>
      </c>
      <c r="G119" s="28">
        <v>102.3</v>
      </c>
      <c r="H119" s="28">
        <v>101.2</v>
      </c>
      <c r="I119" s="28">
        <v>101.3</v>
      </c>
      <c r="J119" s="28">
        <v>106.2</v>
      </c>
      <c r="K119" s="28">
        <v>112.5</v>
      </c>
      <c r="L119" s="28">
        <v>125.4</v>
      </c>
      <c r="M119" s="28">
        <v>129.4</v>
      </c>
      <c r="N119" s="28">
        <v>141</v>
      </c>
      <c r="O119" s="31"/>
    </row>
    <row r="120" spans="1:15" s="30" customFormat="1">
      <c r="A120" s="26"/>
      <c r="B120" s="264">
        <v>2017</v>
      </c>
      <c r="C120" s="28">
        <v>101.1</v>
      </c>
      <c r="D120" s="28">
        <v>101.3</v>
      </c>
      <c r="E120" s="28">
        <v>101.8</v>
      </c>
      <c r="F120" s="28">
        <v>98.7</v>
      </c>
      <c r="G120" s="28">
        <v>98.2</v>
      </c>
      <c r="H120" s="28">
        <v>99.8</v>
      </c>
      <c r="I120" s="28">
        <v>103.8</v>
      </c>
      <c r="J120" s="28">
        <v>104.4</v>
      </c>
      <c r="K120" s="28">
        <v>108.6</v>
      </c>
      <c r="L120" s="28">
        <v>111</v>
      </c>
      <c r="M120" s="28">
        <v>116.6</v>
      </c>
      <c r="N120" s="28">
        <v>115.7</v>
      </c>
      <c r="O120" s="31"/>
    </row>
    <row r="121" spans="1:15" s="30" customFormat="1">
      <c r="A121" s="26"/>
      <c r="B121" s="264">
        <v>2018</v>
      </c>
      <c r="C121" s="28">
        <v>100.1</v>
      </c>
      <c r="D121" s="28">
        <v>104.1</v>
      </c>
      <c r="E121" s="28">
        <v>100.9</v>
      </c>
      <c r="F121" s="28">
        <v>100</v>
      </c>
      <c r="G121" s="28">
        <v>97.9</v>
      </c>
      <c r="H121" s="28">
        <v>101.3</v>
      </c>
      <c r="I121" s="28">
        <v>100.9</v>
      </c>
      <c r="J121" s="28">
        <v>101.3</v>
      </c>
      <c r="K121" s="28">
        <v>104.1</v>
      </c>
      <c r="L121" s="28">
        <v>105.6</v>
      </c>
      <c r="M121" s="28">
        <v>107</v>
      </c>
      <c r="N121" s="28">
        <v>110.3</v>
      </c>
      <c r="O121" s="31"/>
    </row>
    <row r="122" spans="1:15" s="30" customFormat="1">
      <c r="A122" s="26"/>
      <c r="B122" s="264">
        <v>2019</v>
      </c>
      <c r="C122" s="28">
        <v>101.9</v>
      </c>
      <c r="D122" s="28">
        <v>102.3</v>
      </c>
      <c r="E122" s="28">
        <v>102.1</v>
      </c>
      <c r="F122" s="28">
        <v>101.8</v>
      </c>
      <c r="G122" s="28">
        <v>102.4</v>
      </c>
      <c r="H122" s="28">
        <v>101.9</v>
      </c>
      <c r="I122" s="28">
        <v>101.7</v>
      </c>
      <c r="J122" s="28">
        <v>102.7</v>
      </c>
      <c r="K122" s="28">
        <v>104</v>
      </c>
      <c r="L122" s="28">
        <v>104.1</v>
      </c>
      <c r="M122" s="28">
        <v>106</v>
      </c>
      <c r="N122" s="28">
        <v>106.8</v>
      </c>
      <c r="O122" s="31"/>
    </row>
    <row r="123" spans="1:15" ht="12.95" customHeight="1">
      <c r="A123" s="312"/>
      <c r="B123" s="264"/>
      <c r="C123" s="28"/>
      <c r="D123" s="34"/>
      <c r="E123" s="34"/>
      <c r="F123" s="34"/>
      <c r="G123" s="34"/>
      <c r="H123" s="28"/>
      <c r="I123" s="34"/>
      <c r="J123" s="34"/>
      <c r="K123" s="34"/>
      <c r="L123" s="34"/>
      <c r="M123" s="34"/>
      <c r="N123" s="34"/>
      <c r="O123" s="312"/>
    </row>
    <row r="124" spans="1:15" s="30" customFormat="1" ht="12.75" customHeight="1">
      <c r="A124" s="218">
        <f>1+O60</f>
        <v>90</v>
      </c>
      <c r="B124" s="267"/>
      <c r="C124" s="267"/>
      <c r="D124" s="268"/>
      <c r="E124" s="268"/>
      <c r="F124" s="267"/>
      <c r="G124" s="269" t="str">
        <f>G60</f>
        <v>Індекси цін виробників · 2019 рік</v>
      </c>
      <c r="H124" s="268" t="str">
        <f>G124</f>
        <v>Індекси цін виробників · 2019 рік</v>
      </c>
      <c r="I124" s="268"/>
      <c r="J124" s="267"/>
      <c r="K124" s="267"/>
      <c r="L124" s="270"/>
      <c r="M124" s="270"/>
      <c r="N124" s="270"/>
      <c r="O124" s="219">
        <f>A124+1</f>
        <v>91</v>
      </c>
    </row>
    <row r="125" spans="1:15" s="30" customFormat="1" ht="12.75" customHeight="1">
      <c r="A125" s="271"/>
      <c r="C125" s="272"/>
      <c r="D125" s="272"/>
      <c r="E125" s="272"/>
      <c r="F125" s="271"/>
      <c r="G125" s="273" t="s">
        <v>23</v>
      </c>
      <c r="H125" s="272" t="s">
        <v>23</v>
      </c>
      <c r="I125" s="272"/>
      <c r="L125" s="271"/>
      <c r="M125" s="271"/>
      <c r="N125" s="271"/>
      <c r="O125" s="271"/>
    </row>
    <row r="126" spans="1:15" s="30" customFormat="1">
      <c r="A126" s="524" t="s">
        <v>25</v>
      </c>
      <c r="B126" s="524"/>
      <c r="C126" s="524"/>
      <c r="D126" s="524"/>
      <c r="E126" s="524"/>
      <c r="F126" s="524"/>
      <c r="G126" s="524"/>
      <c r="H126" s="524" t="s">
        <v>25</v>
      </c>
      <c r="I126" s="524"/>
      <c r="J126" s="524"/>
      <c r="K126" s="524"/>
      <c r="L126" s="524"/>
      <c r="M126" s="524"/>
      <c r="N126" s="524"/>
      <c r="O126" s="524"/>
    </row>
    <row r="127" spans="1:15" s="30" customFormat="1" ht="9.75" customHeight="1">
      <c r="A127" s="233"/>
      <c r="B127" s="233"/>
      <c r="C127" s="234"/>
      <c r="D127" s="234"/>
      <c r="E127" s="234"/>
      <c r="F127" s="234"/>
      <c r="G127" s="233"/>
      <c r="H127" s="233"/>
      <c r="I127" s="233"/>
      <c r="J127" s="233"/>
      <c r="K127" s="233"/>
      <c r="L127" s="233"/>
      <c r="M127" s="233"/>
      <c r="N127" s="233"/>
      <c r="O127" s="233"/>
    </row>
    <row r="128" spans="1:15" s="30" customFormat="1" ht="15.75" customHeight="1">
      <c r="A128" s="274"/>
      <c r="B128" s="233"/>
      <c r="C128" s="234"/>
      <c r="D128" s="234"/>
      <c r="E128" s="234"/>
      <c r="F128" s="234"/>
      <c r="G128" s="275"/>
      <c r="H128" s="233"/>
      <c r="I128" s="233"/>
      <c r="J128" s="233"/>
      <c r="K128" s="276"/>
      <c r="L128" s="277"/>
      <c r="M128" s="277"/>
      <c r="N128" s="233"/>
      <c r="O128" s="414" t="s">
        <v>322</v>
      </c>
    </row>
    <row r="129" spans="1:15" s="30" customFormat="1" ht="15" customHeight="1">
      <c r="A129" s="304"/>
      <c r="B129" s="305"/>
      <c r="C129" s="246" t="s">
        <v>0</v>
      </c>
      <c r="D129" s="246" t="s">
        <v>1</v>
      </c>
      <c r="E129" s="246" t="s">
        <v>2</v>
      </c>
      <c r="F129" s="306" t="s">
        <v>3</v>
      </c>
      <c r="G129" s="306" t="s">
        <v>4</v>
      </c>
      <c r="H129" s="307" t="s">
        <v>5</v>
      </c>
      <c r="I129" s="307" t="s">
        <v>6</v>
      </c>
      <c r="J129" s="246" t="s">
        <v>7</v>
      </c>
      <c r="K129" s="246" t="s">
        <v>8</v>
      </c>
      <c r="L129" s="246" t="s">
        <v>9</v>
      </c>
      <c r="M129" s="246" t="s">
        <v>10</v>
      </c>
      <c r="N129" s="246" t="s">
        <v>11</v>
      </c>
      <c r="O129" s="304"/>
    </row>
    <row r="130" spans="1:15" s="30" customFormat="1" ht="15" customHeight="1">
      <c r="A130" s="308"/>
      <c r="B130" s="309"/>
      <c r="C130" s="251" t="s">
        <v>12</v>
      </c>
      <c r="D130" s="251" t="s">
        <v>13</v>
      </c>
      <c r="E130" s="251" t="s">
        <v>14</v>
      </c>
      <c r="F130" s="310" t="s">
        <v>15</v>
      </c>
      <c r="G130" s="310" t="s">
        <v>16</v>
      </c>
      <c r="H130" s="311" t="s">
        <v>17</v>
      </c>
      <c r="I130" s="311" t="s">
        <v>18</v>
      </c>
      <c r="J130" s="251" t="s">
        <v>19</v>
      </c>
      <c r="K130" s="251" t="s">
        <v>26</v>
      </c>
      <c r="L130" s="251" t="s">
        <v>20</v>
      </c>
      <c r="M130" s="251" t="s">
        <v>21</v>
      </c>
      <c r="N130" s="251" t="s">
        <v>22</v>
      </c>
      <c r="O130" s="308"/>
    </row>
    <row r="131" spans="1:15" s="30" customFormat="1">
      <c r="A131" s="26"/>
      <c r="B131" s="264"/>
      <c r="C131" s="28"/>
      <c r="D131" s="34"/>
      <c r="E131" s="34"/>
      <c r="F131" s="34"/>
      <c r="G131" s="34"/>
      <c r="H131" s="28"/>
      <c r="I131" s="34"/>
      <c r="J131" s="34"/>
      <c r="K131" s="34"/>
      <c r="L131" s="34"/>
      <c r="M131" s="34"/>
      <c r="N131" s="34"/>
      <c r="O131" s="312"/>
    </row>
    <row r="132" spans="1:15" s="30" customFormat="1" ht="12.75" customHeight="1">
      <c r="A132" s="26" t="s">
        <v>1041</v>
      </c>
      <c r="B132" s="264">
        <v>2014</v>
      </c>
      <c r="C132" s="28">
        <v>101.6</v>
      </c>
      <c r="D132" s="34">
        <v>103.3</v>
      </c>
      <c r="E132" s="34">
        <v>105.1</v>
      </c>
      <c r="F132" s="34">
        <v>104.7</v>
      </c>
      <c r="G132" s="34">
        <v>102.9</v>
      </c>
      <c r="H132" s="28">
        <v>101.5</v>
      </c>
      <c r="I132" s="34">
        <v>100.3</v>
      </c>
      <c r="J132" s="34">
        <v>99.4</v>
      </c>
      <c r="K132" s="34">
        <v>102</v>
      </c>
      <c r="L132" s="34">
        <v>102.4</v>
      </c>
      <c r="M132" s="34">
        <v>102.3</v>
      </c>
      <c r="N132" s="34">
        <v>103</v>
      </c>
      <c r="O132" s="313" t="s">
        <v>1042</v>
      </c>
    </row>
    <row r="133" spans="1:15" s="30" customFormat="1" ht="12.75" customHeight="1">
      <c r="A133" s="26"/>
      <c r="B133" s="264">
        <v>2015</v>
      </c>
      <c r="C133" s="28">
        <v>105.6</v>
      </c>
      <c r="D133" s="34">
        <v>106.7</v>
      </c>
      <c r="E133" s="34">
        <v>113</v>
      </c>
      <c r="F133" s="34">
        <v>118.4</v>
      </c>
      <c r="G133" s="34">
        <v>120.3</v>
      </c>
      <c r="H133" s="28">
        <v>120.5</v>
      </c>
      <c r="I133" s="34">
        <v>126.6</v>
      </c>
      <c r="J133" s="34">
        <v>127.9</v>
      </c>
      <c r="K133" s="34">
        <v>127</v>
      </c>
      <c r="L133" s="34">
        <v>126.1</v>
      </c>
      <c r="M133" s="34">
        <v>130.1</v>
      </c>
      <c r="N133" s="34">
        <v>138.30000000000001</v>
      </c>
      <c r="O133" s="313"/>
    </row>
    <row r="134" spans="1:15" s="30" customFormat="1" ht="12.75" customHeight="1">
      <c r="A134" s="26"/>
      <c r="B134" s="264">
        <v>2016</v>
      </c>
      <c r="C134" s="28">
        <v>100.9</v>
      </c>
      <c r="D134" s="34">
        <v>102.1</v>
      </c>
      <c r="E134" s="34">
        <v>102.9</v>
      </c>
      <c r="F134" s="34">
        <v>103.3</v>
      </c>
      <c r="G134" s="34">
        <v>100.6</v>
      </c>
      <c r="H134" s="28">
        <v>98.1</v>
      </c>
      <c r="I134" s="34">
        <v>99.4</v>
      </c>
      <c r="J134" s="34">
        <v>99.4</v>
      </c>
      <c r="K134" s="34">
        <v>101.1</v>
      </c>
      <c r="L134" s="34">
        <v>106.1</v>
      </c>
      <c r="M134" s="34">
        <v>111.8</v>
      </c>
      <c r="N134" s="34">
        <v>119.4</v>
      </c>
      <c r="O134" s="313"/>
    </row>
    <row r="135" spans="1:15" s="30" customFormat="1" ht="12.75" customHeight="1">
      <c r="A135" s="26"/>
      <c r="B135" s="264">
        <v>2017</v>
      </c>
      <c r="C135" s="28">
        <v>106.7</v>
      </c>
      <c r="D135" s="34">
        <v>107</v>
      </c>
      <c r="E135" s="34">
        <v>108.4</v>
      </c>
      <c r="F135" s="34">
        <v>108.5</v>
      </c>
      <c r="G135" s="34">
        <v>103.8</v>
      </c>
      <c r="H135" s="28">
        <v>102.2</v>
      </c>
      <c r="I135" s="34">
        <v>102.3</v>
      </c>
      <c r="J135" s="34">
        <v>102.1</v>
      </c>
      <c r="K135" s="34">
        <v>103.1</v>
      </c>
      <c r="L135" s="34">
        <v>107.8</v>
      </c>
      <c r="M135" s="34">
        <v>114.1</v>
      </c>
      <c r="N135" s="34">
        <v>118.7</v>
      </c>
      <c r="O135" s="313"/>
    </row>
    <row r="136" spans="1:15" s="30" customFormat="1" ht="12.75" customHeight="1">
      <c r="A136" s="26"/>
      <c r="B136" s="264">
        <v>2018</v>
      </c>
      <c r="C136" s="28">
        <v>101.7</v>
      </c>
      <c r="D136" s="34">
        <v>99.6</v>
      </c>
      <c r="E136" s="34">
        <v>98.4</v>
      </c>
      <c r="F136" s="34">
        <v>99.1</v>
      </c>
      <c r="G136" s="34">
        <v>97.1</v>
      </c>
      <c r="H136" s="28">
        <v>96.7</v>
      </c>
      <c r="I136" s="34">
        <v>96.1</v>
      </c>
      <c r="J136" s="34">
        <v>97.1</v>
      </c>
      <c r="K136" s="34">
        <v>99.7</v>
      </c>
      <c r="L136" s="34">
        <v>100.3</v>
      </c>
      <c r="M136" s="34">
        <v>103.5</v>
      </c>
      <c r="N136" s="34">
        <v>107.7</v>
      </c>
      <c r="O136" s="313"/>
    </row>
    <row r="137" spans="1:15" s="30" customFormat="1" ht="12.75" customHeight="1">
      <c r="A137" s="26"/>
      <c r="B137" s="264">
        <v>2019</v>
      </c>
      <c r="C137" s="28">
        <v>100.8</v>
      </c>
      <c r="D137" s="34">
        <v>103.9</v>
      </c>
      <c r="E137" s="34">
        <v>103.8</v>
      </c>
      <c r="F137" s="34">
        <v>102.1</v>
      </c>
      <c r="G137" s="34">
        <v>100.8</v>
      </c>
      <c r="H137" s="28">
        <v>98.8</v>
      </c>
      <c r="I137" s="34">
        <v>98.6</v>
      </c>
      <c r="J137" s="34">
        <v>97.8</v>
      </c>
      <c r="K137" s="34">
        <v>100.9</v>
      </c>
      <c r="L137" s="34">
        <v>103.2</v>
      </c>
      <c r="M137" s="34">
        <v>104.9</v>
      </c>
      <c r="N137" s="34">
        <v>107.1</v>
      </c>
      <c r="O137" s="313"/>
    </row>
    <row r="138" spans="1:15" s="30" customFormat="1" ht="12.75" customHeight="1">
      <c r="A138" s="26"/>
      <c r="B138" s="264"/>
      <c r="C138" s="28"/>
      <c r="D138" s="34"/>
      <c r="E138" s="34"/>
      <c r="F138" s="34"/>
      <c r="G138" s="34"/>
      <c r="H138" s="28"/>
      <c r="I138" s="34"/>
      <c r="J138" s="34"/>
      <c r="K138" s="34"/>
      <c r="L138" s="34"/>
      <c r="M138" s="34"/>
      <c r="N138" s="34"/>
      <c r="O138" s="313"/>
    </row>
    <row r="139" spans="1:15" s="30" customFormat="1" ht="12.75" customHeight="1">
      <c r="A139" s="312" t="s">
        <v>1043</v>
      </c>
      <c r="B139" s="264">
        <v>2014</v>
      </c>
      <c r="C139" s="28">
        <v>101.4</v>
      </c>
      <c r="D139" s="34">
        <v>103.9</v>
      </c>
      <c r="E139" s="34">
        <v>105.8</v>
      </c>
      <c r="F139" s="34">
        <v>108.3</v>
      </c>
      <c r="G139" s="34">
        <v>108.3</v>
      </c>
      <c r="H139" s="28">
        <v>107.4</v>
      </c>
      <c r="I139" s="34">
        <v>107.6</v>
      </c>
      <c r="J139" s="34">
        <v>108.2</v>
      </c>
      <c r="K139" s="34">
        <v>112.4</v>
      </c>
      <c r="L139" s="34">
        <v>112.6</v>
      </c>
      <c r="M139" s="34">
        <v>114</v>
      </c>
      <c r="N139" s="34">
        <v>115.1</v>
      </c>
      <c r="O139" s="313" t="s">
        <v>1044</v>
      </c>
    </row>
    <row r="140" spans="1:15" s="30" customFormat="1" ht="12.75" customHeight="1">
      <c r="A140" s="26" t="s">
        <v>210</v>
      </c>
      <c r="B140" s="264">
        <v>2015</v>
      </c>
      <c r="C140" s="28">
        <v>102.3</v>
      </c>
      <c r="D140" s="34">
        <v>102.5</v>
      </c>
      <c r="E140" s="34">
        <v>111.3</v>
      </c>
      <c r="F140" s="34">
        <v>112.4</v>
      </c>
      <c r="G140" s="34">
        <v>114</v>
      </c>
      <c r="H140" s="28">
        <v>115.6</v>
      </c>
      <c r="I140" s="34">
        <v>115.3</v>
      </c>
      <c r="J140" s="34">
        <v>116.6</v>
      </c>
      <c r="K140" s="34">
        <v>117.8</v>
      </c>
      <c r="L140" s="34">
        <v>119.2</v>
      </c>
      <c r="M140" s="34">
        <v>120.7</v>
      </c>
      <c r="N140" s="34">
        <v>122.6</v>
      </c>
      <c r="O140" s="313" t="s">
        <v>1045</v>
      </c>
    </row>
    <row r="141" spans="1:15" s="30" customFormat="1" ht="12.75" customHeight="1">
      <c r="A141" s="26" t="s">
        <v>211</v>
      </c>
      <c r="B141" s="264">
        <v>2016</v>
      </c>
      <c r="C141" s="28">
        <v>100.2</v>
      </c>
      <c r="D141" s="34">
        <v>102</v>
      </c>
      <c r="E141" s="34">
        <v>105.1</v>
      </c>
      <c r="F141" s="34">
        <v>105.4</v>
      </c>
      <c r="G141" s="34">
        <v>105</v>
      </c>
      <c r="H141" s="28">
        <v>105.1</v>
      </c>
      <c r="I141" s="34">
        <v>105</v>
      </c>
      <c r="J141" s="34">
        <v>105.8</v>
      </c>
      <c r="K141" s="34">
        <v>109.8</v>
      </c>
      <c r="L141" s="34">
        <v>113.8</v>
      </c>
      <c r="M141" s="34">
        <v>119.9</v>
      </c>
      <c r="N141" s="34">
        <v>128.19999999999999</v>
      </c>
      <c r="O141" s="313" t="s">
        <v>1046</v>
      </c>
    </row>
    <row r="142" spans="1:15" s="30" customFormat="1" ht="12.75" customHeight="1">
      <c r="A142" s="26"/>
      <c r="B142" s="264">
        <v>2017</v>
      </c>
      <c r="C142" s="28">
        <v>101.4</v>
      </c>
      <c r="D142" s="34">
        <v>103.2</v>
      </c>
      <c r="E142" s="34">
        <v>104.5</v>
      </c>
      <c r="F142" s="34">
        <v>105</v>
      </c>
      <c r="G142" s="34">
        <v>103.8</v>
      </c>
      <c r="H142" s="28">
        <v>103.9</v>
      </c>
      <c r="I142" s="34">
        <v>104.3</v>
      </c>
      <c r="J142" s="34">
        <v>105.7</v>
      </c>
      <c r="K142" s="34">
        <v>108.3</v>
      </c>
      <c r="L142" s="34">
        <v>111.1</v>
      </c>
      <c r="M142" s="34">
        <v>114.8</v>
      </c>
      <c r="N142" s="34">
        <v>117.7</v>
      </c>
      <c r="O142" s="312"/>
    </row>
    <row r="143" spans="1:15" s="30" customFormat="1" ht="12.75" customHeight="1">
      <c r="A143" s="26"/>
      <c r="B143" s="264">
        <v>2018</v>
      </c>
      <c r="C143" s="28">
        <v>100.4</v>
      </c>
      <c r="D143" s="34">
        <v>100.5</v>
      </c>
      <c r="E143" s="34">
        <v>103.6</v>
      </c>
      <c r="F143" s="34">
        <v>104.2</v>
      </c>
      <c r="G143" s="34">
        <v>103.8</v>
      </c>
      <c r="H143" s="28">
        <v>103.2</v>
      </c>
      <c r="I143" s="34">
        <v>103.2</v>
      </c>
      <c r="J143" s="34">
        <v>103.7</v>
      </c>
      <c r="K143" s="34">
        <v>105.8</v>
      </c>
      <c r="L143" s="34">
        <v>106.8</v>
      </c>
      <c r="M143" s="34">
        <v>108.1</v>
      </c>
      <c r="N143" s="34">
        <v>108.8</v>
      </c>
      <c r="O143" s="312"/>
    </row>
    <row r="144" spans="1:15" s="30" customFormat="1" ht="12.75" customHeight="1">
      <c r="A144" s="26"/>
      <c r="B144" s="264">
        <v>2019</v>
      </c>
      <c r="C144" s="28">
        <v>100.5</v>
      </c>
      <c r="D144" s="34">
        <v>100.4</v>
      </c>
      <c r="E144" s="34">
        <v>102.3</v>
      </c>
      <c r="F144" s="34">
        <v>102.4</v>
      </c>
      <c r="G144" s="34">
        <v>102.3</v>
      </c>
      <c r="H144" s="28">
        <v>102.1</v>
      </c>
      <c r="I144" s="34">
        <v>102.2</v>
      </c>
      <c r="J144" s="34">
        <v>103.4</v>
      </c>
      <c r="K144" s="34">
        <v>104.3</v>
      </c>
      <c r="L144" s="34">
        <v>105.7</v>
      </c>
      <c r="M144" s="34">
        <v>107</v>
      </c>
      <c r="N144" s="34">
        <v>108.1</v>
      </c>
      <c r="O144" s="312"/>
    </row>
    <row r="145" spans="1:15" s="30" customFormat="1" ht="12.75" customHeight="1">
      <c r="A145" s="26"/>
      <c r="B145" s="264"/>
      <c r="C145" s="28"/>
      <c r="D145" s="34"/>
      <c r="E145" s="34"/>
      <c r="F145" s="34"/>
      <c r="G145" s="34"/>
      <c r="H145" s="28"/>
      <c r="I145" s="34"/>
      <c r="J145" s="34"/>
      <c r="K145" s="34"/>
      <c r="L145" s="34"/>
      <c r="M145" s="34"/>
      <c r="N145" s="34"/>
      <c r="O145" s="312"/>
    </row>
    <row r="146" spans="1:15" s="30" customFormat="1" ht="12.75" customHeight="1">
      <c r="A146" s="26" t="s">
        <v>1047</v>
      </c>
      <c r="B146" s="264">
        <v>2014</v>
      </c>
      <c r="C146" s="28">
        <v>100.9</v>
      </c>
      <c r="D146" s="28">
        <v>101.9</v>
      </c>
      <c r="E146" s="28">
        <v>103.7</v>
      </c>
      <c r="F146" s="28">
        <v>105.6</v>
      </c>
      <c r="G146" s="28">
        <v>106.1</v>
      </c>
      <c r="H146" s="28">
        <v>106.3</v>
      </c>
      <c r="I146" s="28">
        <v>107</v>
      </c>
      <c r="J146" s="28">
        <v>107.7</v>
      </c>
      <c r="K146" s="28">
        <v>108.8</v>
      </c>
      <c r="L146" s="28">
        <v>109.3</v>
      </c>
      <c r="M146" s="28">
        <v>110.2</v>
      </c>
      <c r="N146" s="28">
        <v>111.3</v>
      </c>
      <c r="O146" s="31" t="s">
        <v>1050</v>
      </c>
    </row>
    <row r="147" spans="1:15" s="30" customFormat="1" ht="12.75" customHeight="1">
      <c r="A147" s="26" t="s">
        <v>212</v>
      </c>
      <c r="B147" s="264">
        <v>2015</v>
      </c>
      <c r="C147" s="28">
        <v>100.6</v>
      </c>
      <c r="D147" s="28">
        <v>101.2</v>
      </c>
      <c r="E147" s="28">
        <v>109.2</v>
      </c>
      <c r="F147" s="28">
        <v>112.8</v>
      </c>
      <c r="G147" s="28">
        <v>114.3</v>
      </c>
      <c r="H147" s="28">
        <v>114.3</v>
      </c>
      <c r="I147" s="28">
        <v>114.8</v>
      </c>
      <c r="J147" s="28">
        <v>116.4</v>
      </c>
      <c r="K147" s="28">
        <v>117</v>
      </c>
      <c r="L147" s="28">
        <v>118.5</v>
      </c>
      <c r="M147" s="28">
        <v>122.2</v>
      </c>
      <c r="N147" s="28">
        <v>124.6</v>
      </c>
      <c r="O147" s="31" t="s">
        <v>1048</v>
      </c>
    </row>
    <row r="148" spans="1:15" s="30" customFormat="1" ht="12.75" customHeight="1">
      <c r="A148" s="26" t="s">
        <v>213</v>
      </c>
      <c r="B148" s="264">
        <v>2016</v>
      </c>
      <c r="C148" s="28">
        <v>100.9</v>
      </c>
      <c r="D148" s="28">
        <v>103.2</v>
      </c>
      <c r="E148" s="28">
        <v>105.7</v>
      </c>
      <c r="F148" s="28">
        <v>107.2</v>
      </c>
      <c r="G148" s="28">
        <v>107.6</v>
      </c>
      <c r="H148" s="28">
        <v>107.6</v>
      </c>
      <c r="I148" s="28">
        <v>107.9</v>
      </c>
      <c r="J148" s="28">
        <v>107.5</v>
      </c>
      <c r="K148" s="28">
        <v>111.9</v>
      </c>
      <c r="L148" s="28">
        <v>115.5</v>
      </c>
      <c r="M148" s="28">
        <v>117.1</v>
      </c>
      <c r="N148" s="28">
        <v>124.1</v>
      </c>
      <c r="O148" s="31" t="s">
        <v>1049</v>
      </c>
    </row>
    <row r="149" spans="1:15" s="30" customFormat="1" ht="12.75" customHeight="1">
      <c r="A149" s="26"/>
      <c r="B149" s="264">
        <v>2017</v>
      </c>
      <c r="C149" s="28">
        <v>102.5</v>
      </c>
      <c r="D149" s="28">
        <v>104.8</v>
      </c>
      <c r="E149" s="28">
        <v>106.5</v>
      </c>
      <c r="F149" s="28">
        <v>106.8</v>
      </c>
      <c r="G149" s="28">
        <v>106.2</v>
      </c>
      <c r="H149" s="28">
        <v>106.2</v>
      </c>
      <c r="I149" s="28">
        <v>107.4</v>
      </c>
      <c r="J149" s="28">
        <v>110.1</v>
      </c>
      <c r="K149" s="28">
        <v>112.6</v>
      </c>
      <c r="L149" s="28">
        <v>115.1</v>
      </c>
      <c r="M149" s="28">
        <v>119.4</v>
      </c>
      <c r="N149" s="28">
        <v>122.4</v>
      </c>
      <c r="O149" s="31"/>
    </row>
    <row r="150" spans="1:15" s="30" customFormat="1" ht="12.75" customHeight="1">
      <c r="A150" s="26"/>
      <c r="B150" s="264">
        <v>2018</v>
      </c>
      <c r="C150" s="28">
        <v>100.1</v>
      </c>
      <c r="D150" s="28">
        <v>100.6</v>
      </c>
      <c r="E150" s="28">
        <v>102</v>
      </c>
      <c r="F150" s="28">
        <v>104.1</v>
      </c>
      <c r="G150" s="28">
        <v>103.7</v>
      </c>
      <c r="H150" s="28">
        <v>102.9</v>
      </c>
      <c r="I150" s="28">
        <v>103</v>
      </c>
      <c r="J150" s="28">
        <v>104.2</v>
      </c>
      <c r="K150" s="28">
        <v>106.5</v>
      </c>
      <c r="L150" s="28">
        <v>107.5</v>
      </c>
      <c r="M150" s="28">
        <v>109.6</v>
      </c>
      <c r="N150" s="28">
        <v>111.4</v>
      </c>
      <c r="O150" s="31"/>
    </row>
    <row r="151" spans="1:15" s="30" customFormat="1" ht="12.75" customHeight="1">
      <c r="A151" s="26"/>
      <c r="B151" s="264">
        <v>2019</v>
      </c>
      <c r="C151" s="28">
        <v>100.8</v>
      </c>
      <c r="D151" s="28">
        <v>101.1</v>
      </c>
      <c r="E151" s="28">
        <v>103.1</v>
      </c>
      <c r="F151" s="28">
        <v>103.4</v>
      </c>
      <c r="G151" s="28">
        <v>103.3</v>
      </c>
      <c r="H151" s="28">
        <v>103.1</v>
      </c>
      <c r="I151" s="28">
        <v>102.9</v>
      </c>
      <c r="J151" s="28">
        <v>103.9</v>
      </c>
      <c r="K151" s="28">
        <v>106.6</v>
      </c>
      <c r="L151" s="28">
        <v>107.9</v>
      </c>
      <c r="M151" s="28">
        <v>108.2</v>
      </c>
      <c r="N151" s="28">
        <v>109.1</v>
      </c>
      <c r="O151" s="31"/>
    </row>
    <row r="152" spans="1:15" s="30" customFormat="1" ht="12.75" customHeight="1">
      <c r="A152" s="26"/>
      <c r="B152" s="264"/>
      <c r="C152" s="28"/>
      <c r="D152" s="34"/>
      <c r="E152" s="34"/>
      <c r="F152" s="34"/>
      <c r="G152" s="34"/>
      <c r="H152" s="28"/>
      <c r="I152" s="34"/>
      <c r="J152" s="34"/>
      <c r="K152" s="34"/>
      <c r="L152" s="34"/>
      <c r="M152" s="34"/>
      <c r="N152" s="34"/>
      <c r="O152" s="26"/>
    </row>
    <row r="153" spans="1:15" s="30" customFormat="1" ht="12.75" customHeight="1">
      <c r="A153" s="26" t="s">
        <v>214</v>
      </c>
      <c r="B153" s="264">
        <v>2014</v>
      </c>
      <c r="C153" s="28">
        <v>100.6</v>
      </c>
      <c r="D153" s="28">
        <v>103.1</v>
      </c>
      <c r="E153" s="28">
        <v>106.5</v>
      </c>
      <c r="F153" s="28">
        <v>115.3</v>
      </c>
      <c r="G153" s="28">
        <v>125.9</v>
      </c>
      <c r="H153" s="28">
        <v>137.19999999999999</v>
      </c>
      <c r="I153" s="28">
        <v>136.80000000000001</v>
      </c>
      <c r="J153" s="28">
        <v>135.6</v>
      </c>
      <c r="K153" s="28">
        <v>136.5</v>
      </c>
      <c r="L153" s="28">
        <v>138.69999999999999</v>
      </c>
      <c r="M153" s="28">
        <v>140.19999999999999</v>
      </c>
      <c r="N153" s="28">
        <v>142.6</v>
      </c>
      <c r="O153" s="31" t="s">
        <v>215</v>
      </c>
    </row>
    <row r="154" spans="1:15" s="30" customFormat="1" ht="12.75" customHeight="1">
      <c r="A154" s="26"/>
      <c r="B154" s="264">
        <v>2015</v>
      </c>
      <c r="C154" s="28">
        <v>105.3</v>
      </c>
      <c r="D154" s="28">
        <v>122</v>
      </c>
      <c r="E154" s="28">
        <v>132.4</v>
      </c>
      <c r="F154" s="28">
        <v>128.19999999999999</v>
      </c>
      <c r="G154" s="28">
        <v>123.2</v>
      </c>
      <c r="H154" s="28">
        <v>116.7</v>
      </c>
      <c r="I154" s="28">
        <v>112.5</v>
      </c>
      <c r="J154" s="28">
        <v>112.8</v>
      </c>
      <c r="K154" s="28">
        <v>112.2</v>
      </c>
      <c r="L154" s="28">
        <v>112</v>
      </c>
      <c r="M154" s="28">
        <v>116.6</v>
      </c>
      <c r="N154" s="28">
        <v>118.7</v>
      </c>
      <c r="O154" s="31"/>
    </row>
    <row r="155" spans="1:15" s="30" customFormat="1" ht="12.75" customHeight="1">
      <c r="A155" s="26"/>
      <c r="B155" s="264">
        <v>2016</v>
      </c>
      <c r="C155" s="28">
        <v>103.3</v>
      </c>
      <c r="D155" s="28">
        <v>104.8</v>
      </c>
      <c r="E155" s="28">
        <v>104.9</v>
      </c>
      <c r="F155" s="28">
        <v>104.2</v>
      </c>
      <c r="G155" s="28">
        <v>104.4</v>
      </c>
      <c r="H155" s="28">
        <v>104.8</v>
      </c>
      <c r="I155" s="28">
        <v>104.3</v>
      </c>
      <c r="J155" s="28">
        <v>103.4</v>
      </c>
      <c r="K155" s="28">
        <v>105.3</v>
      </c>
      <c r="L155" s="28">
        <v>106</v>
      </c>
      <c r="M155" s="28">
        <v>108.8</v>
      </c>
      <c r="N155" s="28">
        <v>111.4</v>
      </c>
      <c r="O155" s="31"/>
    </row>
    <row r="156" spans="1:15" s="30" customFormat="1" ht="12.75" customHeight="1">
      <c r="A156" s="26"/>
      <c r="B156" s="264">
        <v>2017</v>
      </c>
      <c r="C156" s="28">
        <v>101.6</v>
      </c>
      <c r="D156" s="28">
        <v>104.7</v>
      </c>
      <c r="E156" s="28">
        <v>106.1</v>
      </c>
      <c r="F156" s="28">
        <v>106.5</v>
      </c>
      <c r="G156" s="28">
        <v>106</v>
      </c>
      <c r="H156" s="28">
        <v>106</v>
      </c>
      <c r="I156" s="28">
        <v>106.2</v>
      </c>
      <c r="J156" s="28">
        <v>106.7</v>
      </c>
      <c r="K156" s="28">
        <v>107</v>
      </c>
      <c r="L156" s="28">
        <v>108.3</v>
      </c>
      <c r="M156" s="28">
        <v>109.3</v>
      </c>
      <c r="N156" s="28">
        <v>110.3</v>
      </c>
      <c r="O156" s="31"/>
    </row>
    <row r="157" spans="1:15" s="30" customFormat="1" ht="12.75" customHeight="1">
      <c r="A157" s="26"/>
      <c r="B157" s="264">
        <v>2018</v>
      </c>
      <c r="C157" s="28">
        <v>101</v>
      </c>
      <c r="D157" s="28">
        <v>101.6</v>
      </c>
      <c r="E157" s="28">
        <v>101.8</v>
      </c>
      <c r="F157" s="28">
        <v>102.7</v>
      </c>
      <c r="G157" s="28">
        <v>103.4</v>
      </c>
      <c r="H157" s="28">
        <v>103.1</v>
      </c>
      <c r="I157" s="28">
        <v>103.8</v>
      </c>
      <c r="J157" s="28">
        <v>113.6</v>
      </c>
      <c r="K157" s="28">
        <v>116.2</v>
      </c>
      <c r="L157" s="28">
        <v>117.6</v>
      </c>
      <c r="M157" s="28">
        <v>118.4</v>
      </c>
      <c r="N157" s="28">
        <v>119.2</v>
      </c>
      <c r="O157" s="31"/>
    </row>
    <row r="158" spans="1:15" s="30" customFormat="1" ht="12.75" customHeight="1">
      <c r="A158" s="26"/>
      <c r="B158" s="264">
        <v>2019</v>
      </c>
      <c r="C158" s="28">
        <v>102</v>
      </c>
      <c r="D158" s="28">
        <v>101.7</v>
      </c>
      <c r="E158" s="28">
        <v>102.4</v>
      </c>
      <c r="F158" s="28">
        <v>101.2</v>
      </c>
      <c r="G158" s="28">
        <v>100.7</v>
      </c>
      <c r="H158" s="28">
        <v>101.8</v>
      </c>
      <c r="I158" s="28">
        <v>99.6</v>
      </c>
      <c r="J158" s="28">
        <v>94</v>
      </c>
      <c r="K158" s="28">
        <v>90.2</v>
      </c>
      <c r="L158" s="28">
        <v>89.7</v>
      </c>
      <c r="M158" s="28">
        <v>90.3</v>
      </c>
      <c r="N158" s="28">
        <v>90.3</v>
      </c>
      <c r="O158" s="31"/>
    </row>
    <row r="159" spans="1:15" s="30" customFormat="1" ht="12.75" customHeight="1">
      <c r="A159" s="26"/>
      <c r="B159" s="264"/>
      <c r="C159" s="28"/>
      <c r="D159" s="34"/>
      <c r="E159" s="34"/>
      <c r="F159" s="34"/>
      <c r="G159" s="34"/>
      <c r="H159" s="28"/>
      <c r="I159" s="34"/>
      <c r="J159" s="34"/>
      <c r="K159" s="34"/>
      <c r="L159" s="34"/>
      <c r="M159" s="34"/>
      <c r="N159" s="34"/>
      <c r="O159" s="26"/>
    </row>
    <row r="160" spans="1:15" ht="12.75" customHeight="1">
      <c r="A160" s="26" t="s">
        <v>981</v>
      </c>
      <c r="B160" s="264">
        <v>2014</v>
      </c>
      <c r="C160" s="28">
        <v>99.9</v>
      </c>
      <c r="D160" s="28">
        <v>104</v>
      </c>
      <c r="E160" s="28">
        <v>123.3</v>
      </c>
      <c r="F160" s="28">
        <v>131.30000000000001</v>
      </c>
      <c r="G160" s="28">
        <v>131.80000000000001</v>
      </c>
      <c r="H160" s="28">
        <v>134.6</v>
      </c>
      <c r="I160" s="28">
        <v>133.5</v>
      </c>
      <c r="J160" s="28">
        <v>133.19999999999999</v>
      </c>
      <c r="K160" s="28">
        <v>132.9</v>
      </c>
      <c r="L160" s="28">
        <v>134.9</v>
      </c>
      <c r="M160" s="28">
        <v>167.4</v>
      </c>
      <c r="N160" s="28">
        <v>220.5</v>
      </c>
      <c r="O160" s="31" t="s">
        <v>982</v>
      </c>
    </row>
    <row r="161" spans="1:15" ht="12.75" customHeight="1">
      <c r="A161" s="26"/>
      <c r="B161" s="264">
        <v>2015</v>
      </c>
      <c r="C161" s="28">
        <v>101.8</v>
      </c>
      <c r="D161" s="28">
        <v>102.4</v>
      </c>
      <c r="E161" s="28">
        <v>115.6</v>
      </c>
      <c r="F161" s="28">
        <v>116.6</v>
      </c>
      <c r="G161" s="28">
        <v>113.7</v>
      </c>
      <c r="H161" s="28">
        <v>114.5</v>
      </c>
      <c r="I161" s="28">
        <v>119.2</v>
      </c>
      <c r="J161" s="28">
        <v>134.19999999999999</v>
      </c>
      <c r="K161" s="28">
        <v>134.5</v>
      </c>
      <c r="L161" s="28">
        <v>141.80000000000001</v>
      </c>
      <c r="M161" s="28">
        <v>155.30000000000001</v>
      </c>
      <c r="N161" s="28">
        <v>159.80000000000001</v>
      </c>
      <c r="O161" s="31"/>
    </row>
    <row r="162" spans="1:15" ht="12.75" customHeight="1">
      <c r="A162" s="26"/>
      <c r="B162" s="264">
        <v>2016</v>
      </c>
      <c r="C162" s="28">
        <v>102.2</v>
      </c>
      <c r="D162" s="28">
        <v>116.8</v>
      </c>
      <c r="E162" s="28">
        <v>124.2</v>
      </c>
      <c r="F162" s="28">
        <v>127.6</v>
      </c>
      <c r="G162" s="28">
        <v>132.30000000000001</v>
      </c>
      <c r="H162" s="28">
        <v>137.30000000000001</v>
      </c>
      <c r="I162" s="28">
        <v>128.9</v>
      </c>
      <c r="J162" s="28">
        <v>124.1</v>
      </c>
      <c r="K162" s="28">
        <v>112.1</v>
      </c>
      <c r="L162" s="28">
        <v>113.4</v>
      </c>
      <c r="M162" s="28">
        <v>115.3</v>
      </c>
      <c r="N162" s="28">
        <v>117.8</v>
      </c>
      <c r="O162" s="31"/>
    </row>
    <row r="163" spans="1:15" ht="12.75" customHeight="1">
      <c r="A163" s="26"/>
      <c r="B163" s="264">
        <v>2017</v>
      </c>
      <c r="C163" s="28">
        <v>100.8</v>
      </c>
      <c r="D163" s="28">
        <v>102.8</v>
      </c>
      <c r="E163" s="28">
        <v>102</v>
      </c>
      <c r="F163" s="28">
        <v>97.1</v>
      </c>
      <c r="G163" s="28">
        <v>93.6</v>
      </c>
      <c r="H163" s="28">
        <v>88.2</v>
      </c>
      <c r="I163" s="28">
        <v>83.6</v>
      </c>
      <c r="J163" s="28">
        <v>87.1</v>
      </c>
      <c r="K163" s="28">
        <v>78.7</v>
      </c>
      <c r="L163" s="28">
        <v>74.8</v>
      </c>
      <c r="M163" s="28">
        <v>72.2</v>
      </c>
      <c r="N163" s="28">
        <v>66.099999999999994</v>
      </c>
      <c r="O163" s="31"/>
    </row>
    <row r="164" spans="1:15" ht="12.75" customHeight="1">
      <c r="A164" s="26"/>
      <c r="B164" s="264">
        <v>2018</v>
      </c>
      <c r="C164" s="28">
        <v>98.2</v>
      </c>
      <c r="D164" s="28">
        <v>95.8</v>
      </c>
      <c r="E164" s="28">
        <v>89.4</v>
      </c>
      <c r="F164" s="28">
        <v>80.900000000000006</v>
      </c>
      <c r="G164" s="28">
        <v>77.3</v>
      </c>
      <c r="H164" s="28">
        <v>81.900000000000006</v>
      </c>
      <c r="I164" s="28">
        <v>90.4</v>
      </c>
      <c r="J164" s="28">
        <v>83.8</v>
      </c>
      <c r="K164" s="28">
        <v>85.1</v>
      </c>
      <c r="L164" s="28">
        <v>83.6</v>
      </c>
      <c r="M164" s="28">
        <v>81.2</v>
      </c>
      <c r="N164" s="28">
        <v>81.400000000000006</v>
      </c>
      <c r="O164" s="31"/>
    </row>
    <row r="165" spans="1:15" ht="12.75" customHeight="1">
      <c r="A165" s="26"/>
      <c r="B165" s="264">
        <v>2019</v>
      </c>
      <c r="C165" s="28">
        <v>100.7</v>
      </c>
      <c r="D165" s="28">
        <v>102.9</v>
      </c>
      <c r="E165" s="28">
        <v>102.7</v>
      </c>
      <c r="F165" s="28">
        <v>98.6</v>
      </c>
      <c r="G165" s="28">
        <v>97.6</v>
      </c>
      <c r="H165" s="28">
        <v>105.2</v>
      </c>
      <c r="I165" s="28">
        <v>106.5</v>
      </c>
      <c r="J165" s="28">
        <v>114.3</v>
      </c>
      <c r="K165" s="28">
        <v>136.1</v>
      </c>
      <c r="L165" s="28">
        <v>155.30000000000001</v>
      </c>
      <c r="M165" s="28">
        <v>157.69999999999999</v>
      </c>
      <c r="N165" s="28">
        <v>161.80000000000001</v>
      </c>
      <c r="O165" s="31"/>
    </row>
    <row r="166" spans="1:15" s="30" customFormat="1" ht="12.75" customHeight="1">
      <c r="A166" s="26"/>
      <c r="B166" s="264"/>
      <c r="C166" s="28"/>
      <c r="D166" s="34"/>
      <c r="E166" s="34"/>
      <c r="F166" s="34"/>
      <c r="G166" s="34"/>
      <c r="H166" s="28"/>
      <c r="I166" s="34"/>
      <c r="J166" s="34"/>
      <c r="K166" s="34"/>
      <c r="L166" s="34"/>
      <c r="M166" s="34"/>
      <c r="N166" s="34"/>
      <c r="O166" s="26"/>
    </row>
    <row r="167" spans="1:15" ht="12.75" customHeight="1">
      <c r="A167" s="26" t="s">
        <v>216</v>
      </c>
      <c r="B167" s="264">
        <v>2014</v>
      </c>
      <c r="C167" s="28">
        <v>100</v>
      </c>
      <c r="D167" s="28">
        <v>100</v>
      </c>
      <c r="E167" s="28">
        <v>100</v>
      </c>
      <c r="F167" s="28">
        <v>105.8</v>
      </c>
      <c r="G167" s="28">
        <v>119.1</v>
      </c>
      <c r="H167" s="28">
        <v>119.3</v>
      </c>
      <c r="I167" s="28">
        <v>117.9</v>
      </c>
      <c r="J167" s="28">
        <v>118.3</v>
      </c>
      <c r="K167" s="28">
        <v>121.5</v>
      </c>
      <c r="L167" s="28">
        <v>121.5</v>
      </c>
      <c r="M167" s="28">
        <v>121.5</v>
      </c>
      <c r="N167" s="28">
        <v>129.4</v>
      </c>
      <c r="O167" s="31" t="s">
        <v>727</v>
      </c>
    </row>
    <row r="168" spans="1:15" ht="12.75" customHeight="1">
      <c r="A168" s="26"/>
      <c r="B168" s="264">
        <v>2015</v>
      </c>
      <c r="C168" s="28">
        <v>100.9</v>
      </c>
      <c r="D168" s="28">
        <v>106.7</v>
      </c>
      <c r="E168" s="28">
        <v>124.3</v>
      </c>
      <c r="F168" s="28">
        <v>127.5</v>
      </c>
      <c r="G168" s="28">
        <v>127.5</v>
      </c>
      <c r="H168" s="28">
        <v>127.5</v>
      </c>
      <c r="I168" s="28">
        <v>126</v>
      </c>
      <c r="J168" s="28">
        <v>126</v>
      </c>
      <c r="K168" s="28">
        <v>126</v>
      </c>
      <c r="L168" s="28">
        <v>126</v>
      </c>
      <c r="M168" s="28">
        <v>126</v>
      </c>
      <c r="N168" s="28">
        <v>126.5</v>
      </c>
      <c r="O168" s="31"/>
    </row>
    <row r="169" spans="1:15" ht="12.75" customHeight="1">
      <c r="A169" s="26"/>
      <c r="B169" s="264">
        <v>2016</v>
      </c>
      <c r="C169" s="28">
        <v>100</v>
      </c>
      <c r="D169" s="28">
        <v>100.9</v>
      </c>
      <c r="E169" s="28">
        <v>104.2</v>
      </c>
      <c r="F169" s="28">
        <v>106.6</v>
      </c>
      <c r="G169" s="28">
        <v>106.7</v>
      </c>
      <c r="H169" s="28">
        <v>106.7</v>
      </c>
      <c r="I169" s="28">
        <v>106.7</v>
      </c>
      <c r="J169" s="28">
        <v>106.7</v>
      </c>
      <c r="K169" s="28">
        <v>108.7</v>
      </c>
      <c r="L169" s="28">
        <v>109</v>
      </c>
      <c r="M169" s="28">
        <v>112.3</v>
      </c>
      <c r="N169" s="28">
        <v>114.3</v>
      </c>
      <c r="O169" s="31"/>
    </row>
    <row r="170" spans="1:15" ht="12.75" customHeight="1">
      <c r="A170" s="26"/>
      <c r="B170" s="264">
        <v>2017</v>
      </c>
      <c r="C170" s="28">
        <v>100.2</v>
      </c>
      <c r="D170" s="28">
        <v>102.3</v>
      </c>
      <c r="E170" s="28">
        <v>103.8</v>
      </c>
      <c r="F170" s="28">
        <v>103.8</v>
      </c>
      <c r="G170" s="28">
        <v>103.9</v>
      </c>
      <c r="H170" s="28">
        <v>104.9</v>
      </c>
      <c r="I170" s="28">
        <v>104.9</v>
      </c>
      <c r="J170" s="28">
        <v>106.8</v>
      </c>
      <c r="K170" s="28">
        <v>106.8</v>
      </c>
      <c r="L170" s="28">
        <v>106.8</v>
      </c>
      <c r="M170" s="28">
        <v>108.4</v>
      </c>
      <c r="N170" s="28">
        <v>108.5</v>
      </c>
      <c r="O170" s="31"/>
    </row>
    <row r="171" spans="1:15" ht="12.75" customHeight="1">
      <c r="A171" s="26"/>
      <c r="B171" s="264">
        <v>2018</v>
      </c>
      <c r="C171" s="28">
        <v>102.4</v>
      </c>
      <c r="D171" s="28">
        <v>102.6</v>
      </c>
      <c r="E171" s="28">
        <v>103.2</v>
      </c>
      <c r="F171" s="28">
        <v>103.2</v>
      </c>
      <c r="G171" s="28">
        <v>103.4</v>
      </c>
      <c r="H171" s="28">
        <v>105.1</v>
      </c>
      <c r="I171" s="28">
        <v>105.2</v>
      </c>
      <c r="J171" s="28">
        <v>107.7</v>
      </c>
      <c r="K171" s="28">
        <v>112.2</v>
      </c>
      <c r="L171" s="28">
        <v>113</v>
      </c>
      <c r="M171" s="28">
        <v>117</v>
      </c>
      <c r="N171" s="28">
        <v>119.6</v>
      </c>
      <c r="O171" s="31"/>
    </row>
    <row r="172" spans="1:15" ht="12.75" customHeight="1">
      <c r="A172" s="26"/>
      <c r="B172" s="264">
        <v>2019</v>
      </c>
      <c r="C172" s="28">
        <v>100.3</v>
      </c>
      <c r="D172" s="28">
        <v>100.8</v>
      </c>
      <c r="E172" s="28">
        <v>100.8</v>
      </c>
      <c r="F172" s="28">
        <v>114.9</v>
      </c>
      <c r="G172" s="28">
        <v>114.9</v>
      </c>
      <c r="H172" s="28">
        <v>119.9</v>
      </c>
      <c r="I172" s="28">
        <v>119.8</v>
      </c>
      <c r="J172" s="28">
        <v>119.8</v>
      </c>
      <c r="K172" s="28">
        <v>119.8</v>
      </c>
      <c r="L172" s="28">
        <v>119.8</v>
      </c>
      <c r="M172" s="28">
        <v>119.8</v>
      </c>
      <c r="N172" s="28">
        <v>119.8</v>
      </c>
      <c r="O172" s="31"/>
    </row>
    <row r="173" spans="1:15" s="30" customFormat="1" ht="12.75" customHeight="1">
      <c r="A173" s="26"/>
      <c r="B173" s="264"/>
      <c r="C173" s="28"/>
      <c r="D173" s="34"/>
      <c r="E173" s="34"/>
      <c r="F173" s="34"/>
      <c r="G173" s="34"/>
      <c r="H173" s="28"/>
      <c r="I173" s="34"/>
      <c r="J173" s="34"/>
      <c r="K173" s="34"/>
      <c r="L173" s="34"/>
      <c r="M173" s="34"/>
      <c r="N173" s="34"/>
      <c r="O173" s="26"/>
    </row>
    <row r="174" spans="1:15" s="30" customFormat="1" ht="12.75" customHeight="1">
      <c r="A174" s="26" t="s">
        <v>218</v>
      </c>
      <c r="B174" s="264">
        <v>2014</v>
      </c>
      <c r="C174" s="28">
        <v>100</v>
      </c>
      <c r="D174" s="28">
        <v>100</v>
      </c>
      <c r="E174" s="28">
        <v>100.8</v>
      </c>
      <c r="F174" s="28">
        <v>104.6</v>
      </c>
      <c r="G174" s="28">
        <v>111.7</v>
      </c>
      <c r="H174" s="28">
        <v>114.5</v>
      </c>
      <c r="I174" s="28">
        <v>115.6</v>
      </c>
      <c r="J174" s="28">
        <v>118.7</v>
      </c>
      <c r="K174" s="28">
        <v>124.6</v>
      </c>
      <c r="L174" s="28">
        <v>127.6</v>
      </c>
      <c r="M174" s="28">
        <v>127.7</v>
      </c>
      <c r="N174" s="28">
        <v>131.4</v>
      </c>
      <c r="O174" s="31" t="s">
        <v>219</v>
      </c>
    </row>
    <row r="175" spans="1:15" s="30" customFormat="1" ht="12.75" customHeight="1">
      <c r="A175" s="26"/>
      <c r="B175" s="264">
        <v>2015</v>
      </c>
      <c r="C175" s="28">
        <v>102.5</v>
      </c>
      <c r="D175" s="28">
        <v>110</v>
      </c>
      <c r="E175" s="28">
        <v>130.69999999999999</v>
      </c>
      <c r="F175" s="28">
        <v>132.80000000000001</v>
      </c>
      <c r="G175" s="28">
        <v>132.80000000000001</v>
      </c>
      <c r="H175" s="28">
        <v>137.30000000000001</v>
      </c>
      <c r="I175" s="28">
        <v>137.30000000000001</v>
      </c>
      <c r="J175" s="28">
        <v>137.30000000000001</v>
      </c>
      <c r="K175" s="28">
        <v>137.30000000000001</v>
      </c>
      <c r="L175" s="28">
        <v>137.19999999999999</v>
      </c>
      <c r="M175" s="28">
        <v>137.6</v>
      </c>
      <c r="N175" s="28">
        <v>140.1</v>
      </c>
      <c r="O175" s="31"/>
    </row>
    <row r="176" spans="1:15" s="30" customFormat="1" ht="12.75" customHeight="1">
      <c r="A176" s="26"/>
      <c r="B176" s="264">
        <v>2016</v>
      </c>
      <c r="C176" s="28">
        <v>100</v>
      </c>
      <c r="D176" s="28">
        <v>100.3</v>
      </c>
      <c r="E176" s="28">
        <v>100.6</v>
      </c>
      <c r="F176" s="28">
        <v>100.7</v>
      </c>
      <c r="G176" s="28">
        <v>101.9</v>
      </c>
      <c r="H176" s="28">
        <v>102.8</v>
      </c>
      <c r="I176" s="28">
        <v>102.9</v>
      </c>
      <c r="J176" s="28">
        <v>103</v>
      </c>
      <c r="K176" s="28">
        <v>104</v>
      </c>
      <c r="L176" s="28">
        <v>105</v>
      </c>
      <c r="M176" s="28">
        <v>106.7</v>
      </c>
      <c r="N176" s="28">
        <v>108.6</v>
      </c>
      <c r="O176" s="31"/>
    </row>
    <row r="177" spans="1:15" s="30" customFormat="1" ht="12.75" customHeight="1">
      <c r="A177" s="26"/>
      <c r="B177" s="264">
        <v>2017</v>
      </c>
      <c r="C177" s="28">
        <v>103.7</v>
      </c>
      <c r="D177" s="28">
        <v>108.2</v>
      </c>
      <c r="E177" s="28">
        <v>110.9</v>
      </c>
      <c r="F177" s="28">
        <v>111.1</v>
      </c>
      <c r="G177" s="28">
        <v>111.7</v>
      </c>
      <c r="H177" s="28">
        <v>112.8</v>
      </c>
      <c r="I177" s="28">
        <v>113.8</v>
      </c>
      <c r="J177" s="28">
        <v>115.1</v>
      </c>
      <c r="K177" s="28">
        <v>116.5</v>
      </c>
      <c r="L177" s="28">
        <v>120.3</v>
      </c>
      <c r="M177" s="28">
        <v>122.5</v>
      </c>
      <c r="N177" s="28">
        <v>123.5</v>
      </c>
      <c r="O177" s="31"/>
    </row>
    <row r="178" spans="1:15" s="30" customFormat="1" ht="12.75" customHeight="1">
      <c r="A178" s="26"/>
      <c r="B178" s="264">
        <v>2018</v>
      </c>
      <c r="C178" s="28">
        <v>101.3</v>
      </c>
      <c r="D178" s="28">
        <v>102</v>
      </c>
      <c r="E178" s="28">
        <v>103</v>
      </c>
      <c r="F178" s="28">
        <v>104.1</v>
      </c>
      <c r="G178" s="28">
        <v>104.8</v>
      </c>
      <c r="H178" s="28">
        <v>105.4</v>
      </c>
      <c r="I178" s="28">
        <v>107</v>
      </c>
      <c r="J178" s="28">
        <v>108.9</v>
      </c>
      <c r="K178" s="28">
        <v>111.4</v>
      </c>
      <c r="L178" s="28">
        <v>112.8</v>
      </c>
      <c r="M178" s="28">
        <v>115.3</v>
      </c>
      <c r="N178" s="28">
        <v>116.9</v>
      </c>
      <c r="O178" s="31"/>
    </row>
    <row r="179" spans="1:15" s="30" customFormat="1" ht="12.75" customHeight="1">
      <c r="A179" s="26"/>
      <c r="B179" s="264">
        <v>2019</v>
      </c>
      <c r="C179" s="28">
        <v>100.2</v>
      </c>
      <c r="D179" s="28">
        <v>101.8</v>
      </c>
      <c r="E179" s="28">
        <v>102.5</v>
      </c>
      <c r="F179" s="28">
        <v>103.4</v>
      </c>
      <c r="G179" s="28">
        <v>104.5</v>
      </c>
      <c r="H179" s="28">
        <v>105.6</v>
      </c>
      <c r="I179" s="28">
        <v>105.9</v>
      </c>
      <c r="J179" s="28">
        <v>106.1</v>
      </c>
      <c r="K179" s="28">
        <v>106.2</v>
      </c>
      <c r="L179" s="28">
        <v>106.3</v>
      </c>
      <c r="M179" s="28">
        <v>107.7</v>
      </c>
      <c r="N179" s="28">
        <v>108.2</v>
      </c>
      <c r="O179" s="31"/>
    </row>
    <row r="180" spans="1:15" s="30" customFormat="1" ht="12.75" customHeight="1">
      <c r="A180" s="26"/>
      <c r="B180" s="264"/>
      <c r="C180" s="28"/>
      <c r="D180" s="34"/>
      <c r="E180" s="34"/>
      <c r="F180" s="34"/>
      <c r="G180" s="34"/>
      <c r="H180" s="28"/>
      <c r="I180" s="34"/>
      <c r="J180" s="34"/>
      <c r="K180" s="34"/>
      <c r="L180" s="34"/>
      <c r="M180" s="34"/>
      <c r="N180" s="34"/>
      <c r="O180" s="26"/>
    </row>
    <row r="181" spans="1:15" s="30" customFormat="1" ht="12.75" customHeight="1">
      <c r="A181" s="26" t="s">
        <v>220</v>
      </c>
      <c r="B181" s="264">
        <v>2014</v>
      </c>
      <c r="C181" s="28">
        <v>100</v>
      </c>
      <c r="D181" s="28">
        <v>100</v>
      </c>
      <c r="E181" s="28">
        <v>100.5</v>
      </c>
      <c r="F181" s="28">
        <v>103.1</v>
      </c>
      <c r="G181" s="28">
        <v>108.2</v>
      </c>
      <c r="H181" s="28">
        <v>109.2</v>
      </c>
      <c r="I181" s="28">
        <v>109.9</v>
      </c>
      <c r="J181" s="28">
        <v>116.5</v>
      </c>
      <c r="K181" s="28">
        <v>121.3</v>
      </c>
      <c r="L181" s="28">
        <v>122.3</v>
      </c>
      <c r="M181" s="28">
        <v>122.5</v>
      </c>
      <c r="N181" s="28">
        <v>125.9</v>
      </c>
      <c r="O181" s="31" t="s">
        <v>1051</v>
      </c>
    </row>
    <row r="182" spans="1:15" s="30" customFormat="1" ht="12.75" customHeight="1">
      <c r="A182" s="26" t="s">
        <v>221</v>
      </c>
      <c r="B182" s="264">
        <v>2015</v>
      </c>
      <c r="C182" s="28">
        <v>104.7</v>
      </c>
      <c r="D182" s="28">
        <v>116.5</v>
      </c>
      <c r="E182" s="28">
        <v>135.5</v>
      </c>
      <c r="F182" s="28">
        <v>135.5</v>
      </c>
      <c r="G182" s="28">
        <v>135.4</v>
      </c>
      <c r="H182" s="28">
        <v>135.80000000000001</v>
      </c>
      <c r="I182" s="28">
        <v>135.80000000000001</v>
      </c>
      <c r="J182" s="28">
        <v>135.80000000000001</v>
      </c>
      <c r="K182" s="28">
        <v>135.80000000000001</v>
      </c>
      <c r="L182" s="28">
        <v>135.80000000000001</v>
      </c>
      <c r="M182" s="28">
        <v>136.9</v>
      </c>
      <c r="N182" s="28">
        <v>143.9</v>
      </c>
      <c r="O182" s="31"/>
    </row>
    <row r="183" spans="1:15" s="30" customFormat="1" ht="12.75" customHeight="1">
      <c r="A183" s="26"/>
      <c r="B183" s="264">
        <v>2016</v>
      </c>
      <c r="C183" s="28">
        <v>100.1</v>
      </c>
      <c r="D183" s="28">
        <v>100.2</v>
      </c>
      <c r="E183" s="28">
        <v>100.5</v>
      </c>
      <c r="F183" s="28">
        <v>100.7</v>
      </c>
      <c r="G183" s="28">
        <v>101.3</v>
      </c>
      <c r="H183" s="28">
        <v>102.3</v>
      </c>
      <c r="I183" s="28">
        <v>102.5</v>
      </c>
      <c r="J183" s="28">
        <v>102.8</v>
      </c>
      <c r="K183" s="28">
        <v>103.4</v>
      </c>
      <c r="L183" s="28">
        <v>105.3</v>
      </c>
      <c r="M183" s="28">
        <v>106.2</v>
      </c>
      <c r="N183" s="28">
        <v>107.6</v>
      </c>
      <c r="O183" s="31"/>
    </row>
    <row r="184" spans="1:15" s="30" customFormat="1" ht="12.75" customHeight="1">
      <c r="A184" s="26"/>
      <c r="B184" s="264">
        <v>2017</v>
      </c>
      <c r="C184" s="28">
        <v>101.8</v>
      </c>
      <c r="D184" s="28">
        <v>108</v>
      </c>
      <c r="E184" s="28">
        <v>112.3</v>
      </c>
      <c r="F184" s="28">
        <v>112.5</v>
      </c>
      <c r="G184" s="28">
        <v>113.7</v>
      </c>
      <c r="H184" s="28">
        <v>114</v>
      </c>
      <c r="I184" s="28">
        <v>115.6</v>
      </c>
      <c r="J184" s="28">
        <v>117.7</v>
      </c>
      <c r="K184" s="28">
        <v>119.2</v>
      </c>
      <c r="L184" s="28">
        <v>124.3</v>
      </c>
      <c r="M184" s="28">
        <v>126</v>
      </c>
      <c r="N184" s="28">
        <v>126.9</v>
      </c>
      <c r="O184" s="31"/>
    </row>
    <row r="185" spans="1:15" s="30" customFormat="1" ht="12.75" customHeight="1">
      <c r="A185" s="26"/>
      <c r="B185" s="264">
        <v>2018</v>
      </c>
      <c r="C185" s="28">
        <v>100.8</v>
      </c>
      <c r="D185" s="28">
        <v>102</v>
      </c>
      <c r="E185" s="28">
        <v>104.5</v>
      </c>
      <c r="F185" s="28">
        <v>106.8</v>
      </c>
      <c r="G185" s="28">
        <v>107.1</v>
      </c>
      <c r="H185" s="28">
        <v>107.4</v>
      </c>
      <c r="I185" s="28">
        <v>109.9</v>
      </c>
      <c r="J185" s="28">
        <v>112.1</v>
      </c>
      <c r="K185" s="28">
        <v>114.7</v>
      </c>
      <c r="L185" s="28">
        <v>116</v>
      </c>
      <c r="M185" s="28">
        <v>120.7</v>
      </c>
      <c r="N185" s="28">
        <v>122.3</v>
      </c>
      <c r="O185" s="31"/>
    </row>
    <row r="186" spans="1:15" s="30" customFormat="1" ht="12.75" customHeight="1">
      <c r="A186" s="26"/>
      <c r="B186" s="264">
        <v>2019</v>
      </c>
      <c r="C186" s="28">
        <v>100.4</v>
      </c>
      <c r="D186" s="28">
        <v>103.3</v>
      </c>
      <c r="E186" s="28">
        <v>104.3</v>
      </c>
      <c r="F186" s="28">
        <v>104.8</v>
      </c>
      <c r="G186" s="28">
        <v>109.3</v>
      </c>
      <c r="H186" s="28">
        <v>111.5</v>
      </c>
      <c r="I186" s="28">
        <v>111.5</v>
      </c>
      <c r="J186" s="28">
        <v>111.7</v>
      </c>
      <c r="K186" s="28">
        <v>111.8</v>
      </c>
      <c r="L186" s="28">
        <v>111.8</v>
      </c>
      <c r="M186" s="28">
        <v>114.3</v>
      </c>
      <c r="N186" s="28">
        <v>114.3</v>
      </c>
      <c r="O186" s="31"/>
    </row>
    <row r="187" spans="1:15" ht="13.35" customHeight="1">
      <c r="A187" s="312"/>
      <c r="B187" s="264"/>
      <c r="C187" s="28"/>
      <c r="D187" s="34"/>
      <c r="E187" s="34"/>
      <c r="F187" s="34"/>
      <c r="G187" s="34"/>
      <c r="H187" s="28"/>
      <c r="I187" s="34"/>
      <c r="J187" s="34"/>
      <c r="K187" s="34"/>
      <c r="L187" s="34"/>
      <c r="M187" s="34"/>
      <c r="N187" s="34"/>
      <c r="O187" s="312"/>
    </row>
    <row r="188" spans="1:15" s="30" customFormat="1" ht="12.75" customHeight="1">
      <c r="A188" s="218">
        <f>1+O124</f>
        <v>92</v>
      </c>
      <c r="B188" s="267"/>
      <c r="C188" s="267"/>
      <c r="D188" s="268"/>
      <c r="E188" s="268"/>
      <c r="F188" s="267"/>
      <c r="G188" s="269" t="str">
        <f>G124</f>
        <v>Індекси цін виробників · 2019 рік</v>
      </c>
      <c r="H188" s="268" t="str">
        <f>G188</f>
        <v>Індекси цін виробників · 2019 рік</v>
      </c>
      <c r="I188" s="268"/>
      <c r="J188" s="267"/>
      <c r="K188" s="267"/>
      <c r="L188" s="270"/>
      <c r="M188" s="270"/>
      <c r="N188" s="270"/>
      <c r="O188" s="219">
        <f>A188+1</f>
        <v>93</v>
      </c>
    </row>
    <row r="189" spans="1:15" s="30" customFormat="1" ht="12.75" customHeight="1">
      <c r="A189" s="271"/>
      <c r="C189" s="272"/>
      <c r="D189" s="272"/>
      <c r="E189" s="272"/>
      <c r="F189" s="271"/>
      <c r="G189" s="273" t="s">
        <v>23</v>
      </c>
      <c r="H189" s="272" t="s">
        <v>23</v>
      </c>
      <c r="I189" s="272"/>
      <c r="L189" s="271"/>
      <c r="M189" s="271"/>
      <c r="N189" s="271"/>
      <c r="O189" s="271"/>
    </row>
    <row r="190" spans="1:15" s="30" customFormat="1">
      <c r="A190" s="524" t="s">
        <v>25</v>
      </c>
      <c r="B190" s="524"/>
      <c r="C190" s="524"/>
      <c r="D190" s="524"/>
      <c r="E190" s="524"/>
      <c r="F190" s="524"/>
      <c r="G190" s="524"/>
      <c r="H190" s="524" t="s">
        <v>25</v>
      </c>
      <c r="I190" s="524"/>
      <c r="J190" s="524"/>
      <c r="K190" s="524"/>
      <c r="L190" s="524"/>
      <c r="M190" s="524"/>
      <c r="N190" s="524"/>
      <c r="O190" s="524"/>
    </row>
    <row r="191" spans="1:15" s="30" customFormat="1" ht="9.75" customHeight="1">
      <c r="A191" s="233"/>
      <c r="B191" s="233"/>
      <c r="C191" s="234"/>
      <c r="D191" s="234"/>
      <c r="E191" s="234"/>
      <c r="F191" s="234"/>
      <c r="G191" s="233"/>
      <c r="H191" s="233"/>
      <c r="I191" s="233"/>
      <c r="J191" s="233"/>
      <c r="K191" s="233"/>
      <c r="L191" s="233"/>
      <c r="M191" s="233"/>
      <c r="N191" s="233"/>
      <c r="O191" s="233"/>
    </row>
    <row r="192" spans="1:15" s="30" customFormat="1" ht="15.75" customHeight="1">
      <c r="A192" s="274"/>
      <c r="B192" s="233"/>
      <c r="C192" s="234"/>
      <c r="D192" s="234"/>
      <c r="E192" s="234"/>
      <c r="F192" s="234"/>
      <c r="G192" s="275"/>
      <c r="H192" s="233"/>
      <c r="I192" s="233"/>
      <c r="J192" s="233"/>
      <c r="K192" s="276"/>
      <c r="L192" s="277"/>
      <c r="M192" s="277"/>
      <c r="N192" s="233"/>
      <c r="O192" s="414" t="s">
        <v>322</v>
      </c>
    </row>
    <row r="193" spans="1:15" s="30" customFormat="1" ht="15" customHeight="1">
      <c r="A193" s="304"/>
      <c r="B193" s="305"/>
      <c r="C193" s="246" t="s">
        <v>0</v>
      </c>
      <c r="D193" s="246" t="s">
        <v>1</v>
      </c>
      <c r="E193" s="246" t="s">
        <v>2</v>
      </c>
      <c r="F193" s="306" t="s">
        <v>3</v>
      </c>
      <c r="G193" s="306" t="s">
        <v>4</v>
      </c>
      <c r="H193" s="307" t="s">
        <v>5</v>
      </c>
      <c r="I193" s="307" t="s">
        <v>6</v>
      </c>
      <c r="J193" s="246" t="s">
        <v>7</v>
      </c>
      <c r="K193" s="246" t="s">
        <v>8</v>
      </c>
      <c r="L193" s="246" t="s">
        <v>9</v>
      </c>
      <c r="M193" s="246" t="s">
        <v>10</v>
      </c>
      <c r="N193" s="246" t="s">
        <v>11</v>
      </c>
      <c r="O193" s="304"/>
    </row>
    <row r="194" spans="1:15" s="30" customFormat="1" ht="15" customHeight="1">
      <c r="A194" s="308"/>
      <c r="B194" s="309"/>
      <c r="C194" s="251" t="s">
        <v>12</v>
      </c>
      <c r="D194" s="251" t="s">
        <v>13</v>
      </c>
      <c r="E194" s="251" t="s">
        <v>14</v>
      </c>
      <c r="F194" s="310" t="s">
        <v>15</v>
      </c>
      <c r="G194" s="310" t="s">
        <v>16</v>
      </c>
      <c r="H194" s="311" t="s">
        <v>17</v>
      </c>
      <c r="I194" s="311" t="s">
        <v>18</v>
      </c>
      <c r="J194" s="251" t="s">
        <v>19</v>
      </c>
      <c r="K194" s="251" t="s">
        <v>26</v>
      </c>
      <c r="L194" s="251" t="s">
        <v>20</v>
      </c>
      <c r="M194" s="251" t="s">
        <v>21</v>
      </c>
      <c r="N194" s="251" t="s">
        <v>22</v>
      </c>
      <c r="O194" s="308"/>
    </row>
    <row r="195" spans="1:15" s="30" customFormat="1" ht="12.75" customHeight="1">
      <c r="A195" s="312"/>
      <c r="B195" s="264"/>
      <c r="C195" s="28"/>
      <c r="D195" s="34"/>
      <c r="E195" s="34"/>
      <c r="F195" s="34"/>
      <c r="G195" s="34"/>
      <c r="H195" s="28"/>
      <c r="I195" s="34"/>
      <c r="J195" s="34"/>
      <c r="K195" s="34"/>
      <c r="L195" s="34"/>
      <c r="M195" s="34"/>
      <c r="N195" s="34"/>
      <c r="O195" s="312"/>
    </row>
    <row r="196" spans="1:15" s="30" customFormat="1" ht="12.75" customHeight="1">
      <c r="A196" s="312" t="s">
        <v>222</v>
      </c>
      <c r="B196" s="264">
        <v>2014</v>
      </c>
      <c r="C196" s="28">
        <v>100.6</v>
      </c>
      <c r="D196" s="34">
        <v>100.9</v>
      </c>
      <c r="E196" s="34">
        <v>103</v>
      </c>
      <c r="F196" s="34">
        <v>105.9</v>
      </c>
      <c r="G196" s="34">
        <v>110</v>
      </c>
      <c r="H196" s="28">
        <v>110.1</v>
      </c>
      <c r="I196" s="34">
        <v>112.6</v>
      </c>
      <c r="J196" s="34">
        <v>113.3</v>
      </c>
      <c r="K196" s="34">
        <v>120.4</v>
      </c>
      <c r="L196" s="34">
        <v>122</v>
      </c>
      <c r="M196" s="34">
        <v>122.9</v>
      </c>
      <c r="N196" s="34">
        <v>125.2</v>
      </c>
      <c r="O196" s="31" t="s">
        <v>223</v>
      </c>
    </row>
    <row r="197" spans="1:15" s="30" customFormat="1" ht="12.75" customHeight="1">
      <c r="A197" s="312" t="s">
        <v>224</v>
      </c>
      <c r="B197" s="264">
        <v>2015</v>
      </c>
      <c r="C197" s="28">
        <v>103.7</v>
      </c>
      <c r="D197" s="34">
        <v>115.6</v>
      </c>
      <c r="E197" s="34">
        <v>129</v>
      </c>
      <c r="F197" s="34">
        <v>129.4</v>
      </c>
      <c r="G197" s="34">
        <v>129.9</v>
      </c>
      <c r="H197" s="28">
        <v>131.19999999999999</v>
      </c>
      <c r="I197" s="34">
        <v>133.19999999999999</v>
      </c>
      <c r="J197" s="34">
        <v>133.69999999999999</v>
      </c>
      <c r="K197" s="34">
        <v>133.80000000000001</v>
      </c>
      <c r="L197" s="34">
        <v>134.30000000000001</v>
      </c>
      <c r="M197" s="34">
        <v>136.9</v>
      </c>
      <c r="N197" s="34">
        <v>138.69999999999999</v>
      </c>
      <c r="O197" s="31" t="s">
        <v>225</v>
      </c>
    </row>
    <row r="198" spans="1:15" s="30" customFormat="1" ht="12.75" customHeight="1">
      <c r="A198" s="312"/>
      <c r="B198" s="264">
        <v>2016</v>
      </c>
      <c r="C198" s="28">
        <v>101.3</v>
      </c>
      <c r="D198" s="34">
        <v>102.5</v>
      </c>
      <c r="E198" s="34">
        <v>104.6</v>
      </c>
      <c r="F198" s="34">
        <v>104.3</v>
      </c>
      <c r="G198" s="34">
        <v>104.2</v>
      </c>
      <c r="H198" s="28">
        <v>104</v>
      </c>
      <c r="I198" s="34">
        <v>103.1</v>
      </c>
      <c r="J198" s="34">
        <v>103.4</v>
      </c>
      <c r="K198" s="34">
        <v>105.5</v>
      </c>
      <c r="L198" s="34">
        <v>106.2</v>
      </c>
      <c r="M198" s="34">
        <v>107.2</v>
      </c>
      <c r="N198" s="34">
        <v>109.9</v>
      </c>
      <c r="O198" s="31"/>
    </row>
    <row r="199" spans="1:15" s="30" customFormat="1" ht="12.75" customHeight="1">
      <c r="A199" s="312"/>
      <c r="B199" s="264">
        <v>2017</v>
      </c>
      <c r="C199" s="28">
        <v>101.1</v>
      </c>
      <c r="D199" s="34">
        <v>102.3</v>
      </c>
      <c r="E199" s="34">
        <v>104.7</v>
      </c>
      <c r="F199" s="34">
        <v>105.3</v>
      </c>
      <c r="G199" s="34">
        <v>107.6</v>
      </c>
      <c r="H199" s="28">
        <v>107.3</v>
      </c>
      <c r="I199" s="34">
        <v>107</v>
      </c>
      <c r="J199" s="34">
        <v>108</v>
      </c>
      <c r="K199" s="34">
        <v>107.6</v>
      </c>
      <c r="L199" s="34">
        <v>109</v>
      </c>
      <c r="M199" s="34">
        <v>109.8</v>
      </c>
      <c r="N199" s="34">
        <v>112.5</v>
      </c>
      <c r="O199" s="31"/>
    </row>
    <row r="200" spans="1:15" s="30" customFormat="1" ht="12.75" customHeight="1">
      <c r="A200" s="312"/>
      <c r="B200" s="264">
        <v>2018</v>
      </c>
      <c r="C200" s="28">
        <v>100.6</v>
      </c>
      <c r="D200" s="34">
        <v>100.2</v>
      </c>
      <c r="E200" s="34">
        <v>101.9</v>
      </c>
      <c r="F200" s="34">
        <v>101.9</v>
      </c>
      <c r="G200" s="34">
        <v>101.6</v>
      </c>
      <c r="H200" s="28">
        <v>101.9</v>
      </c>
      <c r="I200" s="34">
        <v>102</v>
      </c>
      <c r="J200" s="34">
        <v>103.1</v>
      </c>
      <c r="K200" s="34">
        <v>106.2</v>
      </c>
      <c r="L200" s="34">
        <v>106.4</v>
      </c>
      <c r="M200" s="34">
        <v>106.2</v>
      </c>
      <c r="N200" s="34">
        <v>105.9</v>
      </c>
      <c r="O200" s="31"/>
    </row>
    <row r="201" spans="1:15" s="30" customFormat="1" ht="12.75" customHeight="1">
      <c r="A201" s="312"/>
      <c r="B201" s="264">
        <v>2019</v>
      </c>
      <c r="C201" s="28">
        <v>101.3</v>
      </c>
      <c r="D201" s="34">
        <v>102.2</v>
      </c>
      <c r="E201" s="34">
        <v>102.9</v>
      </c>
      <c r="F201" s="34">
        <v>103.1</v>
      </c>
      <c r="G201" s="34">
        <v>102.8</v>
      </c>
      <c r="H201" s="28">
        <v>102.8</v>
      </c>
      <c r="I201" s="34">
        <v>102.9</v>
      </c>
      <c r="J201" s="34">
        <v>102.2</v>
      </c>
      <c r="K201" s="34">
        <v>103</v>
      </c>
      <c r="L201" s="34">
        <v>103.3</v>
      </c>
      <c r="M201" s="34">
        <v>103</v>
      </c>
      <c r="N201" s="34">
        <v>102.2</v>
      </c>
      <c r="O201" s="31"/>
    </row>
    <row r="202" spans="1:15" s="30" customFormat="1" ht="12.75" customHeight="1">
      <c r="A202" s="312"/>
      <c r="B202" s="264"/>
      <c r="C202" s="28"/>
      <c r="D202" s="34"/>
      <c r="E202" s="34"/>
      <c r="F202" s="34"/>
      <c r="G202" s="34"/>
      <c r="H202" s="28"/>
      <c r="I202" s="34"/>
      <c r="J202" s="34"/>
      <c r="K202" s="34"/>
      <c r="L202" s="34"/>
      <c r="M202" s="34"/>
      <c r="N202" s="34"/>
      <c r="O202" s="31"/>
    </row>
    <row r="203" spans="1:15" s="30" customFormat="1" ht="12.75" customHeight="1">
      <c r="A203" s="312" t="s">
        <v>226</v>
      </c>
      <c r="B203" s="264">
        <v>2014</v>
      </c>
      <c r="C203" s="28">
        <v>100</v>
      </c>
      <c r="D203" s="34">
        <v>100</v>
      </c>
      <c r="E203" s="34">
        <v>104.8</v>
      </c>
      <c r="F203" s="34">
        <v>107.8</v>
      </c>
      <c r="G203" s="34">
        <v>120.4</v>
      </c>
      <c r="H203" s="28">
        <v>125.9</v>
      </c>
      <c r="I203" s="34">
        <v>125.9</v>
      </c>
      <c r="J203" s="34">
        <v>125.9</v>
      </c>
      <c r="K203" s="34">
        <v>126.2</v>
      </c>
      <c r="L203" s="34">
        <v>126.2</v>
      </c>
      <c r="M203" s="34">
        <v>131.5</v>
      </c>
      <c r="N203" s="34">
        <v>132.9</v>
      </c>
      <c r="O203" s="31" t="s">
        <v>227</v>
      </c>
    </row>
    <row r="204" spans="1:15" s="30" customFormat="1" ht="12.75" customHeight="1">
      <c r="A204" s="312" t="s">
        <v>228</v>
      </c>
      <c r="B204" s="264">
        <v>2015</v>
      </c>
      <c r="C204" s="28">
        <v>104.9</v>
      </c>
      <c r="D204" s="34">
        <v>112</v>
      </c>
      <c r="E204" s="34">
        <v>147.80000000000001</v>
      </c>
      <c r="F204" s="34">
        <v>142.9</v>
      </c>
      <c r="G204" s="34">
        <v>134.19999999999999</v>
      </c>
      <c r="H204" s="28">
        <v>127.2</v>
      </c>
      <c r="I204" s="34">
        <v>126.8</v>
      </c>
      <c r="J204" s="34">
        <v>126.3</v>
      </c>
      <c r="K204" s="34">
        <v>126.8</v>
      </c>
      <c r="L204" s="34">
        <v>121.6</v>
      </c>
      <c r="M204" s="34">
        <v>123.5</v>
      </c>
      <c r="N204" s="34">
        <v>129.69999999999999</v>
      </c>
      <c r="O204" s="31" t="s">
        <v>728</v>
      </c>
    </row>
    <row r="205" spans="1:15" s="30" customFormat="1" ht="12.75" customHeight="1">
      <c r="A205" s="312"/>
      <c r="B205" s="264">
        <v>2016</v>
      </c>
      <c r="C205" s="28">
        <v>100.2</v>
      </c>
      <c r="D205" s="34">
        <v>99.5</v>
      </c>
      <c r="E205" s="34">
        <v>99.5</v>
      </c>
      <c r="F205" s="34">
        <v>99.1</v>
      </c>
      <c r="G205" s="34">
        <v>94.3</v>
      </c>
      <c r="H205" s="28">
        <v>95.3</v>
      </c>
      <c r="I205" s="34">
        <v>95.3</v>
      </c>
      <c r="J205" s="34">
        <v>95.1</v>
      </c>
      <c r="K205" s="34">
        <v>93.2</v>
      </c>
      <c r="L205" s="34">
        <v>93.4</v>
      </c>
      <c r="M205" s="34">
        <v>93.4</v>
      </c>
      <c r="N205" s="34">
        <v>95.4</v>
      </c>
      <c r="O205" s="31"/>
    </row>
    <row r="206" spans="1:15" s="30" customFormat="1" ht="12.75" customHeight="1">
      <c r="A206" s="312"/>
      <c r="B206" s="264">
        <v>2017</v>
      </c>
      <c r="C206" s="28">
        <v>100.2</v>
      </c>
      <c r="D206" s="34">
        <v>102.6</v>
      </c>
      <c r="E206" s="34">
        <v>102.7</v>
      </c>
      <c r="F206" s="34">
        <v>102.7</v>
      </c>
      <c r="G206" s="34">
        <v>102.8</v>
      </c>
      <c r="H206" s="28">
        <v>103.3</v>
      </c>
      <c r="I206" s="34">
        <v>103.3</v>
      </c>
      <c r="J206" s="34">
        <v>103.3</v>
      </c>
      <c r="K206" s="34">
        <v>103.3</v>
      </c>
      <c r="L206" s="34">
        <v>104</v>
      </c>
      <c r="M206" s="34">
        <v>105.6</v>
      </c>
      <c r="N206" s="34">
        <v>105.6</v>
      </c>
      <c r="O206" s="31"/>
    </row>
    <row r="207" spans="1:15" s="30" customFormat="1" ht="12.75" customHeight="1">
      <c r="A207" s="312"/>
      <c r="B207" s="264">
        <v>2018</v>
      </c>
      <c r="C207" s="28">
        <v>104</v>
      </c>
      <c r="D207" s="34">
        <v>104.8</v>
      </c>
      <c r="E207" s="34">
        <v>107</v>
      </c>
      <c r="F207" s="34">
        <v>107</v>
      </c>
      <c r="G207" s="34">
        <v>107</v>
      </c>
      <c r="H207" s="28">
        <v>107.1</v>
      </c>
      <c r="I207" s="34">
        <v>107.1</v>
      </c>
      <c r="J207" s="34">
        <v>112</v>
      </c>
      <c r="K207" s="34">
        <v>116.6</v>
      </c>
      <c r="L207" s="34">
        <v>116.7</v>
      </c>
      <c r="M207" s="34">
        <v>122.9</v>
      </c>
      <c r="N207" s="34">
        <v>122.9</v>
      </c>
      <c r="O207" s="31"/>
    </row>
    <row r="208" spans="1:15" s="30" customFormat="1" ht="12.75" customHeight="1">
      <c r="A208" s="312"/>
      <c r="B208" s="264">
        <v>2019</v>
      </c>
      <c r="C208" s="28">
        <v>100</v>
      </c>
      <c r="D208" s="34">
        <v>105.6</v>
      </c>
      <c r="E208" s="34">
        <v>105.8</v>
      </c>
      <c r="F208" s="34">
        <v>105.9</v>
      </c>
      <c r="G208" s="34">
        <v>106.8</v>
      </c>
      <c r="H208" s="28">
        <v>107</v>
      </c>
      <c r="I208" s="34">
        <v>108</v>
      </c>
      <c r="J208" s="34">
        <v>108.1</v>
      </c>
      <c r="K208" s="34">
        <v>108.2</v>
      </c>
      <c r="L208" s="34">
        <v>108</v>
      </c>
      <c r="M208" s="34">
        <v>108</v>
      </c>
      <c r="N208" s="34">
        <v>108</v>
      </c>
      <c r="O208" s="31"/>
    </row>
    <row r="209" spans="1:15" s="30" customFormat="1" ht="12.75" customHeight="1">
      <c r="A209" s="312"/>
      <c r="B209" s="264"/>
      <c r="C209" s="28"/>
      <c r="D209" s="34"/>
      <c r="E209" s="34"/>
      <c r="F209" s="34"/>
      <c r="G209" s="34"/>
      <c r="H209" s="28"/>
      <c r="I209" s="34"/>
      <c r="J209" s="34"/>
      <c r="K209" s="34"/>
      <c r="L209" s="34"/>
      <c r="M209" s="34"/>
      <c r="N209" s="34"/>
      <c r="O209" s="31"/>
    </row>
    <row r="210" spans="1:15" s="30" customFormat="1" ht="12.75" customHeight="1">
      <c r="A210" s="312" t="s">
        <v>980</v>
      </c>
      <c r="B210" s="264">
        <v>2014</v>
      </c>
      <c r="C210" s="28">
        <v>102</v>
      </c>
      <c r="D210" s="34">
        <v>104.7</v>
      </c>
      <c r="E210" s="34">
        <v>111.8</v>
      </c>
      <c r="F210" s="34">
        <v>119</v>
      </c>
      <c r="G210" s="34">
        <v>127.1</v>
      </c>
      <c r="H210" s="28">
        <v>129.6</v>
      </c>
      <c r="I210" s="34">
        <v>132.30000000000001</v>
      </c>
      <c r="J210" s="34">
        <v>135.19999999999999</v>
      </c>
      <c r="K210" s="34">
        <v>131.1</v>
      </c>
      <c r="L210" s="34">
        <v>120.7</v>
      </c>
      <c r="M210" s="34">
        <v>111.3</v>
      </c>
      <c r="N210" s="34">
        <v>112.1</v>
      </c>
      <c r="O210" s="31" t="s">
        <v>1052</v>
      </c>
    </row>
    <row r="211" spans="1:15" s="30" customFormat="1" ht="12.75" customHeight="1">
      <c r="A211" s="312"/>
      <c r="B211" s="264">
        <v>2015</v>
      </c>
      <c r="C211" s="28">
        <v>103.7</v>
      </c>
      <c r="D211" s="34">
        <v>115</v>
      </c>
      <c r="E211" s="34">
        <v>125.8</v>
      </c>
      <c r="F211" s="34">
        <v>124.3</v>
      </c>
      <c r="G211" s="34">
        <v>128.19999999999999</v>
      </c>
      <c r="H211" s="28">
        <v>133.30000000000001</v>
      </c>
      <c r="I211" s="34">
        <v>135.69999999999999</v>
      </c>
      <c r="J211" s="34">
        <v>137.30000000000001</v>
      </c>
      <c r="K211" s="34">
        <v>141.6</v>
      </c>
      <c r="L211" s="34">
        <v>162</v>
      </c>
      <c r="M211" s="34">
        <v>167.7</v>
      </c>
      <c r="N211" s="34">
        <v>169.7</v>
      </c>
      <c r="O211" s="31"/>
    </row>
    <row r="212" spans="1:15" s="30" customFormat="1" ht="12.75" customHeight="1">
      <c r="A212" s="312"/>
      <c r="B212" s="264">
        <v>2016</v>
      </c>
      <c r="C212" s="28">
        <v>101</v>
      </c>
      <c r="D212" s="34">
        <v>99.8</v>
      </c>
      <c r="E212" s="34">
        <v>99.5</v>
      </c>
      <c r="F212" s="34">
        <v>98</v>
      </c>
      <c r="G212" s="34">
        <v>96.7</v>
      </c>
      <c r="H212" s="28">
        <v>94.3</v>
      </c>
      <c r="I212" s="34">
        <v>96.1</v>
      </c>
      <c r="J212" s="34">
        <v>96.6</v>
      </c>
      <c r="K212" s="34">
        <v>96.7</v>
      </c>
      <c r="L212" s="34">
        <v>100</v>
      </c>
      <c r="M212" s="34">
        <v>104.9</v>
      </c>
      <c r="N212" s="34">
        <v>102.8</v>
      </c>
      <c r="O212" s="312"/>
    </row>
    <row r="213" spans="1:15" s="30" customFormat="1" ht="12.75" customHeight="1">
      <c r="A213" s="312"/>
      <c r="B213" s="264">
        <v>2017</v>
      </c>
      <c r="C213" s="28">
        <v>99.4</v>
      </c>
      <c r="D213" s="34">
        <v>103.3</v>
      </c>
      <c r="E213" s="34">
        <v>112.6</v>
      </c>
      <c r="F213" s="34">
        <v>113.3</v>
      </c>
      <c r="G213" s="34">
        <v>112.6</v>
      </c>
      <c r="H213" s="28">
        <v>110.3</v>
      </c>
      <c r="I213" s="34">
        <v>110.7</v>
      </c>
      <c r="J213" s="34">
        <v>110.5</v>
      </c>
      <c r="K213" s="34">
        <v>105.5</v>
      </c>
      <c r="L213" s="34">
        <v>94.1</v>
      </c>
      <c r="M213" s="34">
        <v>99.3</v>
      </c>
      <c r="N213" s="34">
        <v>91.9</v>
      </c>
      <c r="O213" s="312"/>
    </row>
    <row r="214" spans="1:15" s="30" customFormat="1" ht="12.75" customHeight="1">
      <c r="A214" s="312"/>
      <c r="B214" s="264">
        <v>2018</v>
      </c>
      <c r="C214" s="28">
        <v>100.8</v>
      </c>
      <c r="D214" s="34">
        <v>106</v>
      </c>
      <c r="E214" s="34">
        <v>97.9</v>
      </c>
      <c r="F214" s="34">
        <v>95.7</v>
      </c>
      <c r="G214" s="34">
        <v>97.8</v>
      </c>
      <c r="H214" s="28">
        <v>93.9</v>
      </c>
      <c r="I214" s="34">
        <v>98.7</v>
      </c>
      <c r="J214" s="34">
        <v>100.4</v>
      </c>
      <c r="K214" s="34">
        <v>96.4</v>
      </c>
      <c r="L214" s="34">
        <v>92.4</v>
      </c>
      <c r="M214" s="34">
        <v>92.4</v>
      </c>
      <c r="N214" s="34">
        <v>92.9</v>
      </c>
      <c r="O214" s="312"/>
    </row>
    <row r="215" spans="1:15" s="30" customFormat="1" ht="12.75" customHeight="1">
      <c r="A215" s="312"/>
      <c r="B215" s="264">
        <v>2019</v>
      </c>
      <c r="C215" s="28">
        <v>101.6</v>
      </c>
      <c r="D215" s="34">
        <v>99.5</v>
      </c>
      <c r="E215" s="34">
        <v>98.2</v>
      </c>
      <c r="F215" s="34">
        <v>98.9</v>
      </c>
      <c r="G215" s="34">
        <v>101.3</v>
      </c>
      <c r="H215" s="28">
        <v>106.4</v>
      </c>
      <c r="I215" s="34">
        <v>105.9</v>
      </c>
      <c r="J215" s="34">
        <v>102.9</v>
      </c>
      <c r="K215" s="34">
        <v>102.2</v>
      </c>
      <c r="L215" s="34">
        <v>97</v>
      </c>
      <c r="M215" s="34">
        <v>96.8</v>
      </c>
      <c r="N215" s="34">
        <v>96.2</v>
      </c>
      <c r="O215" s="312"/>
    </row>
    <row r="216" spans="1:15" s="30" customFormat="1" ht="12.75" customHeight="1">
      <c r="A216" s="312"/>
      <c r="B216" s="264"/>
      <c r="C216" s="28"/>
      <c r="D216" s="34"/>
      <c r="E216" s="34"/>
      <c r="F216" s="34"/>
      <c r="G216" s="34"/>
      <c r="H216" s="28"/>
      <c r="I216" s="34"/>
      <c r="J216" s="34"/>
      <c r="K216" s="34"/>
      <c r="L216" s="34"/>
      <c r="M216" s="34"/>
      <c r="N216" s="34"/>
      <c r="O216" s="312"/>
    </row>
    <row r="217" spans="1:15" s="30" customFormat="1" ht="12.75" customHeight="1">
      <c r="A217" s="26" t="s">
        <v>1053</v>
      </c>
      <c r="B217" s="264">
        <v>2014</v>
      </c>
      <c r="C217" s="28">
        <v>100.3</v>
      </c>
      <c r="D217" s="28">
        <v>100.9</v>
      </c>
      <c r="E217" s="28">
        <v>102.2</v>
      </c>
      <c r="F217" s="28">
        <v>107.4</v>
      </c>
      <c r="G217" s="28">
        <v>111.4</v>
      </c>
      <c r="H217" s="28">
        <v>112.2</v>
      </c>
      <c r="I217" s="28">
        <v>114.7</v>
      </c>
      <c r="J217" s="28">
        <v>116.3</v>
      </c>
      <c r="K217" s="28">
        <v>123.3</v>
      </c>
      <c r="L217" s="28">
        <v>126.5</v>
      </c>
      <c r="M217" s="28">
        <v>128.5</v>
      </c>
      <c r="N217" s="28">
        <v>133</v>
      </c>
      <c r="O217" s="31" t="s">
        <v>229</v>
      </c>
    </row>
    <row r="218" spans="1:15" s="30" customFormat="1" ht="12.75" customHeight="1">
      <c r="A218" s="26" t="s">
        <v>230</v>
      </c>
      <c r="B218" s="264">
        <v>2015</v>
      </c>
      <c r="C218" s="28">
        <v>106.3</v>
      </c>
      <c r="D218" s="28">
        <v>111.5</v>
      </c>
      <c r="E218" s="28">
        <v>131.1</v>
      </c>
      <c r="F218" s="28">
        <v>136.5</v>
      </c>
      <c r="G218" s="28">
        <v>143.6</v>
      </c>
      <c r="H218" s="28">
        <v>144.69999999999999</v>
      </c>
      <c r="I218" s="28">
        <v>144.80000000000001</v>
      </c>
      <c r="J218" s="28">
        <v>144.9</v>
      </c>
      <c r="K218" s="28">
        <v>145.5</v>
      </c>
      <c r="L218" s="28">
        <v>146.19999999999999</v>
      </c>
      <c r="M218" s="28">
        <v>147.19999999999999</v>
      </c>
      <c r="N218" s="28">
        <v>149.30000000000001</v>
      </c>
      <c r="O218" s="31" t="s">
        <v>231</v>
      </c>
    </row>
    <row r="219" spans="1:15" s="30" customFormat="1" ht="12.75" customHeight="1">
      <c r="A219" s="26" t="s">
        <v>232</v>
      </c>
      <c r="B219" s="264">
        <v>2016</v>
      </c>
      <c r="C219" s="28">
        <v>100.1</v>
      </c>
      <c r="D219" s="28">
        <v>96.7</v>
      </c>
      <c r="E219" s="28">
        <v>97.4</v>
      </c>
      <c r="F219" s="28">
        <v>96.1</v>
      </c>
      <c r="G219" s="28">
        <v>98.2</v>
      </c>
      <c r="H219" s="28">
        <v>98.4</v>
      </c>
      <c r="I219" s="28">
        <v>97.5</v>
      </c>
      <c r="J219" s="28">
        <v>97.7</v>
      </c>
      <c r="K219" s="28">
        <v>98</v>
      </c>
      <c r="L219" s="28">
        <v>98</v>
      </c>
      <c r="M219" s="28">
        <v>99</v>
      </c>
      <c r="N219" s="28">
        <v>100</v>
      </c>
      <c r="O219" s="31" t="s">
        <v>233</v>
      </c>
    </row>
    <row r="220" spans="1:15" s="30" customFormat="1" ht="12.75" customHeight="1">
      <c r="A220" s="26" t="s">
        <v>234</v>
      </c>
      <c r="B220" s="264">
        <v>2017</v>
      </c>
      <c r="C220" s="28">
        <v>100.5</v>
      </c>
      <c r="D220" s="28">
        <v>100.9</v>
      </c>
      <c r="E220" s="28">
        <v>102.1</v>
      </c>
      <c r="F220" s="28">
        <v>102.1</v>
      </c>
      <c r="G220" s="28">
        <v>102</v>
      </c>
      <c r="H220" s="28">
        <v>101.9</v>
      </c>
      <c r="I220" s="28">
        <v>101.5</v>
      </c>
      <c r="J220" s="28">
        <v>102</v>
      </c>
      <c r="K220" s="28">
        <v>103</v>
      </c>
      <c r="L220" s="28">
        <v>103.1</v>
      </c>
      <c r="M220" s="28">
        <v>103.3</v>
      </c>
      <c r="N220" s="28">
        <v>106</v>
      </c>
      <c r="O220" s="31" t="s">
        <v>235</v>
      </c>
    </row>
    <row r="221" spans="1:15" s="30" customFormat="1" ht="12.75" customHeight="1">
      <c r="A221" s="26"/>
      <c r="B221" s="264">
        <v>2018</v>
      </c>
      <c r="C221" s="28">
        <v>100.4</v>
      </c>
      <c r="D221" s="28">
        <v>98.3</v>
      </c>
      <c r="E221" s="28">
        <v>99.8</v>
      </c>
      <c r="F221" s="28">
        <v>99.7</v>
      </c>
      <c r="G221" s="28">
        <v>98.7</v>
      </c>
      <c r="H221" s="28">
        <v>99.4</v>
      </c>
      <c r="I221" s="28">
        <v>99.7</v>
      </c>
      <c r="J221" s="28">
        <v>100.3</v>
      </c>
      <c r="K221" s="28">
        <v>102.3</v>
      </c>
      <c r="L221" s="28">
        <v>101.9</v>
      </c>
      <c r="M221" s="28">
        <v>100.9</v>
      </c>
      <c r="N221" s="28">
        <v>101.7</v>
      </c>
      <c r="O221" s="31"/>
    </row>
    <row r="222" spans="1:15" s="30" customFormat="1" ht="12.75" customHeight="1">
      <c r="A222" s="26"/>
      <c r="B222" s="264">
        <v>2019</v>
      </c>
      <c r="C222" s="28">
        <v>101.3</v>
      </c>
      <c r="D222" s="28">
        <v>101.3</v>
      </c>
      <c r="E222" s="28">
        <v>99.6</v>
      </c>
      <c r="F222" s="28">
        <v>99.2</v>
      </c>
      <c r="G222" s="28">
        <v>99.4</v>
      </c>
      <c r="H222" s="28">
        <v>102.2</v>
      </c>
      <c r="I222" s="28">
        <v>102.5</v>
      </c>
      <c r="J222" s="28">
        <v>101.4</v>
      </c>
      <c r="K222" s="28">
        <v>101.5</v>
      </c>
      <c r="L222" s="28">
        <v>101.9</v>
      </c>
      <c r="M222" s="28">
        <v>102.3</v>
      </c>
      <c r="N222" s="28">
        <v>98.5</v>
      </c>
      <c r="O222" s="31"/>
    </row>
    <row r="223" spans="1:15" s="30" customFormat="1" ht="12.75" customHeight="1">
      <c r="A223" s="26"/>
      <c r="B223" s="264"/>
      <c r="C223" s="28"/>
      <c r="D223" s="34"/>
      <c r="E223" s="34"/>
      <c r="F223" s="34"/>
      <c r="G223" s="34"/>
      <c r="H223" s="28"/>
      <c r="I223" s="34"/>
      <c r="J223" s="34"/>
      <c r="K223" s="34"/>
      <c r="L223" s="34"/>
      <c r="M223" s="34"/>
      <c r="N223" s="34"/>
      <c r="O223" s="26"/>
    </row>
    <row r="224" spans="1:15" s="30" customFormat="1" ht="12.75" customHeight="1">
      <c r="A224" s="312" t="s">
        <v>1054</v>
      </c>
      <c r="B224" s="264">
        <v>2014</v>
      </c>
      <c r="C224" s="28">
        <v>99.2</v>
      </c>
      <c r="D224" s="28">
        <v>101.3</v>
      </c>
      <c r="E224" s="28">
        <v>101.3</v>
      </c>
      <c r="F224" s="28">
        <v>97.9</v>
      </c>
      <c r="G224" s="28">
        <v>97.9</v>
      </c>
      <c r="H224" s="28">
        <v>101.5</v>
      </c>
      <c r="I224" s="28">
        <v>102.5</v>
      </c>
      <c r="J224" s="28">
        <v>102.5</v>
      </c>
      <c r="K224" s="28">
        <v>103.6</v>
      </c>
      <c r="L224" s="28">
        <v>103.6</v>
      </c>
      <c r="M224" s="28">
        <v>103.9</v>
      </c>
      <c r="N224" s="28">
        <v>104.2</v>
      </c>
      <c r="O224" s="31" t="s">
        <v>1055</v>
      </c>
    </row>
    <row r="225" spans="1:15" s="30" customFormat="1" ht="12.75" customHeight="1">
      <c r="A225" s="26"/>
      <c r="B225" s="264">
        <v>2015</v>
      </c>
      <c r="C225" s="28">
        <v>104.1</v>
      </c>
      <c r="D225" s="28">
        <v>105.5</v>
      </c>
      <c r="E225" s="28">
        <v>111.3</v>
      </c>
      <c r="F225" s="28">
        <v>111.3</v>
      </c>
      <c r="G225" s="28">
        <v>110.5</v>
      </c>
      <c r="H225" s="28">
        <v>110.3</v>
      </c>
      <c r="I225" s="28">
        <v>116.6</v>
      </c>
      <c r="J225" s="28">
        <v>122.8</v>
      </c>
      <c r="K225" s="28">
        <v>125.9</v>
      </c>
      <c r="L225" s="28">
        <v>125.9</v>
      </c>
      <c r="M225" s="28">
        <v>126.9</v>
      </c>
      <c r="N225" s="28">
        <v>127.7</v>
      </c>
      <c r="O225" s="31" t="s">
        <v>1056</v>
      </c>
    </row>
    <row r="226" spans="1:15" s="30" customFormat="1" ht="12.75" customHeight="1">
      <c r="A226" s="26"/>
      <c r="B226" s="264">
        <v>2016</v>
      </c>
      <c r="C226" s="28">
        <v>99.9</v>
      </c>
      <c r="D226" s="28">
        <v>102.4</v>
      </c>
      <c r="E226" s="28">
        <v>105.2</v>
      </c>
      <c r="F226" s="28">
        <v>107.5</v>
      </c>
      <c r="G226" s="28">
        <v>107.8</v>
      </c>
      <c r="H226" s="28">
        <v>106.5</v>
      </c>
      <c r="I226" s="28">
        <v>105.6</v>
      </c>
      <c r="J226" s="28">
        <v>105.6</v>
      </c>
      <c r="K226" s="28">
        <v>109.4</v>
      </c>
      <c r="L226" s="28">
        <v>109.1</v>
      </c>
      <c r="M226" s="28">
        <v>109.3</v>
      </c>
      <c r="N226" s="28">
        <v>117.8</v>
      </c>
      <c r="O226" s="31"/>
    </row>
    <row r="227" spans="1:15" s="30" customFormat="1" ht="12.75" customHeight="1">
      <c r="A227" s="26"/>
      <c r="B227" s="264">
        <v>2017</v>
      </c>
      <c r="C227" s="28">
        <v>94.4</v>
      </c>
      <c r="D227" s="28">
        <v>95.6</v>
      </c>
      <c r="E227" s="28">
        <v>95.2</v>
      </c>
      <c r="F227" s="28">
        <v>95.2</v>
      </c>
      <c r="G227" s="28">
        <v>95.1</v>
      </c>
      <c r="H227" s="28">
        <v>95.4</v>
      </c>
      <c r="I227" s="28">
        <v>96.1</v>
      </c>
      <c r="J227" s="28">
        <v>96.1</v>
      </c>
      <c r="K227" s="28">
        <v>111.5</v>
      </c>
      <c r="L227" s="28">
        <v>112.8</v>
      </c>
      <c r="M227" s="28">
        <v>116.7</v>
      </c>
      <c r="N227" s="28">
        <v>118</v>
      </c>
      <c r="O227" s="31"/>
    </row>
    <row r="228" spans="1:15" s="30" customFormat="1" ht="12.75" customHeight="1">
      <c r="A228" s="26"/>
      <c r="B228" s="264">
        <v>2018</v>
      </c>
      <c r="C228" s="28">
        <v>100.6</v>
      </c>
      <c r="D228" s="28">
        <v>99</v>
      </c>
      <c r="E228" s="28">
        <v>96.6</v>
      </c>
      <c r="F228" s="28">
        <v>95.6</v>
      </c>
      <c r="G228" s="28">
        <v>95.5</v>
      </c>
      <c r="H228" s="28">
        <v>95.5</v>
      </c>
      <c r="I228" s="28">
        <v>95.3</v>
      </c>
      <c r="J228" s="28">
        <v>95.2</v>
      </c>
      <c r="K228" s="28">
        <v>95.6</v>
      </c>
      <c r="L228" s="28">
        <v>101.6</v>
      </c>
      <c r="M228" s="28">
        <v>101.1</v>
      </c>
      <c r="N228" s="28">
        <v>101.1</v>
      </c>
      <c r="O228" s="31"/>
    </row>
    <row r="229" spans="1:15" s="30" customFormat="1" ht="12.75" customHeight="1">
      <c r="A229" s="26"/>
      <c r="B229" s="264">
        <v>2019</v>
      </c>
      <c r="C229" s="28">
        <v>100</v>
      </c>
      <c r="D229" s="28">
        <v>100.3</v>
      </c>
      <c r="E229" s="28">
        <v>100.3</v>
      </c>
      <c r="F229" s="28">
        <v>100.3</v>
      </c>
      <c r="G229" s="28">
        <v>100.3</v>
      </c>
      <c r="H229" s="28">
        <v>100.3</v>
      </c>
      <c r="I229" s="28">
        <v>100.3</v>
      </c>
      <c r="J229" s="28">
        <v>100.4</v>
      </c>
      <c r="K229" s="28">
        <v>100.4</v>
      </c>
      <c r="L229" s="28">
        <v>100.3</v>
      </c>
      <c r="M229" s="28">
        <v>100.3</v>
      </c>
      <c r="N229" s="28">
        <v>100.3</v>
      </c>
      <c r="O229" s="31"/>
    </row>
    <row r="230" spans="1:15" s="30" customFormat="1" ht="12.75" customHeight="1">
      <c r="A230" s="26"/>
      <c r="B230" s="264"/>
      <c r="C230" s="28"/>
      <c r="D230" s="34"/>
      <c r="E230" s="34"/>
      <c r="F230" s="34"/>
      <c r="G230" s="34"/>
      <c r="H230" s="28"/>
      <c r="I230" s="34"/>
      <c r="J230" s="34"/>
      <c r="K230" s="34"/>
      <c r="L230" s="34"/>
      <c r="M230" s="34"/>
      <c r="N230" s="34"/>
      <c r="O230" s="26"/>
    </row>
    <row r="231" spans="1:15" ht="12.75" customHeight="1">
      <c r="A231" s="26" t="s">
        <v>1057</v>
      </c>
      <c r="B231" s="264">
        <v>2014</v>
      </c>
      <c r="C231" s="28">
        <v>100</v>
      </c>
      <c r="D231" s="28">
        <v>100</v>
      </c>
      <c r="E231" s="28">
        <v>102.6</v>
      </c>
      <c r="F231" s="28">
        <v>101.9</v>
      </c>
      <c r="G231" s="28">
        <v>103</v>
      </c>
      <c r="H231" s="28">
        <v>107.1</v>
      </c>
      <c r="I231" s="28">
        <v>100.1</v>
      </c>
      <c r="J231" s="28">
        <v>111.5</v>
      </c>
      <c r="K231" s="28">
        <v>114.2</v>
      </c>
      <c r="L231" s="28">
        <v>114.2</v>
      </c>
      <c r="M231" s="28">
        <v>114.2</v>
      </c>
      <c r="N231" s="28">
        <v>115.5</v>
      </c>
      <c r="O231" s="31" t="s">
        <v>729</v>
      </c>
    </row>
    <row r="232" spans="1:15" ht="12.75" customHeight="1">
      <c r="A232" s="26"/>
      <c r="B232" s="264">
        <v>2015</v>
      </c>
      <c r="C232" s="28">
        <v>105.2</v>
      </c>
      <c r="D232" s="28">
        <v>108.8</v>
      </c>
      <c r="E232" s="28">
        <v>114.3</v>
      </c>
      <c r="F232" s="28">
        <v>127.9</v>
      </c>
      <c r="G232" s="28">
        <v>130.5</v>
      </c>
      <c r="H232" s="28">
        <v>126.8</v>
      </c>
      <c r="I232" s="28">
        <v>132.80000000000001</v>
      </c>
      <c r="J232" s="28">
        <v>134.1</v>
      </c>
      <c r="K232" s="28">
        <v>146.30000000000001</v>
      </c>
      <c r="L232" s="28">
        <v>148.5</v>
      </c>
      <c r="M232" s="28">
        <v>144</v>
      </c>
      <c r="N232" s="28">
        <v>142.1</v>
      </c>
      <c r="O232" s="31" t="s">
        <v>762</v>
      </c>
    </row>
    <row r="233" spans="1:15" ht="12.75" customHeight="1">
      <c r="A233" s="26"/>
      <c r="B233" s="264">
        <v>2016</v>
      </c>
      <c r="C233" s="28">
        <v>101.7</v>
      </c>
      <c r="D233" s="28">
        <v>105.4</v>
      </c>
      <c r="E233" s="28">
        <v>97.6</v>
      </c>
      <c r="F233" s="28">
        <v>100.9</v>
      </c>
      <c r="G233" s="28">
        <v>106.1</v>
      </c>
      <c r="H233" s="28">
        <v>109.5</v>
      </c>
      <c r="I233" s="28">
        <v>108.5</v>
      </c>
      <c r="J233" s="28">
        <v>108</v>
      </c>
      <c r="K233" s="28">
        <v>109.8</v>
      </c>
      <c r="L233" s="28">
        <v>110.1</v>
      </c>
      <c r="M233" s="28">
        <v>107.9</v>
      </c>
      <c r="N233" s="28">
        <v>121.2</v>
      </c>
      <c r="O233" s="31"/>
    </row>
    <row r="234" spans="1:15" ht="12.75" customHeight="1">
      <c r="A234" s="26"/>
      <c r="B234" s="264">
        <v>2017</v>
      </c>
      <c r="C234" s="28">
        <v>100.5</v>
      </c>
      <c r="D234" s="28">
        <v>101.3</v>
      </c>
      <c r="E234" s="28">
        <v>90.9</v>
      </c>
      <c r="F234" s="28">
        <v>92.8</v>
      </c>
      <c r="G234" s="28">
        <v>96.4</v>
      </c>
      <c r="H234" s="28">
        <v>96.6</v>
      </c>
      <c r="I234" s="28">
        <v>96.4</v>
      </c>
      <c r="J234" s="28">
        <v>96.6</v>
      </c>
      <c r="K234" s="28">
        <v>113.7</v>
      </c>
      <c r="L234" s="28">
        <v>113.8</v>
      </c>
      <c r="M234" s="28">
        <v>116.8</v>
      </c>
      <c r="N234" s="28">
        <v>117.4</v>
      </c>
      <c r="O234" s="31"/>
    </row>
    <row r="235" spans="1:15" ht="12.75" customHeight="1">
      <c r="A235" s="26"/>
      <c r="B235" s="264">
        <v>2018</v>
      </c>
      <c r="C235" s="28">
        <v>100.4</v>
      </c>
      <c r="D235" s="28">
        <v>100.6</v>
      </c>
      <c r="E235" s="28">
        <v>103.8</v>
      </c>
      <c r="F235" s="28">
        <v>103.8</v>
      </c>
      <c r="G235" s="28">
        <v>103.7</v>
      </c>
      <c r="H235" s="28">
        <v>103.6</v>
      </c>
      <c r="I235" s="28">
        <v>103.9</v>
      </c>
      <c r="J235" s="28">
        <v>103.9</v>
      </c>
      <c r="K235" s="28">
        <v>103.9</v>
      </c>
      <c r="L235" s="28">
        <v>123.7</v>
      </c>
      <c r="M235" s="28">
        <v>126.4</v>
      </c>
      <c r="N235" s="28">
        <v>127.2</v>
      </c>
      <c r="O235" s="31"/>
    </row>
    <row r="236" spans="1:15" ht="12.75" customHeight="1">
      <c r="A236" s="26"/>
      <c r="B236" s="264">
        <v>2019</v>
      </c>
      <c r="C236" s="28">
        <v>101.7</v>
      </c>
      <c r="D236" s="28">
        <v>102.4</v>
      </c>
      <c r="E236" s="28">
        <v>102.3</v>
      </c>
      <c r="F236" s="28">
        <v>103</v>
      </c>
      <c r="G236" s="28">
        <v>102.9</v>
      </c>
      <c r="H236" s="28">
        <v>103.3</v>
      </c>
      <c r="I236" s="28">
        <v>103.5</v>
      </c>
      <c r="J236" s="28">
        <v>103.6</v>
      </c>
      <c r="K236" s="28">
        <v>103.6</v>
      </c>
      <c r="L236" s="28">
        <v>104.3</v>
      </c>
      <c r="M236" s="28">
        <v>104.6</v>
      </c>
      <c r="N236" s="28">
        <v>104.9</v>
      </c>
      <c r="O236" s="31"/>
    </row>
    <row r="237" spans="1:15" s="30" customFormat="1" ht="12.75" customHeight="1">
      <c r="A237" s="26"/>
      <c r="B237" s="264"/>
      <c r="C237" s="28"/>
      <c r="D237" s="34"/>
      <c r="E237" s="34"/>
      <c r="F237" s="34"/>
      <c r="G237" s="34"/>
      <c r="H237" s="28"/>
      <c r="I237" s="34"/>
      <c r="J237" s="34"/>
      <c r="K237" s="34"/>
      <c r="L237" s="34"/>
      <c r="M237" s="34"/>
      <c r="N237" s="34"/>
      <c r="O237" s="26"/>
    </row>
    <row r="238" spans="1:15" ht="12.75" customHeight="1">
      <c r="A238" s="26" t="s">
        <v>236</v>
      </c>
      <c r="B238" s="264">
        <v>2014</v>
      </c>
      <c r="C238" s="28">
        <v>100.9</v>
      </c>
      <c r="D238" s="28">
        <v>101.1</v>
      </c>
      <c r="E238" s="28">
        <v>101.2</v>
      </c>
      <c r="F238" s="28">
        <v>106.2</v>
      </c>
      <c r="G238" s="28">
        <v>103.8</v>
      </c>
      <c r="H238" s="28">
        <v>107.6</v>
      </c>
      <c r="I238" s="28">
        <v>108.1</v>
      </c>
      <c r="J238" s="28">
        <v>112.5</v>
      </c>
      <c r="K238" s="28">
        <v>117.1</v>
      </c>
      <c r="L238" s="28">
        <v>120.4</v>
      </c>
      <c r="M238" s="28">
        <v>122.9</v>
      </c>
      <c r="N238" s="28">
        <v>123.9</v>
      </c>
      <c r="O238" s="31" t="s">
        <v>237</v>
      </c>
    </row>
    <row r="239" spans="1:15" ht="12.75" customHeight="1">
      <c r="A239" s="26"/>
      <c r="B239" s="264">
        <v>2015</v>
      </c>
      <c r="C239" s="28">
        <v>103.5</v>
      </c>
      <c r="D239" s="28">
        <v>104.7</v>
      </c>
      <c r="E239" s="28">
        <v>113.3</v>
      </c>
      <c r="F239" s="28">
        <v>113.8</v>
      </c>
      <c r="G239" s="28">
        <v>117.6</v>
      </c>
      <c r="H239" s="28">
        <v>119.2</v>
      </c>
      <c r="I239" s="28">
        <v>124.7</v>
      </c>
      <c r="J239" s="28">
        <v>125.2</v>
      </c>
      <c r="K239" s="28">
        <v>125.2</v>
      </c>
      <c r="L239" s="28">
        <v>127.1</v>
      </c>
      <c r="M239" s="28">
        <v>127.1</v>
      </c>
      <c r="N239" s="28">
        <v>128.1</v>
      </c>
      <c r="O239" s="31"/>
    </row>
    <row r="240" spans="1:15" ht="12.75" customHeight="1">
      <c r="A240" s="26"/>
      <c r="B240" s="264">
        <v>2016</v>
      </c>
      <c r="C240" s="28">
        <v>103.6</v>
      </c>
      <c r="D240" s="28">
        <v>105.3</v>
      </c>
      <c r="E240" s="28">
        <v>109.3</v>
      </c>
      <c r="F240" s="28">
        <v>111.2</v>
      </c>
      <c r="G240" s="28">
        <v>114.2</v>
      </c>
      <c r="H240" s="28">
        <v>116</v>
      </c>
      <c r="I240" s="28">
        <v>118.4</v>
      </c>
      <c r="J240" s="28">
        <v>118.4</v>
      </c>
      <c r="K240" s="28">
        <v>118.6</v>
      </c>
      <c r="L240" s="28">
        <v>118.6</v>
      </c>
      <c r="M240" s="28">
        <v>118.6</v>
      </c>
      <c r="N240" s="28">
        <v>118.7</v>
      </c>
      <c r="O240" s="31"/>
    </row>
    <row r="241" spans="1:15" ht="12.75" customHeight="1">
      <c r="A241" s="26"/>
      <c r="B241" s="264">
        <v>2017</v>
      </c>
      <c r="C241" s="28">
        <v>102.5</v>
      </c>
      <c r="D241" s="28">
        <v>103.9</v>
      </c>
      <c r="E241" s="28">
        <v>105.4</v>
      </c>
      <c r="F241" s="28">
        <v>109.8</v>
      </c>
      <c r="G241" s="28">
        <v>110.1</v>
      </c>
      <c r="H241" s="28">
        <v>110.4</v>
      </c>
      <c r="I241" s="28">
        <v>110.5</v>
      </c>
      <c r="J241" s="28">
        <v>111.8</v>
      </c>
      <c r="K241" s="28">
        <v>111.8</v>
      </c>
      <c r="L241" s="28">
        <v>111.8</v>
      </c>
      <c r="M241" s="28">
        <v>111.8</v>
      </c>
      <c r="N241" s="28">
        <v>112.6</v>
      </c>
      <c r="O241" s="31"/>
    </row>
    <row r="242" spans="1:15" ht="12.75" customHeight="1">
      <c r="A242" s="26"/>
      <c r="B242" s="264">
        <v>2018</v>
      </c>
      <c r="C242" s="28">
        <v>102.2</v>
      </c>
      <c r="D242" s="28">
        <v>106.4</v>
      </c>
      <c r="E242" s="28">
        <v>111</v>
      </c>
      <c r="F242" s="28">
        <v>111.1</v>
      </c>
      <c r="G242" s="28">
        <v>113.1</v>
      </c>
      <c r="H242" s="28">
        <v>114.7</v>
      </c>
      <c r="I242" s="28">
        <v>118.2</v>
      </c>
      <c r="J242" s="28">
        <v>118</v>
      </c>
      <c r="K242" s="28">
        <v>118.6</v>
      </c>
      <c r="L242" s="28">
        <v>118.9</v>
      </c>
      <c r="M242" s="28">
        <v>119.9</v>
      </c>
      <c r="N242" s="28">
        <v>120.1</v>
      </c>
      <c r="O242" s="31"/>
    </row>
    <row r="243" spans="1:15" ht="12.75" customHeight="1">
      <c r="A243" s="26"/>
      <c r="B243" s="264">
        <v>2019</v>
      </c>
      <c r="C243" s="28">
        <v>100.4</v>
      </c>
      <c r="D243" s="28">
        <v>103.2</v>
      </c>
      <c r="E243" s="28">
        <v>103.9</v>
      </c>
      <c r="F243" s="28">
        <v>108.3</v>
      </c>
      <c r="G243" s="28">
        <v>108.8</v>
      </c>
      <c r="H243" s="28">
        <v>110.7</v>
      </c>
      <c r="I243" s="28">
        <v>114.5</v>
      </c>
      <c r="J243" s="28">
        <v>115.4</v>
      </c>
      <c r="K243" s="28">
        <v>114.8</v>
      </c>
      <c r="L243" s="28">
        <v>115</v>
      </c>
      <c r="M243" s="28">
        <v>115.1</v>
      </c>
      <c r="N243" s="28">
        <v>115.1</v>
      </c>
      <c r="O243" s="31"/>
    </row>
    <row r="244" spans="1:15" s="30" customFormat="1" ht="12.75" customHeight="1">
      <c r="A244" s="26"/>
      <c r="B244" s="264"/>
      <c r="C244" s="28"/>
      <c r="D244" s="34"/>
      <c r="E244" s="34"/>
      <c r="F244" s="34"/>
      <c r="G244" s="34"/>
      <c r="H244" s="28"/>
      <c r="I244" s="34"/>
      <c r="J244" s="34"/>
      <c r="K244" s="34"/>
      <c r="L244" s="34"/>
      <c r="M244" s="34"/>
      <c r="N244" s="34"/>
      <c r="O244" s="26"/>
    </row>
    <row r="245" spans="1:15" s="30" customFormat="1" ht="12.75" customHeight="1">
      <c r="A245" s="26" t="s">
        <v>238</v>
      </c>
      <c r="B245" s="264">
        <v>2014</v>
      </c>
      <c r="C245" s="28">
        <v>100</v>
      </c>
      <c r="D245" s="28">
        <v>100</v>
      </c>
      <c r="E245" s="28">
        <v>117.6</v>
      </c>
      <c r="F245" s="28">
        <v>118.7</v>
      </c>
      <c r="G245" s="28">
        <v>119.2</v>
      </c>
      <c r="H245" s="28">
        <v>119.2</v>
      </c>
      <c r="I245" s="28">
        <v>119.4</v>
      </c>
      <c r="J245" s="28">
        <v>120.4</v>
      </c>
      <c r="K245" s="28">
        <v>121</v>
      </c>
      <c r="L245" s="28">
        <v>127.2</v>
      </c>
      <c r="M245" s="28">
        <v>127.3</v>
      </c>
      <c r="N245" s="28">
        <v>128.1</v>
      </c>
      <c r="O245" s="31" t="s">
        <v>1058</v>
      </c>
    </row>
    <row r="246" spans="1:15" s="30" customFormat="1" ht="12.75" customHeight="1">
      <c r="A246" s="26"/>
      <c r="B246" s="264">
        <v>2015</v>
      </c>
      <c r="C246" s="28">
        <v>100.6</v>
      </c>
      <c r="D246" s="28">
        <v>108.3</v>
      </c>
      <c r="E246" s="28">
        <v>139.6</v>
      </c>
      <c r="F246" s="28">
        <v>140.19999999999999</v>
      </c>
      <c r="G246" s="28">
        <v>141.6</v>
      </c>
      <c r="H246" s="28">
        <v>132.5</v>
      </c>
      <c r="I246" s="28">
        <v>135.9</v>
      </c>
      <c r="J246" s="28">
        <v>135.9</v>
      </c>
      <c r="K246" s="28">
        <v>135.9</v>
      </c>
      <c r="L246" s="28">
        <v>139.30000000000001</v>
      </c>
      <c r="M246" s="28">
        <v>139</v>
      </c>
      <c r="N246" s="28">
        <v>139</v>
      </c>
      <c r="O246" s="31"/>
    </row>
    <row r="247" spans="1:15" s="30" customFormat="1" ht="12.75" customHeight="1">
      <c r="A247" s="26"/>
      <c r="B247" s="264">
        <v>2016</v>
      </c>
      <c r="C247" s="28">
        <v>99.9</v>
      </c>
      <c r="D247" s="28">
        <v>100</v>
      </c>
      <c r="E247" s="28">
        <v>100</v>
      </c>
      <c r="F247" s="28">
        <v>100.9</v>
      </c>
      <c r="G247" s="28">
        <v>101.8</v>
      </c>
      <c r="H247" s="28">
        <v>102.1</v>
      </c>
      <c r="I247" s="28">
        <v>102.1</v>
      </c>
      <c r="J247" s="28">
        <v>102.1</v>
      </c>
      <c r="K247" s="28">
        <v>102.2</v>
      </c>
      <c r="L247" s="28">
        <v>102.2</v>
      </c>
      <c r="M247" s="28">
        <v>102.2</v>
      </c>
      <c r="N247" s="28">
        <v>102.2</v>
      </c>
      <c r="O247" s="31"/>
    </row>
    <row r="248" spans="1:15" s="30" customFormat="1" ht="12.75" customHeight="1">
      <c r="A248" s="26"/>
      <c r="B248" s="264">
        <v>2017</v>
      </c>
      <c r="C248" s="28">
        <v>100.1</v>
      </c>
      <c r="D248" s="28">
        <v>100.1</v>
      </c>
      <c r="E248" s="28">
        <v>100</v>
      </c>
      <c r="F248" s="28">
        <v>100</v>
      </c>
      <c r="G248" s="28">
        <v>100</v>
      </c>
      <c r="H248" s="28">
        <v>100.1</v>
      </c>
      <c r="I248" s="28">
        <v>106.4</v>
      </c>
      <c r="J248" s="28">
        <v>106.4</v>
      </c>
      <c r="K248" s="28">
        <v>106.4</v>
      </c>
      <c r="L248" s="28">
        <v>106.5</v>
      </c>
      <c r="M248" s="28">
        <v>106.5</v>
      </c>
      <c r="N248" s="28">
        <v>106.6</v>
      </c>
      <c r="O248" s="31"/>
    </row>
    <row r="249" spans="1:15" s="30" customFormat="1" ht="12.75" customHeight="1">
      <c r="A249" s="26"/>
      <c r="B249" s="264">
        <v>2018</v>
      </c>
      <c r="C249" s="28">
        <v>100</v>
      </c>
      <c r="D249" s="28">
        <v>100.1</v>
      </c>
      <c r="E249" s="28">
        <v>97.3</v>
      </c>
      <c r="F249" s="28">
        <v>98.6</v>
      </c>
      <c r="G249" s="28">
        <v>98.6</v>
      </c>
      <c r="H249" s="28">
        <v>99.5</v>
      </c>
      <c r="I249" s="28">
        <v>104.1</v>
      </c>
      <c r="J249" s="28">
        <v>104.1</v>
      </c>
      <c r="K249" s="28">
        <v>107.4</v>
      </c>
      <c r="L249" s="28">
        <v>107.2</v>
      </c>
      <c r="M249" s="28">
        <v>107.3</v>
      </c>
      <c r="N249" s="28">
        <v>107.5</v>
      </c>
      <c r="O249" s="31"/>
    </row>
    <row r="250" spans="1:15" s="30" customFormat="1" ht="12.75" customHeight="1">
      <c r="A250" s="26"/>
      <c r="B250" s="264">
        <v>2019</v>
      </c>
      <c r="C250" s="28">
        <v>100</v>
      </c>
      <c r="D250" s="28">
        <v>99.9</v>
      </c>
      <c r="E250" s="28">
        <v>103</v>
      </c>
      <c r="F250" s="28">
        <v>103.6</v>
      </c>
      <c r="G250" s="28">
        <v>103.4</v>
      </c>
      <c r="H250" s="28">
        <v>103.4</v>
      </c>
      <c r="I250" s="28">
        <v>103.3</v>
      </c>
      <c r="J250" s="28">
        <v>103.5</v>
      </c>
      <c r="K250" s="28">
        <v>109</v>
      </c>
      <c r="L250" s="28">
        <v>109</v>
      </c>
      <c r="M250" s="28">
        <v>109</v>
      </c>
      <c r="N250" s="28">
        <v>109.1</v>
      </c>
      <c r="O250" s="31"/>
    </row>
    <row r="251" spans="1:15" ht="13.35" customHeight="1">
      <c r="A251" s="312"/>
      <c r="B251" s="264"/>
      <c r="C251" s="28"/>
      <c r="D251" s="34"/>
      <c r="E251" s="34"/>
      <c r="F251" s="34"/>
      <c r="G251" s="34"/>
      <c r="H251" s="28"/>
      <c r="I251" s="34"/>
      <c r="J251" s="34"/>
      <c r="K251" s="34"/>
      <c r="L251" s="34"/>
      <c r="M251" s="34"/>
      <c r="N251" s="34"/>
      <c r="O251" s="312"/>
    </row>
    <row r="252" spans="1:15" s="30" customFormat="1" ht="12.75" customHeight="1">
      <c r="A252" s="218">
        <f>1+O188</f>
        <v>94</v>
      </c>
      <c r="B252" s="267"/>
      <c r="C252" s="267"/>
      <c r="D252" s="268"/>
      <c r="E252" s="268"/>
      <c r="F252" s="267"/>
      <c r="G252" s="269" t="str">
        <f>G188</f>
        <v>Індекси цін виробників · 2019 рік</v>
      </c>
      <c r="H252" s="268" t="str">
        <f>G252</f>
        <v>Індекси цін виробників · 2019 рік</v>
      </c>
      <c r="I252" s="268"/>
      <c r="J252" s="267"/>
      <c r="K252" s="267"/>
      <c r="L252" s="270"/>
      <c r="M252" s="270"/>
      <c r="N252" s="270"/>
      <c r="O252" s="219">
        <f>A252+1</f>
        <v>95</v>
      </c>
    </row>
    <row r="253" spans="1:15" s="30" customFormat="1" ht="12.75" customHeight="1">
      <c r="A253" s="271"/>
      <c r="C253" s="272"/>
      <c r="D253" s="272"/>
      <c r="E253" s="272"/>
      <c r="F253" s="271"/>
      <c r="G253" s="273" t="s">
        <v>23</v>
      </c>
      <c r="H253" s="272" t="s">
        <v>23</v>
      </c>
      <c r="I253" s="272"/>
      <c r="L253" s="271"/>
      <c r="M253" s="271"/>
      <c r="N253" s="271"/>
      <c r="O253" s="271"/>
    </row>
    <row r="254" spans="1:15" s="30" customFormat="1">
      <c r="A254" s="524" t="s">
        <v>25</v>
      </c>
      <c r="B254" s="524"/>
      <c r="C254" s="524"/>
      <c r="D254" s="524"/>
      <c r="E254" s="524"/>
      <c r="F254" s="524"/>
      <c r="G254" s="524"/>
      <c r="H254" s="524" t="s">
        <v>25</v>
      </c>
      <c r="I254" s="524"/>
      <c r="J254" s="524"/>
      <c r="K254" s="524"/>
      <c r="L254" s="524"/>
      <c r="M254" s="524"/>
      <c r="N254" s="524"/>
      <c r="O254" s="524"/>
    </row>
    <row r="255" spans="1:15" s="30" customFormat="1" ht="9.75" customHeight="1">
      <c r="A255" s="233"/>
      <c r="B255" s="233"/>
      <c r="C255" s="234"/>
      <c r="D255" s="234"/>
      <c r="E255" s="234"/>
      <c r="F255" s="234"/>
      <c r="G255" s="233"/>
      <c r="H255" s="233"/>
      <c r="I255" s="233"/>
      <c r="J255" s="233"/>
      <c r="K255" s="233"/>
      <c r="L255" s="233"/>
      <c r="M255" s="233"/>
      <c r="N255" s="233"/>
      <c r="O255" s="233"/>
    </row>
    <row r="256" spans="1:15" s="30" customFormat="1" ht="15.75" customHeight="1">
      <c r="A256" s="274"/>
      <c r="B256" s="233"/>
      <c r="C256" s="234"/>
      <c r="D256" s="234"/>
      <c r="E256" s="234"/>
      <c r="F256" s="234"/>
      <c r="G256" s="275"/>
      <c r="H256" s="233"/>
      <c r="I256" s="233"/>
      <c r="J256" s="233"/>
      <c r="K256" s="276"/>
      <c r="L256" s="277"/>
      <c r="M256" s="277"/>
      <c r="N256" s="233"/>
      <c r="O256" s="414" t="s">
        <v>322</v>
      </c>
    </row>
    <row r="257" spans="1:15" s="30" customFormat="1" ht="15" customHeight="1">
      <c r="A257" s="304"/>
      <c r="B257" s="305"/>
      <c r="C257" s="246" t="s">
        <v>0</v>
      </c>
      <c r="D257" s="246" t="s">
        <v>1</v>
      </c>
      <c r="E257" s="246" t="s">
        <v>2</v>
      </c>
      <c r="F257" s="306" t="s">
        <v>3</v>
      </c>
      <c r="G257" s="306" t="s">
        <v>4</v>
      </c>
      <c r="H257" s="307" t="s">
        <v>5</v>
      </c>
      <c r="I257" s="307" t="s">
        <v>6</v>
      </c>
      <c r="J257" s="246" t="s">
        <v>7</v>
      </c>
      <c r="K257" s="246" t="s">
        <v>8</v>
      </c>
      <c r="L257" s="246" t="s">
        <v>9</v>
      </c>
      <c r="M257" s="246" t="s">
        <v>10</v>
      </c>
      <c r="N257" s="246" t="s">
        <v>11</v>
      </c>
      <c r="O257" s="304"/>
    </row>
    <row r="258" spans="1:15" s="30" customFormat="1" ht="15" customHeight="1">
      <c r="A258" s="308"/>
      <c r="B258" s="309"/>
      <c r="C258" s="251" t="s">
        <v>12</v>
      </c>
      <c r="D258" s="251" t="s">
        <v>13</v>
      </c>
      <c r="E258" s="251" t="s">
        <v>14</v>
      </c>
      <c r="F258" s="310" t="s">
        <v>15</v>
      </c>
      <c r="G258" s="310" t="s">
        <v>16</v>
      </c>
      <c r="H258" s="311" t="s">
        <v>17</v>
      </c>
      <c r="I258" s="311" t="s">
        <v>18</v>
      </c>
      <c r="J258" s="251" t="s">
        <v>19</v>
      </c>
      <c r="K258" s="251" t="s">
        <v>26</v>
      </c>
      <c r="L258" s="251" t="s">
        <v>20</v>
      </c>
      <c r="M258" s="251" t="s">
        <v>21</v>
      </c>
      <c r="N258" s="251" t="s">
        <v>22</v>
      </c>
      <c r="O258" s="308"/>
    </row>
    <row r="259" spans="1:15" s="30" customFormat="1">
      <c r="A259" s="312"/>
      <c r="B259" s="264"/>
      <c r="C259" s="28"/>
      <c r="D259" s="34"/>
      <c r="E259" s="34"/>
      <c r="F259" s="34"/>
      <c r="G259" s="34"/>
      <c r="H259" s="28"/>
      <c r="I259" s="34"/>
      <c r="J259" s="34"/>
      <c r="K259" s="34"/>
      <c r="L259" s="34"/>
      <c r="M259" s="34"/>
      <c r="N259" s="34"/>
      <c r="O259" s="312"/>
    </row>
    <row r="260" spans="1:15" s="30" customFormat="1">
      <c r="A260" s="312" t="s">
        <v>239</v>
      </c>
      <c r="B260" s="264">
        <v>2014</v>
      </c>
      <c r="C260" s="28">
        <v>100.2</v>
      </c>
      <c r="D260" s="34">
        <v>100.3</v>
      </c>
      <c r="E260" s="34">
        <v>110.1</v>
      </c>
      <c r="F260" s="34">
        <v>111.2</v>
      </c>
      <c r="G260" s="34">
        <v>113.5</v>
      </c>
      <c r="H260" s="28">
        <v>114.3</v>
      </c>
      <c r="I260" s="34">
        <v>114.8</v>
      </c>
      <c r="J260" s="34">
        <v>115.7</v>
      </c>
      <c r="K260" s="34">
        <v>116.7</v>
      </c>
      <c r="L260" s="34">
        <v>118.5</v>
      </c>
      <c r="M260" s="34">
        <v>119.1</v>
      </c>
      <c r="N260" s="34">
        <v>120.1</v>
      </c>
      <c r="O260" s="31" t="s">
        <v>1059</v>
      </c>
    </row>
    <row r="261" spans="1:15" s="30" customFormat="1">
      <c r="A261" s="312"/>
      <c r="B261" s="264">
        <v>2015</v>
      </c>
      <c r="C261" s="28">
        <v>102.3</v>
      </c>
      <c r="D261" s="34">
        <v>106.8</v>
      </c>
      <c r="E261" s="34">
        <v>121.6</v>
      </c>
      <c r="F261" s="34">
        <v>130.80000000000001</v>
      </c>
      <c r="G261" s="34">
        <v>130</v>
      </c>
      <c r="H261" s="28">
        <v>127.7</v>
      </c>
      <c r="I261" s="34">
        <v>130.80000000000001</v>
      </c>
      <c r="J261" s="34">
        <v>132.9</v>
      </c>
      <c r="K261" s="34">
        <v>133.6</v>
      </c>
      <c r="L261" s="34">
        <v>136</v>
      </c>
      <c r="M261" s="34">
        <v>136.1</v>
      </c>
      <c r="N261" s="34">
        <v>136.1</v>
      </c>
      <c r="O261" s="31"/>
    </row>
    <row r="262" spans="1:15" s="30" customFormat="1">
      <c r="A262" s="312"/>
      <c r="B262" s="264">
        <v>2016</v>
      </c>
      <c r="C262" s="28">
        <v>100.6</v>
      </c>
      <c r="D262" s="34">
        <v>100.9</v>
      </c>
      <c r="E262" s="34">
        <v>101.6</v>
      </c>
      <c r="F262" s="34">
        <v>102.3</v>
      </c>
      <c r="G262" s="34">
        <v>102.3</v>
      </c>
      <c r="H262" s="28">
        <v>102.4</v>
      </c>
      <c r="I262" s="34">
        <v>102.4</v>
      </c>
      <c r="J262" s="34">
        <v>102.5</v>
      </c>
      <c r="K262" s="34">
        <v>102.6</v>
      </c>
      <c r="L262" s="34">
        <v>102.4</v>
      </c>
      <c r="M262" s="34">
        <v>102.4</v>
      </c>
      <c r="N262" s="34">
        <v>102.4</v>
      </c>
      <c r="O262" s="31"/>
    </row>
    <row r="263" spans="1:15" s="30" customFormat="1">
      <c r="A263" s="312"/>
      <c r="B263" s="264">
        <v>2017</v>
      </c>
      <c r="C263" s="28">
        <v>100.2</v>
      </c>
      <c r="D263" s="34">
        <v>100.8</v>
      </c>
      <c r="E263" s="34">
        <v>101.6</v>
      </c>
      <c r="F263" s="34">
        <v>102.6</v>
      </c>
      <c r="G263" s="34">
        <v>102.7</v>
      </c>
      <c r="H263" s="28">
        <v>103.2</v>
      </c>
      <c r="I263" s="34">
        <v>107.1</v>
      </c>
      <c r="J263" s="34">
        <v>107.1</v>
      </c>
      <c r="K263" s="34">
        <v>107.2</v>
      </c>
      <c r="L263" s="34">
        <v>107.3</v>
      </c>
      <c r="M263" s="34">
        <v>108.4</v>
      </c>
      <c r="N263" s="34">
        <v>109.4</v>
      </c>
      <c r="O263" s="31"/>
    </row>
    <row r="264" spans="1:15" s="30" customFormat="1">
      <c r="A264" s="312"/>
      <c r="B264" s="264">
        <v>2018</v>
      </c>
      <c r="C264" s="28">
        <v>100.3</v>
      </c>
      <c r="D264" s="34">
        <v>101</v>
      </c>
      <c r="E264" s="34">
        <v>101.5</v>
      </c>
      <c r="F264" s="34">
        <v>107.3</v>
      </c>
      <c r="G264" s="34">
        <v>108.4</v>
      </c>
      <c r="H264" s="28">
        <v>109.2</v>
      </c>
      <c r="I264" s="34">
        <v>112.1</v>
      </c>
      <c r="J264" s="34">
        <v>112.5</v>
      </c>
      <c r="K264" s="34">
        <v>112.7</v>
      </c>
      <c r="L264" s="34">
        <v>116</v>
      </c>
      <c r="M264" s="34">
        <v>115.9</v>
      </c>
      <c r="N264" s="34">
        <v>116</v>
      </c>
      <c r="O264" s="31"/>
    </row>
    <row r="265" spans="1:15" s="30" customFormat="1">
      <c r="A265" s="312"/>
      <c r="B265" s="264">
        <v>2019</v>
      </c>
      <c r="C265" s="28">
        <v>100.1</v>
      </c>
      <c r="D265" s="34">
        <v>100.1</v>
      </c>
      <c r="E265" s="34">
        <v>103.9</v>
      </c>
      <c r="F265" s="34">
        <v>105.2</v>
      </c>
      <c r="G265" s="34">
        <v>105.1</v>
      </c>
      <c r="H265" s="28">
        <v>106</v>
      </c>
      <c r="I265" s="34">
        <v>106</v>
      </c>
      <c r="J265" s="34">
        <v>106.2</v>
      </c>
      <c r="K265" s="34">
        <v>108.4</v>
      </c>
      <c r="L265" s="34">
        <v>108.2</v>
      </c>
      <c r="M265" s="34">
        <v>108.1</v>
      </c>
      <c r="N265" s="34">
        <v>108.2</v>
      </c>
      <c r="O265" s="31"/>
    </row>
    <row r="266" spans="1:15" s="30" customFormat="1">
      <c r="A266" s="312"/>
      <c r="B266" s="264"/>
      <c r="C266" s="28"/>
      <c r="D266" s="34"/>
      <c r="E266" s="34"/>
      <c r="F266" s="34"/>
      <c r="G266" s="34"/>
      <c r="H266" s="28"/>
      <c r="I266" s="34"/>
      <c r="J266" s="34"/>
      <c r="K266" s="34"/>
      <c r="L266" s="34"/>
      <c r="M266" s="34"/>
      <c r="N266" s="34"/>
      <c r="O266" s="31"/>
    </row>
    <row r="267" spans="1:15" s="30" customFormat="1">
      <c r="A267" s="312" t="s">
        <v>240</v>
      </c>
      <c r="B267" s="264">
        <v>2014</v>
      </c>
      <c r="C267" s="28">
        <v>100.2</v>
      </c>
      <c r="D267" s="34">
        <v>100.3</v>
      </c>
      <c r="E267" s="34">
        <v>100.9</v>
      </c>
      <c r="F267" s="34">
        <v>104.7</v>
      </c>
      <c r="G267" s="34">
        <v>106.2</v>
      </c>
      <c r="H267" s="28">
        <v>106.7</v>
      </c>
      <c r="I267" s="34">
        <v>110.1</v>
      </c>
      <c r="J267" s="34">
        <v>111.2</v>
      </c>
      <c r="K267" s="34">
        <v>112</v>
      </c>
      <c r="L267" s="34">
        <v>112.6</v>
      </c>
      <c r="M267" s="34">
        <v>113.1</v>
      </c>
      <c r="N267" s="34">
        <v>113.4</v>
      </c>
      <c r="O267" s="31" t="s">
        <v>241</v>
      </c>
    </row>
    <row r="268" spans="1:15" s="30" customFormat="1">
      <c r="A268" s="312"/>
      <c r="B268" s="264">
        <v>2015</v>
      </c>
      <c r="C268" s="28">
        <v>100.4</v>
      </c>
      <c r="D268" s="34">
        <v>102.5</v>
      </c>
      <c r="E268" s="34">
        <v>106.8</v>
      </c>
      <c r="F268" s="34">
        <v>115.7</v>
      </c>
      <c r="G268" s="34">
        <v>115.6</v>
      </c>
      <c r="H268" s="28">
        <v>116.8</v>
      </c>
      <c r="I268" s="34">
        <v>119.3</v>
      </c>
      <c r="J268" s="34">
        <v>125</v>
      </c>
      <c r="K268" s="34">
        <v>125</v>
      </c>
      <c r="L268" s="34">
        <v>126.1</v>
      </c>
      <c r="M268" s="34">
        <v>127.5</v>
      </c>
      <c r="N268" s="34">
        <v>127.9</v>
      </c>
      <c r="O268" s="31"/>
    </row>
    <row r="269" spans="1:15" s="30" customFormat="1">
      <c r="A269" s="312"/>
      <c r="B269" s="264">
        <v>2016</v>
      </c>
      <c r="C269" s="28">
        <v>103.9</v>
      </c>
      <c r="D269" s="34">
        <v>104.2</v>
      </c>
      <c r="E269" s="34">
        <v>110.7</v>
      </c>
      <c r="F269" s="34">
        <v>110.7</v>
      </c>
      <c r="G269" s="34">
        <v>113</v>
      </c>
      <c r="H269" s="28">
        <v>113.6</v>
      </c>
      <c r="I269" s="34">
        <v>115.9</v>
      </c>
      <c r="J269" s="34">
        <v>116.1</v>
      </c>
      <c r="K269" s="34">
        <v>116.6</v>
      </c>
      <c r="L269" s="34">
        <v>115.7</v>
      </c>
      <c r="M269" s="34">
        <v>118.8</v>
      </c>
      <c r="N269" s="34">
        <v>118.7</v>
      </c>
      <c r="O269" s="31"/>
    </row>
    <row r="270" spans="1:15" s="30" customFormat="1">
      <c r="A270" s="312"/>
      <c r="B270" s="264">
        <v>2017</v>
      </c>
      <c r="C270" s="28">
        <v>101.8</v>
      </c>
      <c r="D270" s="34">
        <v>101.7</v>
      </c>
      <c r="E270" s="34">
        <v>101.9</v>
      </c>
      <c r="F270" s="34">
        <v>105.8</v>
      </c>
      <c r="G270" s="34">
        <v>105.9</v>
      </c>
      <c r="H270" s="28">
        <v>106.9</v>
      </c>
      <c r="I270" s="34">
        <v>108.9</v>
      </c>
      <c r="J270" s="34">
        <v>108.8</v>
      </c>
      <c r="K270" s="34">
        <v>108.8</v>
      </c>
      <c r="L270" s="34">
        <v>108.8</v>
      </c>
      <c r="M270" s="34">
        <v>108.8</v>
      </c>
      <c r="N270" s="34">
        <v>109.1</v>
      </c>
      <c r="O270" s="31"/>
    </row>
    <row r="271" spans="1:15" s="30" customFormat="1">
      <c r="A271" s="312"/>
      <c r="B271" s="264">
        <v>2018</v>
      </c>
      <c r="C271" s="28">
        <v>104.1</v>
      </c>
      <c r="D271" s="34">
        <v>103.9</v>
      </c>
      <c r="E271" s="34">
        <v>105.2</v>
      </c>
      <c r="F271" s="34">
        <v>107.1</v>
      </c>
      <c r="G271" s="34">
        <v>107.2</v>
      </c>
      <c r="H271" s="28">
        <v>110</v>
      </c>
      <c r="I271" s="34">
        <v>110.4</v>
      </c>
      <c r="J271" s="34">
        <v>111.7</v>
      </c>
      <c r="K271" s="34">
        <v>111.6</v>
      </c>
      <c r="L271" s="34">
        <v>112.1</v>
      </c>
      <c r="M271" s="34">
        <v>112.1</v>
      </c>
      <c r="N271" s="34">
        <v>112.2</v>
      </c>
      <c r="O271" s="31"/>
    </row>
    <row r="272" spans="1:15" s="30" customFormat="1">
      <c r="A272" s="312"/>
      <c r="B272" s="264">
        <v>2019</v>
      </c>
      <c r="C272" s="28">
        <v>100</v>
      </c>
      <c r="D272" s="34">
        <v>101</v>
      </c>
      <c r="E272" s="34">
        <v>100.9</v>
      </c>
      <c r="F272" s="34">
        <v>101.1</v>
      </c>
      <c r="G272" s="34">
        <v>101.1</v>
      </c>
      <c r="H272" s="28">
        <v>101.3</v>
      </c>
      <c r="I272" s="34">
        <v>101.5</v>
      </c>
      <c r="J272" s="34">
        <v>102.1</v>
      </c>
      <c r="K272" s="34">
        <v>102.6</v>
      </c>
      <c r="L272" s="34">
        <v>102.5</v>
      </c>
      <c r="M272" s="34">
        <v>102.5</v>
      </c>
      <c r="N272" s="34">
        <v>102.5</v>
      </c>
      <c r="O272" s="31"/>
    </row>
    <row r="273" spans="1:15" s="30" customFormat="1">
      <c r="A273" s="312"/>
      <c r="B273" s="264"/>
      <c r="C273" s="28"/>
      <c r="D273" s="34"/>
      <c r="E273" s="34"/>
      <c r="F273" s="34"/>
      <c r="G273" s="34"/>
      <c r="H273" s="28"/>
      <c r="I273" s="34"/>
      <c r="J273" s="34"/>
      <c r="K273" s="34"/>
      <c r="L273" s="34"/>
      <c r="M273" s="34"/>
      <c r="N273" s="34"/>
      <c r="O273" s="31"/>
    </row>
    <row r="274" spans="1:15" s="30" customFormat="1">
      <c r="A274" s="312" t="s">
        <v>242</v>
      </c>
      <c r="B274" s="264">
        <v>2014</v>
      </c>
      <c r="C274" s="28">
        <v>97.5</v>
      </c>
      <c r="D274" s="34">
        <v>97.5</v>
      </c>
      <c r="E274" s="34">
        <v>99.1</v>
      </c>
      <c r="F274" s="34">
        <v>107.3</v>
      </c>
      <c r="G274" s="34">
        <v>109.1</v>
      </c>
      <c r="H274" s="28">
        <v>111.7</v>
      </c>
      <c r="I274" s="34">
        <v>104.2</v>
      </c>
      <c r="J274" s="34">
        <v>111.2</v>
      </c>
      <c r="K274" s="34">
        <v>106.8</v>
      </c>
      <c r="L274" s="34">
        <v>112.1</v>
      </c>
      <c r="M274" s="34">
        <v>113.6</v>
      </c>
      <c r="N274" s="34">
        <v>116.2</v>
      </c>
      <c r="O274" s="31" t="s">
        <v>321</v>
      </c>
    </row>
    <row r="275" spans="1:15" s="30" customFormat="1">
      <c r="A275" s="312" t="s">
        <v>243</v>
      </c>
      <c r="B275" s="264">
        <v>2015</v>
      </c>
      <c r="C275" s="28">
        <v>100</v>
      </c>
      <c r="D275" s="34">
        <v>99.7</v>
      </c>
      <c r="E275" s="34">
        <v>105.6</v>
      </c>
      <c r="F275" s="34">
        <v>117.5</v>
      </c>
      <c r="G275" s="34">
        <v>117.3</v>
      </c>
      <c r="H275" s="28">
        <v>121.8</v>
      </c>
      <c r="I275" s="34">
        <v>121.4</v>
      </c>
      <c r="J275" s="34">
        <v>121.4</v>
      </c>
      <c r="K275" s="34">
        <v>126.3</v>
      </c>
      <c r="L275" s="34">
        <v>127.4</v>
      </c>
      <c r="M275" s="34">
        <v>126.6</v>
      </c>
      <c r="N275" s="34">
        <v>117.5</v>
      </c>
      <c r="O275" s="31" t="s">
        <v>244</v>
      </c>
    </row>
    <row r="276" spans="1:15" s="30" customFormat="1">
      <c r="A276" s="312" t="s">
        <v>245</v>
      </c>
      <c r="B276" s="264">
        <v>2016</v>
      </c>
      <c r="C276" s="28">
        <v>97.3</v>
      </c>
      <c r="D276" s="34">
        <v>96.9</v>
      </c>
      <c r="E276" s="34">
        <v>96.3</v>
      </c>
      <c r="F276" s="34">
        <v>95.4</v>
      </c>
      <c r="G276" s="34">
        <v>96.8</v>
      </c>
      <c r="H276" s="28">
        <v>99.2</v>
      </c>
      <c r="I276" s="34">
        <v>115.4</v>
      </c>
      <c r="J276" s="34">
        <v>115.2</v>
      </c>
      <c r="K276" s="34">
        <v>134.1</v>
      </c>
      <c r="L276" s="34">
        <v>141.6</v>
      </c>
      <c r="M276" s="34">
        <v>140.6</v>
      </c>
      <c r="N276" s="34">
        <v>143.30000000000001</v>
      </c>
      <c r="O276" s="31" t="s">
        <v>246</v>
      </c>
    </row>
    <row r="277" spans="1:15" s="30" customFormat="1">
      <c r="A277" s="312"/>
      <c r="B277" s="264">
        <v>2017</v>
      </c>
      <c r="C277" s="28">
        <v>95.7</v>
      </c>
      <c r="D277" s="34">
        <v>98</v>
      </c>
      <c r="E277" s="34">
        <v>98.4</v>
      </c>
      <c r="F277" s="34">
        <v>100.5</v>
      </c>
      <c r="G277" s="34">
        <v>102.5</v>
      </c>
      <c r="H277" s="28">
        <v>103.3</v>
      </c>
      <c r="I277" s="34">
        <v>106.4</v>
      </c>
      <c r="J277" s="34">
        <v>107.4</v>
      </c>
      <c r="K277" s="34">
        <v>112</v>
      </c>
      <c r="L277" s="34">
        <v>114.1</v>
      </c>
      <c r="M277" s="34">
        <v>114.8</v>
      </c>
      <c r="N277" s="34">
        <v>118.1</v>
      </c>
      <c r="O277" s="31"/>
    </row>
    <row r="278" spans="1:15" s="30" customFormat="1">
      <c r="A278" s="312"/>
      <c r="B278" s="264">
        <v>2018</v>
      </c>
      <c r="C278" s="28">
        <v>95.3</v>
      </c>
      <c r="D278" s="34">
        <v>97.8</v>
      </c>
      <c r="E278" s="34">
        <v>98.4</v>
      </c>
      <c r="F278" s="34">
        <v>98.4</v>
      </c>
      <c r="G278" s="34">
        <v>98</v>
      </c>
      <c r="H278" s="28">
        <v>93</v>
      </c>
      <c r="I278" s="34">
        <v>94.1</v>
      </c>
      <c r="J278" s="34">
        <v>97.3</v>
      </c>
      <c r="K278" s="34">
        <v>103.9</v>
      </c>
      <c r="L278" s="34">
        <v>106.5</v>
      </c>
      <c r="M278" s="34">
        <v>111.5</v>
      </c>
      <c r="N278" s="34">
        <v>111.6</v>
      </c>
      <c r="O278" s="31"/>
    </row>
    <row r="279" spans="1:15" s="30" customFormat="1">
      <c r="A279" s="312"/>
      <c r="B279" s="264">
        <v>2019</v>
      </c>
      <c r="C279" s="28">
        <v>97.3</v>
      </c>
      <c r="D279" s="34">
        <v>95.7</v>
      </c>
      <c r="E279" s="34">
        <v>93</v>
      </c>
      <c r="F279" s="34">
        <v>93</v>
      </c>
      <c r="G279" s="34">
        <v>96.3</v>
      </c>
      <c r="H279" s="28">
        <v>96</v>
      </c>
      <c r="I279" s="34">
        <v>94.6</v>
      </c>
      <c r="J279" s="34">
        <v>95.1</v>
      </c>
      <c r="K279" s="34">
        <v>104.1</v>
      </c>
      <c r="L279" s="34">
        <v>108.1</v>
      </c>
      <c r="M279" s="34">
        <v>108.6</v>
      </c>
      <c r="N279" s="34">
        <v>116.1</v>
      </c>
      <c r="O279" s="31"/>
    </row>
    <row r="280" spans="1:15" s="30" customFormat="1">
      <c r="A280" s="312"/>
      <c r="B280" s="264"/>
      <c r="C280" s="28"/>
      <c r="D280" s="34"/>
      <c r="E280" s="34"/>
      <c r="F280" s="34"/>
      <c r="G280" s="34"/>
      <c r="H280" s="28"/>
      <c r="I280" s="34"/>
      <c r="J280" s="34"/>
      <c r="K280" s="34"/>
      <c r="L280" s="34"/>
      <c r="M280" s="34"/>
      <c r="N280" s="34"/>
      <c r="O280" s="31"/>
    </row>
    <row r="281" spans="1:15" s="30" customFormat="1">
      <c r="A281" s="312" t="s">
        <v>247</v>
      </c>
      <c r="B281" s="264">
        <v>2014</v>
      </c>
      <c r="C281" s="28">
        <v>100</v>
      </c>
      <c r="D281" s="34">
        <v>100</v>
      </c>
      <c r="E281" s="34">
        <v>109.7</v>
      </c>
      <c r="F281" s="34">
        <v>126</v>
      </c>
      <c r="G281" s="34">
        <v>118.1</v>
      </c>
      <c r="H281" s="28">
        <v>119.5</v>
      </c>
      <c r="I281" s="34">
        <v>119.5</v>
      </c>
      <c r="J281" s="34">
        <v>119.5</v>
      </c>
      <c r="K281" s="34">
        <v>127.4</v>
      </c>
      <c r="L281" s="34">
        <v>132.9</v>
      </c>
      <c r="M281" s="34">
        <v>140.30000000000001</v>
      </c>
      <c r="N281" s="34">
        <v>142.30000000000001</v>
      </c>
      <c r="O281" s="31" t="s">
        <v>248</v>
      </c>
    </row>
    <row r="282" spans="1:15" s="30" customFormat="1">
      <c r="A282" s="312"/>
      <c r="B282" s="264">
        <v>2015</v>
      </c>
      <c r="C282" s="28">
        <v>108.8</v>
      </c>
      <c r="D282" s="34">
        <v>144.9</v>
      </c>
      <c r="E282" s="34">
        <v>139.5</v>
      </c>
      <c r="F282" s="34">
        <v>131.69999999999999</v>
      </c>
      <c r="G282" s="34">
        <v>131.69999999999999</v>
      </c>
      <c r="H282" s="28">
        <v>132.6</v>
      </c>
      <c r="I282" s="34">
        <v>132.19999999999999</v>
      </c>
      <c r="J282" s="34">
        <v>132.6</v>
      </c>
      <c r="K282" s="34">
        <v>132.69999999999999</v>
      </c>
      <c r="L282" s="34">
        <v>132.4</v>
      </c>
      <c r="M282" s="34">
        <v>135</v>
      </c>
      <c r="N282" s="34">
        <v>135</v>
      </c>
      <c r="O282" s="31"/>
    </row>
    <row r="283" spans="1:15" s="30" customFormat="1">
      <c r="A283" s="312"/>
      <c r="B283" s="264">
        <v>2016</v>
      </c>
      <c r="C283" s="28">
        <v>100</v>
      </c>
      <c r="D283" s="34">
        <v>102.4</v>
      </c>
      <c r="E283" s="34">
        <v>102.4</v>
      </c>
      <c r="F283" s="34">
        <v>102.4</v>
      </c>
      <c r="G283" s="34">
        <v>102.2</v>
      </c>
      <c r="H283" s="28">
        <v>102.2</v>
      </c>
      <c r="I283" s="34">
        <v>102.2</v>
      </c>
      <c r="J283" s="34">
        <v>102.1</v>
      </c>
      <c r="K283" s="34">
        <v>102.2</v>
      </c>
      <c r="L283" s="34">
        <v>102.2</v>
      </c>
      <c r="M283" s="34">
        <v>102.2</v>
      </c>
      <c r="N283" s="34">
        <v>102.2</v>
      </c>
      <c r="O283" s="312"/>
    </row>
    <row r="284" spans="1:15" s="30" customFormat="1">
      <c r="A284" s="312"/>
      <c r="B284" s="264">
        <v>2017</v>
      </c>
      <c r="C284" s="28">
        <v>102.5</v>
      </c>
      <c r="D284" s="34">
        <v>102.5</v>
      </c>
      <c r="E284" s="34">
        <v>102.5</v>
      </c>
      <c r="F284" s="34">
        <v>102.5</v>
      </c>
      <c r="G284" s="34">
        <v>102.5</v>
      </c>
      <c r="H284" s="28">
        <v>102.5</v>
      </c>
      <c r="I284" s="34">
        <v>102.5</v>
      </c>
      <c r="J284" s="34">
        <v>102.5</v>
      </c>
      <c r="K284" s="34">
        <v>105.7</v>
      </c>
      <c r="L284" s="34">
        <v>105.9</v>
      </c>
      <c r="M284" s="34">
        <v>104.7</v>
      </c>
      <c r="N284" s="34">
        <v>104.7</v>
      </c>
      <c r="O284" s="312"/>
    </row>
    <row r="285" spans="1:15" s="30" customFormat="1">
      <c r="A285" s="312"/>
      <c r="B285" s="264">
        <v>2018</v>
      </c>
      <c r="C285" s="28">
        <v>100.1</v>
      </c>
      <c r="D285" s="34">
        <v>104.9</v>
      </c>
      <c r="E285" s="34">
        <v>104.8</v>
      </c>
      <c r="F285" s="34">
        <v>104.8</v>
      </c>
      <c r="G285" s="34">
        <v>104.9</v>
      </c>
      <c r="H285" s="28">
        <v>104.9</v>
      </c>
      <c r="I285" s="34">
        <v>104.9</v>
      </c>
      <c r="J285" s="34">
        <v>105</v>
      </c>
      <c r="K285" s="34">
        <v>113.4</v>
      </c>
      <c r="L285" s="34">
        <v>113.4</v>
      </c>
      <c r="M285" s="34">
        <v>113.4</v>
      </c>
      <c r="N285" s="34">
        <v>108.5</v>
      </c>
      <c r="O285" s="312"/>
    </row>
    <row r="286" spans="1:15" s="30" customFormat="1">
      <c r="A286" s="312"/>
      <c r="B286" s="264">
        <v>2019</v>
      </c>
      <c r="C286" s="28">
        <v>100.2</v>
      </c>
      <c r="D286" s="34">
        <v>105.4</v>
      </c>
      <c r="E286" s="34">
        <v>105.4</v>
      </c>
      <c r="F286" s="34">
        <v>105.4</v>
      </c>
      <c r="G286" s="34">
        <v>106.6</v>
      </c>
      <c r="H286" s="28">
        <v>107.3</v>
      </c>
      <c r="I286" s="34">
        <v>107.5</v>
      </c>
      <c r="J286" s="34">
        <v>107.4</v>
      </c>
      <c r="K286" s="34">
        <v>107.4</v>
      </c>
      <c r="L286" s="34">
        <v>107.4</v>
      </c>
      <c r="M286" s="34">
        <v>107.4</v>
      </c>
      <c r="N286" s="34">
        <v>107.4</v>
      </c>
      <c r="O286" s="312"/>
    </row>
    <row r="287" spans="1:15" s="30" customFormat="1">
      <c r="A287" s="312"/>
      <c r="B287" s="264"/>
      <c r="C287" s="28"/>
      <c r="D287" s="34"/>
      <c r="E287" s="34"/>
      <c r="F287" s="34"/>
      <c r="G287" s="34"/>
      <c r="H287" s="28"/>
      <c r="I287" s="34"/>
      <c r="J287" s="34"/>
      <c r="K287" s="34"/>
      <c r="L287" s="34"/>
      <c r="M287" s="34"/>
      <c r="N287" s="34"/>
      <c r="O287" s="312"/>
    </row>
    <row r="288" spans="1:15" s="30" customFormat="1">
      <c r="A288" s="26" t="s">
        <v>249</v>
      </c>
      <c r="B288" s="264">
        <v>2014</v>
      </c>
      <c r="C288" s="28">
        <v>100</v>
      </c>
      <c r="D288" s="28">
        <v>100</v>
      </c>
      <c r="E288" s="28">
        <v>100.5</v>
      </c>
      <c r="F288" s="28">
        <v>100.5</v>
      </c>
      <c r="G288" s="28">
        <v>101.2</v>
      </c>
      <c r="H288" s="28">
        <v>102</v>
      </c>
      <c r="I288" s="28">
        <v>102.3</v>
      </c>
      <c r="J288" s="28">
        <v>104.2</v>
      </c>
      <c r="K288" s="28">
        <v>105.3</v>
      </c>
      <c r="L288" s="28">
        <v>105.6</v>
      </c>
      <c r="M288" s="28">
        <v>106.6</v>
      </c>
      <c r="N288" s="28">
        <v>107.7</v>
      </c>
      <c r="O288" s="31" t="s">
        <v>250</v>
      </c>
    </row>
    <row r="289" spans="1:15" s="30" customFormat="1">
      <c r="A289" s="26" t="s">
        <v>251</v>
      </c>
      <c r="B289" s="264">
        <v>2015</v>
      </c>
      <c r="C289" s="28">
        <v>100.7</v>
      </c>
      <c r="D289" s="28">
        <v>114.5</v>
      </c>
      <c r="E289" s="28">
        <v>117.2</v>
      </c>
      <c r="F289" s="28">
        <v>127.6</v>
      </c>
      <c r="G289" s="28">
        <v>129.4</v>
      </c>
      <c r="H289" s="28">
        <v>129.69999999999999</v>
      </c>
      <c r="I289" s="28">
        <v>128.4</v>
      </c>
      <c r="J289" s="28">
        <v>128.80000000000001</v>
      </c>
      <c r="K289" s="28">
        <v>129.80000000000001</v>
      </c>
      <c r="L289" s="28">
        <v>129.80000000000001</v>
      </c>
      <c r="M289" s="28">
        <v>132.69999999999999</v>
      </c>
      <c r="N289" s="28">
        <v>133.19999999999999</v>
      </c>
      <c r="O289" s="31" t="s">
        <v>252</v>
      </c>
    </row>
    <row r="290" spans="1:15" s="30" customFormat="1">
      <c r="A290" s="26" t="s">
        <v>253</v>
      </c>
      <c r="B290" s="264">
        <v>2016</v>
      </c>
      <c r="C290" s="28">
        <v>101.1</v>
      </c>
      <c r="D290" s="28">
        <v>101.6</v>
      </c>
      <c r="E290" s="28">
        <v>101.8</v>
      </c>
      <c r="F290" s="28">
        <v>102.6</v>
      </c>
      <c r="G290" s="28">
        <v>103.2</v>
      </c>
      <c r="H290" s="28">
        <v>103.8</v>
      </c>
      <c r="I290" s="28">
        <v>104.9</v>
      </c>
      <c r="J290" s="28">
        <v>104.4</v>
      </c>
      <c r="K290" s="28">
        <v>106</v>
      </c>
      <c r="L290" s="28">
        <v>106</v>
      </c>
      <c r="M290" s="28">
        <v>104.9</v>
      </c>
      <c r="N290" s="28">
        <v>105.5</v>
      </c>
      <c r="O290" s="31" t="s">
        <v>254</v>
      </c>
    </row>
    <row r="291" spans="1:15" s="30" customFormat="1">
      <c r="A291" s="26"/>
      <c r="B291" s="264">
        <v>2017</v>
      </c>
      <c r="C291" s="28">
        <v>101.4</v>
      </c>
      <c r="D291" s="28">
        <v>101.7</v>
      </c>
      <c r="E291" s="28">
        <v>103</v>
      </c>
      <c r="F291" s="28">
        <v>103.2</v>
      </c>
      <c r="G291" s="28">
        <v>103.3</v>
      </c>
      <c r="H291" s="28">
        <v>103.2</v>
      </c>
      <c r="I291" s="28">
        <v>103.2</v>
      </c>
      <c r="J291" s="28">
        <v>102.5</v>
      </c>
      <c r="K291" s="28">
        <v>102.3</v>
      </c>
      <c r="L291" s="28">
        <v>102.4</v>
      </c>
      <c r="M291" s="28">
        <v>103</v>
      </c>
      <c r="N291" s="28">
        <v>103.1</v>
      </c>
      <c r="O291" s="31"/>
    </row>
    <row r="292" spans="1:15" s="30" customFormat="1">
      <c r="A292" s="26"/>
      <c r="B292" s="264">
        <v>2018</v>
      </c>
      <c r="C292" s="28">
        <v>105.3</v>
      </c>
      <c r="D292" s="28">
        <v>104.7</v>
      </c>
      <c r="E292" s="28">
        <v>104.8</v>
      </c>
      <c r="F292" s="28">
        <v>106.5</v>
      </c>
      <c r="G292" s="28">
        <v>108.8</v>
      </c>
      <c r="H292" s="28">
        <v>113.2</v>
      </c>
      <c r="I292" s="28">
        <v>113.4</v>
      </c>
      <c r="J292" s="28">
        <v>113.4</v>
      </c>
      <c r="K292" s="28">
        <v>113.7</v>
      </c>
      <c r="L292" s="28">
        <v>114.5</v>
      </c>
      <c r="M292" s="28">
        <v>115.5</v>
      </c>
      <c r="N292" s="28">
        <v>116.2</v>
      </c>
      <c r="O292" s="31"/>
    </row>
    <row r="293" spans="1:15" s="30" customFormat="1">
      <c r="A293" s="26"/>
      <c r="B293" s="264">
        <v>2019</v>
      </c>
      <c r="C293" s="28">
        <v>101.3</v>
      </c>
      <c r="D293" s="28">
        <v>104</v>
      </c>
      <c r="E293" s="28">
        <v>104.4</v>
      </c>
      <c r="F293" s="28">
        <v>108.4</v>
      </c>
      <c r="G293" s="28">
        <v>107.5</v>
      </c>
      <c r="H293" s="28">
        <v>107.5</v>
      </c>
      <c r="I293" s="28">
        <v>107.3</v>
      </c>
      <c r="J293" s="28">
        <v>106.4</v>
      </c>
      <c r="K293" s="28">
        <v>106.1</v>
      </c>
      <c r="L293" s="28">
        <v>106.5</v>
      </c>
      <c r="M293" s="28">
        <v>107.4</v>
      </c>
      <c r="N293" s="28">
        <v>105.2</v>
      </c>
      <c r="O293" s="31"/>
    </row>
    <row r="294" spans="1:15" s="30" customFormat="1">
      <c r="A294" s="26"/>
      <c r="B294" s="264"/>
      <c r="C294" s="28"/>
      <c r="D294" s="34"/>
      <c r="E294" s="34"/>
      <c r="F294" s="34"/>
      <c r="G294" s="34"/>
      <c r="H294" s="28"/>
      <c r="I294" s="34"/>
      <c r="J294" s="34"/>
      <c r="K294" s="34"/>
      <c r="L294" s="34"/>
      <c r="M294" s="34"/>
      <c r="N294" s="34"/>
      <c r="O294" s="26"/>
    </row>
    <row r="295" spans="1:15" s="30" customFormat="1">
      <c r="A295" s="26" t="s">
        <v>255</v>
      </c>
      <c r="B295" s="264">
        <v>2014</v>
      </c>
      <c r="C295" s="28">
        <v>100</v>
      </c>
      <c r="D295" s="28">
        <v>100</v>
      </c>
      <c r="E295" s="28">
        <v>102.7</v>
      </c>
      <c r="F295" s="28">
        <v>102.7</v>
      </c>
      <c r="G295" s="28">
        <v>102.7</v>
      </c>
      <c r="H295" s="28">
        <v>106.9</v>
      </c>
      <c r="I295" s="28">
        <v>107.6</v>
      </c>
      <c r="J295" s="28">
        <v>110.9</v>
      </c>
      <c r="K295" s="28">
        <v>111.9</v>
      </c>
      <c r="L295" s="28">
        <v>116.9</v>
      </c>
      <c r="M295" s="28">
        <v>116.9</v>
      </c>
      <c r="N295" s="28">
        <v>118.5</v>
      </c>
      <c r="O295" s="31" t="s">
        <v>256</v>
      </c>
    </row>
    <row r="296" spans="1:15" s="30" customFormat="1">
      <c r="A296" s="26" t="s">
        <v>257</v>
      </c>
      <c r="B296" s="264">
        <v>2015</v>
      </c>
      <c r="C296" s="28">
        <v>99.8</v>
      </c>
      <c r="D296" s="28">
        <v>99.8</v>
      </c>
      <c r="E296" s="28">
        <v>104.5</v>
      </c>
      <c r="F296" s="28">
        <v>104.5</v>
      </c>
      <c r="G296" s="28">
        <v>105.8</v>
      </c>
      <c r="H296" s="28">
        <v>105.8</v>
      </c>
      <c r="I296" s="28">
        <v>107.9</v>
      </c>
      <c r="J296" s="28">
        <v>108.5</v>
      </c>
      <c r="K296" s="28">
        <v>108.5</v>
      </c>
      <c r="L296" s="28">
        <v>108.5</v>
      </c>
      <c r="M296" s="28">
        <v>109.2</v>
      </c>
      <c r="N296" s="28">
        <v>110.3</v>
      </c>
      <c r="O296" s="31" t="s">
        <v>258</v>
      </c>
    </row>
    <row r="297" spans="1:15" s="30" customFormat="1">
      <c r="A297" s="26"/>
      <c r="B297" s="264">
        <v>2016</v>
      </c>
      <c r="C297" s="28">
        <v>100</v>
      </c>
      <c r="D297" s="28">
        <v>110</v>
      </c>
      <c r="E297" s="28">
        <v>110</v>
      </c>
      <c r="F297" s="28">
        <v>110</v>
      </c>
      <c r="G297" s="28">
        <v>110</v>
      </c>
      <c r="H297" s="28">
        <v>110</v>
      </c>
      <c r="I297" s="28">
        <v>110</v>
      </c>
      <c r="J297" s="28">
        <v>110</v>
      </c>
      <c r="K297" s="28">
        <v>110</v>
      </c>
      <c r="L297" s="28">
        <v>110</v>
      </c>
      <c r="M297" s="28">
        <v>110</v>
      </c>
      <c r="N297" s="28">
        <v>110</v>
      </c>
      <c r="O297" s="31" t="s">
        <v>259</v>
      </c>
    </row>
    <row r="298" spans="1:15" s="30" customFormat="1">
      <c r="A298" s="26"/>
      <c r="B298" s="264">
        <v>2017</v>
      </c>
      <c r="C298" s="28">
        <v>101.5</v>
      </c>
      <c r="D298" s="28">
        <v>101.5</v>
      </c>
      <c r="E298" s="28">
        <v>101.4</v>
      </c>
      <c r="F298" s="28">
        <v>101.4</v>
      </c>
      <c r="G298" s="28">
        <v>101.4</v>
      </c>
      <c r="H298" s="28">
        <v>101.4</v>
      </c>
      <c r="I298" s="28">
        <v>101.4</v>
      </c>
      <c r="J298" s="28">
        <v>101.4</v>
      </c>
      <c r="K298" s="28">
        <v>101.4</v>
      </c>
      <c r="L298" s="28">
        <v>101.4</v>
      </c>
      <c r="M298" s="28">
        <v>101.4</v>
      </c>
      <c r="N298" s="28">
        <v>101.4</v>
      </c>
      <c r="O298" s="31"/>
    </row>
    <row r="299" spans="1:15" s="30" customFormat="1">
      <c r="A299" s="26"/>
      <c r="B299" s="264">
        <v>2018</v>
      </c>
      <c r="C299" s="28">
        <v>101.5</v>
      </c>
      <c r="D299" s="28">
        <v>101.6</v>
      </c>
      <c r="E299" s="28">
        <v>101.6</v>
      </c>
      <c r="F299" s="28">
        <v>101.6</v>
      </c>
      <c r="G299" s="28">
        <v>101.6</v>
      </c>
      <c r="H299" s="28">
        <v>101.6</v>
      </c>
      <c r="I299" s="28">
        <v>101.6</v>
      </c>
      <c r="J299" s="28">
        <v>101.6</v>
      </c>
      <c r="K299" s="28">
        <v>101.6</v>
      </c>
      <c r="L299" s="28">
        <v>101.6</v>
      </c>
      <c r="M299" s="28">
        <v>101.6</v>
      </c>
      <c r="N299" s="28">
        <v>109.1</v>
      </c>
      <c r="O299" s="31"/>
    </row>
    <row r="300" spans="1:15" s="30" customFormat="1">
      <c r="A300" s="26"/>
      <c r="B300" s="264">
        <v>2019</v>
      </c>
      <c r="C300" s="28">
        <v>100</v>
      </c>
      <c r="D300" s="28">
        <v>100.6</v>
      </c>
      <c r="E300" s="28">
        <v>100.6</v>
      </c>
      <c r="F300" s="28">
        <v>101.4</v>
      </c>
      <c r="G300" s="28">
        <v>102.6</v>
      </c>
      <c r="H300" s="28">
        <v>102.6</v>
      </c>
      <c r="I300" s="28">
        <v>103.2</v>
      </c>
      <c r="J300" s="28">
        <v>106.4</v>
      </c>
      <c r="K300" s="28">
        <v>109.7</v>
      </c>
      <c r="L300" s="28">
        <v>109.7</v>
      </c>
      <c r="M300" s="28">
        <v>111.7</v>
      </c>
      <c r="N300" s="28">
        <v>115.2</v>
      </c>
      <c r="O300" s="31"/>
    </row>
    <row r="301" spans="1:15" s="30" customFormat="1">
      <c r="A301" s="26"/>
      <c r="B301" s="264"/>
      <c r="C301" s="28"/>
      <c r="D301" s="34"/>
      <c r="E301" s="34"/>
      <c r="F301" s="34"/>
      <c r="G301" s="34"/>
      <c r="H301" s="28"/>
      <c r="I301" s="34"/>
      <c r="J301" s="34"/>
      <c r="K301" s="34"/>
      <c r="L301" s="34"/>
      <c r="M301" s="34"/>
      <c r="N301" s="34"/>
      <c r="O301" s="26"/>
    </row>
    <row r="302" spans="1:15">
      <c r="A302" s="26" t="s">
        <v>1060</v>
      </c>
      <c r="B302" s="264">
        <v>2014</v>
      </c>
      <c r="C302" s="28">
        <v>100</v>
      </c>
      <c r="D302" s="28">
        <v>100</v>
      </c>
      <c r="E302" s="28">
        <v>100</v>
      </c>
      <c r="F302" s="28">
        <v>102.3</v>
      </c>
      <c r="G302" s="28">
        <v>102.3</v>
      </c>
      <c r="H302" s="28">
        <v>102.3</v>
      </c>
      <c r="I302" s="28">
        <v>105.5</v>
      </c>
      <c r="J302" s="28">
        <v>105.5</v>
      </c>
      <c r="K302" s="28">
        <v>105.5</v>
      </c>
      <c r="L302" s="28">
        <v>105.5</v>
      </c>
      <c r="M302" s="28">
        <v>105.5</v>
      </c>
      <c r="N302" s="28">
        <v>105.5</v>
      </c>
      <c r="O302" s="31" t="s">
        <v>260</v>
      </c>
    </row>
    <row r="303" spans="1:15">
      <c r="A303" s="26" t="s">
        <v>261</v>
      </c>
      <c r="B303" s="264">
        <v>2015</v>
      </c>
      <c r="C303" s="28">
        <v>101.7</v>
      </c>
      <c r="D303" s="28">
        <v>101.9</v>
      </c>
      <c r="E303" s="28">
        <v>117.8</v>
      </c>
      <c r="F303" s="28">
        <v>117.8</v>
      </c>
      <c r="G303" s="28">
        <v>117.8</v>
      </c>
      <c r="H303" s="28">
        <v>117.8</v>
      </c>
      <c r="I303" s="28">
        <v>117.8</v>
      </c>
      <c r="J303" s="28">
        <v>118.9</v>
      </c>
      <c r="K303" s="28">
        <v>118.9</v>
      </c>
      <c r="L303" s="28">
        <v>118.9</v>
      </c>
      <c r="M303" s="28">
        <v>118.9</v>
      </c>
      <c r="N303" s="28">
        <v>118.9</v>
      </c>
      <c r="O303" s="31" t="s">
        <v>262</v>
      </c>
    </row>
    <row r="304" spans="1:15">
      <c r="A304" s="26" t="s">
        <v>263</v>
      </c>
      <c r="B304" s="264">
        <v>2016</v>
      </c>
      <c r="C304" s="28">
        <v>100</v>
      </c>
      <c r="D304" s="28">
        <v>100.5</v>
      </c>
      <c r="E304" s="28">
        <v>100.5</v>
      </c>
      <c r="F304" s="28">
        <v>100.5</v>
      </c>
      <c r="G304" s="28">
        <v>100.5</v>
      </c>
      <c r="H304" s="28">
        <v>100.5</v>
      </c>
      <c r="I304" s="28">
        <v>100.5</v>
      </c>
      <c r="J304" s="28">
        <v>100.5</v>
      </c>
      <c r="K304" s="28">
        <v>102.1</v>
      </c>
      <c r="L304" s="28">
        <v>102.1</v>
      </c>
      <c r="M304" s="28">
        <v>102.1</v>
      </c>
      <c r="N304" s="28">
        <v>108</v>
      </c>
      <c r="O304" s="31"/>
    </row>
    <row r="305" spans="1:15">
      <c r="A305" s="26"/>
      <c r="B305" s="264">
        <v>2017</v>
      </c>
      <c r="C305" s="28">
        <v>100.3</v>
      </c>
      <c r="D305" s="28">
        <v>100.3</v>
      </c>
      <c r="E305" s="28">
        <v>100.5</v>
      </c>
      <c r="F305" s="28">
        <v>100.5</v>
      </c>
      <c r="G305" s="28">
        <v>100.5</v>
      </c>
      <c r="H305" s="28">
        <v>100.2</v>
      </c>
      <c r="I305" s="28">
        <v>100.5</v>
      </c>
      <c r="J305" s="28">
        <v>100.5</v>
      </c>
      <c r="K305" s="28">
        <v>100.5</v>
      </c>
      <c r="L305" s="28">
        <v>100.5</v>
      </c>
      <c r="M305" s="28">
        <v>100.5</v>
      </c>
      <c r="N305" s="28">
        <v>100.9</v>
      </c>
      <c r="O305" s="31"/>
    </row>
    <row r="306" spans="1:15">
      <c r="A306" s="26"/>
      <c r="B306" s="264">
        <v>2018</v>
      </c>
      <c r="C306" s="28">
        <v>100</v>
      </c>
      <c r="D306" s="28">
        <v>99.6</v>
      </c>
      <c r="E306" s="28">
        <v>99.7</v>
      </c>
      <c r="F306" s="28">
        <v>99.7</v>
      </c>
      <c r="G306" s="28">
        <v>99.7</v>
      </c>
      <c r="H306" s="28">
        <v>99.7</v>
      </c>
      <c r="I306" s="28">
        <v>99.7</v>
      </c>
      <c r="J306" s="28">
        <v>99.7</v>
      </c>
      <c r="K306" s="28">
        <v>101.5</v>
      </c>
      <c r="L306" s="28">
        <v>101.5</v>
      </c>
      <c r="M306" s="28">
        <v>101.5</v>
      </c>
      <c r="N306" s="28">
        <v>101.6</v>
      </c>
      <c r="O306" s="31"/>
    </row>
    <row r="307" spans="1:15">
      <c r="A307" s="26"/>
      <c r="B307" s="264">
        <v>2019</v>
      </c>
      <c r="C307" s="28">
        <v>100</v>
      </c>
      <c r="D307" s="28">
        <v>100</v>
      </c>
      <c r="E307" s="28">
        <v>100.7</v>
      </c>
      <c r="F307" s="28">
        <v>100.7</v>
      </c>
      <c r="G307" s="28">
        <v>100.7</v>
      </c>
      <c r="H307" s="28">
        <v>100.7</v>
      </c>
      <c r="I307" s="28">
        <v>100.7</v>
      </c>
      <c r="J307" s="28">
        <v>100.7</v>
      </c>
      <c r="K307" s="28">
        <v>100.4</v>
      </c>
      <c r="L307" s="28">
        <v>100.4</v>
      </c>
      <c r="M307" s="28">
        <v>100.4</v>
      </c>
      <c r="N307" s="28">
        <v>100.4</v>
      </c>
      <c r="O307" s="31"/>
    </row>
    <row r="308" spans="1:15" s="30" customFormat="1">
      <c r="A308" s="312"/>
      <c r="B308" s="264"/>
      <c r="C308" s="28"/>
      <c r="D308" s="34"/>
      <c r="E308" s="34"/>
      <c r="F308" s="34"/>
      <c r="G308" s="34"/>
      <c r="H308" s="28"/>
      <c r="I308" s="34"/>
      <c r="J308" s="34"/>
      <c r="K308" s="34"/>
      <c r="L308" s="34"/>
      <c r="M308" s="34"/>
      <c r="N308" s="34"/>
      <c r="O308" s="26"/>
    </row>
    <row r="309" spans="1:15" s="30" customFormat="1">
      <c r="A309" s="312" t="s">
        <v>1037</v>
      </c>
      <c r="B309" s="264">
        <v>2014</v>
      </c>
      <c r="C309" s="28">
        <v>100.5</v>
      </c>
      <c r="D309" s="34">
        <v>101.5</v>
      </c>
      <c r="E309" s="34">
        <v>101.6</v>
      </c>
      <c r="F309" s="34">
        <v>103.4</v>
      </c>
      <c r="G309" s="34">
        <v>106.6</v>
      </c>
      <c r="H309" s="28">
        <v>107</v>
      </c>
      <c r="I309" s="34">
        <v>109.6</v>
      </c>
      <c r="J309" s="34">
        <v>108.3</v>
      </c>
      <c r="K309" s="34">
        <v>108.3</v>
      </c>
      <c r="L309" s="34">
        <v>120.3</v>
      </c>
      <c r="M309" s="34">
        <v>122.1</v>
      </c>
      <c r="N309" s="34">
        <v>122.1</v>
      </c>
      <c r="O309" s="31" t="s">
        <v>730</v>
      </c>
    </row>
    <row r="310" spans="1:15" s="30" customFormat="1">
      <c r="A310" s="312" t="s">
        <v>1038</v>
      </c>
      <c r="B310" s="264">
        <v>2015</v>
      </c>
      <c r="C310" s="28">
        <v>101.3</v>
      </c>
      <c r="D310" s="34">
        <v>106.1</v>
      </c>
      <c r="E310" s="34">
        <v>111.4</v>
      </c>
      <c r="F310" s="34">
        <v>110.6</v>
      </c>
      <c r="G310" s="34">
        <v>110.6</v>
      </c>
      <c r="H310" s="28">
        <v>110.6</v>
      </c>
      <c r="I310" s="34">
        <v>112.3</v>
      </c>
      <c r="J310" s="34">
        <v>114</v>
      </c>
      <c r="K310" s="34">
        <v>114</v>
      </c>
      <c r="L310" s="34">
        <v>114</v>
      </c>
      <c r="M310" s="34">
        <v>114.5</v>
      </c>
      <c r="N310" s="34">
        <v>115.2</v>
      </c>
      <c r="O310" s="31" t="s">
        <v>780</v>
      </c>
    </row>
    <row r="311" spans="1:15" s="30" customFormat="1">
      <c r="A311" s="312" t="s">
        <v>1040</v>
      </c>
      <c r="B311" s="264">
        <v>2016</v>
      </c>
      <c r="C311" s="28">
        <v>100</v>
      </c>
      <c r="D311" s="34">
        <v>100.1</v>
      </c>
      <c r="E311" s="34">
        <v>100.4</v>
      </c>
      <c r="F311" s="34">
        <v>100.4</v>
      </c>
      <c r="G311" s="34">
        <v>100.4</v>
      </c>
      <c r="H311" s="28">
        <v>100.4</v>
      </c>
      <c r="I311" s="34">
        <v>100.4</v>
      </c>
      <c r="J311" s="34">
        <v>100.4</v>
      </c>
      <c r="K311" s="34">
        <v>100.4</v>
      </c>
      <c r="L311" s="34">
        <v>100.3</v>
      </c>
      <c r="M311" s="34">
        <v>100.3</v>
      </c>
      <c r="N311" s="34">
        <v>101.2</v>
      </c>
      <c r="O311" s="31" t="s">
        <v>783</v>
      </c>
    </row>
    <row r="312" spans="1:15" s="30" customFormat="1">
      <c r="A312" s="312" t="s">
        <v>1039</v>
      </c>
      <c r="B312" s="264">
        <v>2017</v>
      </c>
      <c r="C312" s="28">
        <v>100</v>
      </c>
      <c r="D312" s="34">
        <v>108</v>
      </c>
      <c r="E312" s="34">
        <v>108</v>
      </c>
      <c r="F312" s="34">
        <v>108.3</v>
      </c>
      <c r="G312" s="34">
        <v>108.3</v>
      </c>
      <c r="H312" s="28">
        <v>109.3</v>
      </c>
      <c r="I312" s="34">
        <v>109.3</v>
      </c>
      <c r="J312" s="34">
        <v>109.3</v>
      </c>
      <c r="K312" s="34">
        <v>109.3</v>
      </c>
      <c r="L312" s="34">
        <v>109.3</v>
      </c>
      <c r="M312" s="34">
        <v>109.3</v>
      </c>
      <c r="N312" s="34">
        <v>109.3</v>
      </c>
      <c r="O312" s="31" t="s">
        <v>784</v>
      </c>
    </row>
    <row r="313" spans="1:15" s="30" customFormat="1">
      <c r="A313" s="312"/>
      <c r="B313" s="264">
        <v>2018</v>
      </c>
      <c r="C313" s="28">
        <v>100</v>
      </c>
      <c r="D313" s="34">
        <v>100.1</v>
      </c>
      <c r="E313" s="34">
        <v>100.1</v>
      </c>
      <c r="F313" s="34">
        <v>100.1</v>
      </c>
      <c r="G313" s="34">
        <v>100.1</v>
      </c>
      <c r="H313" s="28">
        <v>100.1</v>
      </c>
      <c r="I313" s="34">
        <v>100.8</v>
      </c>
      <c r="J313" s="34">
        <v>100.8</v>
      </c>
      <c r="K313" s="34">
        <v>101.2</v>
      </c>
      <c r="L313" s="34">
        <v>101.2</v>
      </c>
      <c r="M313" s="34">
        <v>101.2</v>
      </c>
      <c r="N313" s="34">
        <v>101.2</v>
      </c>
      <c r="O313" s="31" t="s">
        <v>785</v>
      </c>
    </row>
    <row r="314" spans="1:15" s="30" customFormat="1">
      <c r="A314" s="312"/>
      <c r="B314" s="264">
        <v>2019</v>
      </c>
      <c r="C314" s="28">
        <v>100.1</v>
      </c>
      <c r="D314" s="34">
        <v>100.1</v>
      </c>
      <c r="E314" s="34">
        <v>99.8</v>
      </c>
      <c r="F314" s="34">
        <v>99.7</v>
      </c>
      <c r="G314" s="34">
        <v>99.5</v>
      </c>
      <c r="H314" s="28">
        <v>99.2</v>
      </c>
      <c r="I314" s="34">
        <v>99.6</v>
      </c>
      <c r="J314" s="34">
        <v>101</v>
      </c>
      <c r="K314" s="34">
        <v>101.2</v>
      </c>
      <c r="L314" s="34">
        <v>101.2</v>
      </c>
      <c r="M314" s="34">
        <v>100.4</v>
      </c>
      <c r="N314" s="34">
        <v>100.5</v>
      </c>
      <c r="O314" s="31"/>
    </row>
    <row r="315" spans="1:15" ht="13.35" customHeight="1">
      <c r="A315" s="312"/>
      <c r="B315" s="264"/>
      <c r="C315" s="28"/>
      <c r="D315" s="34"/>
      <c r="E315" s="34"/>
      <c r="F315" s="34"/>
      <c r="G315" s="34"/>
      <c r="H315" s="28"/>
      <c r="I315" s="34"/>
      <c r="J315" s="34"/>
      <c r="K315" s="34"/>
      <c r="L315" s="34"/>
      <c r="M315" s="34"/>
      <c r="N315" s="34"/>
      <c r="O315" s="312"/>
    </row>
    <row r="316" spans="1:15" s="30" customFormat="1" ht="12.75" customHeight="1">
      <c r="A316" s="218">
        <f>1+O252</f>
        <v>96</v>
      </c>
      <c r="B316" s="267"/>
      <c r="C316" s="267"/>
      <c r="D316" s="268"/>
      <c r="E316" s="268"/>
      <c r="F316" s="267"/>
      <c r="G316" s="269" t="str">
        <f>G252</f>
        <v>Індекси цін виробників · 2019 рік</v>
      </c>
      <c r="H316" s="268" t="str">
        <f>G316</f>
        <v>Індекси цін виробників · 2019 рік</v>
      </c>
      <c r="I316" s="268"/>
      <c r="J316" s="267"/>
      <c r="K316" s="267"/>
      <c r="L316" s="270"/>
      <c r="M316" s="270"/>
      <c r="N316" s="270"/>
      <c r="O316" s="219">
        <f>A316+1</f>
        <v>97</v>
      </c>
    </row>
    <row r="317" spans="1:15" s="30" customFormat="1" ht="12.75" customHeight="1">
      <c r="A317" s="271"/>
      <c r="C317" s="272"/>
      <c r="D317" s="272"/>
      <c r="E317" s="272"/>
      <c r="F317" s="271"/>
      <c r="G317" s="273" t="s">
        <v>23</v>
      </c>
      <c r="H317" s="272" t="s">
        <v>23</v>
      </c>
      <c r="I317" s="272"/>
      <c r="L317" s="271"/>
      <c r="M317" s="271"/>
      <c r="N317" s="271"/>
      <c r="O317" s="271"/>
    </row>
    <row r="318" spans="1:15" s="30" customFormat="1" ht="12.75" customHeight="1">
      <c r="A318" s="524" t="s">
        <v>25</v>
      </c>
      <c r="B318" s="524"/>
      <c r="C318" s="524"/>
      <c r="D318" s="524"/>
      <c r="E318" s="524"/>
      <c r="F318" s="524"/>
      <c r="G318" s="524"/>
      <c r="H318" s="524" t="s">
        <v>25</v>
      </c>
      <c r="I318" s="524"/>
      <c r="J318" s="524"/>
      <c r="K318" s="524"/>
      <c r="L318" s="524"/>
      <c r="M318" s="524"/>
      <c r="N318" s="524"/>
      <c r="O318" s="524"/>
    </row>
    <row r="319" spans="1:15" s="30" customFormat="1" ht="9.75" customHeight="1">
      <c r="A319" s="233"/>
      <c r="B319" s="233"/>
      <c r="C319" s="234"/>
      <c r="D319" s="234"/>
      <c r="E319" s="234"/>
      <c r="F319" s="234"/>
      <c r="G319" s="233"/>
      <c r="H319" s="233"/>
      <c r="I319" s="233"/>
      <c r="J319" s="233"/>
      <c r="K319" s="233"/>
      <c r="L319" s="233"/>
      <c r="M319" s="233"/>
      <c r="N319" s="233"/>
      <c r="O319" s="233"/>
    </row>
    <row r="320" spans="1:15" s="30" customFormat="1" ht="15.75" customHeight="1">
      <c r="A320" s="274"/>
      <c r="B320" s="233"/>
      <c r="C320" s="234"/>
      <c r="D320" s="234"/>
      <c r="E320" s="234"/>
      <c r="F320" s="234"/>
      <c r="G320" s="275"/>
      <c r="H320" s="233"/>
      <c r="I320" s="233"/>
      <c r="J320" s="233"/>
      <c r="K320" s="276"/>
      <c r="L320" s="277"/>
      <c r="M320" s="277"/>
      <c r="N320" s="233"/>
      <c r="O320" s="414" t="s">
        <v>322</v>
      </c>
    </row>
    <row r="321" spans="1:15" s="30" customFormat="1" ht="15" customHeight="1">
      <c r="A321" s="304"/>
      <c r="B321" s="305"/>
      <c r="C321" s="246" t="s">
        <v>0</v>
      </c>
      <c r="D321" s="246" t="s">
        <v>1</v>
      </c>
      <c r="E321" s="246" t="s">
        <v>2</v>
      </c>
      <c r="F321" s="306" t="s">
        <v>3</v>
      </c>
      <c r="G321" s="306" t="s">
        <v>4</v>
      </c>
      <c r="H321" s="307" t="s">
        <v>5</v>
      </c>
      <c r="I321" s="307" t="s">
        <v>6</v>
      </c>
      <c r="J321" s="246" t="s">
        <v>7</v>
      </c>
      <c r="K321" s="246" t="s">
        <v>8</v>
      </c>
      <c r="L321" s="246" t="s">
        <v>9</v>
      </c>
      <c r="M321" s="246" t="s">
        <v>10</v>
      </c>
      <c r="N321" s="246" t="s">
        <v>11</v>
      </c>
      <c r="O321" s="304"/>
    </row>
    <row r="322" spans="1:15" s="30" customFormat="1" ht="15" customHeight="1">
      <c r="A322" s="308"/>
      <c r="B322" s="309"/>
      <c r="C322" s="251" t="s">
        <v>12</v>
      </c>
      <c r="D322" s="251" t="s">
        <v>13</v>
      </c>
      <c r="E322" s="251" t="s">
        <v>14</v>
      </c>
      <c r="F322" s="310" t="s">
        <v>15</v>
      </c>
      <c r="G322" s="310" t="s">
        <v>16</v>
      </c>
      <c r="H322" s="311" t="s">
        <v>17</v>
      </c>
      <c r="I322" s="311" t="s">
        <v>18</v>
      </c>
      <c r="J322" s="251" t="s">
        <v>19</v>
      </c>
      <c r="K322" s="251" t="s">
        <v>26</v>
      </c>
      <c r="L322" s="251" t="s">
        <v>20</v>
      </c>
      <c r="M322" s="251" t="s">
        <v>21</v>
      </c>
      <c r="N322" s="251" t="s">
        <v>22</v>
      </c>
      <c r="O322" s="308"/>
    </row>
    <row r="323" spans="1:15" s="30" customFormat="1">
      <c r="A323" s="312"/>
      <c r="B323" s="264"/>
      <c r="C323" s="28"/>
      <c r="D323" s="34"/>
      <c r="E323" s="34"/>
      <c r="F323" s="34"/>
      <c r="G323" s="34"/>
      <c r="H323" s="28"/>
      <c r="I323" s="34"/>
      <c r="J323" s="34"/>
      <c r="K323" s="34"/>
      <c r="L323" s="34"/>
      <c r="M323" s="34"/>
      <c r="N323" s="34"/>
      <c r="O323" s="31"/>
    </row>
    <row r="324" spans="1:15" s="30" customFormat="1">
      <c r="A324" s="312" t="s">
        <v>264</v>
      </c>
      <c r="B324" s="264">
        <v>2014</v>
      </c>
      <c r="C324" s="28">
        <v>100.3</v>
      </c>
      <c r="D324" s="34">
        <v>100.6</v>
      </c>
      <c r="E324" s="34">
        <v>100.6</v>
      </c>
      <c r="F324" s="34">
        <v>101.3</v>
      </c>
      <c r="G324" s="34">
        <v>108.5</v>
      </c>
      <c r="H324" s="28">
        <v>110.9</v>
      </c>
      <c r="I324" s="34">
        <v>112.6</v>
      </c>
      <c r="J324" s="34">
        <v>113.8</v>
      </c>
      <c r="K324" s="34">
        <v>121.5</v>
      </c>
      <c r="L324" s="34">
        <v>123.2</v>
      </c>
      <c r="M324" s="34">
        <v>124.4</v>
      </c>
      <c r="N324" s="34">
        <v>137.19999999999999</v>
      </c>
      <c r="O324" s="31" t="s">
        <v>732</v>
      </c>
    </row>
    <row r="325" spans="1:15" s="30" customFormat="1">
      <c r="A325" s="312" t="s">
        <v>265</v>
      </c>
      <c r="B325" s="264">
        <v>2015</v>
      </c>
      <c r="C325" s="28">
        <v>101.5</v>
      </c>
      <c r="D325" s="34">
        <v>106.3</v>
      </c>
      <c r="E325" s="34">
        <v>110.3</v>
      </c>
      <c r="F325" s="34">
        <v>110.6</v>
      </c>
      <c r="G325" s="34">
        <v>112.3</v>
      </c>
      <c r="H325" s="28">
        <v>112.3</v>
      </c>
      <c r="I325" s="34">
        <v>112.1</v>
      </c>
      <c r="J325" s="34">
        <v>112.2</v>
      </c>
      <c r="K325" s="34">
        <v>112.3</v>
      </c>
      <c r="L325" s="34">
        <v>112.9</v>
      </c>
      <c r="M325" s="34">
        <v>114.5</v>
      </c>
      <c r="N325" s="34">
        <v>115</v>
      </c>
      <c r="O325" s="31" t="s">
        <v>731</v>
      </c>
    </row>
    <row r="326" spans="1:15" s="30" customFormat="1">
      <c r="A326" s="312"/>
      <c r="B326" s="264">
        <v>2016</v>
      </c>
      <c r="C326" s="28">
        <v>101.3</v>
      </c>
      <c r="D326" s="34">
        <v>102.6</v>
      </c>
      <c r="E326" s="34">
        <v>102.8</v>
      </c>
      <c r="F326" s="34">
        <v>102.5</v>
      </c>
      <c r="G326" s="34">
        <v>102.5</v>
      </c>
      <c r="H326" s="28">
        <v>102.1</v>
      </c>
      <c r="I326" s="34">
        <v>103</v>
      </c>
      <c r="J326" s="34">
        <v>103.6</v>
      </c>
      <c r="K326" s="34">
        <v>103.7</v>
      </c>
      <c r="L326" s="34">
        <v>104.2</v>
      </c>
      <c r="M326" s="34">
        <v>104.6</v>
      </c>
      <c r="N326" s="34">
        <v>104.6</v>
      </c>
      <c r="O326" s="31"/>
    </row>
    <row r="327" spans="1:15" s="30" customFormat="1">
      <c r="A327" s="312"/>
      <c r="B327" s="264">
        <v>2017</v>
      </c>
      <c r="C327" s="28">
        <v>100.4</v>
      </c>
      <c r="D327" s="34">
        <v>102.6</v>
      </c>
      <c r="E327" s="34">
        <v>102.8</v>
      </c>
      <c r="F327" s="34">
        <v>107</v>
      </c>
      <c r="G327" s="34">
        <v>107.1</v>
      </c>
      <c r="H327" s="28">
        <v>107.2</v>
      </c>
      <c r="I327" s="34">
        <v>107.4</v>
      </c>
      <c r="J327" s="34">
        <v>107.4</v>
      </c>
      <c r="K327" s="34">
        <v>107.8</v>
      </c>
      <c r="L327" s="34">
        <v>108</v>
      </c>
      <c r="M327" s="34">
        <v>109.2</v>
      </c>
      <c r="N327" s="34">
        <v>114.2</v>
      </c>
      <c r="O327" s="31"/>
    </row>
    <row r="328" spans="1:15" s="30" customFormat="1">
      <c r="A328" s="312"/>
      <c r="B328" s="264">
        <v>2018</v>
      </c>
      <c r="C328" s="28">
        <v>102.8</v>
      </c>
      <c r="D328" s="34">
        <v>105.3</v>
      </c>
      <c r="E328" s="34">
        <v>105.2</v>
      </c>
      <c r="F328" s="34">
        <v>104.9</v>
      </c>
      <c r="G328" s="34">
        <v>104.7</v>
      </c>
      <c r="H328" s="28">
        <v>107.4</v>
      </c>
      <c r="I328" s="34">
        <v>110.5</v>
      </c>
      <c r="J328" s="34">
        <v>111.1</v>
      </c>
      <c r="K328" s="34">
        <v>112.9</v>
      </c>
      <c r="L328" s="34">
        <v>112.8</v>
      </c>
      <c r="M328" s="34">
        <v>112.9</v>
      </c>
      <c r="N328" s="34">
        <v>113.7</v>
      </c>
      <c r="O328" s="31"/>
    </row>
    <row r="329" spans="1:15" s="30" customFormat="1">
      <c r="A329" s="312"/>
      <c r="B329" s="264">
        <v>2019</v>
      </c>
      <c r="C329" s="28">
        <v>100.1</v>
      </c>
      <c r="D329" s="34">
        <v>100.2</v>
      </c>
      <c r="E329" s="34">
        <v>100.3</v>
      </c>
      <c r="F329" s="34">
        <v>100.2</v>
      </c>
      <c r="G329" s="34">
        <v>99.2</v>
      </c>
      <c r="H329" s="28">
        <v>99.9</v>
      </c>
      <c r="I329" s="34">
        <v>99.6</v>
      </c>
      <c r="J329" s="34">
        <v>99.1</v>
      </c>
      <c r="K329" s="34">
        <v>99</v>
      </c>
      <c r="L329" s="34">
        <v>98.8</v>
      </c>
      <c r="M329" s="34">
        <v>98.8</v>
      </c>
      <c r="N329" s="34">
        <v>98.1</v>
      </c>
      <c r="O329" s="31"/>
    </row>
    <row r="330" spans="1:15" s="30" customFormat="1">
      <c r="A330" s="312"/>
      <c r="B330" s="264"/>
      <c r="C330" s="28"/>
      <c r="D330" s="34"/>
      <c r="E330" s="34"/>
      <c r="F330" s="34"/>
      <c r="G330" s="34"/>
      <c r="H330" s="28"/>
      <c r="I330" s="34"/>
      <c r="J330" s="34"/>
      <c r="K330" s="34"/>
      <c r="L330" s="34"/>
      <c r="M330" s="34"/>
      <c r="N330" s="34"/>
      <c r="O330" s="31"/>
    </row>
    <row r="331" spans="1:15" s="30" customFormat="1">
      <c r="A331" s="312" t="s">
        <v>266</v>
      </c>
      <c r="B331" s="264">
        <v>2014</v>
      </c>
      <c r="C331" s="28">
        <v>99.7</v>
      </c>
      <c r="D331" s="34">
        <v>99.9</v>
      </c>
      <c r="E331" s="34">
        <v>102.4</v>
      </c>
      <c r="F331" s="34">
        <v>113</v>
      </c>
      <c r="G331" s="34">
        <v>120.6</v>
      </c>
      <c r="H331" s="28">
        <v>120.1</v>
      </c>
      <c r="I331" s="34">
        <v>120.5</v>
      </c>
      <c r="J331" s="34">
        <v>121.3</v>
      </c>
      <c r="K331" s="34">
        <v>121.5</v>
      </c>
      <c r="L331" s="34">
        <v>120.9</v>
      </c>
      <c r="M331" s="34">
        <v>136.4</v>
      </c>
      <c r="N331" s="34">
        <v>142.80000000000001</v>
      </c>
      <c r="O331" s="31" t="s">
        <v>769</v>
      </c>
    </row>
    <row r="332" spans="1:15" s="30" customFormat="1">
      <c r="A332" s="312" t="s">
        <v>267</v>
      </c>
      <c r="B332" s="264">
        <v>2015</v>
      </c>
      <c r="C332" s="28">
        <v>98</v>
      </c>
      <c r="D332" s="34">
        <v>126.2</v>
      </c>
      <c r="E332" s="34">
        <v>141.19999999999999</v>
      </c>
      <c r="F332" s="34">
        <v>140.4</v>
      </c>
      <c r="G332" s="34">
        <v>147.69999999999999</v>
      </c>
      <c r="H332" s="28">
        <v>148.4</v>
      </c>
      <c r="I332" s="34">
        <v>150</v>
      </c>
      <c r="J332" s="34">
        <v>150.6</v>
      </c>
      <c r="K332" s="34">
        <v>156.6</v>
      </c>
      <c r="L332" s="34">
        <v>156.9</v>
      </c>
      <c r="M332" s="34">
        <v>158</v>
      </c>
      <c r="N332" s="34">
        <v>158</v>
      </c>
      <c r="O332" s="31" t="s">
        <v>733</v>
      </c>
    </row>
    <row r="333" spans="1:15" s="30" customFormat="1">
      <c r="A333" s="312"/>
      <c r="B333" s="264">
        <v>2016</v>
      </c>
      <c r="C333" s="28">
        <v>102.5</v>
      </c>
      <c r="D333" s="34">
        <v>103.1</v>
      </c>
      <c r="E333" s="34">
        <v>106.1</v>
      </c>
      <c r="F333" s="34">
        <v>105.4</v>
      </c>
      <c r="G333" s="34">
        <v>105</v>
      </c>
      <c r="H333" s="28">
        <v>104.6</v>
      </c>
      <c r="I333" s="34">
        <v>104.3</v>
      </c>
      <c r="J333" s="34">
        <v>105.6</v>
      </c>
      <c r="K333" s="34">
        <v>106.3</v>
      </c>
      <c r="L333" s="34">
        <v>106.1</v>
      </c>
      <c r="M333" s="34">
        <v>105.5</v>
      </c>
      <c r="N333" s="34">
        <v>105.5</v>
      </c>
      <c r="O333" s="31" t="s">
        <v>268</v>
      </c>
    </row>
    <row r="334" spans="1:15" s="30" customFormat="1">
      <c r="A334" s="312"/>
      <c r="B334" s="264">
        <v>2017</v>
      </c>
      <c r="C334" s="28">
        <v>101.1</v>
      </c>
      <c r="D334" s="34">
        <v>100.9</v>
      </c>
      <c r="E334" s="34">
        <v>101</v>
      </c>
      <c r="F334" s="34">
        <v>100.9</v>
      </c>
      <c r="G334" s="34">
        <v>101.2</v>
      </c>
      <c r="H334" s="28">
        <v>100.9</v>
      </c>
      <c r="I334" s="34">
        <v>101.1</v>
      </c>
      <c r="J334" s="34">
        <v>101.2</v>
      </c>
      <c r="K334" s="34">
        <v>102.7</v>
      </c>
      <c r="L334" s="34">
        <v>102.7</v>
      </c>
      <c r="M334" s="34">
        <v>102.8</v>
      </c>
      <c r="N334" s="34">
        <v>104.3</v>
      </c>
      <c r="O334" s="31"/>
    </row>
    <row r="335" spans="1:15" s="30" customFormat="1">
      <c r="A335" s="312"/>
      <c r="B335" s="264">
        <v>2018</v>
      </c>
      <c r="C335" s="28">
        <v>104.2</v>
      </c>
      <c r="D335" s="34">
        <v>104.3</v>
      </c>
      <c r="E335" s="34">
        <v>102</v>
      </c>
      <c r="F335" s="34">
        <v>102.2</v>
      </c>
      <c r="G335" s="34">
        <v>101</v>
      </c>
      <c r="H335" s="28">
        <v>101.4</v>
      </c>
      <c r="I335" s="34">
        <v>101.9</v>
      </c>
      <c r="J335" s="34">
        <v>102.8</v>
      </c>
      <c r="K335" s="34">
        <v>104</v>
      </c>
      <c r="L335" s="34">
        <v>108</v>
      </c>
      <c r="M335" s="34">
        <v>107.3</v>
      </c>
      <c r="N335" s="34">
        <v>106.9</v>
      </c>
      <c r="O335" s="31"/>
    </row>
    <row r="336" spans="1:15" s="30" customFormat="1">
      <c r="A336" s="312"/>
      <c r="B336" s="264">
        <v>2019</v>
      </c>
      <c r="C336" s="28">
        <v>99.7</v>
      </c>
      <c r="D336" s="34">
        <v>99.2</v>
      </c>
      <c r="E336" s="34">
        <v>99.8</v>
      </c>
      <c r="F336" s="34">
        <v>99.3</v>
      </c>
      <c r="G336" s="34">
        <v>99</v>
      </c>
      <c r="H336" s="28">
        <v>98.7</v>
      </c>
      <c r="I336" s="34">
        <v>99.4</v>
      </c>
      <c r="J336" s="34">
        <v>99.2</v>
      </c>
      <c r="K336" s="34">
        <v>98.9</v>
      </c>
      <c r="L336" s="34">
        <v>98.7</v>
      </c>
      <c r="M336" s="34">
        <v>98.3</v>
      </c>
      <c r="N336" s="34">
        <v>97.6</v>
      </c>
      <c r="O336" s="31"/>
    </row>
    <row r="337" spans="1:15" s="30" customFormat="1">
      <c r="A337" s="312"/>
      <c r="B337" s="264"/>
      <c r="C337" s="28"/>
      <c r="D337" s="34"/>
      <c r="E337" s="34"/>
      <c r="F337" s="34"/>
      <c r="G337" s="34"/>
      <c r="H337" s="28"/>
      <c r="I337" s="34"/>
      <c r="J337" s="34"/>
      <c r="K337" s="34"/>
      <c r="L337" s="34"/>
      <c r="M337" s="34"/>
      <c r="N337" s="34"/>
      <c r="O337" s="31"/>
    </row>
    <row r="338" spans="1:15" s="30" customFormat="1">
      <c r="A338" s="312" t="s">
        <v>770</v>
      </c>
      <c r="B338" s="264">
        <v>2014</v>
      </c>
      <c r="C338" s="28">
        <v>96</v>
      </c>
      <c r="D338" s="34">
        <v>96.4</v>
      </c>
      <c r="E338" s="34">
        <v>100.8</v>
      </c>
      <c r="F338" s="34">
        <v>120.1</v>
      </c>
      <c r="G338" s="34">
        <v>124.2</v>
      </c>
      <c r="H338" s="28">
        <v>121</v>
      </c>
      <c r="I338" s="34">
        <v>124.1</v>
      </c>
      <c r="J338" s="34">
        <v>123.9</v>
      </c>
      <c r="K338" s="34">
        <v>129.5</v>
      </c>
      <c r="L338" s="34">
        <v>152.80000000000001</v>
      </c>
      <c r="M338" s="34">
        <v>165.6</v>
      </c>
      <c r="N338" s="34">
        <v>164.1</v>
      </c>
      <c r="O338" s="31" t="s">
        <v>270</v>
      </c>
    </row>
    <row r="339" spans="1:15" s="30" customFormat="1">
      <c r="A339" s="312" t="s">
        <v>771</v>
      </c>
      <c r="B339" s="264">
        <v>2015</v>
      </c>
      <c r="C339" s="28">
        <v>105</v>
      </c>
      <c r="D339" s="34">
        <v>132.80000000000001</v>
      </c>
      <c r="E339" s="34">
        <v>131.1</v>
      </c>
      <c r="F339" s="34">
        <v>131.5</v>
      </c>
      <c r="G339" s="34">
        <v>126.8</v>
      </c>
      <c r="H339" s="28">
        <v>127.1</v>
      </c>
      <c r="I339" s="34">
        <v>126</v>
      </c>
      <c r="J339" s="34">
        <v>123.9</v>
      </c>
      <c r="K339" s="34">
        <v>119.2</v>
      </c>
      <c r="L339" s="34">
        <v>116.1</v>
      </c>
      <c r="M339" s="34">
        <v>113.9</v>
      </c>
      <c r="N339" s="34">
        <v>109.6</v>
      </c>
      <c r="O339" s="31" t="s">
        <v>272</v>
      </c>
    </row>
    <row r="340" spans="1:15" s="30" customFormat="1">
      <c r="A340" s="312"/>
      <c r="B340" s="264">
        <v>2016</v>
      </c>
      <c r="C340" s="28">
        <v>112.1</v>
      </c>
      <c r="D340" s="34">
        <v>102.7</v>
      </c>
      <c r="E340" s="34">
        <v>110.6</v>
      </c>
      <c r="F340" s="34">
        <v>108.7</v>
      </c>
      <c r="G340" s="34">
        <v>111.7</v>
      </c>
      <c r="H340" s="28">
        <v>107.7</v>
      </c>
      <c r="I340" s="34">
        <v>118.1</v>
      </c>
      <c r="J340" s="34">
        <v>112.3</v>
      </c>
      <c r="K340" s="34">
        <v>125.4</v>
      </c>
      <c r="L340" s="34">
        <v>183.8</v>
      </c>
      <c r="M340" s="34">
        <v>184</v>
      </c>
      <c r="N340" s="34">
        <v>185.5</v>
      </c>
      <c r="O340" s="31"/>
    </row>
    <row r="341" spans="1:15" s="30" customFormat="1">
      <c r="A341" s="312"/>
      <c r="B341" s="264">
        <v>2017</v>
      </c>
      <c r="C341" s="28">
        <v>110.4</v>
      </c>
      <c r="D341" s="34">
        <v>120.4</v>
      </c>
      <c r="E341" s="34">
        <v>130</v>
      </c>
      <c r="F341" s="34">
        <v>109.1</v>
      </c>
      <c r="G341" s="34">
        <v>116</v>
      </c>
      <c r="H341" s="28">
        <v>115.2</v>
      </c>
      <c r="I341" s="34">
        <v>113</v>
      </c>
      <c r="J341" s="34">
        <v>110.4</v>
      </c>
      <c r="K341" s="34">
        <v>111.2</v>
      </c>
      <c r="L341" s="34">
        <v>143.69999999999999</v>
      </c>
      <c r="M341" s="34">
        <v>149.6</v>
      </c>
      <c r="N341" s="34">
        <v>152.6</v>
      </c>
      <c r="O341" s="31"/>
    </row>
    <row r="342" spans="1:15" s="30" customFormat="1">
      <c r="A342" s="312"/>
      <c r="B342" s="264">
        <v>2018</v>
      </c>
      <c r="C342" s="28">
        <v>94</v>
      </c>
      <c r="D342" s="34">
        <v>95</v>
      </c>
      <c r="E342" s="34">
        <v>92.2</v>
      </c>
      <c r="F342" s="34">
        <v>86.8</v>
      </c>
      <c r="G342" s="34">
        <v>84.5</v>
      </c>
      <c r="H342" s="28">
        <v>77.900000000000006</v>
      </c>
      <c r="I342" s="34">
        <v>73.599999999999994</v>
      </c>
      <c r="J342" s="34">
        <v>80.400000000000006</v>
      </c>
      <c r="K342" s="34">
        <v>82.4</v>
      </c>
      <c r="L342" s="34">
        <v>82.4</v>
      </c>
      <c r="M342" s="34">
        <v>83.3</v>
      </c>
      <c r="N342" s="34">
        <v>89.8</v>
      </c>
      <c r="O342" s="31"/>
    </row>
    <row r="343" spans="1:15" s="30" customFormat="1">
      <c r="A343" s="312"/>
      <c r="B343" s="264">
        <v>2019</v>
      </c>
      <c r="C343" s="28">
        <v>104.9</v>
      </c>
      <c r="D343" s="34">
        <v>104.7</v>
      </c>
      <c r="E343" s="34">
        <v>105.1</v>
      </c>
      <c r="F343" s="34">
        <v>100.7</v>
      </c>
      <c r="G343" s="34">
        <v>92.4</v>
      </c>
      <c r="H343" s="28">
        <v>90.3</v>
      </c>
      <c r="I343" s="34">
        <v>90.1</v>
      </c>
      <c r="J343" s="34">
        <v>87.7</v>
      </c>
      <c r="K343" s="34">
        <v>82.5</v>
      </c>
      <c r="L343" s="34">
        <v>78.7</v>
      </c>
      <c r="M343" s="34">
        <v>68.599999999999994</v>
      </c>
      <c r="N343" s="34">
        <v>65.599999999999994</v>
      </c>
      <c r="O343" s="26"/>
    </row>
    <row r="344" spans="1:15" s="30" customFormat="1">
      <c r="A344" s="26"/>
      <c r="B344" s="264"/>
      <c r="C344" s="28"/>
      <c r="D344" s="34"/>
      <c r="E344" s="34"/>
      <c r="F344" s="34"/>
      <c r="G344" s="34"/>
      <c r="H344" s="28"/>
      <c r="I344" s="34"/>
      <c r="J344" s="34"/>
      <c r="K344" s="34"/>
      <c r="L344" s="34"/>
      <c r="M344" s="34"/>
      <c r="N344" s="34"/>
      <c r="O344" s="26"/>
    </row>
    <row r="345" spans="1:15" s="30" customFormat="1">
      <c r="A345" s="26" t="s">
        <v>273</v>
      </c>
      <c r="B345" s="264">
        <v>2014</v>
      </c>
      <c r="C345" s="28">
        <v>100.8</v>
      </c>
      <c r="D345" s="28">
        <v>102.1</v>
      </c>
      <c r="E345" s="28">
        <v>105.1</v>
      </c>
      <c r="F345" s="28">
        <v>108.7</v>
      </c>
      <c r="G345" s="28">
        <v>108.9</v>
      </c>
      <c r="H345" s="28">
        <v>109.4</v>
      </c>
      <c r="I345" s="28">
        <v>120</v>
      </c>
      <c r="J345" s="28">
        <v>121.2</v>
      </c>
      <c r="K345" s="28">
        <v>122</v>
      </c>
      <c r="L345" s="28">
        <v>124.6</v>
      </c>
      <c r="M345" s="28">
        <v>134.4</v>
      </c>
      <c r="N345" s="28">
        <v>135.9</v>
      </c>
      <c r="O345" s="31" t="s">
        <v>274</v>
      </c>
    </row>
    <row r="346" spans="1:15" s="30" customFormat="1">
      <c r="A346" s="26"/>
      <c r="B346" s="264">
        <v>2015</v>
      </c>
      <c r="C346" s="28">
        <v>100.2</v>
      </c>
      <c r="D346" s="28">
        <v>106.5</v>
      </c>
      <c r="E346" s="28">
        <v>117.2</v>
      </c>
      <c r="F346" s="28">
        <v>126.7</v>
      </c>
      <c r="G346" s="28">
        <v>125.3</v>
      </c>
      <c r="H346" s="28">
        <v>124.9</v>
      </c>
      <c r="I346" s="28">
        <v>127.5</v>
      </c>
      <c r="J346" s="28">
        <v>129.30000000000001</v>
      </c>
      <c r="K346" s="28">
        <v>126.5</v>
      </c>
      <c r="L346" s="28">
        <v>125.2</v>
      </c>
      <c r="M346" s="28">
        <v>124.8</v>
      </c>
      <c r="N346" s="28">
        <v>123.7</v>
      </c>
      <c r="O346" s="31" t="s">
        <v>275</v>
      </c>
    </row>
    <row r="347" spans="1:15" s="30" customFormat="1">
      <c r="A347" s="26"/>
      <c r="B347" s="264">
        <v>2016</v>
      </c>
      <c r="C347" s="28">
        <v>99.5</v>
      </c>
      <c r="D347" s="28">
        <v>100.2</v>
      </c>
      <c r="E347" s="28">
        <v>94.7</v>
      </c>
      <c r="F347" s="28">
        <v>95</v>
      </c>
      <c r="G347" s="28">
        <v>99.7</v>
      </c>
      <c r="H347" s="28">
        <v>98.5</v>
      </c>
      <c r="I347" s="28">
        <v>97.9</v>
      </c>
      <c r="J347" s="28">
        <v>101.6</v>
      </c>
      <c r="K347" s="28">
        <v>106.2</v>
      </c>
      <c r="L347" s="28">
        <v>102.2</v>
      </c>
      <c r="M347" s="28">
        <v>103.6</v>
      </c>
      <c r="N347" s="28">
        <v>108.4</v>
      </c>
      <c r="O347" s="31"/>
    </row>
    <row r="348" spans="1:15" s="30" customFormat="1">
      <c r="A348" s="26"/>
      <c r="B348" s="264">
        <v>2017</v>
      </c>
      <c r="C348" s="28">
        <v>100.6</v>
      </c>
      <c r="D348" s="28">
        <v>99.4</v>
      </c>
      <c r="E348" s="28">
        <v>93.7</v>
      </c>
      <c r="F348" s="28">
        <v>100.4</v>
      </c>
      <c r="G348" s="28">
        <v>113.1</v>
      </c>
      <c r="H348" s="28">
        <v>112.3</v>
      </c>
      <c r="I348" s="28">
        <v>111.4</v>
      </c>
      <c r="J348" s="28">
        <v>118.6</v>
      </c>
      <c r="K348" s="28">
        <v>118.2</v>
      </c>
      <c r="L348" s="28">
        <v>122.7</v>
      </c>
      <c r="M348" s="28">
        <v>131</v>
      </c>
      <c r="N348" s="28">
        <v>131</v>
      </c>
      <c r="O348" s="31"/>
    </row>
    <row r="349" spans="1:15" s="30" customFormat="1">
      <c r="A349" s="26"/>
      <c r="B349" s="264">
        <v>2018</v>
      </c>
      <c r="C349" s="28">
        <v>101.5</v>
      </c>
      <c r="D349" s="28">
        <v>102.9</v>
      </c>
      <c r="E349" s="28">
        <v>104.6</v>
      </c>
      <c r="F349" s="28">
        <v>103.9</v>
      </c>
      <c r="G349" s="28">
        <v>103.4</v>
      </c>
      <c r="H349" s="28">
        <v>101.7</v>
      </c>
      <c r="I349" s="28">
        <v>102.5</v>
      </c>
      <c r="J349" s="28">
        <v>102.8</v>
      </c>
      <c r="K349" s="28">
        <v>99.4</v>
      </c>
      <c r="L349" s="28">
        <v>98.3</v>
      </c>
      <c r="M349" s="28">
        <v>97.6</v>
      </c>
      <c r="N349" s="28">
        <v>105.2</v>
      </c>
      <c r="O349" s="31"/>
    </row>
    <row r="350" spans="1:15" s="30" customFormat="1">
      <c r="A350" s="26"/>
      <c r="B350" s="264">
        <v>2019</v>
      </c>
      <c r="C350" s="28">
        <v>93.7</v>
      </c>
      <c r="D350" s="28">
        <v>95.7</v>
      </c>
      <c r="E350" s="28">
        <v>101.6</v>
      </c>
      <c r="F350" s="28">
        <v>91.5</v>
      </c>
      <c r="G350" s="28">
        <v>91.6</v>
      </c>
      <c r="H350" s="28">
        <v>93.6</v>
      </c>
      <c r="I350" s="28">
        <v>93.8</v>
      </c>
      <c r="J350" s="28">
        <v>91</v>
      </c>
      <c r="K350" s="28">
        <v>93.9</v>
      </c>
      <c r="L350" s="28">
        <v>100.7</v>
      </c>
      <c r="M350" s="28">
        <v>105.8</v>
      </c>
      <c r="N350" s="28">
        <v>100.8</v>
      </c>
      <c r="O350" s="31"/>
    </row>
    <row r="351" spans="1:15" s="30" customFormat="1">
      <c r="A351" s="26"/>
      <c r="B351" s="264"/>
      <c r="C351" s="28"/>
      <c r="D351" s="34"/>
      <c r="E351" s="34"/>
      <c r="F351" s="34"/>
      <c r="G351" s="34"/>
      <c r="H351" s="28"/>
      <c r="I351" s="34"/>
      <c r="J351" s="34"/>
      <c r="K351" s="34"/>
      <c r="L351" s="34"/>
      <c r="M351" s="34"/>
      <c r="N351" s="34"/>
      <c r="O351" s="26"/>
    </row>
    <row r="352" spans="1:15" s="30" customFormat="1">
      <c r="A352" s="26" t="s">
        <v>378</v>
      </c>
      <c r="B352" s="264">
        <v>2014</v>
      </c>
      <c r="C352" s="28">
        <v>100.1</v>
      </c>
      <c r="D352" s="28">
        <v>100.4</v>
      </c>
      <c r="E352" s="28">
        <v>100.4</v>
      </c>
      <c r="F352" s="28">
        <v>100.4</v>
      </c>
      <c r="G352" s="28">
        <v>103.7</v>
      </c>
      <c r="H352" s="28">
        <v>105.4</v>
      </c>
      <c r="I352" s="28">
        <v>107.5</v>
      </c>
      <c r="J352" s="28">
        <v>108.5</v>
      </c>
      <c r="K352" s="28">
        <v>109.7</v>
      </c>
      <c r="L352" s="28">
        <v>109.7</v>
      </c>
      <c r="M352" s="28">
        <v>110.9</v>
      </c>
      <c r="N352" s="28">
        <v>110.2</v>
      </c>
      <c r="O352" s="31" t="s">
        <v>773</v>
      </c>
    </row>
    <row r="353" spans="1:15" s="30" customFormat="1">
      <c r="A353" s="26" t="s">
        <v>786</v>
      </c>
      <c r="B353" s="264">
        <v>2015</v>
      </c>
      <c r="C353" s="28">
        <v>98.4</v>
      </c>
      <c r="D353" s="28">
        <v>98.9</v>
      </c>
      <c r="E353" s="28">
        <v>117.9</v>
      </c>
      <c r="F353" s="28">
        <v>119.4</v>
      </c>
      <c r="G353" s="28">
        <v>121</v>
      </c>
      <c r="H353" s="28">
        <v>121</v>
      </c>
      <c r="I353" s="28">
        <v>121</v>
      </c>
      <c r="J353" s="28">
        <v>124.1</v>
      </c>
      <c r="K353" s="28">
        <v>127.3</v>
      </c>
      <c r="L353" s="28">
        <v>127.2</v>
      </c>
      <c r="M353" s="28">
        <v>129.19999999999999</v>
      </c>
      <c r="N353" s="28">
        <v>129.1</v>
      </c>
      <c r="O353" s="31" t="s">
        <v>734</v>
      </c>
    </row>
    <row r="354" spans="1:15" s="30" customFormat="1">
      <c r="A354" s="26"/>
      <c r="B354" s="264">
        <v>2016</v>
      </c>
      <c r="C354" s="28">
        <v>99.7</v>
      </c>
      <c r="D354" s="28">
        <v>99.9</v>
      </c>
      <c r="E354" s="28">
        <v>99.9</v>
      </c>
      <c r="F354" s="28">
        <v>109.6</v>
      </c>
      <c r="G354" s="28">
        <v>107.7</v>
      </c>
      <c r="H354" s="28">
        <v>110.1</v>
      </c>
      <c r="I354" s="28">
        <v>113.5</v>
      </c>
      <c r="J354" s="28">
        <v>114.2</v>
      </c>
      <c r="K354" s="28">
        <v>113.6</v>
      </c>
      <c r="L354" s="28">
        <v>112.9</v>
      </c>
      <c r="M354" s="28">
        <v>113.7</v>
      </c>
      <c r="N354" s="28">
        <v>114.2</v>
      </c>
      <c r="O354" s="31" t="s">
        <v>735</v>
      </c>
    </row>
    <row r="355" spans="1:15" s="30" customFormat="1">
      <c r="A355" s="26"/>
      <c r="B355" s="264">
        <v>2017</v>
      </c>
      <c r="C355" s="28">
        <v>107.1</v>
      </c>
      <c r="D355" s="28">
        <v>107.1</v>
      </c>
      <c r="E355" s="28">
        <v>112.6</v>
      </c>
      <c r="F355" s="28">
        <v>113.4</v>
      </c>
      <c r="G355" s="28">
        <v>112.8</v>
      </c>
      <c r="H355" s="28">
        <v>113.5</v>
      </c>
      <c r="I355" s="28">
        <v>113.5</v>
      </c>
      <c r="J355" s="28">
        <v>113.5</v>
      </c>
      <c r="K355" s="28">
        <v>113.8</v>
      </c>
      <c r="L355" s="28">
        <v>113.5</v>
      </c>
      <c r="M355" s="28">
        <v>113.5</v>
      </c>
      <c r="N355" s="28">
        <v>113.5</v>
      </c>
      <c r="O355" s="31"/>
    </row>
    <row r="356" spans="1:15" s="30" customFormat="1">
      <c r="A356" s="26"/>
      <c r="B356" s="264">
        <v>2018</v>
      </c>
      <c r="C356" s="28">
        <v>101</v>
      </c>
      <c r="D356" s="28">
        <v>101.3</v>
      </c>
      <c r="E356" s="28">
        <v>102.6</v>
      </c>
      <c r="F356" s="28">
        <v>102.9</v>
      </c>
      <c r="G356" s="28">
        <v>104.3</v>
      </c>
      <c r="H356" s="28">
        <v>104.3</v>
      </c>
      <c r="I356" s="28">
        <v>106.6</v>
      </c>
      <c r="J356" s="28">
        <v>106.6</v>
      </c>
      <c r="K356" s="28">
        <v>106.2</v>
      </c>
      <c r="L356" s="28">
        <v>104.9</v>
      </c>
      <c r="M356" s="28">
        <v>106</v>
      </c>
      <c r="N356" s="28">
        <v>106.7</v>
      </c>
      <c r="O356" s="31"/>
    </row>
    <row r="357" spans="1:15" s="30" customFormat="1">
      <c r="A357" s="26"/>
      <c r="B357" s="264">
        <v>2019</v>
      </c>
      <c r="C357" s="28">
        <v>105.4</v>
      </c>
      <c r="D357" s="28">
        <v>103.5</v>
      </c>
      <c r="E357" s="28">
        <v>105.9</v>
      </c>
      <c r="F357" s="28">
        <v>105.8</v>
      </c>
      <c r="G357" s="28">
        <v>105.8</v>
      </c>
      <c r="H357" s="28">
        <v>107.6</v>
      </c>
      <c r="I357" s="28">
        <v>108.3</v>
      </c>
      <c r="J357" s="28">
        <v>106.4</v>
      </c>
      <c r="K357" s="28">
        <v>106.4</v>
      </c>
      <c r="L357" s="28">
        <v>106.4</v>
      </c>
      <c r="M357" s="28">
        <v>106.4</v>
      </c>
      <c r="N357" s="28">
        <v>106.4</v>
      </c>
      <c r="O357" s="31"/>
    </row>
    <row r="358" spans="1:15" s="30" customFormat="1"/>
    <row r="359" spans="1:15">
      <c r="A359" s="312" t="s">
        <v>278</v>
      </c>
      <c r="B359" s="264">
        <v>2014</v>
      </c>
      <c r="C359" s="28">
        <v>100</v>
      </c>
      <c r="D359" s="34">
        <v>100</v>
      </c>
      <c r="E359" s="34">
        <v>107.5</v>
      </c>
      <c r="F359" s="34">
        <v>111.3</v>
      </c>
      <c r="G359" s="34">
        <v>113.6</v>
      </c>
      <c r="H359" s="28">
        <v>116.3</v>
      </c>
      <c r="I359" s="34">
        <v>116.6</v>
      </c>
      <c r="J359" s="34">
        <v>116.6</v>
      </c>
      <c r="K359" s="34">
        <v>119.2</v>
      </c>
      <c r="L359" s="34">
        <v>121.1</v>
      </c>
      <c r="M359" s="34">
        <v>136.19999999999999</v>
      </c>
      <c r="N359" s="34">
        <v>150.5</v>
      </c>
      <c r="O359" s="31" t="s">
        <v>279</v>
      </c>
    </row>
    <row r="360" spans="1:15">
      <c r="A360" s="312" t="s">
        <v>774</v>
      </c>
      <c r="B360" s="264">
        <v>2015</v>
      </c>
      <c r="C360" s="28">
        <v>103.3</v>
      </c>
      <c r="D360" s="34">
        <v>121.1</v>
      </c>
      <c r="E360" s="34">
        <v>129.9</v>
      </c>
      <c r="F360" s="34">
        <v>130.80000000000001</v>
      </c>
      <c r="G360" s="34">
        <v>126.9</v>
      </c>
      <c r="H360" s="28">
        <v>126.9</v>
      </c>
      <c r="I360" s="34">
        <v>128.19999999999999</v>
      </c>
      <c r="J360" s="34">
        <v>128.30000000000001</v>
      </c>
      <c r="K360" s="34">
        <v>128.30000000000001</v>
      </c>
      <c r="L360" s="34">
        <v>128.30000000000001</v>
      </c>
      <c r="M360" s="34">
        <v>128.9</v>
      </c>
      <c r="N360" s="34">
        <v>129.4</v>
      </c>
      <c r="O360" s="31" t="s">
        <v>281</v>
      </c>
    </row>
    <row r="361" spans="1:15">
      <c r="A361" s="312" t="s">
        <v>775</v>
      </c>
      <c r="B361" s="264">
        <v>2016</v>
      </c>
      <c r="C361" s="28">
        <v>100</v>
      </c>
      <c r="D361" s="34">
        <v>100</v>
      </c>
      <c r="E361" s="34">
        <v>102.4</v>
      </c>
      <c r="F361" s="34">
        <v>105.4</v>
      </c>
      <c r="G361" s="34">
        <v>105.7</v>
      </c>
      <c r="H361" s="28">
        <v>105.7</v>
      </c>
      <c r="I361" s="34">
        <v>105.9</v>
      </c>
      <c r="J361" s="34">
        <v>105.5</v>
      </c>
      <c r="K361" s="34">
        <v>105.3</v>
      </c>
      <c r="L361" s="34">
        <v>105.3</v>
      </c>
      <c r="M361" s="34">
        <v>104</v>
      </c>
      <c r="N361" s="34">
        <v>102.6</v>
      </c>
      <c r="O361" s="31" t="s">
        <v>282</v>
      </c>
    </row>
    <row r="362" spans="1:15">
      <c r="A362" s="312"/>
      <c r="B362" s="264">
        <v>2017</v>
      </c>
      <c r="C362" s="28">
        <v>100</v>
      </c>
      <c r="D362" s="34">
        <v>101.1</v>
      </c>
      <c r="E362" s="34">
        <v>105.5</v>
      </c>
      <c r="F362" s="34">
        <v>107</v>
      </c>
      <c r="G362" s="34">
        <v>107</v>
      </c>
      <c r="H362" s="28">
        <v>111.8</v>
      </c>
      <c r="I362" s="34">
        <v>112.9</v>
      </c>
      <c r="J362" s="34">
        <v>113.8</v>
      </c>
      <c r="K362" s="34">
        <v>113.8</v>
      </c>
      <c r="L362" s="34">
        <v>114.6</v>
      </c>
      <c r="M362" s="34">
        <v>117</v>
      </c>
      <c r="N362" s="34">
        <v>117.1</v>
      </c>
      <c r="O362" s="31"/>
    </row>
    <row r="363" spans="1:15">
      <c r="A363" s="312"/>
      <c r="B363" s="264">
        <v>2018</v>
      </c>
      <c r="C363" s="28">
        <v>100</v>
      </c>
      <c r="D363" s="34">
        <v>107.1</v>
      </c>
      <c r="E363" s="34">
        <v>110</v>
      </c>
      <c r="F363" s="34">
        <v>110.1</v>
      </c>
      <c r="G363" s="34">
        <v>110.1</v>
      </c>
      <c r="H363" s="28">
        <v>110.1</v>
      </c>
      <c r="I363" s="34">
        <v>110.1</v>
      </c>
      <c r="J363" s="34">
        <v>110.7</v>
      </c>
      <c r="K363" s="34">
        <v>112.1</v>
      </c>
      <c r="L363" s="34">
        <v>112.1</v>
      </c>
      <c r="M363" s="34">
        <v>112.2</v>
      </c>
      <c r="N363" s="34">
        <v>112.2</v>
      </c>
      <c r="O363" s="31"/>
    </row>
    <row r="364" spans="1:15">
      <c r="A364" s="312"/>
      <c r="B364" s="264">
        <v>2019</v>
      </c>
      <c r="C364" s="28">
        <v>100</v>
      </c>
      <c r="D364" s="34">
        <v>100.1</v>
      </c>
      <c r="E364" s="34">
        <v>101.3</v>
      </c>
      <c r="F364" s="34">
        <v>101.9</v>
      </c>
      <c r="G364" s="34">
        <v>102.7</v>
      </c>
      <c r="H364" s="28">
        <v>103.2</v>
      </c>
      <c r="I364" s="34">
        <v>103.4</v>
      </c>
      <c r="J364" s="34">
        <v>103.2</v>
      </c>
      <c r="K364" s="34">
        <v>103.1</v>
      </c>
      <c r="L364" s="34">
        <v>103.3</v>
      </c>
      <c r="M364" s="34">
        <v>103.8</v>
      </c>
      <c r="N364" s="34">
        <v>103.4</v>
      </c>
      <c r="O364" s="31"/>
    </row>
    <row r="365" spans="1:15" s="30" customFormat="1" ht="12.75" customHeight="1">
      <c r="A365" s="312"/>
      <c r="B365" s="264"/>
      <c r="C365" s="28"/>
      <c r="D365" s="34"/>
      <c r="E365" s="34"/>
      <c r="F365" s="34"/>
      <c r="G365" s="34"/>
      <c r="H365" s="28"/>
      <c r="I365" s="34"/>
      <c r="J365" s="34"/>
      <c r="K365" s="34"/>
      <c r="L365" s="34"/>
      <c r="M365" s="34"/>
      <c r="N365" s="34"/>
      <c r="O365" s="312"/>
    </row>
    <row r="366" spans="1:15" s="30" customFormat="1" ht="12.75" customHeight="1">
      <c r="A366" s="312" t="s">
        <v>283</v>
      </c>
      <c r="B366" s="264">
        <v>2014</v>
      </c>
      <c r="C366" s="28">
        <v>100.5</v>
      </c>
      <c r="D366" s="34">
        <v>100.6</v>
      </c>
      <c r="E366" s="34">
        <v>105.8</v>
      </c>
      <c r="F366" s="34">
        <v>110.3</v>
      </c>
      <c r="G366" s="34">
        <v>114.9</v>
      </c>
      <c r="H366" s="28">
        <v>116.4</v>
      </c>
      <c r="I366" s="34">
        <v>117.8</v>
      </c>
      <c r="J366" s="34">
        <v>118.3</v>
      </c>
      <c r="K366" s="34">
        <v>122.4</v>
      </c>
      <c r="L366" s="34">
        <v>122.4</v>
      </c>
      <c r="M366" s="34">
        <v>122.9</v>
      </c>
      <c r="N366" s="34">
        <v>123</v>
      </c>
      <c r="O366" s="31" t="s">
        <v>284</v>
      </c>
    </row>
    <row r="367" spans="1:15" s="30" customFormat="1" ht="12.75" customHeight="1">
      <c r="A367" s="312" t="s">
        <v>285</v>
      </c>
      <c r="B367" s="264">
        <v>2015</v>
      </c>
      <c r="C367" s="28">
        <v>97.5</v>
      </c>
      <c r="D367" s="34">
        <v>98.9</v>
      </c>
      <c r="E367" s="34">
        <v>106.8</v>
      </c>
      <c r="F367" s="34">
        <v>110.4</v>
      </c>
      <c r="G367" s="34">
        <v>112.8</v>
      </c>
      <c r="H367" s="28">
        <v>114.8</v>
      </c>
      <c r="I367" s="34">
        <v>124.8</v>
      </c>
      <c r="J367" s="34">
        <v>133.5</v>
      </c>
      <c r="K367" s="34">
        <v>133.5</v>
      </c>
      <c r="L367" s="34">
        <v>135.1</v>
      </c>
      <c r="M367" s="34">
        <v>135.19999999999999</v>
      </c>
      <c r="N367" s="34">
        <v>137.1</v>
      </c>
      <c r="O367" s="31" t="s">
        <v>286</v>
      </c>
    </row>
    <row r="368" spans="1:15" s="30" customFormat="1" ht="12.75" customHeight="1">
      <c r="A368" s="312"/>
      <c r="B368" s="264">
        <v>2016</v>
      </c>
      <c r="C368" s="28">
        <v>100.2</v>
      </c>
      <c r="D368" s="34">
        <v>103.2</v>
      </c>
      <c r="E368" s="34">
        <v>106</v>
      </c>
      <c r="F368" s="34">
        <v>105.4</v>
      </c>
      <c r="G368" s="34">
        <v>104.6</v>
      </c>
      <c r="H368" s="28">
        <v>104.8</v>
      </c>
      <c r="I368" s="34">
        <v>104.9</v>
      </c>
      <c r="J368" s="34">
        <v>103.6</v>
      </c>
      <c r="K368" s="34">
        <v>102.5</v>
      </c>
      <c r="L368" s="34">
        <v>103.2</v>
      </c>
      <c r="M368" s="34">
        <v>103.8</v>
      </c>
      <c r="N368" s="34">
        <v>99.6</v>
      </c>
      <c r="O368" s="31"/>
    </row>
    <row r="369" spans="1:15" s="30" customFormat="1" ht="12.75" customHeight="1">
      <c r="A369" s="312"/>
      <c r="B369" s="264">
        <v>2017</v>
      </c>
      <c r="C369" s="28">
        <v>101.2</v>
      </c>
      <c r="D369" s="34">
        <v>101.6</v>
      </c>
      <c r="E369" s="34">
        <v>101.5</v>
      </c>
      <c r="F369" s="34">
        <v>102.7</v>
      </c>
      <c r="G369" s="34">
        <v>102.5</v>
      </c>
      <c r="H369" s="28">
        <v>102.4</v>
      </c>
      <c r="I369" s="34">
        <v>103.2</v>
      </c>
      <c r="J369" s="34">
        <v>103.2</v>
      </c>
      <c r="K369" s="34">
        <v>103.4</v>
      </c>
      <c r="L369" s="34">
        <v>103.7</v>
      </c>
      <c r="M369" s="34">
        <v>104.5</v>
      </c>
      <c r="N369" s="34">
        <v>103.6</v>
      </c>
      <c r="O369" s="31"/>
    </row>
    <row r="370" spans="1:15" s="30" customFormat="1" ht="12.75" customHeight="1">
      <c r="A370" s="312"/>
      <c r="B370" s="264">
        <v>2018</v>
      </c>
      <c r="C370" s="28">
        <v>101.9</v>
      </c>
      <c r="D370" s="34">
        <v>101.9</v>
      </c>
      <c r="E370" s="34">
        <v>103.3</v>
      </c>
      <c r="F370" s="34">
        <v>104.4</v>
      </c>
      <c r="G370" s="34">
        <v>104.6</v>
      </c>
      <c r="H370" s="28">
        <v>104.7</v>
      </c>
      <c r="I370" s="34">
        <v>107.5</v>
      </c>
      <c r="J370" s="34">
        <v>107.9</v>
      </c>
      <c r="K370" s="34">
        <v>108.2</v>
      </c>
      <c r="L370" s="34">
        <v>109</v>
      </c>
      <c r="M370" s="34">
        <v>112.7</v>
      </c>
      <c r="N370" s="34">
        <v>113.5</v>
      </c>
      <c r="O370" s="31"/>
    </row>
    <row r="371" spans="1:15" s="30" customFormat="1" ht="12.75" customHeight="1">
      <c r="A371" s="312"/>
      <c r="B371" s="264">
        <v>2019</v>
      </c>
      <c r="C371" s="28">
        <v>101.9</v>
      </c>
      <c r="D371" s="34">
        <v>102.3</v>
      </c>
      <c r="E371" s="34">
        <v>102.3</v>
      </c>
      <c r="F371" s="34">
        <v>103</v>
      </c>
      <c r="G371" s="34">
        <v>103.3</v>
      </c>
      <c r="H371" s="28">
        <v>103.3</v>
      </c>
      <c r="I371" s="34">
        <v>103.5</v>
      </c>
      <c r="J371" s="34">
        <v>103.6</v>
      </c>
      <c r="K371" s="34">
        <v>104.1</v>
      </c>
      <c r="L371" s="34">
        <v>105</v>
      </c>
      <c r="M371" s="34">
        <v>105</v>
      </c>
      <c r="N371" s="34">
        <v>105.2</v>
      </c>
      <c r="O371" s="31"/>
    </row>
    <row r="372" spans="1:15" s="30" customFormat="1" ht="12.75" customHeight="1">
      <c r="A372" s="312"/>
      <c r="B372" s="264"/>
      <c r="C372" s="28"/>
      <c r="D372" s="34"/>
      <c r="E372" s="34"/>
      <c r="F372" s="34"/>
      <c r="G372" s="34"/>
      <c r="H372" s="28"/>
      <c r="I372" s="34"/>
      <c r="J372" s="34"/>
      <c r="K372" s="34"/>
      <c r="L372" s="34"/>
      <c r="M372" s="34"/>
      <c r="N372" s="34"/>
      <c r="O372" s="31"/>
    </row>
    <row r="373" spans="1:15" s="30" customFormat="1" ht="12.75" customHeight="1">
      <c r="A373" s="312" t="s">
        <v>287</v>
      </c>
      <c r="B373" s="264">
        <v>2014</v>
      </c>
      <c r="C373" s="28">
        <v>100.7</v>
      </c>
      <c r="D373" s="34">
        <v>103.8</v>
      </c>
      <c r="E373" s="34">
        <v>108.1</v>
      </c>
      <c r="F373" s="34">
        <v>112.9</v>
      </c>
      <c r="G373" s="34">
        <v>115.2</v>
      </c>
      <c r="H373" s="28">
        <v>116</v>
      </c>
      <c r="I373" s="34">
        <v>121.1</v>
      </c>
      <c r="J373" s="34">
        <v>121.2</v>
      </c>
      <c r="K373" s="34">
        <v>124.2</v>
      </c>
      <c r="L373" s="34">
        <v>125.3</v>
      </c>
      <c r="M373" s="34">
        <v>127.3</v>
      </c>
      <c r="N373" s="34">
        <v>129</v>
      </c>
      <c r="O373" s="31" t="s">
        <v>284</v>
      </c>
    </row>
    <row r="374" spans="1:15" s="30" customFormat="1" ht="12.75" customHeight="1">
      <c r="A374" s="312" t="s">
        <v>1061</v>
      </c>
      <c r="B374" s="264">
        <v>2015</v>
      </c>
      <c r="C374" s="28">
        <v>102.5</v>
      </c>
      <c r="D374" s="34">
        <v>106.9</v>
      </c>
      <c r="E374" s="34">
        <v>120.4</v>
      </c>
      <c r="F374" s="34">
        <v>124.1</v>
      </c>
      <c r="G374" s="34">
        <v>124.2</v>
      </c>
      <c r="H374" s="28">
        <v>124.9</v>
      </c>
      <c r="I374" s="34">
        <v>125</v>
      </c>
      <c r="J374" s="34">
        <v>125.4</v>
      </c>
      <c r="K374" s="34">
        <v>127.2</v>
      </c>
      <c r="L374" s="34">
        <v>129.5</v>
      </c>
      <c r="M374" s="34">
        <v>131.80000000000001</v>
      </c>
      <c r="N374" s="34">
        <v>132.5</v>
      </c>
      <c r="O374" s="31" t="s">
        <v>787</v>
      </c>
    </row>
    <row r="375" spans="1:15" s="30" customFormat="1" ht="12.75" customHeight="1">
      <c r="A375" s="312" t="s">
        <v>1062</v>
      </c>
      <c r="B375" s="264">
        <v>2016</v>
      </c>
      <c r="C375" s="28">
        <v>102.2</v>
      </c>
      <c r="D375" s="34">
        <v>102.6</v>
      </c>
      <c r="E375" s="34">
        <v>102.7</v>
      </c>
      <c r="F375" s="34">
        <v>103.4</v>
      </c>
      <c r="G375" s="34">
        <v>103.8</v>
      </c>
      <c r="H375" s="28">
        <v>104.4</v>
      </c>
      <c r="I375" s="34">
        <v>104.9</v>
      </c>
      <c r="J375" s="34">
        <v>105.4</v>
      </c>
      <c r="K375" s="34">
        <v>105.9</v>
      </c>
      <c r="L375" s="34">
        <v>106.5</v>
      </c>
      <c r="M375" s="34">
        <v>107.1</v>
      </c>
      <c r="N375" s="34">
        <v>107.4</v>
      </c>
      <c r="O375" s="31" t="s">
        <v>788</v>
      </c>
    </row>
    <row r="376" spans="1:15" s="30" customFormat="1" ht="12.75" customHeight="1">
      <c r="A376" s="312"/>
      <c r="B376" s="264">
        <v>2017</v>
      </c>
      <c r="C376" s="28">
        <v>101.7</v>
      </c>
      <c r="D376" s="34">
        <v>103.8</v>
      </c>
      <c r="E376" s="34">
        <v>103.9</v>
      </c>
      <c r="F376" s="34">
        <v>104.4</v>
      </c>
      <c r="G376" s="34">
        <v>105.2</v>
      </c>
      <c r="H376" s="28">
        <v>105.4</v>
      </c>
      <c r="I376" s="34">
        <v>106.3</v>
      </c>
      <c r="J376" s="34">
        <v>107.2</v>
      </c>
      <c r="K376" s="34">
        <v>108.3</v>
      </c>
      <c r="L376" s="34">
        <v>109.6</v>
      </c>
      <c r="M376" s="34">
        <v>110.3</v>
      </c>
      <c r="N376" s="34">
        <v>111.3</v>
      </c>
      <c r="O376" s="31"/>
    </row>
    <row r="377" spans="1:15" s="30" customFormat="1" ht="12.75" customHeight="1">
      <c r="A377" s="312"/>
      <c r="B377" s="264">
        <v>2018</v>
      </c>
      <c r="C377" s="28">
        <v>103.2</v>
      </c>
      <c r="D377" s="34">
        <v>103.4</v>
      </c>
      <c r="E377" s="34">
        <v>104.6</v>
      </c>
      <c r="F377" s="34">
        <v>105.2</v>
      </c>
      <c r="G377" s="34">
        <v>105.9</v>
      </c>
      <c r="H377" s="28">
        <v>107.4</v>
      </c>
      <c r="I377" s="34">
        <v>107.9</v>
      </c>
      <c r="J377" s="34">
        <v>108.3</v>
      </c>
      <c r="K377" s="34">
        <v>108.8</v>
      </c>
      <c r="L377" s="34">
        <v>112.3</v>
      </c>
      <c r="M377" s="34">
        <v>112.8</v>
      </c>
      <c r="N377" s="34">
        <v>117.2</v>
      </c>
      <c r="O377" s="31"/>
    </row>
    <row r="378" spans="1:15" s="30" customFormat="1" ht="12.75" customHeight="1">
      <c r="A378" s="312"/>
      <c r="B378" s="264">
        <v>2019</v>
      </c>
      <c r="C378" s="28">
        <v>101.1</v>
      </c>
      <c r="D378" s="34">
        <v>102.5</v>
      </c>
      <c r="E378" s="34">
        <v>103.5</v>
      </c>
      <c r="F378" s="34">
        <v>104.1</v>
      </c>
      <c r="G378" s="34">
        <v>104.9</v>
      </c>
      <c r="H378" s="28">
        <v>105</v>
      </c>
      <c r="I378" s="34">
        <v>105.3</v>
      </c>
      <c r="J378" s="34">
        <v>106.2</v>
      </c>
      <c r="K378" s="34">
        <v>107.5</v>
      </c>
      <c r="L378" s="34">
        <v>108.7</v>
      </c>
      <c r="M378" s="34">
        <v>109</v>
      </c>
      <c r="N378" s="34">
        <v>110.9</v>
      </c>
      <c r="O378" s="31"/>
    </row>
    <row r="379" spans="1:15" ht="13.35" customHeight="1">
      <c r="A379" s="312"/>
      <c r="B379" s="264"/>
      <c r="C379" s="28"/>
      <c r="D379" s="34"/>
      <c r="E379" s="34"/>
      <c r="F379" s="34"/>
      <c r="G379" s="34"/>
      <c r="H379" s="28"/>
      <c r="I379" s="34"/>
      <c r="J379" s="34"/>
      <c r="K379" s="34"/>
      <c r="L379" s="34"/>
      <c r="M379" s="34"/>
      <c r="N379" s="34"/>
      <c r="O379" s="312"/>
    </row>
    <row r="380" spans="1:15" s="30" customFormat="1" ht="12.75" customHeight="1">
      <c r="A380" s="218">
        <f>1+O316</f>
        <v>98</v>
      </c>
      <c r="B380" s="267"/>
      <c r="C380" s="267"/>
      <c r="D380" s="268"/>
      <c r="E380" s="268"/>
      <c r="F380" s="267"/>
      <c r="G380" s="269" t="str">
        <f>G316</f>
        <v>Індекси цін виробників · 2019 рік</v>
      </c>
      <c r="H380" s="268" t="str">
        <f>G380</f>
        <v>Індекси цін виробників · 2019 рік</v>
      </c>
      <c r="I380" s="268"/>
      <c r="J380" s="267"/>
      <c r="K380" s="267"/>
      <c r="L380" s="270"/>
      <c r="M380" s="270"/>
      <c r="N380" s="270"/>
      <c r="O380" s="219">
        <f>A380+1</f>
        <v>99</v>
      </c>
    </row>
    <row r="381" spans="1:15" s="30" customFormat="1" ht="12.75" customHeight="1">
      <c r="A381" s="271"/>
      <c r="C381" s="272"/>
      <c r="D381" s="272"/>
      <c r="E381" s="272"/>
      <c r="F381" s="271"/>
      <c r="G381" s="273" t="s">
        <v>23</v>
      </c>
      <c r="H381" s="272" t="s">
        <v>23</v>
      </c>
      <c r="I381" s="272"/>
      <c r="L381" s="271"/>
      <c r="M381" s="271"/>
      <c r="N381" s="271"/>
      <c r="O381" s="271"/>
    </row>
    <row r="382" spans="1:15" s="30" customFormat="1" ht="12.75" customHeight="1">
      <c r="A382" s="524" t="s">
        <v>25</v>
      </c>
      <c r="B382" s="524"/>
      <c r="C382" s="524"/>
      <c r="D382" s="524"/>
      <c r="E382" s="524"/>
      <c r="F382" s="524"/>
      <c r="G382" s="524"/>
      <c r="H382" s="524" t="s">
        <v>25</v>
      </c>
      <c r="I382" s="524"/>
      <c r="J382" s="524"/>
      <c r="K382" s="524"/>
      <c r="L382" s="524"/>
      <c r="M382" s="524"/>
      <c r="N382" s="524"/>
      <c r="O382" s="524"/>
    </row>
    <row r="383" spans="1:15" s="30" customFormat="1" ht="9.75" customHeight="1">
      <c r="A383" s="233"/>
      <c r="B383" s="233"/>
      <c r="C383" s="234"/>
      <c r="D383" s="234"/>
      <c r="E383" s="234"/>
      <c r="F383" s="234"/>
      <c r="G383" s="233"/>
      <c r="H383" s="233"/>
      <c r="I383" s="233"/>
      <c r="J383" s="233"/>
      <c r="K383" s="233"/>
      <c r="L383" s="233"/>
      <c r="M383" s="233"/>
      <c r="N383" s="233"/>
      <c r="O383" s="233"/>
    </row>
    <row r="384" spans="1:15" s="30" customFormat="1" ht="15.75" customHeight="1">
      <c r="A384" s="274"/>
      <c r="B384" s="233"/>
      <c r="C384" s="234"/>
      <c r="D384" s="234"/>
      <c r="E384" s="234"/>
      <c r="F384" s="234"/>
      <c r="G384" s="275"/>
      <c r="H384" s="233"/>
      <c r="I384" s="233"/>
      <c r="J384" s="233"/>
      <c r="K384" s="276"/>
      <c r="L384" s="277"/>
      <c r="M384" s="277"/>
      <c r="N384" s="233"/>
      <c r="O384" s="414" t="s">
        <v>322</v>
      </c>
    </row>
    <row r="385" spans="1:15" s="30" customFormat="1" ht="15" customHeight="1">
      <c r="A385" s="304"/>
      <c r="B385" s="305"/>
      <c r="C385" s="246" t="s">
        <v>0</v>
      </c>
      <c r="D385" s="246" t="s">
        <v>1</v>
      </c>
      <c r="E385" s="246" t="s">
        <v>2</v>
      </c>
      <c r="F385" s="306" t="s">
        <v>3</v>
      </c>
      <c r="G385" s="306" t="s">
        <v>4</v>
      </c>
      <c r="H385" s="307" t="s">
        <v>5</v>
      </c>
      <c r="I385" s="307" t="s">
        <v>6</v>
      </c>
      <c r="J385" s="246" t="s">
        <v>7</v>
      </c>
      <c r="K385" s="246" t="s">
        <v>8</v>
      </c>
      <c r="L385" s="246" t="s">
        <v>9</v>
      </c>
      <c r="M385" s="246" t="s">
        <v>10</v>
      </c>
      <c r="N385" s="246" t="s">
        <v>11</v>
      </c>
      <c r="O385" s="304"/>
    </row>
    <row r="386" spans="1:15" s="30" customFormat="1" ht="15" customHeight="1">
      <c r="A386" s="308"/>
      <c r="B386" s="309"/>
      <c r="C386" s="251" t="s">
        <v>12</v>
      </c>
      <c r="D386" s="251" t="s">
        <v>13</v>
      </c>
      <c r="E386" s="251" t="s">
        <v>14</v>
      </c>
      <c r="F386" s="310" t="s">
        <v>15</v>
      </c>
      <c r="G386" s="310" t="s">
        <v>16</v>
      </c>
      <c r="H386" s="311" t="s">
        <v>17</v>
      </c>
      <c r="I386" s="311" t="s">
        <v>18</v>
      </c>
      <c r="J386" s="251" t="s">
        <v>19</v>
      </c>
      <c r="K386" s="251" t="s">
        <v>26</v>
      </c>
      <c r="L386" s="251" t="s">
        <v>20</v>
      </c>
      <c r="M386" s="251" t="s">
        <v>21</v>
      </c>
      <c r="N386" s="251" t="s">
        <v>22</v>
      </c>
      <c r="O386" s="308"/>
    </row>
    <row r="387" spans="1:15" s="30" customFormat="1" ht="12.75" customHeight="1">
      <c r="A387" s="312"/>
      <c r="B387" s="264"/>
      <c r="C387" s="28"/>
      <c r="D387" s="34"/>
      <c r="E387" s="34"/>
      <c r="F387" s="34"/>
      <c r="G387" s="34"/>
      <c r="H387" s="28"/>
      <c r="I387" s="34"/>
      <c r="J387" s="34"/>
      <c r="K387" s="34"/>
      <c r="L387" s="34"/>
      <c r="M387" s="34"/>
      <c r="N387" s="34"/>
      <c r="O387" s="31"/>
    </row>
    <row r="388" spans="1:15" s="30" customFormat="1" ht="12.75" customHeight="1">
      <c r="A388" s="312" t="s">
        <v>291</v>
      </c>
      <c r="B388" s="264">
        <v>2014</v>
      </c>
      <c r="C388" s="28">
        <v>98.3</v>
      </c>
      <c r="D388" s="34">
        <v>98.7</v>
      </c>
      <c r="E388" s="34">
        <v>98.8</v>
      </c>
      <c r="F388" s="34">
        <v>102.3</v>
      </c>
      <c r="G388" s="34">
        <v>105.6</v>
      </c>
      <c r="H388" s="28">
        <v>108.6</v>
      </c>
      <c r="I388" s="34">
        <v>108.2</v>
      </c>
      <c r="J388" s="34">
        <v>107</v>
      </c>
      <c r="K388" s="34">
        <v>107.5</v>
      </c>
      <c r="L388" s="34">
        <v>107.7</v>
      </c>
      <c r="M388" s="34">
        <v>107.4</v>
      </c>
      <c r="N388" s="34">
        <v>107.5</v>
      </c>
      <c r="O388" s="31" t="s">
        <v>292</v>
      </c>
    </row>
    <row r="389" spans="1:15" s="30" customFormat="1" ht="12.75" customHeight="1">
      <c r="A389" s="312" t="s">
        <v>789</v>
      </c>
      <c r="B389" s="264">
        <v>2015</v>
      </c>
      <c r="C389" s="28">
        <v>101.8</v>
      </c>
      <c r="D389" s="34">
        <v>106.3</v>
      </c>
      <c r="E389" s="34">
        <v>119.1</v>
      </c>
      <c r="F389" s="34">
        <v>120.9</v>
      </c>
      <c r="G389" s="34">
        <v>121.4</v>
      </c>
      <c r="H389" s="28">
        <v>121.3</v>
      </c>
      <c r="I389" s="34">
        <v>121.2</v>
      </c>
      <c r="J389" s="34">
        <v>121.2</v>
      </c>
      <c r="K389" s="34">
        <v>121.4</v>
      </c>
      <c r="L389" s="34">
        <v>120.8</v>
      </c>
      <c r="M389" s="34">
        <v>120.8</v>
      </c>
      <c r="N389" s="34">
        <v>120.1</v>
      </c>
      <c r="O389" s="31" t="s">
        <v>294</v>
      </c>
    </row>
    <row r="390" spans="1:15" s="30" customFormat="1" ht="12.75" customHeight="1">
      <c r="A390" s="312" t="s">
        <v>790</v>
      </c>
      <c r="B390" s="264">
        <v>2016</v>
      </c>
      <c r="C390" s="28">
        <v>99.9</v>
      </c>
      <c r="D390" s="34">
        <v>104.6</v>
      </c>
      <c r="E390" s="34">
        <v>110</v>
      </c>
      <c r="F390" s="34">
        <v>120.2</v>
      </c>
      <c r="G390" s="34">
        <v>121.2</v>
      </c>
      <c r="H390" s="28">
        <v>122.7</v>
      </c>
      <c r="I390" s="34">
        <v>125.8</v>
      </c>
      <c r="J390" s="34">
        <v>126.8</v>
      </c>
      <c r="K390" s="34">
        <v>127.3</v>
      </c>
      <c r="L390" s="34">
        <v>127</v>
      </c>
      <c r="M390" s="34">
        <v>127.1</v>
      </c>
      <c r="N390" s="34">
        <v>127.1</v>
      </c>
      <c r="O390" s="31" t="s">
        <v>296</v>
      </c>
    </row>
    <row r="391" spans="1:15" s="30" customFormat="1" ht="12.75" customHeight="1">
      <c r="A391" s="312"/>
      <c r="B391" s="264">
        <v>2017</v>
      </c>
      <c r="C391" s="28">
        <v>101.9</v>
      </c>
      <c r="D391" s="34">
        <v>117.9</v>
      </c>
      <c r="E391" s="34">
        <v>121.3</v>
      </c>
      <c r="F391" s="34">
        <v>121.3</v>
      </c>
      <c r="G391" s="34">
        <v>122.5</v>
      </c>
      <c r="H391" s="28">
        <v>122.5</v>
      </c>
      <c r="I391" s="34">
        <v>122.5</v>
      </c>
      <c r="J391" s="34">
        <v>122.5</v>
      </c>
      <c r="K391" s="34">
        <v>122.5</v>
      </c>
      <c r="L391" s="34">
        <v>122.5</v>
      </c>
      <c r="M391" s="34">
        <v>121.6</v>
      </c>
      <c r="N391" s="34">
        <v>120.3</v>
      </c>
      <c r="O391" s="312"/>
    </row>
    <row r="392" spans="1:15" s="30" customFormat="1" ht="12.75" customHeight="1">
      <c r="A392" s="312"/>
      <c r="B392" s="264">
        <v>2018</v>
      </c>
      <c r="C392" s="28">
        <v>103.4</v>
      </c>
      <c r="D392" s="34">
        <v>104</v>
      </c>
      <c r="E392" s="34">
        <v>109.3</v>
      </c>
      <c r="F392" s="34">
        <v>109.3</v>
      </c>
      <c r="G392" s="34">
        <v>109.4</v>
      </c>
      <c r="H392" s="28">
        <v>110.6</v>
      </c>
      <c r="I392" s="34">
        <v>110.7</v>
      </c>
      <c r="J392" s="34">
        <v>110.5</v>
      </c>
      <c r="K392" s="34">
        <v>110.4</v>
      </c>
      <c r="L392" s="34">
        <v>114</v>
      </c>
      <c r="M392" s="34">
        <v>114.4</v>
      </c>
      <c r="N392" s="34">
        <v>116.3</v>
      </c>
      <c r="O392" s="312"/>
    </row>
    <row r="393" spans="1:15" s="30" customFormat="1" ht="12.75" customHeight="1">
      <c r="A393" s="312"/>
      <c r="B393" s="264">
        <v>2019</v>
      </c>
      <c r="C393" s="28">
        <v>101.8</v>
      </c>
      <c r="D393" s="34">
        <v>101.8</v>
      </c>
      <c r="E393" s="34">
        <v>104.9</v>
      </c>
      <c r="F393" s="34">
        <v>112.3</v>
      </c>
      <c r="G393" s="34">
        <v>113.1</v>
      </c>
      <c r="H393" s="28">
        <v>113</v>
      </c>
      <c r="I393" s="34">
        <v>113.3</v>
      </c>
      <c r="J393" s="34">
        <v>113.5</v>
      </c>
      <c r="K393" s="34">
        <v>113.4</v>
      </c>
      <c r="L393" s="34">
        <v>113.4</v>
      </c>
      <c r="M393" s="34">
        <v>113.5</v>
      </c>
      <c r="N393" s="34">
        <v>112.8</v>
      </c>
      <c r="O393" s="312"/>
    </row>
    <row r="394" spans="1:15" s="30" customFormat="1" ht="12.75" customHeight="1">
      <c r="A394" s="312"/>
      <c r="B394" s="264"/>
      <c r="C394" s="28"/>
      <c r="D394" s="34"/>
      <c r="E394" s="34"/>
      <c r="F394" s="34"/>
      <c r="G394" s="34"/>
      <c r="H394" s="28"/>
      <c r="I394" s="34"/>
      <c r="J394" s="34"/>
      <c r="K394" s="34"/>
      <c r="L394" s="34"/>
      <c r="M394" s="34"/>
      <c r="N394" s="34"/>
      <c r="O394" s="312"/>
    </row>
    <row r="395" spans="1:15" s="30" customFormat="1" ht="12.75" customHeight="1">
      <c r="A395" s="312" t="s">
        <v>983</v>
      </c>
      <c r="B395" s="264">
        <v>2014</v>
      </c>
      <c r="C395" s="28">
        <v>100</v>
      </c>
      <c r="D395" s="34">
        <v>99</v>
      </c>
      <c r="E395" s="34">
        <v>103.4</v>
      </c>
      <c r="F395" s="34">
        <v>104</v>
      </c>
      <c r="G395" s="34">
        <v>102.6</v>
      </c>
      <c r="H395" s="28">
        <v>104</v>
      </c>
      <c r="I395" s="34">
        <v>102.6</v>
      </c>
      <c r="J395" s="34">
        <v>104.4</v>
      </c>
      <c r="K395" s="34">
        <v>109.7</v>
      </c>
      <c r="L395" s="34">
        <v>111.7</v>
      </c>
      <c r="M395" s="34">
        <v>124.1</v>
      </c>
      <c r="N395" s="34">
        <v>117.3</v>
      </c>
      <c r="O395" s="31" t="s">
        <v>1063</v>
      </c>
    </row>
    <row r="396" spans="1:15" s="30" customFormat="1" ht="12.75" customHeight="1">
      <c r="A396" s="312" t="s">
        <v>984</v>
      </c>
      <c r="B396" s="264">
        <v>2015</v>
      </c>
      <c r="C396" s="28">
        <v>97.9</v>
      </c>
      <c r="D396" s="34">
        <v>98.1</v>
      </c>
      <c r="E396" s="34">
        <v>98.4</v>
      </c>
      <c r="F396" s="34">
        <v>98.4</v>
      </c>
      <c r="G396" s="34">
        <v>98.3</v>
      </c>
      <c r="H396" s="28">
        <v>98.3</v>
      </c>
      <c r="I396" s="34">
        <v>98.4</v>
      </c>
      <c r="J396" s="34">
        <v>98.1</v>
      </c>
      <c r="K396" s="34">
        <v>90.5</v>
      </c>
      <c r="L396" s="34">
        <v>90.4</v>
      </c>
      <c r="M396" s="34">
        <v>71.7</v>
      </c>
      <c r="N396" s="34">
        <v>75.7</v>
      </c>
      <c r="O396" s="31" t="s">
        <v>985</v>
      </c>
    </row>
    <row r="397" spans="1:15" s="30" customFormat="1" ht="12.75" customHeight="1">
      <c r="A397" s="312" t="s">
        <v>986</v>
      </c>
      <c r="B397" s="264">
        <v>2016</v>
      </c>
      <c r="C397" s="28">
        <v>93.8</v>
      </c>
      <c r="D397" s="34">
        <v>100</v>
      </c>
      <c r="E397" s="34">
        <v>107.7</v>
      </c>
      <c r="F397" s="34">
        <v>111.3</v>
      </c>
      <c r="G397" s="34">
        <v>146.19999999999999</v>
      </c>
      <c r="H397" s="28">
        <v>154.69999999999999</v>
      </c>
      <c r="I397" s="34">
        <v>153.9</v>
      </c>
      <c r="J397" s="34">
        <v>141.1</v>
      </c>
      <c r="K397" s="34">
        <v>134.9</v>
      </c>
      <c r="L397" s="34">
        <v>143</v>
      </c>
      <c r="M397" s="34">
        <v>138.69999999999999</v>
      </c>
      <c r="N397" s="34">
        <v>185.4</v>
      </c>
      <c r="O397" s="31"/>
    </row>
    <row r="398" spans="1:15" s="30" customFormat="1" ht="12.75" customHeight="1">
      <c r="A398" s="312"/>
      <c r="B398" s="264">
        <v>2017</v>
      </c>
      <c r="C398" s="28">
        <v>102.7</v>
      </c>
      <c r="D398" s="34">
        <v>104.5</v>
      </c>
      <c r="E398" s="34">
        <v>103.4</v>
      </c>
      <c r="F398" s="34">
        <v>112.1</v>
      </c>
      <c r="G398" s="34">
        <v>117.7</v>
      </c>
      <c r="H398" s="28">
        <v>113.5</v>
      </c>
      <c r="I398" s="34">
        <v>107.7</v>
      </c>
      <c r="J398" s="34">
        <v>108.5</v>
      </c>
      <c r="K398" s="34">
        <v>112.7</v>
      </c>
      <c r="L398" s="34">
        <v>121.8</v>
      </c>
      <c r="M398" s="34">
        <v>115.2</v>
      </c>
      <c r="N398" s="34">
        <v>118.8</v>
      </c>
      <c r="O398" s="31"/>
    </row>
    <row r="399" spans="1:15" s="30" customFormat="1" ht="12.75" customHeight="1">
      <c r="A399" s="312"/>
      <c r="B399" s="264">
        <v>2018</v>
      </c>
      <c r="C399" s="28">
        <v>102</v>
      </c>
      <c r="D399" s="34">
        <v>105.8</v>
      </c>
      <c r="E399" s="34">
        <v>101.4</v>
      </c>
      <c r="F399" s="34">
        <v>100.8</v>
      </c>
      <c r="G399" s="34">
        <v>106.9</v>
      </c>
      <c r="H399" s="28">
        <v>111.8</v>
      </c>
      <c r="I399" s="34">
        <v>114.4</v>
      </c>
      <c r="J399" s="34">
        <v>113.2</v>
      </c>
      <c r="K399" s="34">
        <v>108.6</v>
      </c>
      <c r="L399" s="34">
        <v>108.1</v>
      </c>
      <c r="M399" s="34">
        <v>109.4</v>
      </c>
      <c r="N399" s="34">
        <v>101.8</v>
      </c>
      <c r="O399" s="31"/>
    </row>
    <row r="400" spans="1:15" s="30" customFormat="1" ht="12.75" customHeight="1">
      <c r="A400" s="312"/>
      <c r="B400" s="264">
        <v>2019</v>
      </c>
      <c r="C400" s="28">
        <v>107.9</v>
      </c>
      <c r="D400" s="34">
        <v>93.4</v>
      </c>
      <c r="E400" s="34">
        <v>95.8</v>
      </c>
      <c r="F400" s="34">
        <v>94</v>
      </c>
      <c r="G400" s="34">
        <v>89.1</v>
      </c>
      <c r="H400" s="28">
        <v>90.1</v>
      </c>
      <c r="I400" s="34">
        <v>86.4</v>
      </c>
      <c r="J400" s="34">
        <v>86.1</v>
      </c>
      <c r="K400" s="34">
        <v>81.5</v>
      </c>
      <c r="L400" s="34">
        <v>82.1</v>
      </c>
      <c r="M400" s="34">
        <v>71.5</v>
      </c>
      <c r="N400" s="34">
        <v>74.900000000000006</v>
      </c>
      <c r="O400" s="31"/>
    </row>
    <row r="401" spans="1:15" s="30" customFormat="1" ht="12.75" customHeight="1">
      <c r="A401" s="312"/>
      <c r="B401" s="264"/>
      <c r="C401" s="28"/>
      <c r="D401" s="34"/>
      <c r="E401" s="34"/>
      <c r="F401" s="34"/>
      <c r="G401" s="34"/>
      <c r="H401" s="28"/>
      <c r="I401" s="34"/>
      <c r="J401" s="34"/>
      <c r="K401" s="34"/>
      <c r="L401" s="34"/>
      <c r="M401" s="34"/>
      <c r="N401" s="34"/>
      <c r="O401" s="31"/>
    </row>
    <row r="402" spans="1:15" s="30" customFormat="1" ht="12.75" customHeight="1">
      <c r="A402" s="312" t="s">
        <v>297</v>
      </c>
      <c r="B402" s="264">
        <v>2014</v>
      </c>
      <c r="C402" s="28">
        <v>100.2</v>
      </c>
      <c r="D402" s="34">
        <v>103</v>
      </c>
      <c r="E402" s="34">
        <v>107.9</v>
      </c>
      <c r="F402" s="34">
        <v>140.6</v>
      </c>
      <c r="G402" s="34">
        <v>139.5</v>
      </c>
      <c r="H402" s="28">
        <v>149</v>
      </c>
      <c r="I402" s="34">
        <v>153.5</v>
      </c>
      <c r="J402" s="34">
        <v>157.19999999999999</v>
      </c>
      <c r="K402" s="34">
        <v>161.6</v>
      </c>
      <c r="L402" s="34">
        <v>171</v>
      </c>
      <c r="M402" s="34">
        <v>163.30000000000001</v>
      </c>
      <c r="N402" s="34">
        <v>177.5</v>
      </c>
      <c r="O402" s="31" t="s">
        <v>298</v>
      </c>
    </row>
    <row r="403" spans="1:15" s="30" customFormat="1" ht="12.75" customHeight="1">
      <c r="A403" s="312" t="s">
        <v>299</v>
      </c>
      <c r="B403" s="264">
        <v>2015</v>
      </c>
      <c r="C403" s="28">
        <v>99.6</v>
      </c>
      <c r="D403" s="34">
        <v>104.7</v>
      </c>
      <c r="E403" s="34">
        <v>136.19999999999999</v>
      </c>
      <c r="F403" s="34">
        <v>135.69999999999999</v>
      </c>
      <c r="G403" s="34">
        <v>126.1</v>
      </c>
      <c r="H403" s="28">
        <v>124.1</v>
      </c>
      <c r="I403" s="34">
        <v>124.1</v>
      </c>
      <c r="J403" s="34">
        <v>121.2</v>
      </c>
      <c r="K403" s="34">
        <v>114.8</v>
      </c>
      <c r="L403" s="34">
        <v>112.7</v>
      </c>
      <c r="M403" s="34">
        <v>113.9</v>
      </c>
      <c r="N403" s="34">
        <v>108.7</v>
      </c>
      <c r="O403" s="31" t="s">
        <v>300</v>
      </c>
    </row>
    <row r="404" spans="1:15" s="30" customFormat="1" ht="12.75" customHeight="1">
      <c r="A404" s="312"/>
      <c r="B404" s="264">
        <v>2016</v>
      </c>
      <c r="C404" s="28">
        <v>95.2</v>
      </c>
      <c r="D404" s="34">
        <v>100.1</v>
      </c>
      <c r="E404" s="34">
        <v>107.1</v>
      </c>
      <c r="F404" s="34">
        <v>118</v>
      </c>
      <c r="G404" s="34">
        <v>147.6</v>
      </c>
      <c r="H404" s="28">
        <v>163</v>
      </c>
      <c r="I404" s="34">
        <v>146.4</v>
      </c>
      <c r="J404" s="34">
        <v>145.80000000000001</v>
      </c>
      <c r="K404" s="34">
        <v>145.4</v>
      </c>
      <c r="L404" s="34">
        <v>152.69999999999999</v>
      </c>
      <c r="M404" s="34">
        <v>156.19999999999999</v>
      </c>
      <c r="N404" s="34">
        <v>167.1</v>
      </c>
      <c r="O404" s="31" t="s">
        <v>301</v>
      </c>
    </row>
    <row r="405" spans="1:15" s="30" customFormat="1" ht="12.75" customHeight="1">
      <c r="A405" s="312"/>
      <c r="B405" s="264">
        <v>2017</v>
      </c>
      <c r="C405" s="28">
        <v>107.2</v>
      </c>
      <c r="D405" s="34">
        <v>115.3</v>
      </c>
      <c r="E405" s="34">
        <v>117.8</v>
      </c>
      <c r="F405" s="34">
        <v>114.1</v>
      </c>
      <c r="G405" s="34">
        <v>112.7</v>
      </c>
      <c r="H405" s="28">
        <v>105.5</v>
      </c>
      <c r="I405" s="34">
        <v>99.1</v>
      </c>
      <c r="J405" s="34">
        <v>104.9</v>
      </c>
      <c r="K405" s="34">
        <v>110.6</v>
      </c>
      <c r="L405" s="34">
        <v>125.2</v>
      </c>
      <c r="M405" s="34">
        <v>125.7</v>
      </c>
      <c r="N405" s="34">
        <v>121.8</v>
      </c>
      <c r="O405" s="31"/>
    </row>
    <row r="406" spans="1:15" s="30" customFormat="1" ht="12.75" customHeight="1">
      <c r="A406" s="312"/>
      <c r="B406" s="264">
        <v>2018</v>
      </c>
      <c r="C406" s="28">
        <v>104.8</v>
      </c>
      <c r="D406" s="34">
        <v>105.9</v>
      </c>
      <c r="E406" s="34">
        <v>106.8</v>
      </c>
      <c r="F406" s="34">
        <v>108.5</v>
      </c>
      <c r="G406" s="34">
        <v>106.8</v>
      </c>
      <c r="H406" s="28">
        <v>105.4</v>
      </c>
      <c r="I406" s="34">
        <v>104.5</v>
      </c>
      <c r="J406" s="34">
        <v>106.9</v>
      </c>
      <c r="K406" s="34">
        <v>110.1</v>
      </c>
      <c r="L406" s="34">
        <v>110.2</v>
      </c>
      <c r="M406" s="34">
        <v>107.2</v>
      </c>
      <c r="N406" s="34">
        <v>104.2</v>
      </c>
      <c r="O406" s="31"/>
    </row>
    <row r="407" spans="1:15" s="30" customFormat="1" ht="12.75" customHeight="1">
      <c r="A407" s="312"/>
      <c r="B407" s="264">
        <v>2019</v>
      </c>
      <c r="C407" s="28">
        <v>91.3</v>
      </c>
      <c r="D407" s="34">
        <v>90.2</v>
      </c>
      <c r="E407" s="34">
        <v>94.8</v>
      </c>
      <c r="F407" s="34">
        <v>98.2</v>
      </c>
      <c r="G407" s="34">
        <v>96.3</v>
      </c>
      <c r="H407" s="28">
        <v>94.5</v>
      </c>
      <c r="I407" s="34">
        <v>91.8</v>
      </c>
      <c r="J407" s="34">
        <v>90.5</v>
      </c>
      <c r="K407" s="34">
        <v>88.6</v>
      </c>
      <c r="L407" s="34">
        <v>83.2</v>
      </c>
      <c r="M407" s="34">
        <v>77</v>
      </c>
      <c r="N407" s="34">
        <v>72.2</v>
      </c>
      <c r="O407" s="312"/>
    </row>
    <row r="408" spans="1:15" s="30" customFormat="1" ht="12.75" customHeight="1">
      <c r="A408" s="312"/>
      <c r="B408" s="264"/>
      <c r="C408" s="28"/>
      <c r="D408" s="34"/>
      <c r="E408" s="34"/>
      <c r="F408" s="34"/>
      <c r="G408" s="34"/>
      <c r="H408" s="28"/>
      <c r="I408" s="34"/>
      <c r="J408" s="34"/>
      <c r="K408" s="34"/>
      <c r="L408" s="34"/>
      <c r="M408" s="34"/>
      <c r="N408" s="34"/>
      <c r="O408" s="312"/>
    </row>
    <row r="409" spans="1:15" s="30" customFormat="1" ht="12.75" customHeight="1">
      <c r="A409" s="26" t="s">
        <v>302</v>
      </c>
      <c r="B409" s="264">
        <v>2014</v>
      </c>
      <c r="C409" s="28">
        <v>100.1</v>
      </c>
      <c r="D409" s="28">
        <v>100.2</v>
      </c>
      <c r="E409" s="28">
        <v>104.3</v>
      </c>
      <c r="F409" s="28">
        <v>113.7</v>
      </c>
      <c r="G409" s="28">
        <v>135.80000000000001</v>
      </c>
      <c r="H409" s="28">
        <v>138</v>
      </c>
      <c r="I409" s="28">
        <v>139</v>
      </c>
      <c r="J409" s="28">
        <v>139.4</v>
      </c>
      <c r="K409" s="28">
        <v>147.9</v>
      </c>
      <c r="L409" s="28">
        <v>158.80000000000001</v>
      </c>
      <c r="M409" s="28">
        <v>163.6</v>
      </c>
      <c r="N409" s="28">
        <v>162.80000000000001</v>
      </c>
      <c r="O409" s="31" t="s">
        <v>303</v>
      </c>
    </row>
    <row r="410" spans="1:15" s="30" customFormat="1" ht="12.75" customHeight="1">
      <c r="A410" s="26"/>
      <c r="B410" s="264">
        <v>2015</v>
      </c>
      <c r="C410" s="28">
        <v>99.8</v>
      </c>
      <c r="D410" s="28">
        <v>109.2</v>
      </c>
      <c r="E410" s="28">
        <v>125.9</v>
      </c>
      <c r="F410" s="28">
        <v>125.9</v>
      </c>
      <c r="G410" s="28">
        <v>124</v>
      </c>
      <c r="H410" s="28">
        <v>117.8</v>
      </c>
      <c r="I410" s="28">
        <v>119</v>
      </c>
      <c r="J410" s="28">
        <v>117.7</v>
      </c>
      <c r="K410" s="28">
        <v>116.9</v>
      </c>
      <c r="L410" s="28">
        <v>115.3</v>
      </c>
      <c r="M410" s="28">
        <v>114.5</v>
      </c>
      <c r="N410" s="28">
        <v>115.5</v>
      </c>
      <c r="O410" s="313"/>
    </row>
    <row r="411" spans="1:15" s="30" customFormat="1" ht="12.75" customHeight="1">
      <c r="A411" s="26"/>
      <c r="B411" s="264">
        <v>2016</v>
      </c>
      <c r="C411" s="28">
        <v>99.8</v>
      </c>
      <c r="D411" s="28">
        <v>91.1</v>
      </c>
      <c r="E411" s="28">
        <v>88.1</v>
      </c>
      <c r="F411" s="28">
        <v>91.5</v>
      </c>
      <c r="G411" s="28">
        <v>96.4</v>
      </c>
      <c r="H411" s="28">
        <v>101.1</v>
      </c>
      <c r="I411" s="28">
        <v>98.2</v>
      </c>
      <c r="J411" s="28">
        <v>98.1</v>
      </c>
      <c r="K411" s="28">
        <v>99</v>
      </c>
      <c r="L411" s="28">
        <v>99</v>
      </c>
      <c r="M411" s="28">
        <v>99.7</v>
      </c>
      <c r="N411" s="28">
        <v>101.6</v>
      </c>
      <c r="O411" s="313"/>
    </row>
    <row r="412" spans="1:15" s="30" customFormat="1" ht="12.75" customHeight="1">
      <c r="A412" s="26"/>
      <c r="B412" s="264">
        <v>2017</v>
      </c>
      <c r="C412" s="28">
        <v>102.3</v>
      </c>
      <c r="D412" s="28">
        <v>103.1</v>
      </c>
      <c r="E412" s="28">
        <v>107.4</v>
      </c>
      <c r="F412" s="28">
        <v>111.2</v>
      </c>
      <c r="G412" s="28">
        <v>111.4</v>
      </c>
      <c r="H412" s="28">
        <v>111.6</v>
      </c>
      <c r="I412" s="28">
        <v>111.9</v>
      </c>
      <c r="J412" s="28">
        <v>114.6</v>
      </c>
      <c r="K412" s="28">
        <v>126.2</v>
      </c>
      <c r="L412" s="28">
        <v>129.6</v>
      </c>
      <c r="M412" s="28">
        <v>127.5</v>
      </c>
      <c r="N412" s="28">
        <v>127.8</v>
      </c>
      <c r="O412" s="31"/>
    </row>
    <row r="413" spans="1:15" s="30" customFormat="1" ht="12.75" customHeight="1">
      <c r="A413" s="26"/>
      <c r="B413" s="264">
        <v>2018</v>
      </c>
      <c r="C413" s="28">
        <v>106.8</v>
      </c>
      <c r="D413" s="28">
        <v>114.9</v>
      </c>
      <c r="E413" s="28">
        <v>115.9</v>
      </c>
      <c r="F413" s="28">
        <v>114.2</v>
      </c>
      <c r="G413" s="28">
        <v>113.2</v>
      </c>
      <c r="H413" s="28">
        <v>112.4</v>
      </c>
      <c r="I413" s="28">
        <v>112.3</v>
      </c>
      <c r="J413" s="28">
        <v>112.5</v>
      </c>
      <c r="K413" s="28">
        <v>112.5</v>
      </c>
      <c r="L413" s="28">
        <v>112.8</v>
      </c>
      <c r="M413" s="28">
        <v>111.7</v>
      </c>
      <c r="N413" s="28">
        <v>111.2</v>
      </c>
      <c r="O413" s="31"/>
    </row>
    <row r="414" spans="1:15" s="30" customFormat="1" ht="12.75" customHeight="1">
      <c r="A414" s="26"/>
      <c r="B414" s="264">
        <v>2019</v>
      </c>
      <c r="C414" s="28">
        <v>99.7</v>
      </c>
      <c r="D414" s="28">
        <v>95.4</v>
      </c>
      <c r="E414" s="28">
        <v>95.9</v>
      </c>
      <c r="F414" s="28">
        <v>96.2</v>
      </c>
      <c r="G414" s="28">
        <v>96.3</v>
      </c>
      <c r="H414" s="28">
        <v>95.4</v>
      </c>
      <c r="I414" s="28">
        <v>94.6</v>
      </c>
      <c r="J414" s="28">
        <v>90.6</v>
      </c>
      <c r="K414" s="28">
        <v>87.5</v>
      </c>
      <c r="L414" s="28">
        <v>81.2</v>
      </c>
      <c r="M414" s="28">
        <v>77.400000000000006</v>
      </c>
      <c r="N414" s="28">
        <v>76.099999999999994</v>
      </c>
      <c r="O414" s="31"/>
    </row>
    <row r="415" spans="1:15" s="30" customFormat="1" ht="12.75" customHeight="1">
      <c r="A415" s="26"/>
      <c r="B415" s="264"/>
      <c r="C415" s="28"/>
      <c r="D415" s="34"/>
      <c r="E415" s="34"/>
      <c r="F415" s="34"/>
      <c r="G415" s="34"/>
      <c r="H415" s="28"/>
      <c r="I415" s="34"/>
      <c r="J415" s="34"/>
      <c r="K415" s="34"/>
      <c r="L415" s="34"/>
      <c r="M415" s="34"/>
      <c r="N415" s="34"/>
      <c r="O415" s="26"/>
    </row>
    <row r="416" spans="1:15" s="30" customFormat="1" ht="12.75" customHeight="1">
      <c r="A416" s="26" t="s">
        <v>304</v>
      </c>
      <c r="B416" s="264">
        <v>2014</v>
      </c>
      <c r="C416" s="28">
        <v>100</v>
      </c>
      <c r="D416" s="28">
        <v>100.6</v>
      </c>
      <c r="E416" s="28">
        <v>102.2</v>
      </c>
      <c r="F416" s="28">
        <v>106.3</v>
      </c>
      <c r="G416" s="28">
        <v>106.5</v>
      </c>
      <c r="H416" s="28">
        <v>108.6</v>
      </c>
      <c r="I416" s="28">
        <v>108.8</v>
      </c>
      <c r="J416" s="28">
        <v>110.8</v>
      </c>
      <c r="K416" s="28">
        <v>115.2</v>
      </c>
      <c r="L416" s="28">
        <v>118.8</v>
      </c>
      <c r="M416" s="28">
        <v>120.9</v>
      </c>
      <c r="N416" s="28">
        <v>122.8</v>
      </c>
      <c r="O416" s="31" t="s">
        <v>305</v>
      </c>
    </row>
    <row r="417" spans="1:15" s="30" customFormat="1" ht="12.75" customHeight="1">
      <c r="A417" s="26" t="s">
        <v>306</v>
      </c>
      <c r="B417" s="264">
        <v>2015</v>
      </c>
      <c r="C417" s="28">
        <v>104.5</v>
      </c>
      <c r="D417" s="28">
        <v>113.1</v>
      </c>
      <c r="E417" s="28">
        <v>140.4</v>
      </c>
      <c r="F417" s="28">
        <v>150.9</v>
      </c>
      <c r="G417" s="28">
        <v>151.1</v>
      </c>
      <c r="H417" s="28">
        <v>151.1</v>
      </c>
      <c r="I417" s="28">
        <v>150.9</v>
      </c>
      <c r="J417" s="28">
        <v>150.9</v>
      </c>
      <c r="K417" s="28">
        <v>151.69999999999999</v>
      </c>
      <c r="L417" s="28">
        <v>151.9</v>
      </c>
      <c r="M417" s="28">
        <v>151.9</v>
      </c>
      <c r="N417" s="28">
        <v>151.9</v>
      </c>
      <c r="O417" s="31" t="s">
        <v>307</v>
      </c>
    </row>
    <row r="418" spans="1:15" s="30" customFormat="1" ht="12.75" customHeight="1">
      <c r="A418" s="26" t="s">
        <v>308</v>
      </c>
      <c r="B418" s="264">
        <v>2016</v>
      </c>
      <c r="C418" s="28">
        <v>100</v>
      </c>
      <c r="D418" s="28">
        <v>101.9</v>
      </c>
      <c r="E418" s="28">
        <v>101.2</v>
      </c>
      <c r="F418" s="28">
        <v>101.6</v>
      </c>
      <c r="G418" s="28">
        <v>102</v>
      </c>
      <c r="H418" s="28">
        <v>103.5</v>
      </c>
      <c r="I418" s="28">
        <v>103.6</v>
      </c>
      <c r="J418" s="28">
        <v>105.5</v>
      </c>
      <c r="K418" s="28">
        <v>105.8</v>
      </c>
      <c r="L418" s="28">
        <v>105.8</v>
      </c>
      <c r="M418" s="28">
        <v>105.8</v>
      </c>
      <c r="N418" s="28">
        <v>105.7</v>
      </c>
      <c r="O418" s="31" t="s">
        <v>309</v>
      </c>
    </row>
    <row r="419" spans="1:15" s="30" customFormat="1" ht="12.75" customHeight="1">
      <c r="A419" s="26"/>
      <c r="B419" s="264">
        <v>2017</v>
      </c>
      <c r="C419" s="28">
        <v>100.6</v>
      </c>
      <c r="D419" s="28">
        <v>102.6</v>
      </c>
      <c r="E419" s="28">
        <v>103.1</v>
      </c>
      <c r="F419" s="28">
        <v>104.5</v>
      </c>
      <c r="G419" s="28">
        <v>106</v>
      </c>
      <c r="H419" s="28">
        <v>107.4</v>
      </c>
      <c r="I419" s="28">
        <v>108.4</v>
      </c>
      <c r="J419" s="28">
        <v>108.3</v>
      </c>
      <c r="K419" s="28">
        <v>111.5</v>
      </c>
      <c r="L419" s="28">
        <v>112.5</v>
      </c>
      <c r="M419" s="28">
        <v>112.4</v>
      </c>
      <c r="N419" s="28">
        <v>114.4</v>
      </c>
      <c r="O419" s="31"/>
    </row>
    <row r="420" spans="1:15" s="30" customFormat="1" ht="12.75" customHeight="1">
      <c r="A420" s="26"/>
      <c r="B420" s="264">
        <v>2018</v>
      </c>
      <c r="C420" s="28">
        <v>104</v>
      </c>
      <c r="D420" s="28">
        <v>104.4</v>
      </c>
      <c r="E420" s="28">
        <v>104.7</v>
      </c>
      <c r="F420" s="28">
        <v>104.1</v>
      </c>
      <c r="G420" s="28">
        <v>104.5</v>
      </c>
      <c r="H420" s="28">
        <v>105</v>
      </c>
      <c r="I420" s="28">
        <v>105.1</v>
      </c>
      <c r="J420" s="28">
        <v>106.7</v>
      </c>
      <c r="K420" s="28">
        <v>107.8</v>
      </c>
      <c r="L420" s="28">
        <v>109.7</v>
      </c>
      <c r="M420" s="28">
        <v>110</v>
      </c>
      <c r="N420" s="28">
        <v>110.2</v>
      </c>
      <c r="O420" s="31"/>
    </row>
    <row r="421" spans="1:15" s="30" customFormat="1" ht="12.75" customHeight="1">
      <c r="A421" s="26"/>
      <c r="B421" s="264">
        <v>2019</v>
      </c>
      <c r="C421" s="28">
        <v>101</v>
      </c>
      <c r="D421" s="28">
        <v>101.3</v>
      </c>
      <c r="E421" s="28">
        <v>102.3</v>
      </c>
      <c r="F421" s="28">
        <v>102.4</v>
      </c>
      <c r="G421" s="28">
        <v>103.5</v>
      </c>
      <c r="H421" s="28">
        <v>103.6</v>
      </c>
      <c r="I421" s="28">
        <v>103.7</v>
      </c>
      <c r="J421" s="28">
        <v>102.4</v>
      </c>
      <c r="K421" s="28">
        <v>102.8</v>
      </c>
      <c r="L421" s="28">
        <v>102.9</v>
      </c>
      <c r="M421" s="28">
        <v>102.2</v>
      </c>
      <c r="N421" s="28">
        <v>101.8</v>
      </c>
      <c r="O421" s="31"/>
    </row>
    <row r="422" spans="1:15" s="30" customFormat="1" ht="12.75" customHeight="1"/>
    <row r="423" spans="1:15" s="30" customFormat="1" ht="12.75" customHeight="1">
      <c r="A423" s="26" t="s">
        <v>1064</v>
      </c>
      <c r="B423" s="264">
        <v>2014</v>
      </c>
      <c r="C423" s="28">
        <v>100.3</v>
      </c>
      <c r="D423" s="28">
        <v>101.6</v>
      </c>
      <c r="E423" s="28">
        <v>103.6</v>
      </c>
      <c r="F423" s="28">
        <v>103.7</v>
      </c>
      <c r="G423" s="28">
        <v>106.3</v>
      </c>
      <c r="H423" s="28">
        <v>106.9</v>
      </c>
      <c r="I423" s="28">
        <v>117.6</v>
      </c>
      <c r="J423" s="28">
        <v>119</v>
      </c>
      <c r="K423" s="28">
        <v>126.1</v>
      </c>
      <c r="L423" s="28">
        <v>126.7</v>
      </c>
      <c r="M423" s="28">
        <v>135.1</v>
      </c>
      <c r="N423" s="28">
        <v>137.9</v>
      </c>
      <c r="O423" s="31" t="s">
        <v>310</v>
      </c>
    </row>
    <row r="424" spans="1:15" s="30" customFormat="1" ht="12.75" customHeight="1">
      <c r="A424" s="26" t="s">
        <v>311</v>
      </c>
      <c r="B424" s="264">
        <v>2015</v>
      </c>
      <c r="C424" s="28">
        <v>107.6</v>
      </c>
      <c r="D424" s="28">
        <v>123.3</v>
      </c>
      <c r="E424" s="28">
        <v>143.5</v>
      </c>
      <c r="F424" s="28">
        <v>151.4</v>
      </c>
      <c r="G424" s="28">
        <v>151.4</v>
      </c>
      <c r="H424" s="28">
        <v>147</v>
      </c>
      <c r="I424" s="28">
        <v>144.1</v>
      </c>
      <c r="J424" s="28">
        <v>142.19999999999999</v>
      </c>
      <c r="K424" s="28">
        <v>141.9</v>
      </c>
      <c r="L424" s="28">
        <v>140.9</v>
      </c>
      <c r="M424" s="28">
        <v>140.9</v>
      </c>
      <c r="N424" s="28">
        <v>141</v>
      </c>
      <c r="O424" s="31" t="s">
        <v>312</v>
      </c>
    </row>
    <row r="425" spans="1:15" s="30" customFormat="1" ht="12.75" customHeight="1">
      <c r="A425" s="26"/>
      <c r="B425" s="264">
        <v>2016</v>
      </c>
      <c r="C425" s="28">
        <v>100.1</v>
      </c>
      <c r="D425" s="28">
        <v>100.4</v>
      </c>
      <c r="E425" s="28">
        <v>102</v>
      </c>
      <c r="F425" s="28">
        <v>102.2</v>
      </c>
      <c r="G425" s="28">
        <v>103</v>
      </c>
      <c r="H425" s="28">
        <v>103</v>
      </c>
      <c r="I425" s="28">
        <v>103.4</v>
      </c>
      <c r="J425" s="28">
        <v>103.4</v>
      </c>
      <c r="K425" s="28">
        <v>103.5</v>
      </c>
      <c r="L425" s="28">
        <v>103.3</v>
      </c>
      <c r="M425" s="28">
        <v>103</v>
      </c>
      <c r="N425" s="28">
        <v>102.7</v>
      </c>
      <c r="O425" s="31"/>
    </row>
    <row r="426" spans="1:15" s="30" customFormat="1" ht="12.75" customHeight="1">
      <c r="A426" s="26"/>
      <c r="B426" s="264">
        <v>2017</v>
      </c>
      <c r="C426" s="28">
        <v>100.4</v>
      </c>
      <c r="D426" s="28">
        <v>108</v>
      </c>
      <c r="E426" s="28">
        <v>108.6</v>
      </c>
      <c r="F426" s="28">
        <v>105.8</v>
      </c>
      <c r="G426" s="28">
        <v>105.8</v>
      </c>
      <c r="H426" s="28">
        <v>106.4</v>
      </c>
      <c r="I426" s="28">
        <v>106</v>
      </c>
      <c r="J426" s="28">
        <v>106</v>
      </c>
      <c r="K426" s="28">
        <v>106.5</v>
      </c>
      <c r="L426" s="28">
        <v>106.7</v>
      </c>
      <c r="M426" s="28">
        <v>106.6</v>
      </c>
      <c r="N426" s="28">
        <v>106.7</v>
      </c>
      <c r="O426" s="31"/>
    </row>
    <row r="427" spans="1:15" s="30" customFormat="1" ht="12.75" customHeight="1">
      <c r="A427" s="26"/>
      <c r="B427" s="264">
        <v>2018</v>
      </c>
      <c r="C427" s="28">
        <v>102</v>
      </c>
      <c r="D427" s="28">
        <v>104.8</v>
      </c>
      <c r="E427" s="28">
        <v>104.7</v>
      </c>
      <c r="F427" s="28">
        <v>104.6</v>
      </c>
      <c r="G427" s="28">
        <v>106.2</v>
      </c>
      <c r="H427" s="28">
        <v>106.3</v>
      </c>
      <c r="I427" s="28">
        <v>111.6</v>
      </c>
      <c r="J427" s="28">
        <v>114</v>
      </c>
      <c r="K427" s="28">
        <v>117</v>
      </c>
      <c r="L427" s="28">
        <v>119.5</v>
      </c>
      <c r="M427" s="28">
        <v>119.5</v>
      </c>
      <c r="N427" s="28">
        <v>121.1</v>
      </c>
      <c r="O427" s="31"/>
    </row>
    <row r="428" spans="1:15" s="30" customFormat="1" ht="12.75" customHeight="1">
      <c r="A428" s="26"/>
      <c r="B428" s="264">
        <v>2019</v>
      </c>
      <c r="C428" s="28">
        <v>100</v>
      </c>
      <c r="D428" s="28">
        <v>101.2</v>
      </c>
      <c r="E428" s="28">
        <v>100.9</v>
      </c>
      <c r="F428" s="28">
        <v>101.3</v>
      </c>
      <c r="G428" s="28">
        <v>100.9</v>
      </c>
      <c r="H428" s="28">
        <v>104.8</v>
      </c>
      <c r="I428" s="28">
        <v>104.8</v>
      </c>
      <c r="J428" s="28">
        <v>105</v>
      </c>
      <c r="K428" s="28">
        <v>104.5</v>
      </c>
      <c r="L428" s="28">
        <v>104.1</v>
      </c>
      <c r="M428" s="28">
        <v>104</v>
      </c>
      <c r="N428" s="28">
        <v>103.6</v>
      </c>
      <c r="O428" s="31"/>
    </row>
    <row r="429" spans="1:15" s="30" customFormat="1" ht="12.75" customHeight="1">
      <c r="A429" s="312"/>
      <c r="B429" s="264"/>
      <c r="C429" s="28"/>
      <c r="D429" s="34"/>
      <c r="E429" s="34"/>
      <c r="F429" s="34"/>
      <c r="G429" s="34"/>
      <c r="H429" s="28"/>
      <c r="I429" s="34"/>
      <c r="J429" s="34"/>
      <c r="K429" s="34"/>
      <c r="L429" s="34"/>
      <c r="M429" s="34"/>
      <c r="N429" s="34"/>
      <c r="O429" s="312"/>
    </row>
    <row r="430" spans="1:15" ht="12.75" customHeight="1">
      <c r="A430" s="26" t="s">
        <v>313</v>
      </c>
      <c r="B430" s="264">
        <v>2014</v>
      </c>
      <c r="C430" s="28">
        <v>100</v>
      </c>
      <c r="D430" s="28">
        <v>101.4</v>
      </c>
      <c r="E430" s="28">
        <v>101.8</v>
      </c>
      <c r="F430" s="28">
        <v>103.4</v>
      </c>
      <c r="G430" s="28">
        <v>107.7</v>
      </c>
      <c r="H430" s="28">
        <v>109.4</v>
      </c>
      <c r="I430" s="28">
        <v>115.1</v>
      </c>
      <c r="J430" s="28">
        <v>115.1</v>
      </c>
      <c r="K430" s="28">
        <v>117.2</v>
      </c>
      <c r="L430" s="28">
        <v>117.2</v>
      </c>
      <c r="M430" s="28">
        <v>121</v>
      </c>
      <c r="N430" s="28">
        <v>121.7</v>
      </c>
      <c r="O430" s="31" t="s">
        <v>736</v>
      </c>
    </row>
    <row r="431" spans="1:15" ht="12.75" customHeight="1">
      <c r="A431" s="26" t="s">
        <v>326</v>
      </c>
      <c r="B431" s="264">
        <v>2015</v>
      </c>
      <c r="C431" s="28">
        <v>100</v>
      </c>
      <c r="D431" s="28">
        <v>100</v>
      </c>
      <c r="E431" s="28">
        <v>100</v>
      </c>
      <c r="F431" s="28">
        <v>110.2</v>
      </c>
      <c r="G431" s="28">
        <v>110.2</v>
      </c>
      <c r="H431" s="28">
        <v>110.2</v>
      </c>
      <c r="I431" s="28">
        <v>110.2</v>
      </c>
      <c r="J431" s="28">
        <v>110.2</v>
      </c>
      <c r="K431" s="28">
        <v>110.2</v>
      </c>
      <c r="L431" s="28">
        <v>110.2</v>
      </c>
      <c r="M431" s="28">
        <v>110.2</v>
      </c>
      <c r="N431" s="28">
        <v>110.2</v>
      </c>
      <c r="O431" s="31" t="s">
        <v>737</v>
      </c>
    </row>
    <row r="432" spans="1:15" ht="12.75" customHeight="1">
      <c r="A432" s="26" t="s">
        <v>327</v>
      </c>
      <c r="B432" s="264">
        <v>2016</v>
      </c>
      <c r="C432" s="28">
        <v>100.1</v>
      </c>
      <c r="D432" s="28">
        <v>100.2</v>
      </c>
      <c r="E432" s="28">
        <v>100.7</v>
      </c>
      <c r="F432" s="28">
        <v>100.9</v>
      </c>
      <c r="G432" s="28">
        <v>102.6</v>
      </c>
      <c r="H432" s="28">
        <v>103.2</v>
      </c>
      <c r="I432" s="28">
        <v>103.6</v>
      </c>
      <c r="J432" s="28">
        <v>104.1</v>
      </c>
      <c r="K432" s="28">
        <v>104.8</v>
      </c>
      <c r="L432" s="28">
        <v>104.8</v>
      </c>
      <c r="M432" s="28">
        <v>105.4</v>
      </c>
      <c r="N432" s="28">
        <v>105.6</v>
      </c>
      <c r="O432" s="31"/>
    </row>
    <row r="433" spans="1:15" ht="12.75" customHeight="1">
      <c r="A433" s="26"/>
      <c r="B433" s="264">
        <v>2017</v>
      </c>
      <c r="C433" s="28">
        <v>100</v>
      </c>
      <c r="D433" s="28">
        <v>103.2</v>
      </c>
      <c r="E433" s="28">
        <v>104.3</v>
      </c>
      <c r="F433" s="28">
        <v>104.8</v>
      </c>
      <c r="G433" s="28">
        <v>105.4</v>
      </c>
      <c r="H433" s="28">
        <v>105.7</v>
      </c>
      <c r="I433" s="28">
        <v>105.7</v>
      </c>
      <c r="J433" s="28">
        <v>105.7</v>
      </c>
      <c r="K433" s="28">
        <v>106.9</v>
      </c>
      <c r="L433" s="28">
        <v>106.9</v>
      </c>
      <c r="M433" s="28">
        <v>110.5</v>
      </c>
      <c r="N433" s="28">
        <v>111.8</v>
      </c>
      <c r="O433" s="31"/>
    </row>
    <row r="434" spans="1:15" ht="12.75" customHeight="1">
      <c r="A434" s="26"/>
      <c r="B434" s="264">
        <v>2018</v>
      </c>
      <c r="C434" s="28">
        <v>101.5</v>
      </c>
      <c r="D434" s="28">
        <v>102.6</v>
      </c>
      <c r="E434" s="28">
        <v>102.7</v>
      </c>
      <c r="F434" s="28">
        <v>104.8</v>
      </c>
      <c r="G434" s="28">
        <v>105.7</v>
      </c>
      <c r="H434" s="28">
        <v>111.3</v>
      </c>
      <c r="I434" s="28">
        <v>111.7</v>
      </c>
      <c r="J434" s="28">
        <v>112.1</v>
      </c>
      <c r="K434" s="28">
        <v>112.9</v>
      </c>
      <c r="L434" s="28">
        <v>113.5</v>
      </c>
      <c r="M434" s="28">
        <v>113.9</v>
      </c>
      <c r="N434" s="28">
        <v>114.1</v>
      </c>
      <c r="O434" s="31"/>
    </row>
    <row r="435" spans="1:15" ht="12.75" customHeight="1">
      <c r="A435" s="26"/>
      <c r="B435" s="264">
        <v>2019</v>
      </c>
      <c r="C435" s="28">
        <v>100</v>
      </c>
      <c r="D435" s="28">
        <v>100.3</v>
      </c>
      <c r="E435" s="28">
        <v>104.3</v>
      </c>
      <c r="F435" s="28">
        <v>104.4</v>
      </c>
      <c r="G435" s="28">
        <v>104.3</v>
      </c>
      <c r="H435" s="28">
        <v>104.4</v>
      </c>
      <c r="I435" s="28">
        <v>104.5</v>
      </c>
      <c r="J435" s="28">
        <v>104.1</v>
      </c>
      <c r="K435" s="28">
        <v>104.6</v>
      </c>
      <c r="L435" s="28">
        <v>101</v>
      </c>
      <c r="M435" s="28">
        <v>101.4</v>
      </c>
      <c r="N435" s="28">
        <v>100.6</v>
      </c>
      <c r="O435" s="31"/>
    </row>
    <row r="436" spans="1:15" s="30" customFormat="1" ht="12.75" customHeight="1">
      <c r="A436" s="26"/>
      <c r="B436" s="264"/>
      <c r="C436" s="28"/>
      <c r="D436" s="34"/>
      <c r="E436" s="34"/>
      <c r="F436" s="34"/>
      <c r="G436" s="34"/>
      <c r="H436" s="28"/>
      <c r="I436" s="34"/>
      <c r="J436" s="34"/>
      <c r="K436" s="34"/>
      <c r="L436" s="34"/>
      <c r="M436" s="34"/>
      <c r="N436" s="34"/>
      <c r="O436" s="26"/>
    </row>
    <row r="437" spans="1:15" ht="12.75" customHeight="1">
      <c r="A437" s="26" t="s">
        <v>324</v>
      </c>
      <c r="B437" s="264">
        <v>2014</v>
      </c>
      <c r="C437" s="28">
        <v>100</v>
      </c>
      <c r="D437" s="28">
        <v>100</v>
      </c>
      <c r="E437" s="28">
        <v>100</v>
      </c>
      <c r="F437" s="28">
        <v>100</v>
      </c>
      <c r="G437" s="28">
        <v>100</v>
      </c>
      <c r="H437" s="28">
        <v>100</v>
      </c>
      <c r="I437" s="28">
        <v>100</v>
      </c>
      <c r="J437" s="28">
        <v>100</v>
      </c>
      <c r="K437" s="28">
        <v>100</v>
      </c>
      <c r="L437" s="28">
        <v>105.9</v>
      </c>
      <c r="M437" s="28">
        <v>109</v>
      </c>
      <c r="N437" s="28">
        <v>109</v>
      </c>
      <c r="O437" s="31" t="s">
        <v>314</v>
      </c>
    </row>
    <row r="438" spans="1:15" ht="12.75" customHeight="1">
      <c r="A438" s="26" t="s">
        <v>325</v>
      </c>
      <c r="B438" s="264">
        <v>2015</v>
      </c>
      <c r="C438" s="28">
        <v>100.4</v>
      </c>
      <c r="D438" s="28">
        <v>108.7</v>
      </c>
      <c r="E438" s="28">
        <v>123.6</v>
      </c>
      <c r="F438" s="28">
        <v>128.5</v>
      </c>
      <c r="G438" s="28">
        <v>131.5</v>
      </c>
      <c r="H438" s="28">
        <v>136.80000000000001</v>
      </c>
      <c r="I438" s="28">
        <v>136.9</v>
      </c>
      <c r="J438" s="28">
        <v>139.4</v>
      </c>
      <c r="K438" s="28">
        <v>139.1</v>
      </c>
      <c r="L438" s="28">
        <v>139.1</v>
      </c>
      <c r="M438" s="28">
        <v>144.1</v>
      </c>
      <c r="N438" s="28">
        <v>142.4</v>
      </c>
      <c r="O438" s="31" t="s">
        <v>315</v>
      </c>
    </row>
    <row r="439" spans="1:15" ht="12.75" customHeight="1">
      <c r="A439" s="26"/>
      <c r="B439" s="264">
        <v>2016</v>
      </c>
      <c r="C439" s="28">
        <v>98.9</v>
      </c>
      <c r="D439" s="28">
        <v>100.4</v>
      </c>
      <c r="E439" s="28">
        <v>103.2</v>
      </c>
      <c r="F439" s="28">
        <v>106.5</v>
      </c>
      <c r="G439" s="28">
        <v>101.7</v>
      </c>
      <c r="H439" s="28">
        <v>103</v>
      </c>
      <c r="I439" s="28">
        <v>104.1</v>
      </c>
      <c r="J439" s="28">
        <v>106.3</v>
      </c>
      <c r="K439" s="28">
        <v>103.5</v>
      </c>
      <c r="L439" s="28">
        <v>105.9</v>
      </c>
      <c r="M439" s="28">
        <v>104.3</v>
      </c>
      <c r="N439" s="28">
        <v>106.7</v>
      </c>
      <c r="O439" s="31"/>
    </row>
    <row r="440" spans="1:15" ht="12.75" customHeight="1">
      <c r="A440" s="26"/>
      <c r="B440" s="264">
        <v>2017</v>
      </c>
      <c r="C440" s="28">
        <v>100</v>
      </c>
      <c r="D440" s="28">
        <v>100</v>
      </c>
      <c r="E440" s="28">
        <v>114.9</v>
      </c>
      <c r="F440" s="28">
        <v>114.9</v>
      </c>
      <c r="G440" s="28">
        <v>114.9</v>
      </c>
      <c r="H440" s="28">
        <v>114.9</v>
      </c>
      <c r="I440" s="28">
        <v>114.9</v>
      </c>
      <c r="J440" s="28">
        <v>114.9</v>
      </c>
      <c r="K440" s="28">
        <v>114.9</v>
      </c>
      <c r="L440" s="28">
        <v>114.9</v>
      </c>
      <c r="M440" s="28">
        <v>124</v>
      </c>
      <c r="N440" s="28">
        <v>124</v>
      </c>
      <c r="O440" s="31"/>
    </row>
    <row r="441" spans="1:15" ht="12.75" customHeight="1">
      <c r="A441" s="26"/>
      <c r="B441" s="264">
        <v>2018</v>
      </c>
      <c r="C441" s="28">
        <v>100.2</v>
      </c>
      <c r="D441" s="28">
        <v>104.6</v>
      </c>
      <c r="E441" s="28">
        <v>105</v>
      </c>
      <c r="F441" s="28">
        <v>104.8</v>
      </c>
      <c r="G441" s="28">
        <v>104.8</v>
      </c>
      <c r="H441" s="28">
        <v>104.7</v>
      </c>
      <c r="I441" s="28">
        <v>104.9</v>
      </c>
      <c r="J441" s="28">
        <v>104.9</v>
      </c>
      <c r="K441" s="28">
        <v>105.4</v>
      </c>
      <c r="L441" s="28">
        <v>105.4</v>
      </c>
      <c r="M441" s="28">
        <v>105.4</v>
      </c>
      <c r="N441" s="28">
        <v>105.4</v>
      </c>
      <c r="O441" s="31"/>
    </row>
    <row r="442" spans="1:15" ht="12.75" customHeight="1">
      <c r="A442" s="26"/>
      <c r="B442" s="264">
        <v>2019</v>
      </c>
      <c r="C442" s="28">
        <v>100</v>
      </c>
      <c r="D442" s="28">
        <v>100.5</v>
      </c>
      <c r="E442" s="28">
        <v>100.7</v>
      </c>
      <c r="F442" s="28">
        <v>101.1</v>
      </c>
      <c r="G442" s="28">
        <v>103</v>
      </c>
      <c r="H442" s="28">
        <v>103.1</v>
      </c>
      <c r="I442" s="28">
        <v>103.3</v>
      </c>
      <c r="J442" s="28">
        <v>103.2</v>
      </c>
      <c r="K442" s="28">
        <v>103</v>
      </c>
      <c r="L442" s="28">
        <v>103</v>
      </c>
      <c r="M442" s="28">
        <v>103.1</v>
      </c>
      <c r="N442" s="28">
        <v>103</v>
      </c>
      <c r="O442" s="31"/>
    </row>
    <row r="443" spans="1:15" s="30" customFormat="1" ht="13.35" customHeight="1">
      <c r="A443" s="26"/>
      <c r="B443" s="264"/>
      <c r="C443" s="28"/>
      <c r="D443" s="28"/>
      <c r="E443" s="28"/>
      <c r="F443" s="28"/>
      <c r="G443" s="28"/>
      <c r="H443" s="28"/>
      <c r="I443" s="28"/>
      <c r="J443" s="28"/>
      <c r="K443" s="28"/>
      <c r="L443" s="28"/>
      <c r="M443" s="28"/>
      <c r="N443" s="28"/>
      <c r="O443" s="31"/>
    </row>
    <row r="444" spans="1:15" s="30" customFormat="1" ht="12.75" customHeight="1">
      <c r="A444" s="218">
        <f>1+O380</f>
        <v>100</v>
      </c>
      <c r="B444" s="267"/>
      <c r="C444" s="267"/>
      <c r="D444" s="268"/>
      <c r="E444" s="268"/>
      <c r="F444" s="267"/>
      <c r="G444" s="269" t="str">
        <f>G252</f>
        <v>Індекси цін виробників · 2019 рік</v>
      </c>
      <c r="H444" s="268" t="str">
        <f>G444</f>
        <v>Індекси цін виробників · 2019 рік</v>
      </c>
      <c r="I444" s="268"/>
      <c r="J444" s="267"/>
      <c r="K444" s="267"/>
      <c r="L444" s="270"/>
      <c r="M444" s="270"/>
      <c r="N444" s="270"/>
      <c r="O444" s="219">
        <f>A444+1</f>
        <v>101</v>
      </c>
    </row>
    <row r="445" spans="1:15" s="30" customFormat="1" ht="12.75" customHeight="1">
      <c r="A445" s="271"/>
      <c r="C445" s="272"/>
      <c r="D445" s="272"/>
      <c r="E445" s="272"/>
      <c r="F445" s="271"/>
      <c r="G445" s="273" t="s">
        <v>23</v>
      </c>
      <c r="H445" s="272" t="s">
        <v>23</v>
      </c>
      <c r="I445" s="272"/>
      <c r="L445" s="271"/>
      <c r="M445" s="271"/>
      <c r="N445" s="271"/>
      <c r="O445" s="271"/>
    </row>
    <row r="446" spans="1:15" s="30" customFormat="1" ht="12.75" customHeight="1">
      <c r="A446" s="524" t="s">
        <v>25</v>
      </c>
      <c r="B446" s="524"/>
      <c r="C446" s="524"/>
      <c r="D446" s="524"/>
      <c r="E446" s="524"/>
      <c r="F446" s="524"/>
      <c r="G446" s="524"/>
      <c r="H446" s="524" t="s">
        <v>25</v>
      </c>
      <c r="I446" s="524"/>
      <c r="J446" s="524"/>
      <c r="K446" s="524"/>
      <c r="L446" s="524"/>
      <c r="M446" s="524"/>
      <c r="N446" s="524"/>
      <c r="O446" s="524"/>
    </row>
    <row r="447" spans="1:15" s="30" customFormat="1" ht="9.75" customHeight="1">
      <c r="A447" s="233"/>
      <c r="B447" s="233"/>
      <c r="C447" s="234"/>
      <c r="D447" s="234"/>
      <c r="E447" s="234"/>
      <c r="F447" s="234"/>
      <c r="G447" s="233"/>
      <c r="H447" s="233"/>
      <c r="I447" s="233"/>
      <c r="J447" s="233"/>
      <c r="K447" s="233"/>
      <c r="L447" s="233"/>
      <c r="M447" s="233"/>
      <c r="N447" s="233"/>
      <c r="O447" s="233"/>
    </row>
    <row r="448" spans="1:15" s="30" customFormat="1" ht="15.75" customHeight="1">
      <c r="A448" s="274"/>
      <c r="B448" s="233"/>
      <c r="C448" s="234"/>
      <c r="D448" s="234"/>
      <c r="E448" s="234"/>
      <c r="F448" s="234"/>
      <c r="G448" s="275"/>
      <c r="H448" s="233"/>
      <c r="I448" s="233"/>
      <c r="J448" s="233"/>
      <c r="K448" s="276"/>
      <c r="L448" s="277"/>
      <c r="M448" s="277"/>
      <c r="N448" s="233"/>
      <c r="O448" s="414" t="s">
        <v>322</v>
      </c>
    </row>
    <row r="449" spans="1:15" s="30" customFormat="1" ht="15" customHeight="1">
      <c r="A449" s="304"/>
      <c r="B449" s="305"/>
      <c r="C449" s="246" t="s">
        <v>0</v>
      </c>
      <c r="D449" s="246" t="s">
        <v>1</v>
      </c>
      <c r="E449" s="246" t="s">
        <v>2</v>
      </c>
      <c r="F449" s="306" t="s">
        <v>3</v>
      </c>
      <c r="G449" s="306" t="s">
        <v>4</v>
      </c>
      <c r="H449" s="307" t="s">
        <v>5</v>
      </c>
      <c r="I449" s="307" t="s">
        <v>6</v>
      </c>
      <c r="J449" s="246" t="s">
        <v>7</v>
      </c>
      <c r="K449" s="246" t="s">
        <v>8</v>
      </c>
      <c r="L449" s="246" t="s">
        <v>9</v>
      </c>
      <c r="M449" s="246" t="s">
        <v>10</v>
      </c>
      <c r="N449" s="246" t="s">
        <v>11</v>
      </c>
      <c r="O449" s="304"/>
    </row>
    <row r="450" spans="1:15" s="30" customFormat="1" ht="15" customHeight="1">
      <c r="A450" s="308"/>
      <c r="B450" s="309"/>
      <c r="C450" s="251" t="s">
        <v>12</v>
      </c>
      <c r="D450" s="251" t="s">
        <v>13</v>
      </c>
      <c r="E450" s="251" t="s">
        <v>14</v>
      </c>
      <c r="F450" s="310" t="s">
        <v>15</v>
      </c>
      <c r="G450" s="310" t="s">
        <v>16</v>
      </c>
      <c r="H450" s="311" t="s">
        <v>17</v>
      </c>
      <c r="I450" s="311" t="s">
        <v>18</v>
      </c>
      <c r="J450" s="251" t="s">
        <v>19</v>
      </c>
      <c r="K450" s="251" t="s">
        <v>26</v>
      </c>
      <c r="L450" s="251" t="s">
        <v>20</v>
      </c>
      <c r="M450" s="251" t="s">
        <v>21</v>
      </c>
      <c r="N450" s="251" t="s">
        <v>22</v>
      </c>
      <c r="O450" s="308"/>
    </row>
    <row r="451" spans="1:15" s="30" customFormat="1" ht="12.75" customHeight="1">
      <c r="A451" s="26"/>
      <c r="B451" s="264"/>
      <c r="C451" s="28"/>
      <c r="D451" s="34"/>
      <c r="E451" s="34"/>
      <c r="F451" s="34"/>
      <c r="G451" s="34"/>
      <c r="H451" s="28"/>
      <c r="I451" s="34"/>
      <c r="J451" s="34"/>
      <c r="K451" s="34"/>
      <c r="L451" s="34"/>
      <c r="M451" s="34"/>
      <c r="N451" s="34"/>
      <c r="O451" s="26"/>
    </row>
    <row r="452" spans="1:15" s="30" customFormat="1" ht="12.75" customHeight="1">
      <c r="A452" s="312" t="s">
        <v>1065</v>
      </c>
      <c r="B452" s="264">
        <v>2014</v>
      </c>
      <c r="C452" s="28">
        <v>100</v>
      </c>
      <c r="D452" s="28">
        <v>100</v>
      </c>
      <c r="E452" s="28">
        <v>100.7</v>
      </c>
      <c r="F452" s="28">
        <v>100.7</v>
      </c>
      <c r="G452" s="28">
        <v>101.1</v>
      </c>
      <c r="H452" s="28">
        <v>108.1</v>
      </c>
      <c r="I452" s="28">
        <v>107.8</v>
      </c>
      <c r="J452" s="28">
        <v>107.8</v>
      </c>
      <c r="K452" s="28">
        <v>108.3</v>
      </c>
      <c r="L452" s="28">
        <v>108.4</v>
      </c>
      <c r="M452" s="28">
        <v>108.4</v>
      </c>
      <c r="N452" s="28">
        <v>108.4</v>
      </c>
      <c r="O452" s="31" t="s">
        <v>316</v>
      </c>
    </row>
    <row r="453" spans="1:15" s="30" customFormat="1" ht="12.75" customHeight="1">
      <c r="A453" s="312" t="s">
        <v>1066</v>
      </c>
      <c r="B453" s="264">
        <v>2015</v>
      </c>
      <c r="C453" s="28">
        <v>100.5</v>
      </c>
      <c r="D453" s="28">
        <v>108.8</v>
      </c>
      <c r="E453" s="28">
        <v>109.9</v>
      </c>
      <c r="F453" s="28">
        <v>112.3</v>
      </c>
      <c r="G453" s="28">
        <v>113.9</v>
      </c>
      <c r="H453" s="28">
        <v>113.9</v>
      </c>
      <c r="I453" s="28">
        <v>133.9</v>
      </c>
      <c r="J453" s="28">
        <v>133.9</v>
      </c>
      <c r="K453" s="28">
        <v>133.9</v>
      </c>
      <c r="L453" s="28">
        <v>134.30000000000001</v>
      </c>
      <c r="M453" s="28">
        <v>135.80000000000001</v>
      </c>
      <c r="N453" s="28">
        <v>135.80000000000001</v>
      </c>
      <c r="O453" s="31" t="s">
        <v>317</v>
      </c>
    </row>
    <row r="454" spans="1:15" s="30" customFormat="1" ht="12.75" customHeight="1">
      <c r="A454" s="26"/>
      <c r="B454" s="264">
        <v>2016</v>
      </c>
      <c r="C454" s="28">
        <v>102.3</v>
      </c>
      <c r="D454" s="28">
        <v>102.5</v>
      </c>
      <c r="E454" s="28">
        <v>103.2</v>
      </c>
      <c r="F454" s="28">
        <v>103.5</v>
      </c>
      <c r="G454" s="28">
        <v>106.4</v>
      </c>
      <c r="H454" s="28">
        <v>106.8</v>
      </c>
      <c r="I454" s="28">
        <v>106.9</v>
      </c>
      <c r="J454" s="28">
        <v>106.9</v>
      </c>
      <c r="K454" s="28">
        <v>106.9</v>
      </c>
      <c r="L454" s="28">
        <v>107.1</v>
      </c>
      <c r="M454" s="28">
        <v>107.1</v>
      </c>
      <c r="N454" s="28">
        <v>107.3</v>
      </c>
      <c r="O454" s="31"/>
    </row>
    <row r="455" spans="1:15" s="30" customFormat="1" ht="12.75" customHeight="1">
      <c r="A455" s="26"/>
      <c r="B455" s="264">
        <v>2017</v>
      </c>
      <c r="C455" s="28">
        <v>100.3</v>
      </c>
      <c r="D455" s="28">
        <v>118</v>
      </c>
      <c r="E455" s="28">
        <v>118.2</v>
      </c>
      <c r="F455" s="28">
        <v>118.2</v>
      </c>
      <c r="G455" s="28">
        <v>118.2</v>
      </c>
      <c r="H455" s="28">
        <v>118.2</v>
      </c>
      <c r="I455" s="28">
        <v>118.2</v>
      </c>
      <c r="J455" s="28">
        <v>118.2</v>
      </c>
      <c r="K455" s="28">
        <v>118.3</v>
      </c>
      <c r="L455" s="28">
        <v>118.9</v>
      </c>
      <c r="M455" s="28">
        <v>125.6</v>
      </c>
      <c r="N455" s="28">
        <v>126.9</v>
      </c>
      <c r="O455" s="31"/>
    </row>
    <row r="456" spans="1:15" s="30" customFormat="1" ht="12.75" customHeight="1">
      <c r="A456" s="26"/>
      <c r="B456" s="264">
        <v>2018</v>
      </c>
      <c r="C456" s="28">
        <v>100.2</v>
      </c>
      <c r="D456" s="28">
        <v>100.4</v>
      </c>
      <c r="E456" s="28">
        <v>100.4</v>
      </c>
      <c r="F456" s="28">
        <v>100.4</v>
      </c>
      <c r="G456" s="28">
        <v>100.4</v>
      </c>
      <c r="H456" s="28">
        <v>100.5</v>
      </c>
      <c r="I456" s="28">
        <v>100.5</v>
      </c>
      <c r="J456" s="28">
        <v>100.5</v>
      </c>
      <c r="K456" s="28">
        <v>100.6</v>
      </c>
      <c r="L456" s="28">
        <v>100.6</v>
      </c>
      <c r="M456" s="28">
        <v>100.6</v>
      </c>
      <c r="N456" s="28">
        <v>100.6</v>
      </c>
      <c r="O456" s="31"/>
    </row>
    <row r="457" spans="1:15" s="30" customFormat="1" ht="12.75" customHeight="1">
      <c r="A457" s="26"/>
      <c r="B457" s="264">
        <v>2019</v>
      </c>
      <c r="C457" s="28">
        <v>100</v>
      </c>
      <c r="D457" s="28">
        <v>102</v>
      </c>
      <c r="E457" s="28">
        <v>102.2</v>
      </c>
      <c r="F457" s="28">
        <v>102.2</v>
      </c>
      <c r="G457" s="28">
        <v>102.2</v>
      </c>
      <c r="H457" s="28">
        <v>102.1</v>
      </c>
      <c r="I457" s="28">
        <v>102.2</v>
      </c>
      <c r="J457" s="28">
        <v>102.1</v>
      </c>
      <c r="K457" s="28">
        <v>102.2</v>
      </c>
      <c r="L457" s="28">
        <v>102.2</v>
      </c>
      <c r="M457" s="28">
        <v>102.2</v>
      </c>
      <c r="N457" s="28">
        <v>102.3</v>
      </c>
      <c r="O457" s="31"/>
    </row>
    <row r="458" spans="1:15" s="30" customFormat="1" ht="12.75" customHeight="1">
      <c r="A458" s="26"/>
      <c r="B458" s="264"/>
      <c r="C458" s="28"/>
      <c r="D458" s="34"/>
      <c r="E458" s="34"/>
      <c r="F458" s="34"/>
      <c r="G458" s="34"/>
      <c r="H458" s="28"/>
      <c r="I458" s="34"/>
      <c r="J458" s="34"/>
      <c r="K458" s="34"/>
      <c r="L458" s="34"/>
      <c r="M458" s="34"/>
      <c r="N458" s="34"/>
      <c r="O458" s="26"/>
    </row>
    <row r="459" spans="1:15" s="30" customFormat="1" ht="12.75" customHeight="1">
      <c r="A459" s="26" t="s">
        <v>318</v>
      </c>
      <c r="B459" s="264">
        <v>2014</v>
      </c>
      <c r="C459" s="28">
        <v>100</v>
      </c>
      <c r="D459" s="28">
        <v>100</v>
      </c>
      <c r="E459" s="28">
        <v>103.3</v>
      </c>
      <c r="F459" s="28">
        <v>105.9</v>
      </c>
      <c r="G459" s="28">
        <v>107</v>
      </c>
      <c r="H459" s="28">
        <v>110.3</v>
      </c>
      <c r="I459" s="28">
        <v>110.3</v>
      </c>
      <c r="J459" s="28">
        <v>110.6</v>
      </c>
      <c r="K459" s="28">
        <v>115.8</v>
      </c>
      <c r="L459" s="28">
        <v>119.2</v>
      </c>
      <c r="M459" s="28">
        <v>119.9</v>
      </c>
      <c r="N459" s="28">
        <v>124.2</v>
      </c>
      <c r="O459" s="31" t="s">
        <v>319</v>
      </c>
    </row>
    <row r="460" spans="1:15" s="30" customFormat="1" ht="12.75" customHeight="1">
      <c r="A460" s="26"/>
      <c r="B460" s="264">
        <v>2015</v>
      </c>
      <c r="C460" s="28">
        <v>105.6</v>
      </c>
      <c r="D460" s="28">
        <v>117.8</v>
      </c>
      <c r="E460" s="28">
        <v>133.19999999999999</v>
      </c>
      <c r="F460" s="28">
        <v>132</v>
      </c>
      <c r="G460" s="28">
        <v>130.69999999999999</v>
      </c>
      <c r="H460" s="28">
        <v>129.5</v>
      </c>
      <c r="I460" s="28">
        <v>129.80000000000001</v>
      </c>
      <c r="J460" s="28">
        <v>129.9</v>
      </c>
      <c r="K460" s="28">
        <v>132.5</v>
      </c>
      <c r="L460" s="28">
        <v>134</v>
      </c>
      <c r="M460" s="28">
        <v>139.6</v>
      </c>
      <c r="N460" s="28">
        <v>140.19999999999999</v>
      </c>
      <c r="O460" s="31"/>
    </row>
    <row r="461" spans="1:15" s="30" customFormat="1" ht="12.75" customHeight="1">
      <c r="A461" s="26"/>
      <c r="B461" s="264">
        <v>2016</v>
      </c>
      <c r="C461" s="28">
        <v>100</v>
      </c>
      <c r="D461" s="28">
        <v>103.8</v>
      </c>
      <c r="E461" s="28">
        <v>105</v>
      </c>
      <c r="F461" s="28">
        <v>104.7</v>
      </c>
      <c r="G461" s="28">
        <v>103</v>
      </c>
      <c r="H461" s="28">
        <v>101.1</v>
      </c>
      <c r="I461" s="28">
        <v>102.6</v>
      </c>
      <c r="J461" s="28">
        <v>102.7</v>
      </c>
      <c r="K461" s="28">
        <v>104</v>
      </c>
      <c r="L461" s="28">
        <v>103.8</v>
      </c>
      <c r="M461" s="28">
        <v>104.5</v>
      </c>
      <c r="N461" s="28">
        <v>104.9</v>
      </c>
      <c r="O461" s="31"/>
    </row>
    <row r="462" spans="1:15" s="30" customFormat="1" ht="12.75" customHeight="1">
      <c r="A462" s="26"/>
      <c r="B462" s="264">
        <v>2017</v>
      </c>
      <c r="C462" s="28">
        <v>103.6</v>
      </c>
      <c r="D462" s="28">
        <v>103.4</v>
      </c>
      <c r="E462" s="28">
        <v>102.7</v>
      </c>
      <c r="F462" s="28">
        <v>104</v>
      </c>
      <c r="G462" s="28">
        <v>104.1</v>
      </c>
      <c r="H462" s="28">
        <v>103.8</v>
      </c>
      <c r="I462" s="28">
        <v>105.6</v>
      </c>
      <c r="J462" s="28">
        <v>105.9</v>
      </c>
      <c r="K462" s="28">
        <v>109.6</v>
      </c>
      <c r="L462" s="28">
        <v>110.9</v>
      </c>
      <c r="M462" s="28">
        <v>111.1</v>
      </c>
      <c r="N462" s="28">
        <v>112.8</v>
      </c>
      <c r="O462" s="31"/>
    </row>
    <row r="463" spans="1:15" s="30" customFormat="1" ht="12.75" customHeight="1">
      <c r="A463" s="26"/>
      <c r="B463" s="264">
        <v>2018</v>
      </c>
      <c r="C463" s="28">
        <v>103.2</v>
      </c>
      <c r="D463" s="28">
        <v>104.5</v>
      </c>
      <c r="E463" s="28">
        <v>104.3</v>
      </c>
      <c r="F463" s="28">
        <v>104</v>
      </c>
      <c r="G463" s="28">
        <v>105.9</v>
      </c>
      <c r="H463" s="28">
        <v>105.7</v>
      </c>
      <c r="I463" s="28">
        <v>105.6</v>
      </c>
      <c r="J463" s="28">
        <v>106.2</v>
      </c>
      <c r="K463" s="28">
        <v>107.9</v>
      </c>
      <c r="L463" s="28">
        <v>109.2</v>
      </c>
      <c r="M463" s="28">
        <v>108.2</v>
      </c>
      <c r="N463" s="28">
        <v>109.9</v>
      </c>
      <c r="O463" s="31"/>
    </row>
    <row r="464" spans="1:15" s="30" customFormat="1" ht="12.75" customHeight="1">
      <c r="A464" s="26"/>
      <c r="B464" s="264">
        <v>2019</v>
      </c>
      <c r="C464" s="28">
        <v>100.2</v>
      </c>
      <c r="D464" s="28">
        <v>98.1</v>
      </c>
      <c r="E464" s="28">
        <v>97.7</v>
      </c>
      <c r="F464" s="28">
        <v>97.8</v>
      </c>
      <c r="G464" s="28">
        <v>96.7</v>
      </c>
      <c r="H464" s="28">
        <v>99.1</v>
      </c>
      <c r="I464" s="28">
        <v>98.2</v>
      </c>
      <c r="J464" s="28">
        <v>97.8</v>
      </c>
      <c r="K464" s="28">
        <v>98.1</v>
      </c>
      <c r="L464" s="28">
        <v>98.1</v>
      </c>
      <c r="M464" s="28">
        <v>97.1</v>
      </c>
      <c r="N464" s="28">
        <v>96</v>
      </c>
      <c r="O464" s="31"/>
    </row>
    <row r="465" spans="1:15" s="30" customFormat="1" ht="12.75" customHeight="1">
      <c r="A465" s="26"/>
      <c r="B465" s="264"/>
      <c r="C465" s="28"/>
      <c r="D465" s="34"/>
      <c r="E465" s="34"/>
      <c r="F465" s="34"/>
      <c r="G465" s="34"/>
      <c r="H465" s="28"/>
      <c r="I465" s="34"/>
      <c r="J465" s="34"/>
      <c r="K465" s="34"/>
      <c r="L465" s="34"/>
      <c r="M465" s="34"/>
      <c r="N465" s="34"/>
      <c r="O465" s="26"/>
    </row>
    <row r="466" spans="1:15" s="30" customFormat="1" ht="12.75" customHeight="1">
      <c r="A466" s="26" t="s">
        <v>320</v>
      </c>
      <c r="B466" s="264">
        <v>2014</v>
      </c>
      <c r="C466" s="28">
        <v>102.8</v>
      </c>
      <c r="D466" s="28">
        <v>98.3</v>
      </c>
      <c r="E466" s="28">
        <v>98.8</v>
      </c>
      <c r="F466" s="28">
        <v>100.1</v>
      </c>
      <c r="G466" s="28">
        <v>106.8</v>
      </c>
      <c r="H466" s="28">
        <v>117.2</v>
      </c>
      <c r="I466" s="28">
        <v>126.2</v>
      </c>
      <c r="J466" s="28">
        <v>130.19999999999999</v>
      </c>
      <c r="K466" s="28">
        <v>132.5</v>
      </c>
      <c r="L466" s="28">
        <v>124.7</v>
      </c>
      <c r="M466" s="28">
        <v>136.69999999999999</v>
      </c>
      <c r="N466" s="28">
        <v>127.3</v>
      </c>
      <c r="O466" s="313" t="s">
        <v>1068</v>
      </c>
    </row>
    <row r="467" spans="1:15" s="30" customFormat="1" ht="12.75" customHeight="1">
      <c r="A467" s="26"/>
      <c r="B467" s="264">
        <v>2015</v>
      </c>
      <c r="C467" s="28">
        <v>103.7</v>
      </c>
      <c r="D467" s="28">
        <v>97.5</v>
      </c>
      <c r="E467" s="28">
        <v>110.7</v>
      </c>
      <c r="F467" s="28">
        <v>118</v>
      </c>
      <c r="G467" s="28">
        <v>118.8</v>
      </c>
      <c r="H467" s="28">
        <v>119.8</v>
      </c>
      <c r="I467" s="28">
        <v>129.1</v>
      </c>
      <c r="J467" s="28">
        <v>129</v>
      </c>
      <c r="K467" s="28">
        <v>139.69999999999999</v>
      </c>
      <c r="L467" s="28">
        <v>126.1</v>
      </c>
      <c r="M467" s="28">
        <v>126.6</v>
      </c>
      <c r="N467" s="28">
        <v>131.30000000000001</v>
      </c>
      <c r="O467" s="313"/>
    </row>
    <row r="468" spans="1:15" s="30" customFormat="1" ht="12.75" customHeight="1">
      <c r="A468" s="26"/>
      <c r="B468" s="264">
        <v>2016</v>
      </c>
      <c r="C468" s="28">
        <v>96.3</v>
      </c>
      <c r="D468" s="28">
        <v>97</v>
      </c>
      <c r="E468" s="28">
        <v>103</v>
      </c>
      <c r="F468" s="28">
        <v>106.2</v>
      </c>
      <c r="G468" s="28">
        <v>109.1</v>
      </c>
      <c r="H468" s="28">
        <v>105.8</v>
      </c>
      <c r="I468" s="28">
        <v>118.7</v>
      </c>
      <c r="J468" s="28">
        <v>121.3</v>
      </c>
      <c r="K468" s="28">
        <v>123</v>
      </c>
      <c r="L468" s="28">
        <v>142.9</v>
      </c>
      <c r="M468" s="28">
        <v>149.9</v>
      </c>
      <c r="N468" s="28">
        <v>149.30000000000001</v>
      </c>
      <c r="O468" s="313"/>
    </row>
    <row r="469" spans="1:15" s="30" customFormat="1" ht="12.75" customHeight="1">
      <c r="A469" s="26"/>
      <c r="B469" s="264">
        <v>2017</v>
      </c>
      <c r="C469" s="28">
        <v>86.2</v>
      </c>
      <c r="D469" s="28">
        <v>87.9</v>
      </c>
      <c r="E469" s="28">
        <v>96.2</v>
      </c>
      <c r="F469" s="28">
        <v>100.3</v>
      </c>
      <c r="G469" s="28">
        <v>98</v>
      </c>
      <c r="H469" s="28">
        <v>98.3</v>
      </c>
      <c r="I469" s="28">
        <v>105.9</v>
      </c>
      <c r="J469" s="28">
        <v>101.7</v>
      </c>
      <c r="K469" s="28">
        <v>100.5</v>
      </c>
      <c r="L469" s="28">
        <v>100.4</v>
      </c>
      <c r="M469" s="28">
        <v>101.2</v>
      </c>
      <c r="N469" s="28">
        <v>104</v>
      </c>
      <c r="O469" s="313"/>
    </row>
    <row r="470" spans="1:15" s="30" customFormat="1" ht="12.75" customHeight="1">
      <c r="A470" s="26"/>
      <c r="B470" s="264">
        <v>2018</v>
      </c>
      <c r="C470" s="28">
        <v>111.1</v>
      </c>
      <c r="D470" s="28">
        <v>111.3</v>
      </c>
      <c r="E470" s="28">
        <v>115.1</v>
      </c>
      <c r="F470" s="28">
        <v>114.4</v>
      </c>
      <c r="G470" s="28">
        <v>118.3</v>
      </c>
      <c r="H470" s="28">
        <v>123.8</v>
      </c>
      <c r="I470" s="28">
        <v>131.9</v>
      </c>
      <c r="J470" s="28">
        <v>133.4</v>
      </c>
      <c r="K470" s="28">
        <v>132.4</v>
      </c>
      <c r="L470" s="28">
        <v>128.19999999999999</v>
      </c>
      <c r="M470" s="28">
        <v>134</v>
      </c>
      <c r="N470" s="28">
        <v>132.6</v>
      </c>
      <c r="O470" s="313"/>
    </row>
    <row r="471" spans="1:15" s="30" customFormat="1" ht="12.75" customHeight="1">
      <c r="A471" s="26"/>
      <c r="B471" s="264">
        <v>2019</v>
      </c>
      <c r="C471" s="28">
        <v>104.9</v>
      </c>
      <c r="D471" s="28">
        <v>109.7</v>
      </c>
      <c r="E471" s="28">
        <v>103.6</v>
      </c>
      <c r="F471" s="28">
        <v>97.2</v>
      </c>
      <c r="G471" s="28">
        <v>103</v>
      </c>
      <c r="H471" s="28">
        <v>93</v>
      </c>
      <c r="I471" s="28">
        <v>109.4</v>
      </c>
      <c r="J471" s="28">
        <v>108.6</v>
      </c>
      <c r="K471" s="28">
        <v>108.6</v>
      </c>
      <c r="L471" s="28">
        <v>111.6</v>
      </c>
      <c r="M471" s="28">
        <v>103.2</v>
      </c>
      <c r="N471" s="28">
        <v>92.9</v>
      </c>
      <c r="O471" s="313"/>
    </row>
    <row r="472" spans="1:15" s="30" customFormat="1" ht="12.75" customHeight="1">
      <c r="A472" s="26"/>
      <c r="B472" s="264"/>
      <c r="C472" s="28"/>
      <c r="D472" s="34"/>
      <c r="E472" s="34"/>
      <c r="F472" s="34"/>
      <c r="G472" s="34"/>
      <c r="H472" s="28"/>
      <c r="I472" s="34"/>
      <c r="J472" s="34"/>
      <c r="K472" s="34"/>
      <c r="L472" s="34"/>
      <c r="M472" s="34"/>
      <c r="N472" s="34"/>
      <c r="O472" s="312"/>
    </row>
    <row r="473" spans="1:15" s="30" customFormat="1" ht="12.75" customHeight="1">
      <c r="A473" s="26" t="s">
        <v>1067</v>
      </c>
      <c r="B473" s="264">
        <v>2014</v>
      </c>
      <c r="C473" s="28">
        <v>95.2</v>
      </c>
      <c r="D473" s="28">
        <v>95.2</v>
      </c>
      <c r="E473" s="28">
        <v>95.2</v>
      </c>
      <c r="F473" s="28">
        <v>104.2</v>
      </c>
      <c r="G473" s="28">
        <v>104.6</v>
      </c>
      <c r="H473" s="28">
        <v>109.4</v>
      </c>
      <c r="I473" s="28">
        <v>132.80000000000001</v>
      </c>
      <c r="J473" s="28">
        <v>133.69999999999999</v>
      </c>
      <c r="K473" s="28">
        <v>133.69999999999999</v>
      </c>
      <c r="L473" s="28">
        <v>133.69999999999999</v>
      </c>
      <c r="M473" s="28">
        <v>133.69999999999999</v>
      </c>
      <c r="N473" s="28">
        <v>142.1</v>
      </c>
      <c r="O473" s="313" t="s">
        <v>1069</v>
      </c>
    </row>
    <row r="474" spans="1:15" s="30" customFormat="1" ht="12.75" customHeight="1">
      <c r="A474" s="26"/>
      <c r="B474" s="264">
        <v>2015</v>
      </c>
      <c r="C474" s="28">
        <v>100.2</v>
      </c>
      <c r="D474" s="28">
        <v>100.2</v>
      </c>
      <c r="E474" s="28">
        <v>112.2</v>
      </c>
      <c r="F474" s="28">
        <v>136</v>
      </c>
      <c r="G474" s="28">
        <v>148.19999999999999</v>
      </c>
      <c r="H474" s="28">
        <v>148.80000000000001</v>
      </c>
      <c r="I474" s="28">
        <v>148.80000000000001</v>
      </c>
      <c r="J474" s="28">
        <v>148.80000000000001</v>
      </c>
      <c r="K474" s="28">
        <v>148.80000000000001</v>
      </c>
      <c r="L474" s="28">
        <v>150.6</v>
      </c>
      <c r="M474" s="28">
        <v>149.5</v>
      </c>
      <c r="N474" s="28">
        <v>149.4</v>
      </c>
      <c r="O474" s="31"/>
    </row>
    <row r="475" spans="1:15" s="30" customFormat="1" ht="12.75" customHeight="1">
      <c r="A475" s="26"/>
      <c r="B475" s="264">
        <v>2016</v>
      </c>
      <c r="C475" s="28">
        <v>100.7</v>
      </c>
      <c r="D475" s="28">
        <v>100</v>
      </c>
      <c r="E475" s="28">
        <v>100</v>
      </c>
      <c r="F475" s="28">
        <v>99.9</v>
      </c>
      <c r="G475" s="28">
        <v>98.8</v>
      </c>
      <c r="H475" s="28">
        <v>95.5</v>
      </c>
      <c r="I475" s="28">
        <v>162</v>
      </c>
      <c r="J475" s="28">
        <v>162</v>
      </c>
      <c r="K475" s="28">
        <v>161.4</v>
      </c>
      <c r="L475" s="28">
        <v>166.7</v>
      </c>
      <c r="M475" s="28">
        <v>166.9</v>
      </c>
      <c r="N475" s="28">
        <v>169.1</v>
      </c>
      <c r="O475" s="31"/>
    </row>
    <row r="476" spans="1:15" s="30" customFormat="1" ht="12.75" customHeight="1">
      <c r="A476" s="312"/>
      <c r="B476" s="264">
        <v>2017</v>
      </c>
      <c r="C476" s="28">
        <v>101</v>
      </c>
      <c r="D476" s="28">
        <v>100.7</v>
      </c>
      <c r="E476" s="28">
        <v>101.2</v>
      </c>
      <c r="F476" s="28">
        <v>101.2</v>
      </c>
      <c r="G476" s="28">
        <v>101.2</v>
      </c>
      <c r="H476" s="28">
        <v>101.2</v>
      </c>
      <c r="I476" s="28">
        <v>100.9</v>
      </c>
      <c r="J476" s="28">
        <v>100.9</v>
      </c>
      <c r="K476" s="28">
        <v>100.9</v>
      </c>
      <c r="L476" s="28">
        <v>101.3</v>
      </c>
      <c r="M476" s="28">
        <v>101.9</v>
      </c>
      <c r="N476" s="28">
        <v>101.8</v>
      </c>
      <c r="O476" s="313"/>
    </row>
    <row r="477" spans="1:15" s="30" customFormat="1" ht="12.75" customHeight="1">
      <c r="A477" s="312"/>
      <c r="B477" s="264">
        <v>2018</v>
      </c>
      <c r="C477" s="28">
        <v>101.8</v>
      </c>
      <c r="D477" s="28">
        <v>101.8</v>
      </c>
      <c r="E477" s="28">
        <v>101.8</v>
      </c>
      <c r="F477" s="28">
        <v>101.8</v>
      </c>
      <c r="G477" s="28">
        <v>101.8</v>
      </c>
      <c r="H477" s="28">
        <v>101.8</v>
      </c>
      <c r="I477" s="28">
        <v>101.8</v>
      </c>
      <c r="J477" s="28">
        <v>103</v>
      </c>
      <c r="K477" s="28">
        <v>103.8</v>
      </c>
      <c r="L477" s="28">
        <v>104.1</v>
      </c>
      <c r="M477" s="28">
        <v>105.3</v>
      </c>
      <c r="N477" s="28">
        <v>105.2</v>
      </c>
      <c r="O477" s="313"/>
    </row>
    <row r="478" spans="1:15" s="30" customFormat="1" ht="12.75" customHeight="1">
      <c r="A478" s="312"/>
      <c r="B478" s="264">
        <v>2019</v>
      </c>
      <c r="C478" s="28">
        <v>113.3</v>
      </c>
      <c r="D478" s="28">
        <v>114.2</v>
      </c>
      <c r="E478" s="28">
        <v>114.2</v>
      </c>
      <c r="F478" s="28">
        <v>114.2</v>
      </c>
      <c r="G478" s="28">
        <v>114.2</v>
      </c>
      <c r="H478" s="28">
        <v>114.2</v>
      </c>
      <c r="I478" s="28">
        <v>114.2</v>
      </c>
      <c r="J478" s="28">
        <v>114.2</v>
      </c>
      <c r="K478" s="28">
        <v>114.2</v>
      </c>
      <c r="L478" s="28">
        <v>114.2</v>
      </c>
      <c r="M478" s="28">
        <v>114.2</v>
      </c>
      <c r="N478" s="28">
        <v>114.2</v>
      </c>
      <c r="O478" s="313"/>
    </row>
    <row r="479" spans="1:15" s="30" customFormat="1" ht="12.75" customHeight="1"/>
    <row r="480" spans="1:15" s="271" customFormat="1" ht="12.95" customHeight="1"/>
    <row r="481" s="271" customFormat="1" ht="12.95" customHeight="1"/>
    <row r="482" s="271" customFormat="1" ht="12.95" customHeight="1"/>
    <row r="483" s="271" customFormat="1" ht="24" customHeight="1"/>
    <row r="484" s="271" customFormat="1" ht="12.95" customHeight="1"/>
    <row r="485" s="271" customFormat="1" ht="12.95" customHeight="1"/>
    <row r="486" s="271" customFormat="1" ht="12.95" customHeight="1"/>
    <row r="487" s="271" customFormat="1" ht="12.95" customHeight="1"/>
    <row r="488" s="271" customFormat="1" ht="12.95" customHeight="1"/>
    <row r="489" s="271" customFormat="1" ht="12.95" customHeight="1"/>
    <row r="490" s="271" customFormat="1" ht="12.95" customHeight="1"/>
    <row r="491" s="271" customFormat="1" ht="12.95" customHeight="1"/>
    <row r="492" s="271" customFormat="1" ht="12.95" customHeight="1"/>
    <row r="493" s="271" customFormat="1" ht="12.95" customHeight="1"/>
    <row r="494" s="271" customFormat="1" ht="12.75" customHeight="1"/>
    <row r="495" ht="12.75" customHeight="1"/>
    <row r="496" ht="12.75" customHeight="1"/>
    <row r="497" spans="1:15" ht="12.75" customHeight="1"/>
    <row r="498" spans="1:15" ht="12.75" customHeight="1"/>
    <row r="499" spans="1:15" ht="12.75" customHeight="1">
      <c r="A499" s="312"/>
      <c r="B499" s="264"/>
      <c r="C499" s="28"/>
      <c r="D499" s="28"/>
      <c r="E499" s="28"/>
      <c r="F499" s="28"/>
      <c r="G499" s="28"/>
      <c r="H499" s="28"/>
      <c r="I499" s="28"/>
      <c r="J499" s="28"/>
      <c r="K499" s="28"/>
      <c r="L499" s="28"/>
      <c r="M499" s="28"/>
      <c r="N499" s="28"/>
      <c r="O499" s="313"/>
    </row>
    <row r="500" spans="1:15" ht="12.75" customHeight="1">
      <c r="A500" s="312"/>
      <c r="B500" s="264"/>
      <c r="C500" s="28"/>
      <c r="D500" s="28"/>
      <c r="E500" s="28"/>
      <c r="F500" s="28"/>
      <c r="G500" s="28"/>
      <c r="H500" s="28"/>
      <c r="I500" s="28"/>
      <c r="J500" s="28"/>
      <c r="K500" s="28"/>
      <c r="L500" s="28"/>
      <c r="M500" s="28"/>
      <c r="N500" s="28"/>
      <c r="O500" s="313"/>
    </row>
    <row r="501" spans="1:15" ht="12.75" customHeight="1">
      <c r="A501" s="312"/>
      <c r="B501" s="264"/>
      <c r="C501" s="28"/>
      <c r="D501" s="28"/>
      <c r="E501" s="28"/>
      <c r="F501" s="28"/>
      <c r="G501" s="28"/>
      <c r="H501" s="28"/>
      <c r="I501" s="28"/>
      <c r="J501" s="28"/>
      <c r="K501" s="28"/>
      <c r="L501" s="28"/>
      <c r="M501" s="28"/>
      <c r="N501" s="28"/>
      <c r="O501" s="313"/>
    </row>
    <row r="502" spans="1:15" ht="12.75" customHeight="1">
      <c r="A502" s="312"/>
      <c r="B502" s="264"/>
      <c r="C502" s="28"/>
      <c r="D502" s="28"/>
      <c r="E502" s="28"/>
      <c r="F502" s="28"/>
      <c r="G502" s="28"/>
      <c r="H502" s="28"/>
      <c r="I502" s="28"/>
      <c r="J502" s="28"/>
      <c r="K502" s="28"/>
      <c r="L502" s="28"/>
      <c r="M502" s="28"/>
      <c r="N502" s="28"/>
      <c r="O502" s="313"/>
    </row>
    <row r="503" spans="1:15" ht="12.75" customHeight="1">
      <c r="A503" s="312"/>
      <c r="B503" s="264"/>
      <c r="C503" s="28"/>
      <c r="D503" s="28"/>
      <c r="E503" s="28"/>
      <c r="F503" s="28"/>
      <c r="G503" s="28"/>
      <c r="H503" s="28"/>
      <c r="I503" s="28"/>
      <c r="J503" s="28"/>
      <c r="K503" s="28"/>
      <c r="L503" s="28"/>
      <c r="M503" s="28"/>
      <c r="N503" s="28"/>
      <c r="O503" s="313"/>
    </row>
    <row r="504" spans="1:15" ht="13.35" customHeight="1">
      <c r="A504" s="312"/>
      <c r="B504" s="264"/>
      <c r="C504" s="28"/>
      <c r="D504" s="28"/>
      <c r="E504" s="28"/>
      <c r="F504" s="28"/>
      <c r="G504" s="28"/>
      <c r="H504" s="28"/>
      <c r="I504" s="28"/>
      <c r="J504" s="28"/>
      <c r="K504" s="28"/>
      <c r="L504" s="28"/>
      <c r="M504" s="28"/>
      <c r="N504" s="28"/>
      <c r="O504" s="313"/>
    </row>
    <row r="505" spans="1:15" ht="12.75" customHeight="1">
      <c r="A505" s="312"/>
      <c r="B505" s="264"/>
      <c r="C505" s="28"/>
      <c r="D505" s="28"/>
      <c r="E505" s="28"/>
      <c r="F505" s="28"/>
      <c r="G505" s="28"/>
      <c r="H505" s="28"/>
      <c r="I505" s="28"/>
      <c r="J505" s="28"/>
      <c r="K505" s="28"/>
      <c r="L505" s="28"/>
      <c r="M505" s="28"/>
      <c r="N505" s="28"/>
      <c r="O505" s="313"/>
    </row>
    <row r="506" spans="1:15" ht="12.75" customHeight="1">
      <c r="A506" s="312"/>
      <c r="B506" s="264"/>
      <c r="C506" s="28"/>
      <c r="D506" s="28"/>
      <c r="E506" s="28"/>
      <c r="F506" s="28"/>
      <c r="G506" s="28"/>
      <c r="H506" s="28"/>
      <c r="I506" s="28"/>
      <c r="J506" s="28"/>
      <c r="K506" s="28"/>
      <c r="L506" s="28"/>
      <c r="M506" s="28"/>
      <c r="N506" s="28"/>
      <c r="O506" s="313"/>
    </row>
    <row r="507" spans="1:15" ht="12.75" customHeight="1">
      <c r="A507" s="218">
        <f>1+O444</f>
        <v>102</v>
      </c>
      <c r="B507" s="267"/>
      <c r="C507" s="267"/>
      <c r="D507" s="268"/>
      <c r="E507" s="268"/>
      <c r="F507" s="267"/>
      <c r="G507" s="269" t="str">
        <f>G444</f>
        <v>Індекси цін виробників · 2019 рік</v>
      </c>
      <c r="H507" s="268" t="str">
        <f>G507</f>
        <v>Індекси цін виробників · 2019 рік</v>
      </c>
      <c r="I507" s="268"/>
      <c r="J507" s="267"/>
      <c r="K507" s="267"/>
      <c r="L507" s="270"/>
      <c r="M507" s="270"/>
      <c r="N507" s="270"/>
      <c r="O507" s="219">
        <f>A507+1</f>
        <v>103</v>
      </c>
    </row>
    <row r="508" spans="1:15" ht="12.75" customHeight="1">
      <c r="A508" s="271"/>
      <c r="B508" s="30"/>
      <c r="C508" s="272"/>
      <c r="D508" s="272"/>
      <c r="E508" s="272"/>
      <c r="F508" s="271"/>
      <c r="G508" s="273" t="s">
        <v>23</v>
      </c>
      <c r="H508" s="272" t="s">
        <v>23</v>
      </c>
      <c r="I508" s="272"/>
      <c r="J508" s="30"/>
      <c r="K508" s="30"/>
      <c r="L508" s="271"/>
      <c r="M508" s="271"/>
      <c r="N508" s="271"/>
      <c r="O508" s="271"/>
    </row>
  </sheetData>
  <mergeCells count="16">
    <mergeCell ref="A1:G1"/>
    <mergeCell ref="H1:O1"/>
    <mergeCell ref="A446:G446"/>
    <mergeCell ref="H446:O446"/>
    <mergeCell ref="A62:G62"/>
    <mergeCell ref="H62:O62"/>
    <mergeCell ref="A126:G126"/>
    <mergeCell ref="H126:O126"/>
    <mergeCell ref="A190:G190"/>
    <mergeCell ref="H190:O190"/>
    <mergeCell ref="A254:G254"/>
    <mergeCell ref="H254:O254"/>
    <mergeCell ref="A318:G318"/>
    <mergeCell ref="H318:O318"/>
    <mergeCell ref="A382:G382"/>
    <mergeCell ref="H382:O382"/>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1" max="16383" man="1"/>
  </rowBreaks>
  <colBreaks count="1" manualBreakCount="1">
    <brk id="7"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508"/>
  <sheetViews>
    <sheetView view="pageBreakPreview" zoomScale="90" zoomScaleNormal="100" zoomScaleSheetLayoutView="90" workbookViewId="0">
      <selection activeCell="O23" sqref="O23"/>
    </sheetView>
  </sheetViews>
  <sheetFormatPr defaultRowHeight="12.75"/>
  <cols>
    <col min="1" max="1" width="36.28515625" style="233" customWidth="1"/>
    <col min="2" max="2" width="7.7109375" style="233" customWidth="1"/>
    <col min="3" max="3" width="9" style="234" customWidth="1"/>
    <col min="4" max="4" width="8.42578125" style="234" customWidth="1"/>
    <col min="5" max="5" width="8.5703125" style="234" customWidth="1"/>
    <col min="6" max="6" width="8.42578125" style="234" customWidth="1"/>
    <col min="7" max="7" width="8.5703125" style="233" customWidth="1"/>
    <col min="8" max="8" width="8" style="233" customWidth="1"/>
    <col min="9" max="9" width="8.5703125" style="233" customWidth="1"/>
    <col min="10" max="10" width="7.85546875" style="233" customWidth="1"/>
    <col min="11" max="11" width="8.140625" style="233" customWidth="1"/>
    <col min="12" max="12" width="8.42578125" style="233" customWidth="1"/>
    <col min="13" max="13" width="7.85546875" style="233" customWidth="1"/>
    <col min="14" max="14" width="8.140625" style="233" customWidth="1"/>
    <col min="15" max="15" width="29.85546875" style="233" customWidth="1"/>
    <col min="16" max="16384" width="9.140625" style="233"/>
  </cols>
  <sheetData>
    <row r="1" spans="1:16" s="232" customFormat="1" ht="12.75" customHeight="1">
      <c r="A1" s="524" t="s">
        <v>25</v>
      </c>
      <c r="B1" s="524"/>
      <c r="C1" s="524"/>
      <c r="D1" s="524"/>
      <c r="E1" s="524"/>
      <c r="F1" s="524"/>
      <c r="G1" s="524"/>
      <c r="H1" s="524" t="s">
        <v>25</v>
      </c>
      <c r="I1" s="524"/>
      <c r="J1" s="524"/>
      <c r="K1" s="524"/>
      <c r="L1" s="524"/>
      <c r="M1" s="524"/>
      <c r="N1" s="524"/>
      <c r="O1" s="524"/>
    </row>
    <row r="2" spans="1:16" s="232" customFormat="1" ht="15.95" customHeight="1">
      <c r="A2" s="300"/>
      <c r="B2" s="300"/>
      <c r="C2" s="300"/>
      <c r="D2" s="300"/>
      <c r="E2" s="300"/>
      <c r="F2" s="300"/>
      <c r="G2" s="300"/>
      <c r="H2" s="300"/>
      <c r="I2" s="300"/>
      <c r="J2" s="300"/>
      <c r="K2" s="300"/>
      <c r="L2" s="300"/>
      <c r="M2" s="300"/>
      <c r="N2" s="300"/>
      <c r="O2" s="300"/>
    </row>
    <row r="3" spans="1:16" ht="15.95" customHeight="1"/>
    <row r="4" spans="1:16" s="235" customFormat="1" ht="20.100000000000001" customHeight="1">
      <c r="B4" s="236"/>
      <c r="C4" s="236"/>
      <c r="D4" s="236"/>
      <c r="E4" s="236"/>
      <c r="G4" s="237" t="s">
        <v>760</v>
      </c>
      <c r="H4" s="236" t="s">
        <v>966</v>
      </c>
      <c r="I4" s="236"/>
      <c r="J4" s="236"/>
    </row>
    <row r="5" spans="1:16" s="235" customFormat="1" ht="20.100000000000001" customHeight="1">
      <c r="A5" s="238"/>
      <c r="B5" s="238"/>
      <c r="C5" s="239"/>
      <c r="D5" s="239"/>
      <c r="E5" s="239"/>
      <c r="G5" s="302" t="s">
        <v>171</v>
      </c>
      <c r="H5" s="303" t="s">
        <v>967</v>
      </c>
      <c r="I5" s="241"/>
      <c r="J5" s="241"/>
    </row>
    <row r="6" spans="1:16" s="235" customFormat="1" ht="15.75" customHeight="1">
      <c r="A6" s="238"/>
      <c r="B6" s="238"/>
      <c r="C6" s="239"/>
      <c r="D6" s="239"/>
      <c r="E6" s="239"/>
      <c r="G6" s="302"/>
      <c r="H6" s="303"/>
      <c r="I6" s="241"/>
      <c r="J6" s="241"/>
    </row>
    <row r="7" spans="1:16" ht="18">
      <c r="C7" s="242"/>
      <c r="D7" s="242"/>
      <c r="E7" s="242"/>
      <c r="F7" s="242"/>
      <c r="G7" s="243"/>
      <c r="H7" s="243"/>
      <c r="I7" s="243"/>
      <c r="J7" s="243"/>
      <c r="O7" s="414" t="s">
        <v>323</v>
      </c>
    </row>
    <row r="8" spans="1:16" ht="15" customHeight="1">
      <c r="A8" s="304"/>
      <c r="B8" s="305"/>
      <c r="C8" s="246" t="s">
        <v>0</v>
      </c>
      <c r="D8" s="246" t="s">
        <v>1</v>
      </c>
      <c r="E8" s="246" t="s">
        <v>2</v>
      </c>
      <c r="F8" s="306" t="s">
        <v>3</v>
      </c>
      <c r="G8" s="306" t="s">
        <v>4</v>
      </c>
      <c r="H8" s="307" t="s">
        <v>5</v>
      </c>
      <c r="I8" s="307" t="s">
        <v>6</v>
      </c>
      <c r="J8" s="246" t="s">
        <v>7</v>
      </c>
      <c r="K8" s="246" t="s">
        <v>8</v>
      </c>
      <c r="L8" s="246" t="s">
        <v>9</v>
      </c>
      <c r="M8" s="246" t="s">
        <v>10</v>
      </c>
      <c r="N8" s="246" t="s">
        <v>11</v>
      </c>
      <c r="O8" s="304"/>
    </row>
    <row r="9" spans="1:16" ht="15" customHeight="1">
      <c r="A9" s="308"/>
      <c r="B9" s="309"/>
      <c r="C9" s="251" t="s">
        <v>12</v>
      </c>
      <c r="D9" s="251" t="s">
        <v>13</v>
      </c>
      <c r="E9" s="251" t="s">
        <v>14</v>
      </c>
      <c r="F9" s="310" t="s">
        <v>15</v>
      </c>
      <c r="G9" s="310" t="s">
        <v>16</v>
      </c>
      <c r="H9" s="311" t="s">
        <v>17</v>
      </c>
      <c r="I9" s="311" t="s">
        <v>18</v>
      </c>
      <c r="J9" s="251" t="s">
        <v>19</v>
      </c>
      <c r="K9" s="251" t="s">
        <v>26</v>
      </c>
      <c r="L9" s="251" t="s">
        <v>20</v>
      </c>
      <c r="M9" s="251" t="s">
        <v>21</v>
      </c>
      <c r="N9" s="251" t="s">
        <v>22</v>
      </c>
      <c r="O9" s="308"/>
    </row>
    <row r="10" spans="1:16" s="30" customFormat="1" ht="18" customHeight="1">
      <c r="A10" s="26"/>
      <c r="B10" s="264"/>
      <c r="C10" s="28"/>
      <c r="D10" s="34"/>
      <c r="E10" s="34"/>
      <c r="F10" s="34"/>
      <c r="G10" s="34"/>
      <c r="H10" s="28"/>
      <c r="I10" s="34"/>
      <c r="J10" s="34"/>
      <c r="K10" s="34"/>
      <c r="L10" s="34"/>
      <c r="M10" s="34"/>
      <c r="N10" s="34"/>
      <c r="O10" s="312"/>
    </row>
    <row r="11" spans="1:16" s="30" customFormat="1">
      <c r="A11" s="26" t="s">
        <v>172</v>
      </c>
      <c r="B11" s="264">
        <v>2014</v>
      </c>
      <c r="C11" s="28">
        <v>95</v>
      </c>
      <c r="D11" s="28">
        <v>97.6</v>
      </c>
      <c r="E11" s="28">
        <v>93.9</v>
      </c>
      <c r="F11" s="28">
        <v>94.8</v>
      </c>
      <c r="G11" s="28">
        <v>92.2</v>
      </c>
      <c r="H11" s="28">
        <v>104.2</v>
      </c>
      <c r="I11" s="28">
        <v>106.4</v>
      </c>
      <c r="J11" s="28">
        <v>114.1</v>
      </c>
      <c r="K11" s="28">
        <v>129.80000000000001</v>
      </c>
      <c r="L11" s="28">
        <v>133.6</v>
      </c>
      <c r="M11" s="28">
        <v>139.69999999999999</v>
      </c>
      <c r="N11" s="28">
        <v>136.1</v>
      </c>
      <c r="O11" s="31" t="s">
        <v>173</v>
      </c>
      <c r="P11" s="290"/>
    </row>
    <row r="12" spans="1:16" s="30" customFormat="1">
      <c r="A12" s="26"/>
      <c r="B12" s="264">
        <v>2015</v>
      </c>
      <c r="C12" s="28">
        <v>140.80000000000001</v>
      </c>
      <c r="D12" s="28">
        <v>141</v>
      </c>
      <c r="E12" s="28">
        <v>149.6</v>
      </c>
      <c r="F12" s="28">
        <v>148</v>
      </c>
      <c r="G12" s="28">
        <v>148</v>
      </c>
      <c r="H12" s="28">
        <v>133.4</v>
      </c>
      <c r="I12" s="28">
        <v>132.4</v>
      </c>
      <c r="J12" s="28">
        <v>125.4</v>
      </c>
      <c r="K12" s="28">
        <v>117.4</v>
      </c>
      <c r="L12" s="28">
        <v>107.3</v>
      </c>
      <c r="M12" s="28">
        <v>100.5</v>
      </c>
      <c r="N12" s="28">
        <v>99.2</v>
      </c>
    </row>
    <row r="13" spans="1:16" s="30" customFormat="1">
      <c r="A13" s="26"/>
      <c r="B13" s="264">
        <v>2016</v>
      </c>
      <c r="C13" s="28">
        <v>103.5</v>
      </c>
      <c r="D13" s="28">
        <v>121.5</v>
      </c>
      <c r="E13" s="28">
        <v>120.7</v>
      </c>
      <c r="F13" s="28">
        <v>121.2</v>
      </c>
      <c r="G13" s="28">
        <v>120.7</v>
      </c>
      <c r="H13" s="28">
        <v>111</v>
      </c>
      <c r="I13" s="28">
        <v>109.9</v>
      </c>
      <c r="J13" s="28">
        <v>107.9</v>
      </c>
      <c r="K13" s="28">
        <v>102.5</v>
      </c>
      <c r="L13" s="28">
        <v>115.3</v>
      </c>
      <c r="M13" s="28">
        <v>115.5</v>
      </c>
      <c r="N13" s="28">
        <v>140.4</v>
      </c>
      <c r="O13" s="31"/>
    </row>
    <row r="14" spans="1:16" s="30" customFormat="1">
      <c r="A14" s="26"/>
      <c r="B14" s="264">
        <v>2017</v>
      </c>
      <c r="C14" s="28">
        <v>143.5</v>
      </c>
      <c r="D14" s="28">
        <v>121</v>
      </c>
      <c r="E14" s="28">
        <v>120.5</v>
      </c>
      <c r="F14" s="28">
        <v>135.4</v>
      </c>
      <c r="G14" s="28">
        <v>137.1</v>
      </c>
      <c r="H14" s="28">
        <v>149.80000000000001</v>
      </c>
      <c r="I14" s="28">
        <v>151.9</v>
      </c>
      <c r="J14" s="28">
        <v>163.80000000000001</v>
      </c>
      <c r="K14" s="28">
        <v>170.5</v>
      </c>
      <c r="L14" s="28">
        <v>161.19999999999999</v>
      </c>
      <c r="M14" s="28">
        <v>175.3</v>
      </c>
      <c r="N14" s="28">
        <v>147.80000000000001</v>
      </c>
      <c r="O14" s="31"/>
    </row>
    <row r="15" spans="1:16" s="30" customFormat="1">
      <c r="A15" s="26"/>
      <c r="B15" s="264">
        <v>2018</v>
      </c>
      <c r="C15" s="28">
        <v>137.1</v>
      </c>
      <c r="D15" s="28">
        <v>139.1</v>
      </c>
      <c r="E15" s="28">
        <v>139.1</v>
      </c>
      <c r="F15" s="28">
        <v>122</v>
      </c>
      <c r="G15" s="28">
        <v>125.9</v>
      </c>
      <c r="H15" s="28">
        <v>125.3</v>
      </c>
      <c r="I15" s="28">
        <v>124.4</v>
      </c>
      <c r="J15" s="28">
        <v>120.4</v>
      </c>
      <c r="K15" s="28">
        <v>115.6</v>
      </c>
      <c r="L15" s="28">
        <v>114.6</v>
      </c>
      <c r="M15" s="28">
        <v>105.3</v>
      </c>
      <c r="N15" s="28">
        <v>105.6</v>
      </c>
      <c r="O15" s="31"/>
    </row>
    <row r="16" spans="1:16" s="30" customFormat="1">
      <c r="A16" s="26"/>
      <c r="B16" s="264">
        <v>2019</v>
      </c>
      <c r="C16" s="28">
        <v>111.6</v>
      </c>
      <c r="D16" s="28">
        <v>111.5</v>
      </c>
      <c r="E16" s="28">
        <v>111.3</v>
      </c>
      <c r="F16" s="28">
        <v>112.5</v>
      </c>
      <c r="G16" s="28">
        <v>107.8</v>
      </c>
      <c r="H16" s="28">
        <v>107.5</v>
      </c>
      <c r="I16" s="28">
        <v>95.5</v>
      </c>
      <c r="J16" s="28">
        <v>98.1</v>
      </c>
      <c r="K16" s="28">
        <v>96</v>
      </c>
      <c r="L16" s="28">
        <v>87.4</v>
      </c>
      <c r="M16" s="28">
        <v>78.2</v>
      </c>
      <c r="N16" s="28">
        <v>76.3</v>
      </c>
      <c r="O16" s="31"/>
    </row>
    <row r="17" spans="1:15" s="30" customFormat="1">
      <c r="A17" s="26"/>
      <c r="B17" s="264"/>
      <c r="C17" s="28"/>
      <c r="D17" s="34"/>
      <c r="E17" s="34"/>
      <c r="F17" s="34"/>
      <c r="G17" s="34"/>
      <c r="H17" s="28"/>
      <c r="I17" s="34"/>
      <c r="J17" s="34"/>
      <c r="K17" s="34"/>
      <c r="L17" s="34"/>
      <c r="M17" s="34"/>
      <c r="N17" s="34"/>
      <c r="O17" s="26"/>
    </row>
    <row r="18" spans="1:15" s="30" customFormat="1">
      <c r="A18" s="26" t="s">
        <v>329</v>
      </c>
      <c r="B18" s="264">
        <v>2014</v>
      </c>
      <c r="C18" s="28">
        <v>100</v>
      </c>
      <c r="D18" s="28">
        <v>96.1</v>
      </c>
      <c r="E18" s="28">
        <v>99.4</v>
      </c>
      <c r="F18" s="28">
        <v>106.8</v>
      </c>
      <c r="G18" s="28">
        <v>104.3</v>
      </c>
      <c r="H18" s="28">
        <v>103.7</v>
      </c>
      <c r="I18" s="28">
        <v>138.80000000000001</v>
      </c>
      <c r="J18" s="28">
        <v>136</v>
      </c>
      <c r="K18" s="28">
        <v>137.5</v>
      </c>
      <c r="L18" s="28">
        <v>121</v>
      </c>
      <c r="M18" s="28">
        <v>119.1</v>
      </c>
      <c r="N18" s="28">
        <v>114.9</v>
      </c>
      <c r="O18" s="31" t="s">
        <v>174</v>
      </c>
    </row>
    <row r="19" spans="1:15" s="30" customFormat="1">
      <c r="A19" s="26" t="s">
        <v>330</v>
      </c>
      <c r="B19" s="264">
        <v>2015</v>
      </c>
      <c r="C19" s="28">
        <v>117.6</v>
      </c>
      <c r="D19" s="28">
        <v>117.6</v>
      </c>
      <c r="E19" s="28">
        <v>167.1</v>
      </c>
      <c r="F19" s="28">
        <v>151.69999999999999</v>
      </c>
      <c r="G19" s="28">
        <v>164</v>
      </c>
      <c r="H19" s="28">
        <v>160</v>
      </c>
      <c r="I19" s="28">
        <v>117.8</v>
      </c>
      <c r="J19" s="28">
        <v>96.2</v>
      </c>
      <c r="K19" s="28">
        <v>91.4</v>
      </c>
      <c r="L19" s="28">
        <v>104.8</v>
      </c>
      <c r="M19" s="28">
        <v>104.8</v>
      </c>
      <c r="N19" s="28">
        <v>94.8</v>
      </c>
      <c r="O19" s="31" t="s">
        <v>175</v>
      </c>
    </row>
    <row r="20" spans="1:15" s="30" customFormat="1">
      <c r="A20" s="26"/>
      <c r="B20" s="264">
        <v>2016</v>
      </c>
      <c r="C20" s="28">
        <v>70.2</v>
      </c>
      <c r="D20" s="28">
        <v>75.099999999999994</v>
      </c>
      <c r="E20" s="28">
        <v>63.3</v>
      </c>
      <c r="F20" s="28">
        <v>65.8</v>
      </c>
      <c r="G20" s="28">
        <v>72.900000000000006</v>
      </c>
      <c r="H20" s="28">
        <v>77.3</v>
      </c>
      <c r="I20" s="28">
        <v>77.2</v>
      </c>
      <c r="J20" s="28">
        <v>84.8</v>
      </c>
      <c r="K20" s="28">
        <v>101.2</v>
      </c>
      <c r="L20" s="28">
        <v>109.3</v>
      </c>
      <c r="M20" s="28">
        <v>98.2</v>
      </c>
      <c r="N20" s="28">
        <v>112.6</v>
      </c>
      <c r="O20" s="31"/>
    </row>
    <row r="21" spans="1:15" s="30" customFormat="1">
      <c r="A21" s="26"/>
      <c r="B21" s="264">
        <v>2017</v>
      </c>
      <c r="C21" s="28">
        <v>195.5</v>
      </c>
      <c r="D21" s="28">
        <v>182.7</v>
      </c>
      <c r="E21" s="28">
        <v>138.1</v>
      </c>
      <c r="F21" s="28">
        <v>146.69999999999999</v>
      </c>
      <c r="G21" s="28">
        <v>115.3</v>
      </c>
      <c r="H21" s="28">
        <v>104.9</v>
      </c>
      <c r="I21" s="28">
        <v>107</v>
      </c>
      <c r="J21" s="28">
        <v>128</v>
      </c>
      <c r="K21" s="28">
        <v>125</v>
      </c>
      <c r="L21" s="28">
        <v>114.5</v>
      </c>
      <c r="M21" s="28">
        <v>140.6</v>
      </c>
      <c r="N21" s="28">
        <v>152.69999999999999</v>
      </c>
      <c r="O21" s="31"/>
    </row>
    <row r="22" spans="1:15" s="30" customFormat="1">
      <c r="A22" s="26"/>
      <c r="B22" s="264">
        <v>2018</v>
      </c>
      <c r="C22" s="28">
        <v>135.1</v>
      </c>
      <c r="D22" s="28">
        <v>118.5</v>
      </c>
      <c r="E22" s="28">
        <v>120.2</v>
      </c>
      <c r="F22" s="28">
        <v>126.9</v>
      </c>
      <c r="G22" s="28">
        <v>149.80000000000001</v>
      </c>
      <c r="H22" s="28">
        <v>159.1</v>
      </c>
      <c r="I22" s="28">
        <v>160.5</v>
      </c>
      <c r="J22" s="28">
        <v>150.6</v>
      </c>
      <c r="K22" s="28">
        <v>150.6</v>
      </c>
      <c r="L22" s="28">
        <v>158.80000000000001</v>
      </c>
      <c r="M22" s="28">
        <v>122.8</v>
      </c>
      <c r="N22" s="28">
        <v>98.5</v>
      </c>
      <c r="O22" s="31"/>
    </row>
    <row r="23" spans="1:15" s="30" customFormat="1">
      <c r="A23" s="26"/>
      <c r="B23" s="264">
        <v>2019</v>
      </c>
      <c r="C23" s="28">
        <v>79.2</v>
      </c>
      <c r="D23" s="28">
        <v>98.2</v>
      </c>
      <c r="E23" s="28">
        <v>103.4</v>
      </c>
      <c r="F23" s="28">
        <v>105.7</v>
      </c>
      <c r="G23" s="28">
        <v>98.9</v>
      </c>
      <c r="H23" s="28">
        <v>98.9</v>
      </c>
      <c r="I23" s="28">
        <v>83</v>
      </c>
      <c r="J23" s="28">
        <v>78.2</v>
      </c>
      <c r="K23" s="28">
        <v>70.8</v>
      </c>
      <c r="L23" s="28">
        <v>63</v>
      </c>
      <c r="M23" s="28">
        <v>78.099999999999994</v>
      </c>
      <c r="N23" s="28">
        <v>87.4</v>
      </c>
      <c r="O23" s="31"/>
    </row>
    <row r="24" spans="1:15" s="30" customFormat="1">
      <c r="A24" s="26"/>
      <c r="B24" s="264"/>
      <c r="C24" s="28"/>
      <c r="D24" s="34"/>
      <c r="E24" s="34"/>
      <c r="F24" s="34"/>
      <c r="G24" s="34"/>
      <c r="H24" s="28"/>
      <c r="I24" s="34"/>
      <c r="J24" s="34"/>
      <c r="K24" s="34"/>
      <c r="L24" s="34"/>
      <c r="M24" s="34"/>
      <c r="N24" s="34"/>
      <c r="O24" s="26"/>
    </row>
    <row r="25" spans="1:15" s="30" customFormat="1">
      <c r="A25" s="26" t="s">
        <v>176</v>
      </c>
      <c r="B25" s="264">
        <v>2014</v>
      </c>
      <c r="C25" s="28">
        <v>97.3</v>
      </c>
      <c r="D25" s="28">
        <v>96.8</v>
      </c>
      <c r="E25" s="28">
        <v>97.2</v>
      </c>
      <c r="F25" s="28">
        <v>103.4</v>
      </c>
      <c r="G25" s="28">
        <v>107.4</v>
      </c>
      <c r="H25" s="28">
        <v>109.6</v>
      </c>
      <c r="I25" s="28">
        <v>109.7</v>
      </c>
      <c r="J25" s="28">
        <v>109.7</v>
      </c>
      <c r="K25" s="28">
        <v>111.2</v>
      </c>
      <c r="L25" s="28">
        <v>111.5</v>
      </c>
      <c r="M25" s="28">
        <v>112.8</v>
      </c>
      <c r="N25" s="28">
        <v>117.4</v>
      </c>
      <c r="O25" s="31" t="s">
        <v>177</v>
      </c>
    </row>
    <row r="26" spans="1:15" s="30" customFormat="1">
      <c r="A26" s="26"/>
      <c r="B26" s="264">
        <v>2015</v>
      </c>
      <c r="C26" s="28">
        <v>119.4</v>
      </c>
      <c r="D26" s="28">
        <v>117.6</v>
      </c>
      <c r="E26" s="28">
        <v>135</v>
      </c>
      <c r="F26" s="28">
        <v>391</v>
      </c>
      <c r="G26" s="28">
        <v>371.3</v>
      </c>
      <c r="H26" s="28">
        <v>364.4</v>
      </c>
      <c r="I26" s="28">
        <v>364.4</v>
      </c>
      <c r="J26" s="28">
        <v>362.9</v>
      </c>
      <c r="K26" s="28">
        <v>358.7</v>
      </c>
      <c r="L26" s="28">
        <v>361.3</v>
      </c>
      <c r="M26" s="28">
        <v>357.9</v>
      </c>
      <c r="N26" s="28">
        <v>343.9</v>
      </c>
      <c r="O26" s="31" t="s">
        <v>178</v>
      </c>
    </row>
    <row r="27" spans="1:15" s="30" customFormat="1">
      <c r="A27" s="26"/>
      <c r="B27" s="264">
        <v>2016</v>
      </c>
      <c r="C27" s="28">
        <v>344.6</v>
      </c>
      <c r="D27" s="28">
        <v>349.2</v>
      </c>
      <c r="E27" s="28">
        <v>301</v>
      </c>
      <c r="F27" s="28">
        <v>97</v>
      </c>
      <c r="G27" s="28">
        <v>224.6</v>
      </c>
      <c r="H27" s="28">
        <v>222.1</v>
      </c>
      <c r="I27" s="28">
        <v>224.5</v>
      </c>
      <c r="J27" s="28">
        <v>229.7</v>
      </c>
      <c r="K27" s="28">
        <v>229.7</v>
      </c>
      <c r="L27" s="28">
        <v>228.6</v>
      </c>
      <c r="M27" s="28">
        <v>245.6</v>
      </c>
      <c r="N27" s="28">
        <v>254.1</v>
      </c>
      <c r="O27" s="31"/>
    </row>
    <row r="28" spans="1:15" s="30" customFormat="1">
      <c r="A28" s="26"/>
      <c r="B28" s="264">
        <v>2017</v>
      </c>
      <c r="C28" s="28">
        <v>255.9</v>
      </c>
      <c r="D28" s="28">
        <v>257.7</v>
      </c>
      <c r="E28" s="28">
        <v>259.8</v>
      </c>
      <c r="F28" s="28">
        <v>259.8</v>
      </c>
      <c r="G28" s="28">
        <v>112.4</v>
      </c>
      <c r="H28" s="28">
        <v>114.4</v>
      </c>
      <c r="I28" s="28">
        <v>113.8</v>
      </c>
      <c r="J28" s="28">
        <v>111.8</v>
      </c>
      <c r="K28" s="28">
        <v>111.9</v>
      </c>
      <c r="L28" s="28">
        <v>112.8</v>
      </c>
      <c r="M28" s="28">
        <v>105.3</v>
      </c>
      <c r="N28" s="28">
        <v>102.2</v>
      </c>
      <c r="O28" s="31"/>
    </row>
    <row r="29" spans="1:15" s="30" customFormat="1">
      <c r="A29" s="26"/>
      <c r="B29" s="264">
        <v>2018</v>
      </c>
      <c r="C29" s="28">
        <v>103.6</v>
      </c>
      <c r="D29" s="28">
        <v>102.9</v>
      </c>
      <c r="E29" s="28">
        <v>102.4</v>
      </c>
      <c r="F29" s="28">
        <v>100.9</v>
      </c>
      <c r="G29" s="28">
        <v>104</v>
      </c>
      <c r="H29" s="28">
        <v>104.8</v>
      </c>
      <c r="I29" s="28">
        <v>104.6</v>
      </c>
      <c r="J29" s="28">
        <v>105</v>
      </c>
      <c r="K29" s="28">
        <v>106.5</v>
      </c>
      <c r="L29" s="28">
        <v>106.2</v>
      </c>
      <c r="M29" s="28">
        <v>126.5</v>
      </c>
      <c r="N29" s="28">
        <v>129</v>
      </c>
      <c r="O29" s="31"/>
    </row>
    <row r="30" spans="1:15" s="30" customFormat="1">
      <c r="A30" s="26"/>
      <c r="B30" s="264">
        <v>2019</v>
      </c>
      <c r="C30" s="28">
        <v>124.9</v>
      </c>
      <c r="D30" s="28">
        <v>124.5</v>
      </c>
      <c r="E30" s="28">
        <v>122.3</v>
      </c>
      <c r="F30" s="28">
        <v>121.2</v>
      </c>
      <c r="G30" s="28">
        <v>117</v>
      </c>
      <c r="H30" s="28">
        <v>116.4</v>
      </c>
      <c r="I30" s="28">
        <v>102.3</v>
      </c>
      <c r="J30" s="28">
        <v>89</v>
      </c>
      <c r="K30" s="28">
        <v>83.4</v>
      </c>
      <c r="L30" s="28">
        <v>78.3</v>
      </c>
      <c r="M30" s="28">
        <v>70.5</v>
      </c>
      <c r="N30" s="28">
        <v>65.400000000000006</v>
      </c>
      <c r="O30" s="31"/>
    </row>
    <row r="31" spans="1:15" s="30" customFormat="1">
      <c r="A31" s="26"/>
      <c r="B31" s="264"/>
      <c r="C31" s="28"/>
      <c r="D31" s="34"/>
      <c r="E31" s="34"/>
      <c r="F31" s="34"/>
      <c r="G31" s="34"/>
      <c r="H31" s="28"/>
      <c r="I31" s="34"/>
      <c r="J31" s="34"/>
      <c r="K31" s="34"/>
      <c r="L31" s="34"/>
      <c r="M31" s="34"/>
      <c r="N31" s="34"/>
      <c r="O31" s="26"/>
    </row>
    <row r="32" spans="1:15" s="30" customFormat="1">
      <c r="A32" s="26" t="s">
        <v>179</v>
      </c>
      <c r="B32" s="264">
        <v>2014</v>
      </c>
      <c r="C32" s="28">
        <v>114</v>
      </c>
      <c r="D32" s="28">
        <v>114.7</v>
      </c>
      <c r="E32" s="28">
        <v>122.5</v>
      </c>
      <c r="F32" s="28">
        <v>102.2</v>
      </c>
      <c r="G32" s="28">
        <v>112.4</v>
      </c>
      <c r="H32" s="28">
        <v>112.6</v>
      </c>
      <c r="I32" s="28">
        <v>115.5</v>
      </c>
      <c r="J32" s="28">
        <v>125.1</v>
      </c>
      <c r="K32" s="28">
        <v>121.5</v>
      </c>
      <c r="L32" s="28">
        <v>109.9</v>
      </c>
      <c r="M32" s="28">
        <v>108.9</v>
      </c>
      <c r="N32" s="28">
        <v>115</v>
      </c>
      <c r="O32" s="31" t="s">
        <v>180</v>
      </c>
    </row>
    <row r="33" spans="1:15" s="30" customFormat="1">
      <c r="A33" s="26"/>
      <c r="B33" s="264">
        <v>2015</v>
      </c>
      <c r="C33" s="28">
        <v>108.9</v>
      </c>
      <c r="D33" s="28">
        <v>126.7</v>
      </c>
      <c r="E33" s="28">
        <v>135.69999999999999</v>
      </c>
      <c r="F33" s="28">
        <v>122.5</v>
      </c>
      <c r="G33" s="28">
        <v>95.1</v>
      </c>
      <c r="H33" s="28">
        <v>96.9</v>
      </c>
      <c r="I33" s="28">
        <v>113.7</v>
      </c>
      <c r="J33" s="28">
        <v>99</v>
      </c>
      <c r="K33" s="28">
        <v>97.6</v>
      </c>
      <c r="L33" s="28">
        <v>109.5</v>
      </c>
      <c r="M33" s="28">
        <v>102.1</v>
      </c>
      <c r="N33" s="28">
        <v>87.3</v>
      </c>
      <c r="O33" s="31"/>
    </row>
    <row r="34" spans="1:15" s="30" customFormat="1">
      <c r="A34" s="26"/>
      <c r="B34" s="264">
        <v>2016</v>
      </c>
      <c r="C34" s="28">
        <v>87.2</v>
      </c>
      <c r="D34" s="28">
        <v>77.2</v>
      </c>
      <c r="E34" s="28">
        <v>74.3</v>
      </c>
      <c r="F34" s="28">
        <v>105.5</v>
      </c>
      <c r="G34" s="28">
        <v>134.9</v>
      </c>
      <c r="H34" s="28">
        <v>131</v>
      </c>
      <c r="I34" s="28">
        <v>114.4</v>
      </c>
      <c r="J34" s="28">
        <v>127.2</v>
      </c>
      <c r="K34" s="28">
        <v>147.5</v>
      </c>
      <c r="L34" s="28">
        <v>139.4</v>
      </c>
      <c r="M34" s="28">
        <v>165.6</v>
      </c>
      <c r="N34" s="28">
        <v>218.4</v>
      </c>
      <c r="O34" s="31"/>
    </row>
    <row r="35" spans="1:15" s="30" customFormat="1">
      <c r="A35" s="26"/>
      <c r="B35" s="264">
        <v>2017</v>
      </c>
      <c r="C35" s="28">
        <v>251.6</v>
      </c>
      <c r="D35" s="28">
        <v>255.6</v>
      </c>
      <c r="E35" s="28">
        <v>261</v>
      </c>
      <c r="F35" s="28">
        <v>197.4</v>
      </c>
      <c r="G35" s="28">
        <v>138.4</v>
      </c>
      <c r="H35" s="28">
        <v>129</v>
      </c>
      <c r="I35" s="28">
        <v>138.1</v>
      </c>
      <c r="J35" s="28">
        <v>138.4</v>
      </c>
      <c r="K35" s="28">
        <v>130.30000000000001</v>
      </c>
      <c r="L35" s="28">
        <v>143.6</v>
      </c>
      <c r="M35" s="28">
        <v>121.8</v>
      </c>
      <c r="N35" s="28">
        <v>106.4</v>
      </c>
      <c r="O35" s="31"/>
    </row>
    <row r="36" spans="1:15" s="30" customFormat="1">
      <c r="A36" s="26"/>
      <c r="B36" s="264">
        <v>2018</v>
      </c>
      <c r="C36" s="28">
        <v>99.2</v>
      </c>
      <c r="D36" s="28">
        <v>102.1</v>
      </c>
      <c r="E36" s="28">
        <v>89.8</v>
      </c>
      <c r="F36" s="28">
        <v>87.5</v>
      </c>
      <c r="G36" s="28">
        <v>105.5</v>
      </c>
      <c r="H36" s="28">
        <v>119.3</v>
      </c>
      <c r="I36" s="28">
        <v>126.7</v>
      </c>
      <c r="J36" s="28">
        <v>117.2</v>
      </c>
      <c r="K36" s="28">
        <v>112.8</v>
      </c>
      <c r="L36" s="28">
        <v>113.1</v>
      </c>
      <c r="M36" s="28">
        <v>123.9</v>
      </c>
      <c r="N36" s="28">
        <v>128.4</v>
      </c>
      <c r="O36" s="31"/>
    </row>
    <row r="37" spans="1:15" s="30" customFormat="1">
      <c r="A37" s="26"/>
      <c r="B37" s="264">
        <v>2019</v>
      </c>
      <c r="C37" s="28">
        <v>113.7</v>
      </c>
      <c r="D37" s="28">
        <v>106.6</v>
      </c>
      <c r="E37" s="28">
        <v>115.4</v>
      </c>
      <c r="F37" s="28">
        <v>117.8</v>
      </c>
      <c r="G37" s="28">
        <v>142.19999999999999</v>
      </c>
      <c r="H37" s="28">
        <v>138.9</v>
      </c>
      <c r="I37" s="28">
        <v>143.1</v>
      </c>
      <c r="J37" s="28">
        <v>149.6</v>
      </c>
      <c r="K37" s="28">
        <v>109.7</v>
      </c>
      <c r="L37" s="28">
        <v>92.4</v>
      </c>
      <c r="M37" s="28">
        <v>88</v>
      </c>
      <c r="N37" s="28">
        <v>77.099999999999994</v>
      </c>
      <c r="O37" s="31"/>
    </row>
    <row r="38" spans="1:15" s="30" customFormat="1">
      <c r="A38" s="26"/>
      <c r="B38" s="264"/>
      <c r="C38" s="28"/>
      <c r="D38" s="34"/>
      <c r="E38" s="34"/>
      <c r="F38" s="34"/>
      <c r="G38" s="34"/>
      <c r="H38" s="28"/>
      <c r="I38" s="34"/>
      <c r="J38" s="34"/>
      <c r="K38" s="34"/>
      <c r="L38" s="34"/>
      <c r="M38" s="34"/>
      <c r="N38" s="34"/>
      <c r="O38" s="26"/>
    </row>
    <row r="39" spans="1:15" s="30" customFormat="1">
      <c r="A39" s="26" t="s">
        <v>181</v>
      </c>
      <c r="B39" s="264">
        <v>2014</v>
      </c>
      <c r="C39" s="28">
        <v>106.1</v>
      </c>
      <c r="D39" s="28">
        <v>105.8</v>
      </c>
      <c r="E39" s="28">
        <v>103.7</v>
      </c>
      <c r="F39" s="28">
        <v>109.6</v>
      </c>
      <c r="G39" s="28">
        <v>113.3</v>
      </c>
      <c r="H39" s="28">
        <v>115</v>
      </c>
      <c r="I39" s="28">
        <v>116.3</v>
      </c>
      <c r="J39" s="28">
        <v>116.6</v>
      </c>
      <c r="K39" s="28">
        <v>116.6</v>
      </c>
      <c r="L39" s="28">
        <v>116.5</v>
      </c>
      <c r="M39" s="28">
        <v>115.6</v>
      </c>
      <c r="N39" s="28">
        <v>115.7</v>
      </c>
      <c r="O39" s="31" t="s">
        <v>182</v>
      </c>
    </row>
    <row r="40" spans="1:15" s="30" customFormat="1">
      <c r="A40" s="26" t="s">
        <v>183</v>
      </c>
      <c r="B40" s="264">
        <v>2015</v>
      </c>
      <c r="C40" s="28">
        <v>113.8</v>
      </c>
      <c r="D40" s="28">
        <v>141.5</v>
      </c>
      <c r="E40" s="28">
        <v>141.1</v>
      </c>
      <c r="F40" s="28">
        <v>134.69999999999999</v>
      </c>
      <c r="G40" s="28">
        <v>148.80000000000001</v>
      </c>
      <c r="H40" s="28">
        <v>141.19999999999999</v>
      </c>
      <c r="I40" s="28">
        <v>138.6</v>
      </c>
      <c r="J40" s="28">
        <v>123.9</v>
      </c>
      <c r="K40" s="28">
        <v>124.8</v>
      </c>
      <c r="L40" s="28">
        <v>124.7</v>
      </c>
      <c r="M40" s="28">
        <v>130.30000000000001</v>
      </c>
      <c r="N40" s="28">
        <v>137.1</v>
      </c>
      <c r="O40" s="31" t="s">
        <v>184</v>
      </c>
    </row>
    <row r="41" spans="1:15" s="30" customFormat="1">
      <c r="A41" s="26"/>
      <c r="B41" s="264">
        <v>2016</v>
      </c>
      <c r="C41" s="28">
        <v>138.19999999999999</v>
      </c>
      <c r="D41" s="28">
        <v>113.3</v>
      </c>
      <c r="E41" s="28">
        <v>113.5</v>
      </c>
      <c r="F41" s="28">
        <v>110.9</v>
      </c>
      <c r="G41" s="28">
        <v>96.4</v>
      </c>
      <c r="H41" s="28">
        <v>100.2</v>
      </c>
      <c r="I41" s="28">
        <v>100.4</v>
      </c>
      <c r="J41" s="28">
        <v>112.8</v>
      </c>
      <c r="K41" s="28">
        <v>116.1</v>
      </c>
      <c r="L41" s="28">
        <v>116.7</v>
      </c>
      <c r="M41" s="28">
        <v>114.7</v>
      </c>
      <c r="N41" s="28">
        <v>110.2</v>
      </c>
      <c r="O41" s="31"/>
    </row>
    <row r="42" spans="1:15" s="30" customFormat="1">
      <c r="A42" s="26"/>
      <c r="B42" s="264">
        <v>2017</v>
      </c>
      <c r="C42" s="28">
        <v>114.5</v>
      </c>
      <c r="D42" s="28">
        <v>114.6</v>
      </c>
      <c r="E42" s="28">
        <v>120.2</v>
      </c>
      <c r="F42" s="28">
        <v>123.1</v>
      </c>
      <c r="G42" s="28">
        <v>124.9</v>
      </c>
      <c r="H42" s="28">
        <v>128</v>
      </c>
      <c r="I42" s="28">
        <v>130.5</v>
      </c>
      <c r="J42" s="28">
        <v>132.69999999999999</v>
      </c>
      <c r="K42" s="28">
        <v>131.5</v>
      </c>
      <c r="L42" s="28">
        <v>134.80000000000001</v>
      </c>
      <c r="M42" s="28">
        <v>135</v>
      </c>
      <c r="N42" s="28">
        <v>135.30000000000001</v>
      </c>
      <c r="O42" s="31"/>
    </row>
    <row r="43" spans="1:15" s="30" customFormat="1">
      <c r="A43" s="26"/>
      <c r="B43" s="264">
        <v>2018</v>
      </c>
      <c r="C43" s="28">
        <v>137.9</v>
      </c>
      <c r="D43" s="28">
        <v>142.19999999999999</v>
      </c>
      <c r="E43" s="28">
        <v>142</v>
      </c>
      <c r="F43" s="28">
        <v>140.4</v>
      </c>
      <c r="G43" s="28">
        <v>145.4</v>
      </c>
      <c r="H43" s="28">
        <v>143.30000000000001</v>
      </c>
      <c r="I43" s="28">
        <v>141.19999999999999</v>
      </c>
      <c r="J43" s="28">
        <v>139.6</v>
      </c>
      <c r="K43" s="28">
        <v>138.1</v>
      </c>
      <c r="L43" s="28">
        <v>136</v>
      </c>
      <c r="M43" s="28">
        <v>133.6</v>
      </c>
      <c r="N43" s="28">
        <v>131.1</v>
      </c>
      <c r="O43" s="31"/>
    </row>
    <row r="44" spans="1:15" s="30" customFormat="1">
      <c r="A44" s="26"/>
      <c r="B44" s="264">
        <v>2019</v>
      </c>
      <c r="C44" s="28">
        <v>125</v>
      </c>
      <c r="D44" s="28">
        <v>120.8</v>
      </c>
      <c r="E44" s="28">
        <v>117.6</v>
      </c>
      <c r="F44" s="28">
        <v>117.2</v>
      </c>
      <c r="G44" s="28">
        <v>112.1</v>
      </c>
      <c r="H44" s="28">
        <v>110.2</v>
      </c>
      <c r="I44" s="28">
        <v>109.3</v>
      </c>
      <c r="J44" s="28">
        <v>108.6</v>
      </c>
      <c r="K44" s="28">
        <v>107.3</v>
      </c>
      <c r="L44" s="28">
        <v>104.6</v>
      </c>
      <c r="M44" s="28">
        <v>103.8</v>
      </c>
      <c r="N44" s="28">
        <v>103.5</v>
      </c>
      <c r="O44" s="31"/>
    </row>
    <row r="45" spans="1:15" s="30" customFormat="1">
      <c r="A45" s="26"/>
      <c r="B45" s="264"/>
      <c r="C45" s="28"/>
      <c r="D45" s="34"/>
      <c r="E45" s="34"/>
      <c r="F45" s="34"/>
      <c r="G45" s="34"/>
      <c r="H45" s="28"/>
      <c r="I45" s="34"/>
      <c r="J45" s="34"/>
      <c r="K45" s="34"/>
      <c r="L45" s="34"/>
      <c r="M45" s="34"/>
      <c r="N45" s="34"/>
      <c r="O45" s="26"/>
    </row>
    <row r="46" spans="1:15" s="30" customFormat="1">
      <c r="A46" s="26" t="s">
        <v>185</v>
      </c>
      <c r="B46" s="264">
        <v>2014</v>
      </c>
      <c r="C46" s="28">
        <v>99.2</v>
      </c>
      <c r="D46" s="28">
        <v>100</v>
      </c>
      <c r="E46" s="28">
        <v>102.1</v>
      </c>
      <c r="F46" s="28">
        <v>104.2</v>
      </c>
      <c r="G46" s="28">
        <v>104.5</v>
      </c>
      <c r="H46" s="28">
        <v>106.2</v>
      </c>
      <c r="I46" s="28">
        <v>109.5</v>
      </c>
      <c r="J46" s="28">
        <v>110.6</v>
      </c>
      <c r="K46" s="28">
        <v>117</v>
      </c>
      <c r="L46" s="28">
        <v>121.7</v>
      </c>
      <c r="M46" s="28">
        <v>123.8</v>
      </c>
      <c r="N46" s="28">
        <v>127.5</v>
      </c>
      <c r="O46" s="31" t="s">
        <v>186</v>
      </c>
    </row>
    <row r="47" spans="1:15" s="30" customFormat="1">
      <c r="A47" s="26" t="s">
        <v>187</v>
      </c>
      <c r="B47" s="264">
        <v>2015</v>
      </c>
      <c r="C47" s="28">
        <v>127.9</v>
      </c>
      <c r="D47" s="28">
        <v>129.1</v>
      </c>
      <c r="E47" s="28">
        <v>135.5</v>
      </c>
      <c r="F47" s="28">
        <v>136.5</v>
      </c>
      <c r="G47" s="28">
        <v>137.69999999999999</v>
      </c>
      <c r="H47" s="28">
        <v>136.69999999999999</v>
      </c>
      <c r="I47" s="28">
        <v>137.5</v>
      </c>
      <c r="J47" s="28">
        <v>137.69999999999999</v>
      </c>
      <c r="K47" s="28">
        <v>129.1</v>
      </c>
      <c r="L47" s="28">
        <v>130.69999999999999</v>
      </c>
      <c r="M47" s="28">
        <v>128.5</v>
      </c>
      <c r="N47" s="28">
        <v>123.5</v>
      </c>
      <c r="O47" s="31" t="s">
        <v>188</v>
      </c>
    </row>
    <row r="48" spans="1:15" s="30" customFormat="1">
      <c r="A48" s="26"/>
      <c r="B48" s="264">
        <v>2016</v>
      </c>
      <c r="C48" s="28">
        <v>122.4</v>
      </c>
      <c r="D48" s="28">
        <v>119.6</v>
      </c>
      <c r="E48" s="28">
        <v>112</v>
      </c>
      <c r="F48" s="28">
        <v>109.9</v>
      </c>
      <c r="G48" s="28">
        <v>108.6</v>
      </c>
      <c r="H48" s="28">
        <v>106.2</v>
      </c>
      <c r="I48" s="28">
        <v>101.5</v>
      </c>
      <c r="J48" s="28">
        <v>100.8</v>
      </c>
      <c r="K48" s="28">
        <v>103.4</v>
      </c>
      <c r="L48" s="28">
        <v>100.8</v>
      </c>
      <c r="M48" s="28">
        <v>104.3</v>
      </c>
      <c r="N48" s="28">
        <v>109</v>
      </c>
      <c r="O48" s="31"/>
    </row>
    <row r="49" spans="1:15" s="30" customFormat="1">
      <c r="A49" s="26"/>
      <c r="B49" s="264">
        <v>2017</v>
      </c>
      <c r="C49" s="28">
        <v>113.1</v>
      </c>
      <c r="D49" s="28">
        <v>124.5</v>
      </c>
      <c r="E49" s="28">
        <v>126.7</v>
      </c>
      <c r="F49" s="28">
        <v>128</v>
      </c>
      <c r="G49" s="28">
        <v>127.2</v>
      </c>
      <c r="H49" s="28">
        <v>127.4</v>
      </c>
      <c r="I49" s="28">
        <v>129.6</v>
      </c>
      <c r="J49" s="28">
        <v>128.4</v>
      </c>
      <c r="K49" s="28">
        <v>129.19999999999999</v>
      </c>
      <c r="L49" s="28">
        <v>127.6</v>
      </c>
      <c r="M49" s="28">
        <v>126.5</v>
      </c>
      <c r="N49" s="28">
        <v>123.2</v>
      </c>
      <c r="O49" s="31"/>
    </row>
    <row r="50" spans="1:15" s="30" customFormat="1">
      <c r="A50" s="26"/>
      <c r="B50" s="264">
        <v>2018</v>
      </c>
      <c r="C50" s="28">
        <v>120.4</v>
      </c>
      <c r="D50" s="28">
        <v>115.3</v>
      </c>
      <c r="E50" s="28">
        <v>109.7</v>
      </c>
      <c r="F50" s="28">
        <v>109.6</v>
      </c>
      <c r="G50" s="28">
        <v>108</v>
      </c>
      <c r="H50" s="28">
        <v>107.4</v>
      </c>
      <c r="I50" s="28">
        <v>106.3</v>
      </c>
      <c r="J50" s="28">
        <v>105.7</v>
      </c>
      <c r="K50" s="28">
        <v>104</v>
      </c>
      <c r="L50" s="28">
        <v>103.7</v>
      </c>
      <c r="M50" s="28">
        <v>102.1</v>
      </c>
      <c r="N50" s="28">
        <v>101.2</v>
      </c>
      <c r="O50" s="31"/>
    </row>
    <row r="51" spans="1:15" s="30" customFormat="1">
      <c r="A51" s="26"/>
      <c r="B51" s="264">
        <v>2019</v>
      </c>
      <c r="C51" s="28">
        <v>99.4</v>
      </c>
      <c r="D51" s="28">
        <v>93.7</v>
      </c>
      <c r="E51" s="28">
        <v>97.9</v>
      </c>
      <c r="F51" s="28">
        <v>95.7</v>
      </c>
      <c r="G51" s="28">
        <v>96.8</v>
      </c>
      <c r="H51" s="28">
        <v>96.5</v>
      </c>
      <c r="I51" s="28">
        <v>97.1</v>
      </c>
      <c r="J51" s="28">
        <v>98.3</v>
      </c>
      <c r="K51" s="28">
        <v>98.2</v>
      </c>
      <c r="L51" s="28">
        <v>99.5</v>
      </c>
      <c r="M51" s="28">
        <v>98.6</v>
      </c>
      <c r="N51" s="28">
        <v>98.9</v>
      </c>
      <c r="O51" s="31"/>
    </row>
    <row r="52" spans="1:15" s="30" customFormat="1">
      <c r="A52" s="26"/>
      <c r="B52" s="264"/>
      <c r="C52" s="28"/>
      <c r="D52" s="34"/>
      <c r="E52" s="34"/>
      <c r="F52" s="34"/>
      <c r="G52" s="34"/>
      <c r="H52" s="28"/>
      <c r="I52" s="34"/>
      <c r="J52" s="34"/>
      <c r="K52" s="34"/>
      <c r="L52" s="34"/>
      <c r="M52" s="34"/>
      <c r="N52" s="34"/>
      <c r="O52" s="26"/>
    </row>
    <row r="53" spans="1:15" s="30" customFormat="1">
      <c r="A53" s="26" t="s">
        <v>189</v>
      </c>
      <c r="B53" s="264">
        <v>2014</v>
      </c>
      <c r="C53" s="28">
        <v>92.9</v>
      </c>
      <c r="D53" s="28">
        <v>96.3</v>
      </c>
      <c r="E53" s="28">
        <v>98.6</v>
      </c>
      <c r="F53" s="28">
        <v>112.8</v>
      </c>
      <c r="G53" s="28">
        <v>105.5</v>
      </c>
      <c r="H53" s="28">
        <v>112.8</v>
      </c>
      <c r="I53" s="28">
        <v>110</v>
      </c>
      <c r="J53" s="28">
        <v>109.7</v>
      </c>
      <c r="K53" s="28">
        <v>124.6</v>
      </c>
      <c r="L53" s="28">
        <v>121.4</v>
      </c>
      <c r="M53" s="28">
        <v>122.4</v>
      </c>
      <c r="N53" s="28">
        <v>128</v>
      </c>
      <c r="O53" s="31" t="s">
        <v>190</v>
      </c>
    </row>
    <row r="54" spans="1:15" s="30" customFormat="1">
      <c r="A54" s="26"/>
      <c r="B54" s="264">
        <v>2015</v>
      </c>
      <c r="C54" s="28">
        <v>128.30000000000001</v>
      </c>
      <c r="D54" s="28">
        <v>125</v>
      </c>
      <c r="E54" s="28">
        <v>138.1</v>
      </c>
      <c r="F54" s="28">
        <v>129.80000000000001</v>
      </c>
      <c r="G54" s="28">
        <v>139.4</v>
      </c>
      <c r="H54" s="28">
        <v>132.30000000000001</v>
      </c>
      <c r="I54" s="28">
        <v>144.4</v>
      </c>
      <c r="J54" s="28">
        <v>143.30000000000001</v>
      </c>
      <c r="K54" s="28">
        <v>121.4</v>
      </c>
      <c r="L54" s="28">
        <v>119.4</v>
      </c>
      <c r="M54" s="28">
        <v>126.3</v>
      </c>
      <c r="N54" s="28">
        <v>116.2</v>
      </c>
      <c r="O54" s="31"/>
    </row>
    <row r="55" spans="1:15" s="30" customFormat="1">
      <c r="A55" s="26"/>
      <c r="B55" s="264">
        <v>2016</v>
      </c>
      <c r="C55" s="28">
        <v>118.4</v>
      </c>
      <c r="D55" s="28">
        <v>108.9</v>
      </c>
      <c r="E55" s="28">
        <v>105.4</v>
      </c>
      <c r="F55" s="28">
        <v>101.1</v>
      </c>
      <c r="G55" s="28">
        <v>96.9</v>
      </c>
      <c r="H55" s="28">
        <v>95.7</v>
      </c>
      <c r="I55" s="28">
        <v>91.3</v>
      </c>
      <c r="J55" s="28">
        <v>91.3</v>
      </c>
      <c r="K55" s="28">
        <v>102.3</v>
      </c>
      <c r="L55" s="28">
        <v>102.3</v>
      </c>
      <c r="M55" s="28">
        <v>106</v>
      </c>
      <c r="N55" s="28">
        <v>116</v>
      </c>
      <c r="O55" s="31"/>
    </row>
    <row r="56" spans="1:15" s="30" customFormat="1">
      <c r="A56" s="26"/>
      <c r="B56" s="264">
        <v>2017</v>
      </c>
      <c r="C56" s="28">
        <v>109.6</v>
      </c>
      <c r="D56" s="28">
        <v>138.5</v>
      </c>
      <c r="E56" s="28">
        <v>121.9</v>
      </c>
      <c r="F56" s="28">
        <v>124.2</v>
      </c>
      <c r="G56" s="28">
        <v>136.1</v>
      </c>
      <c r="H56" s="28">
        <v>154.6</v>
      </c>
      <c r="I56" s="28">
        <v>144.6</v>
      </c>
      <c r="J56" s="28">
        <v>149.6</v>
      </c>
      <c r="K56" s="28">
        <v>149.30000000000001</v>
      </c>
      <c r="L56" s="28">
        <v>148.6</v>
      </c>
      <c r="M56" s="28">
        <v>144.80000000000001</v>
      </c>
      <c r="N56" s="28">
        <v>134.80000000000001</v>
      </c>
      <c r="O56" s="31"/>
    </row>
    <row r="57" spans="1:15" s="30" customFormat="1">
      <c r="A57" s="26"/>
      <c r="B57" s="264">
        <v>2018</v>
      </c>
      <c r="C57" s="28">
        <v>144.69999999999999</v>
      </c>
      <c r="D57" s="28">
        <v>127.1</v>
      </c>
      <c r="E57" s="28">
        <v>131.80000000000001</v>
      </c>
      <c r="F57" s="28">
        <v>132.19999999999999</v>
      </c>
      <c r="G57" s="28">
        <v>112.7</v>
      </c>
      <c r="H57" s="28">
        <v>101.4</v>
      </c>
      <c r="I57" s="28">
        <v>101.7</v>
      </c>
      <c r="J57" s="28">
        <v>100.9</v>
      </c>
      <c r="K57" s="28">
        <v>100.3</v>
      </c>
      <c r="L57" s="28">
        <v>105.2</v>
      </c>
      <c r="M57" s="28">
        <v>98.6</v>
      </c>
      <c r="N57" s="28">
        <v>101.4</v>
      </c>
      <c r="O57" s="31"/>
    </row>
    <row r="58" spans="1:15" s="30" customFormat="1">
      <c r="A58" s="26"/>
      <c r="B58" s="264">
        <v>2019</v>
      </c>
      <c r="C58" s="28">
        <v>98.6</v>
      </c>
      <c r="D58" s="28">
        <v>95.2</v>
      </c>
      <c r="E58" s="28">
        <v>93.3</v>
      </c>
      <c r="F58" s="28">
        <v>102.6</v>
      </c>
      <c r="G58" s="28">
        <v>100</v>
      </c>
      <c r="H58" s="28">
        <v>108.1</v>
      </c>
      <c r="I58" s="28">
        <v>105.7</v>
      </c>
      <c r="J58" s="28">
        <v>108.4</v>
      </c>
      <c r="K58" s="28">
        <v>97.9</v>
      </c>
      <c r="L58" s="28">
        <v>102.5</v>
      </c>
      <c r="M58" s="28">
        <v>102.3</v>
      </c>
      <c r="N58" s="28">
        <v>101.6</v>
      </c>
      <c r="O58" s="31"/>
    </row>
    <row r="59" spans="1:15" s="30" customFormat="1" ht="17.45" customHeight="1">
      <c r="A59" s="312"/>
      <c r="B59" s="264"/>
      <c r="C59" s="28"/>
      <c r="D59" s="34"/>
      <c r="E59" s="34"/>
      <c r="F59" s="34"/>
      <c r="G59" s="34"/>
      <c r="H59" s="28"/>
      <c r="I59" s="34"/>
      <c r="J59" s="34"/>
      <c r="K59" s="34"/>
      <c r="L59" s="34"/>
      <c r="M59" s="34"/>
      <c r="N59" s="34"/>
      <c r="O59" s="312"/>
    </row>
    <row r="60" spans="1:15" s="271" customFormat="1" ht="12.75" customHeight="1">
      <c r="A60" s="218">
        <f>1+'1.9'!O507</f>
        <v>104</v>
      </c>
      <c r="B60" s="267"/>
      <c r="C60" s="267"/>
      <c r="D60" s="268"/>
      <c r="E60" s="268"/>
      <c r="F60" s="267"/>
      <c r="G60" s="269" t="str">
        <f>'1.9'!G507</f>
        <v>Індекси цін виробників · 2019 рік</v>
      </c>
      <c r="H60" s="268" t="str">
        <f>G60</f>
        <v>Індекси цін виробників · 2019 рік</v>
      </c>
      <c r="I60" s="268"/>
      <c r="J60" s="267"/>
      <c r="K60" s="267"/>
      <c r="L60" s="270"/>
      <c r="M60" s="270"/>
      <c r="N60" s="270"/>
      <c r="O60" s="219">
        <f>A60+1</f>
        <v>105</v>
      </c>
    </row>
    <row r="61" spans="1:15" s="271" customFormat="1" ht="12.75" customHeight="1">
      <c r="B61" s="30"/>
      <c r="C61" s="272"/>
      <c r="D61" s="272"/>
      <c r="E61" s="272"/>
      <c r="G61" s="273" t="s">
        <v>616</v>
      </c>
      <c r="H61" s="272" t="s">
        <v>23</v>
      </c>
      <c r="I61" s="272"/>
      <c r="J61" s="30"/>
      <c r="K61" s="30"/>
    </row>
    <row r="62" spans="1:15" s="232" customFormat="1" ht="12.75" customHeight="1">
      <c r="A62" s="524" t="s">
        <v>25</v>
      </c>
      <c r="B62" s="524"/>
      <c r="C62" s="524"/>
      <c r="D62" s="524"/>
      <c r="E62" s="524"/>
      <c r="F62" s="524"/>
      <c r="G62" s="524"/>
      <c r="H62" s="524" t="s">
        <v>25</v>
      </c>
      <c r="I62" s="524"/>
      <c r="J62" s="524"/>
      <c r="K62" s="524"/>
      <c r="L62" s="524"/>
      <c r="M62" s="524"/>
      <c r="N62" s="524"/>
      <c r="O62" s="524"/>
    </row>
    <row r="63" spans="1:15" s="232" customFormat="1" ht="9.9499999999999993" customHeight="1">
      <c r="A63" s="300"/>
      <c r="B63" s="300"/>
      <c r="C63" s="300"/>
      <c r="D63" s="300"/>
      <c r="E63" s="300"/>
      <c r="F63" s="300"/>
      <c r="G63" s="300"/>
      <c r="H63" s="300"/>
      <c r="I63" s="300"/>
      <c r="J63" s="300"/>
      <c r="K63" s="300"/>
      <c r="L63" s="300"/>
      <c r="M63" s="300"/>
      <c r="N63" s="300"/>
      <c r="O63" s="300"/>
    </row>
    <row r="64" spans="1:15" ht="15.95" customHeight="1">
      <c r="A64" s="274"/>
      <c r="G64" s="275"/>
      <c r="K64" s="276"/>
      <c r="L64" s="277"/>
      <c r="M64" s="277"/>
      <c r="O64" s="414" t="s">
        <v>328</v>
      </c>
    </row>
    <row r="65" spans="1:15" ht="15" customHeight="1">
      <c r="A65" s="304"/>
      <c r="B65" s="305"/>
      <c r="C65" s="246" t="s">
        <v>0</v>
      </c>
      <c r="D65" s="246" t="s">
        <v>1</v>
      </c>
      <c r="E65" s="246" t="s">
        <v>2</v>
      </c>
      <c r="F65" s="306" t="s">
        <v>3</v>
      </c>
      <c r="G65" s="306" t="s">
        <v>4</v>
      </c>
      <c r="H65" s="307" t="s">
        <v>5</v>
      </c>
      <c r="I65" s="307" t="s">
        <v>6</v>
      </c>
      <c r="J65" s="246" t="s">
        <v>7</v>
      </c>
      <c r="K65" s="246" t="s">
        <v>8</v>
      </c>
      <c r="L65" s="246" t="s">
        <v>9</v>
      </c>
      <c r="M65" s="246" t="s">
        <v>10</v>
      </c>
      <c r="N65" s="246" t="s">
        <v>11</v>
      </c>
      <c r="O65" s="304"/>
    </row>
    <row r="66" spans="1:15" ht="15" customHeight="1">
      <c r="A66" s="308"/>
      <c r="B66" s="309"/>
      <c r="C66" s="251" t="s">
        <v>12</v>
      </c>
      <c r="D66" s="251" t="s">
        <v>13</v>
      </c>
      <c r="E66" s="251" t="s">
        <v>14</v>
      </c>
      <c r="F66" s="310" t="s">
        <v>15</v>
      </c>
      <c r="G66" s="310" t="s">
        <v>16</v>
      </c>
      <c r="H66" s="311" t="s">
        <v>17</v>
      </c>
      <c r="I66" s="311" t="s">
        <v>18</v>
      </c>
      <c r="J66" s="251" t="s">
        <v>19</v>
      </c>
      <c r="K66" s="251" t="s">
        <v>26</v>
      </c>
      <c r="L66" s="251" t="s">
        <v>20</v>
      </c>
      <c r="M66" s="251" t="s">
        <v>21</v>
      </c>
      <c r="N66" s="251" t="s">
        <v>22</v>
      </c>
      <c r="O66" s="308"/>
    </row>
    <row r="67" spans="1:15" s="30" customFormat="1" ht="12.95" customHeight="1">
      <c r="A67" s="26"/>
      <c r="B67" s="264"/>
      <c r="C67" s="28"/>
      <c r="D67" s="34"/>
      <c r="E67" s="34"/>
      <c r="F67" s="34"/>
      <c r="G67" s="34"/>
      <c r="H67" s="28"/>
      <c r="I67" s="34"/>
      <c r="J67" s="34"/>
      <c r="K67" s="34"/>
      <c r="L67" s="34"/>
      <c r="M67" s="34"/>
      <c r="N67" s="34"/>
      <c r="O67" s="26"/>
    </row>
    <row r="68" spans="1:15" s="30" customFormat="1">
      <c r="A68" s="26" t="s">
        <v>191</v>
      </c>
      <c r="B68" s="264">
        <v>2014</v>
      </c>
      <c r="C68" s="28">
        <v>92.5</v>
      </c>
      <c r="D68" s="34">
        <v>91.4</v>
      </c>
      <c r="E68" s="34">
        <v>93.5</v>
      </c>
      <c r="F68" s="34">
        <v>94.2</v>
      </c>
      <c r="G68" s="34">
        <v>95.9</v>
      </c>
      <c r="H68" s="28">
        <v>101.9</v>
      </c>
      <c r="I68" s="34">
        <v>116.1</v>
      </c>
      <c r="J68" s="34">
        <v>118.3</v>
      </c>
      <c r="K68" s="34">
        <v>123.6</v>
      </c>
      <c r="L68" s="34">
        <v>126.6</v>
      </c>
      <c r="M68" s="34">
        <v>135.30000000000001</v>
      </c>
      <c r="N68" s="34">
        <v>135</v>
      </c>
      <c r="O68" s="31" t="s">
        <v>192</v>
      </c>
    </row>
    <row r="69" spans="1:15" s="30" customFormat="1">
      <c r="A69" s="26"/>
      <c r="B69" s="264">
        <v>2015</v>
      </c>
      <c r="C69" s="28">
        <v>131</v>
      </c>
      <c r="D69" s="34">
        <v>125.7</v>
      </c>
      <c r="E69" s="34">
        <v>144.9</v>
      </c>
      <c r="F69" s="34">
        <v>145.4</v>
      </c>
      <c r="G69" s="34">
        <v>151.69999999999999</v>
      </c>
      <c r="H69" s="28">
        <v>140.19999999999999</v>
      </c>
      <c r="I69" s="34">
        <v>128.19999999999999</v>
      </c>
      <c r="J69" s="34">
        <v>128.9</v>
      </c>
      <c r="K69" s="34">
        <v>125.5</v>
      </c>
      <c r="L69" s="34">
        <v>126.2</v>
      </c>
      <c r="M69" s="34">
        <v>118.9</v>
      </c>
      <c r="N69" s="34">
        <v>124.3</v>
      </c>
      <c r="O69" s="26"/>
    </row>
    <row r="70" spans="1:15" s="30" customFormat="1">
      <c r="A70" s="26"/>
      <c r="B70" s="264">
        <v>2016</v>
      </c>
      <c r="C70" s="28">
        <v>124.8</v>
      </c>
      <c r="D70" s="34">
        <v>131.9</v>
      </c>
      <c r="E70" s="34">
        <v>115.7</v>
      </c>
      <c r="F70" s="34">
        <v>117.7</v>
      </c>
      <c r="G70" s="34">
        <v>108.9</v>
      </c>
      <c r="H70" s="28">
        <v>113.4</v>
      </c>
      <c r="I70" s="34">
        <v>114.7</v>
      </c>
      <c r="J70" s="34">
        <v>110</v>
      </c>
      <c r="K70" s="34">
        <v>115.8</v>
      </c>
      <c r="L70" s="34">
        <v>112.3</v>
      </c>
      <c r="M70" s="34">
        <v>113.4</v>
      </c>
      <c r="N70" s="34">
        <v>109.4</v>
      </c>
      <c r="O70" s="26"/>
    </row>
    <row r="71" spans="1:15" s="30" customFormat="1">
      <c r="A71" s="26"/>
      <c r="B71" s="264">
        <v>2017</v>
      </c>
      <c r="C71" s="28">
        <v>115.3</v>
      </c>
      <c r="D71" s="34">
        <v>120.5</v>
      </c>
      <c r="E71" s="34">
        <v>120.7</v>
      </c>
      <c r="F71" s="34">
        <v>118.3</v>
      </c>
      <c r="G71" s="34">
        <v>121.4</v>
      </c>
      <c r="H71" s="28">
        <v>124.6</v>
      </c>
      <c r="I71" s="34">
        <v>128.9</v>
      </c>
      <c r="J71" s="34">
        <v>137.1</v>
      </c>
      <c r="K71" s="34">
        <v>135.9</v>
      </c>
      <c r="L71" s="34">
        <v>134.69999999999999</v>
      </c>
      <c r="M71" s="34">
        <v>133.1</v>
      </c>
      <c r="N71" s="34">
        <v>135.30000000000001</v>
      </c>
      <c r="O71" s="26"/>
    </row>
    <row r="72" spans="1:15" s="30" customFormat="1">
      <c r="A72" s="26"/>
      <c r="B72" s="264">
        <v>2018</v>
      </c>
      <c r="C72" s="28">
        <v>137.4</v>
      </c>
      <c r="D72" s="34">
        <v>130</v>
      </c>
      <c r="E72" s="34">
        <v>131.4</v>
      </c>
      <c r="F72" s="34">
        <v>125.2</v>
      </c>
      <c r="G72" s="34">
        <v>122.3</v>
      </c>
      <c r="H72" s="28">
        <v>115.4</v>
      </c>
      <c r="I72" s="34">
        <v>93.3</v>
      </c>
      <c r="J72" s="34">
        <v>94.8</v>
      </c>
      <c r="K72" s="34">
        <v>91.9</v>
      </c>
      <c r="L72" s="34">
        <v>101.6</v>
      </c>
      <c r="M72" s="34">
        <v>100.8</v>
      </c>
      <c r="N72" s="34">
        <v>99.2</v>
      </c>
      <c r="O72" s="26"/>
    </row>
    <row r="73" spans="1:15" s="30" customFormat="1">
      <c r="A73" s="26"/>
      <c r="B73" s="264">
        <v>2019</v>
      </c>
      <c r="C73" s="28">
        <v>98.2</v>
      </c>
      <c r="D73" s="34">
        <v>96.8</v>
      </c>
      <c r="E73" s="34">
        <v>94.7</v>
      </c>
      <c r="F73" s="34">
        <v>100.8</v>
      </c>
      <c r="G73" s="34">
        <v>104.8</v>
      </c>
      <c r="H73" s="28">
        <v>106.8</v>
      </c>
      <c r="I73" s="34">
        <v>123.1</v>
      </c>
      <c r="J73" s="34">
        <v>113.1</v>
      </c>
      <c r="K73" s="34">
        <v>108.4</v>
      </c>
      <c r="L73" s="34">
        <v>98.3</v>
      </c>
      <c r="M73" s="34">
        <v>100.1</v>
      </c>
      <c r="N73" s="34">
        <v>95.4</v>
      </c>
      <c r="O73" s="26"/>
    </row>
    <row r="74" spans="1:15" s="30" customFormat="1" ht="12.75" customHeight="1">
      <c r="A74" s="26"/>
      <c r="B74" s="264"/>
      <c r="C74" s="28"/>
      <c r="D74" s="34"/>
      <c r="E74" s="34"/>
      <c r="F74" s="34"/>
      <c r="G74" s="34"/>
      <c r="H74" s="28"/>
      <c r="I74" s="34"/>
      <c r="J74" s="34"/>
      <c r="K74" s="34"/>
      <c r="L74" s="34"/>
      <c r="M74" s="34"/>
      <c r="N74" s="34"/>
      <c r="O74" s="26"/>
    </row>
    <row r="75" spans="1:15" s="30" customFormat="1">
      <c r="A75" s="26" t="s">
        <v>726</v>
      </c>
      <c r="B75" s="264">
        <v>2014</v>
      </c>
      <c r="C75" s="28">
        <v>101.9</v>
      </c>
      <c r="D75" s="28">
        <v>102.5</v>
      </c>
      <c r="E75" s="28">
        <v>103.5</v>
      </c>
      <c r="F75" s="28">
        <v>106.2</v>
      </c>
      <c r="G75" s="28">
        <v>107.6</v>
      </c>
      <c r="H75" s="28">
        <v>110.5</v>
      </c>
      <c r="I75" s="28">
        <v>114.4</v>
      </c>
      <c r="J75" s="28">
        <v>115.3</v>
      </c>
      <c r="K75" s="28">
        <v>120.2</v>
      </c>
      <c r="L75" s="28">
        <v>122.8</v>
      </c>
      <c r="M75" s="28">
        <v>123.5</v>
      </c>
      <c r="N75" s="28">
        <v>128.30000000000001</v>
      </c>
      <c r="O75" s="31" t="s">
        <v>741</v>
      </c>
    </row>
    <row r="76" spans="1:15" s="30" customFormat="1">
      <c r="A76" s="26" t="s">
        <v>335</v>
      </c>
      <c r="B76" s="264">
        <v>2015</v>
      </c>
      <c r="C76" s="28">
        <v>129.1</v>
      </c>
      <c r="D76" s="28">
        <v>129.69999999999999</v>
      </c>
      <c r="E76" s="28">
        <v>138.9</v>
      </c>
      <c r="F76" s="28">
        <v>138.6</v>
      </c>
      <c r="G76" s="28">
        <v>135.6</v>
      </c>
      <c r="H76" s="28">
        <v>130.80000000000001</v>
      </c>
      <c r="I76" s="28">
        <v>126.2</v>
      </c>
      <c r="J76" s="28">
        <v>128.6</v>
      </c>
      <c r="K76" s="28">
        <v>124.6</v>
      </c>
      <c r="L76" s="28">
        <v>122.6</v>
      </c>
      <c r="M76" s="28">
        <v>123.8</v>
      </c>
      <c r="N76" s="28">
        <v>120.1</v>
      </c>
      <c r="O76" s="31"/>
    </row>
    <row r="77" spans="1:15" s="30" customFormat="1">
      <c r="A77" s="26"/>
      <c r="B77" s="264">
        <v>2016</v>
      </c>
      <c r="C77" s="28">
        <v>119.4</v>
      </c>
      <c r="D77" s="28">
        <v>118.2</v>
      </c>
      <c r="E77" s="28">
        <v>109.3</v>
      </c>
      <c r="F77" s="28">
        <v>106.8</v>
      </c>
      <c r="G77" s="28">
        <v>107.1</v>
      </c>
      <c r="H77" s="28">
        <v>108</v>
      </c>
      <c r="I77" s="28">
        <v>108.7</v>
      </c>
      <c r="J77" s="28">
        <v>105.9</v>
      </c>
      <c r="K77" s="28">
        <v>106.3</v>
      </c>
      <c r="L77" s="28">
        <v>106.9</v>
      </c>
      <c r="M77" s="28">
        <v>105.3</v>
      </c>
      <c r="N77" s="28">
        <v>105.3</v>
      </c>
      <c r="O77" s="31"/>
    </row>
    <row r="78" spans="1:15" s="30" customFormat="1">
      <c r="A78" s="26"/>
      <c r="B78" s="264">
        <v>2017</v>
      </c>
      <c r="C78" s="28">
        <v>105.6</v>
      </c>
      <c r="D78" s="28">
        <v>109</v>
      </c>
      <c r="E78" s="28">
        <v>110</v>
      </c>
      <c r="F78" s="28">
        <v>111.3</v>
      </c>
      <c r="G78" s="28">
        <v>112</v>
      </c>
      <c r="H78" s="28">
        <v>113.6</v>
      </c>
      <c r="I78" s="28">
        <v>115.2</v>
      </c>
      <c r="J78" s="28">
        <v>116.4</v>
      </c>
      <c r="K78" s="28">
        <v>116.5</v>
      </c>
      <c r="L78" s="28">
        <v>118</v>
      </c>
      <c r="M78" s="28">
        <v>119.5</v>
      </c>
      <c r="N78" s="28">
        <v>121.2</v>
      </c>
      <c r="O78" s="31"/>
    </row>
    <row r="79" spans="1:15" s="30" customFormat="1">
      <c r="A79" s="26"/>
      <c r="B79" s="264">
        <v>2018</v>
      </c>
      <c r="C79" s="28">
        <v>121.5</v>
      </c>
      <c r="D79" s="28">
        <v>120.8</v>
      </c>
      <c r="E79" s="28">
        <v>120.5</v>
      </c>
      <c r="F79" s="28">
        <v>119.4</v>
      </c>
      <c r="G79" s="28">
        <v>118.7</v>
      </c>
      <c r="H79" s="28">
        <v>116.7</v>
      </c>
      <c r="I79" s="28">
        <v>115.2</v>
      </c>
      <c r="J79" s="28">
        <v>112.4</v>
      </c>
      <c r="K79" s="28">
        <v>114.1</v>
      </c>
      <c r="L79" s="28">
        <v>113.7</v>
      </c>
      <c r="M79" s="28">
        <v>113</v>
      </c>
      <c r="N79" s="28">
        <v>110.8</v>
      </c>
      <c r="O79" s="31"/>
    </row>
    <row r="80" spans="1:15" s="30" customFormat="1">
      <c r="A80" s="26"/>
      <c r="B80" s="264">
        <v>2019</v>
      </c>
      <c r="C80" s="28">
        <v>110.4</v>
      </c>
      <c r="D80" s="28">
        <v>107.3</v>
      </c>
      <c r="E80" s="28">
        <v>108</v>
      </c>
      <c r="F80" s="28">
        <v>109.1</v>
      </c>
      <c r="G80" s="28">
        <v>110.8</v>
      </c>
      <c r="H80" s="28">
        <v>111.2</v>
      </c>
      <c r="I80" s="28">
        <v>110.8</v>
      </c>
      <c r="J80" s="28">
        <v>112.3</v>
      </c>
      <c r="K80" s="28">
        <v>109.3</v>
      </c>
      <c r="L80" s="28">
        <v>107.5</v>
      </c>
      <c r="M80" s="28">
        <v>106.7</v>
      </c>
      <c r="N80" s="28">
        <v>106.7</v>
      </c>
      <c r="O80" s="31"/>
    </row>
    <row r="81" spans="1:15" s="30" customFormat="1" ht="12.75" customHeight="1">
      <c r="A81" s="26"/>
      <c r="B81" s="264"/>
      <c r="C81" s="28"/>
      <c r="D81" s="34"/>
      <c r="E81" s="34"/>
      <c r="F81" s="34"/>
      <c r="G81" s="34"/>
      <c r="H81" s="28"/>
      <c r="I81" s="34"/>
      <c r="J81" s="34"/>
      <c r="K81" s="34"/>
      <c r="L81" s="34"/>
      <c r="M81" s="34"/>
      <c r="N81" s="34"/>
      <c r="O81" s="26"/>
    </row>
    <row r="82" spans="1:15" s="30" customFormat="1">
      <c r="A82" s="26" t="s">
        <v>193</v>
      </c>
      <c r="B82" s="264">
        <v>2014</v>
      </c>
      <c r="C82" s="28">
        <v>104.3</v>
      </c>
      <c r="D82" s="28">
        <v>104.4</v>
      </c>
      <c r="E82" s="28">
        <v>108.8</v>
      </c>
      <c r="F82" s="28">
        <v>113.2</v>
      </c>
      <c r="G82" s="28">
        <v>116.3</v>
      </c>
      <c r="H82" s="28">
        <v>116.3</v>
      </c>
      <c r="I82" s="28">
        <v>116.2</v>
      </c>
      <c r="J82" s="28">
        <v>116.4</v>
      </c>
      <c r="K82" s="28">
        <v>116.5</v>
      </c>
      <c r="L82" s="28">
        <v>121.2</v>
      </c>
      <c r="M82" s="28">
        <v>119</v>
      </c>
      <c r="N82" s="28">
        <v>116.4</v>
      </c>
      <c r="O82" s="31" t="s">
        <v>194</v>
      </c>
    </row>
    <row r="83" spans="1:15" s="30" customFormat="1">
      <c r="A83" s="26"/>
      <c r="B83" s="264">
        <v>2015</v>
      </c>
      <c r="C83" s="28">
        <v>119.4</v>
      </c>
      <c r="D83" s="28">
        <v>124.7</v>
      </c>
      <c r="E83" s="28">
        <v>131.69999999999999</v>
      </c>
      <c r="F83" s="28">
        <v>126.7</v>
      </c>
      <c r="G83" s="28">
        <v>123.7</v>
      </c>
      <c r="H83" s="28">
        <v>126.5</v>
      </c>
      <c r="I83" s="28">
        <v>128</v>
      </c>
      <c r="J83" s="28">
        <v>127.8</v>
      </c>
      <c r="K83" s="28">
        <v>126.3</v>
      </c>
      <c r="L83" s="28">
        <v>123.5</v>
      </c>
      <c r="M83" s="28">
        <v>125.7</v>
      </c>
      <c r="N83" s="28">
        <v>125.7</v>
      </c>
      <c r="O83" s="31"/>
    </row>
    <row r="84" spans="1:15" s="30" customFormat="1">
      <c r="A84" s="26"/>
      <c r="B84" s="264">
        <v>2016</v>
      </c>
      <c r="C84" s="28">
        <v>136.30000000000001</v>
      </c>
      <c r="D84" s="28">
        <v>138</v>
      </c>
      <c r="E84" s="28">
        <v>125.5</v>
      </c>
      <c r="F84" s="28">
        <v>125.4</v>
      </c>
      <c r="G84" s="28">
        <v>131.30000000000001</v>
      </c>
      <c r="H84" s="28">
        <v>135.1</v>
      </c>
      <c r="I84" s="28">
        <v>133.5</v>
      </c>
      <c r="J84" s="28">
        <v>133.5</v>
      </c>
      <c r="K84" s="28">
        <v>136.19999999999999</v>
      </c>
      <c r="L84" s="28">
        <v>133.80000000000001</v>
      </c>
      <c r="M84" s="28">
        <v>136.80000000000001</v>
      </c>
      <c r="N84" s="28">
        <v>137.19999999999999</v>
      </c>
      <c r="O84" s="31"/>
    </row>
    <row r="85" spans="1:15" s="30" customFormat="1">
      <c r="A85" s="26"/>
      <c r="B85" s="264">
        <v>2017</v>
      </c>
      <c r="C85" s="28">
        <v>123.2</v>
      </c>
      <c r="D85" s="28">
        <v>116.4</v>
      </c>
      <c r="E85" s="28">
        <v>118.6</v>
      </c>
      <c r="F85" s="28">
        <v>118.7</v>
      </c>
      <c r="G85" s="28">
        <v>113.2</v>
      </c>
      <c r="H85" s="28">
        <v>107.4</v>
      </c>
      <c r="I85" s="28">
        <v>107.4</v>
      </c>
      <c r="J85" s="28">
        <v>107.4</v>
      </c>
      <c r="K85" s="28">
        <v>109.4</v>
      </c>
      <c r="L85" s="28">
        <v>109.7</v>
      </c>
      <c r="M85" s="28">
        <v>105.4</v>
      </c>
      <c r="N85" s="28">
        <v>105.3</v>
      </c>
      <c r="O85" s="31"/>
    </row>
    <row r="86" spans="1:15" s="30" customFormat="1">
      <c r="A86" s="26"/>
      <c r="B86" s="264">
        <v>2018</v>
      </c>
      <c r="C86" s="28">
        <v>110.4</v>
      </c>
      <c r="D86" s="28">
        <v>110.5</v>
      </c>
      <c r="E86" s="28">
        <v>111.9</v>
      </c>
      <c r="F86" s="28">
        <v>112.7</v>
      </c>
      <c r="G86" s="28">
        <v>112.7</v>
      </c>
      <c r="H86" s="28">
        <v>113.3</v>
      </c>
      <c r="I86" s="28">
        <v>113.3</v>
      </c>
      <c r="J86" s="28">
        <v>113.3</v>
      </c>
      <c r="K86" s="28">
        <v>114.9</v>
      </c>
      <c r="L86" s="28">
        <v>115.3</v>
      </c>
      <c r="M86" s="28">
        <v>115.3</v>
      </c>
      <c r="N86" s="28">
        <v>115.2</v>
      </c>
      <c r="O86" s="31"/>
    </row>
    <row r="87" spans="1:15" s="30" customFormat="1">
      <c r="A87" s="26"/>
      <c r="B87" s="264">
        <v>2019</v>
      </c>
      <c r="C87" s="28">
        <v>109.9</v>
      </c>
      <c r="D87" s="28">
        <v>111.1</v>
      </c>
      <c r="E87" s="28">
        <v>107.6</v>
      </c>
      <c r="F87" s="28">
        <v>106.9</v>
      </c>
      <c r="G87" s="28">
        <v>106.9</v>
      </c>
      <c r="H87" s="28">
        <v>106.4</v>
      </c>
      <c r="I87" s="28">
        <v>106.4</v>
      </c>
      <c r="J87" s="28">
        <v>106.5</v>
      </c>
      <c r="K87" s="28">
        <v>104.5</v>
      </c>
      <c r="L87" s="28">
        <v>104.1</v>
      </c>
      <c r="M87" s="28">
        <v>104.3</v>
      </c>
      <c r="N87" s="28">
        <v>104.3</v>
      </c>
      <c r="O87" s="31"/>
    </row>
    <row r="88" spans="1:15" s="30" customFormat="1" ht="12.75" customHeight="1">
      <c r="A88" s="26"/>
      <c r="B88" s="264"/>
      <c r="C88" s="28"/>
      <c r="D88" s="34"/>
      <c r="E88" s="34"/>
      <c r="F88" s="34"/>
      <c r="G88" s="34"/>
      <c r="H88" s="28"/>
      <c r="I88" s="34"/>
      <c r="J88" s="34"/>
      <c r="K88" s="34"/>
      <c r="L88" s="34"/>
      <c r="M88" s="34"/>
      <c r="N88" s="34"/>
      <c r="O88" s="26"/>
    </row>
    <row r="89" spans="1:15">
      <c r="A89" s="26" t="s">
        <v>196</v>
      </c>
      <c r="B89" s="264">
        <v>2014</v>
      </c>
      <c r="C89" s="28">
        <v>97.8</v>
      </c>
      <c r="D89" s="28">
        <v>100.7</v>
      </c>
      <c r="E89" s="28">
        <v>110.1</v>
      </c>
      <c r="F89" s="28">
        <v>120.5</v>
      </c>
      <c r="G89" s="28">
        <v>119.7</v>
      </c>
      <c r="H89" s="28">
        <v>120.5</v>
      </c>
      <c r="I89" s="28">
        <v>124.1</v>
      </c>
      <c r="J89" s="28">
        <v>120.6</v>
      </c>
      <c r="K89" s="28">
        <v>118.3</v>
      </c>
      <c r="L89" s="28">
        <v>116.9</v>
      </c>
      <c r="M89" s="28">
        <v>119</v>
      </c>
      <c r="N89" s="28">
        <v>118.5</v>
      </c>
      <c r="O89" s="31" t="s">
        <v>197</v>
      </c>
    </row>
    <row r="90" spans="1:15">
      <c r="A90" s="26"/>
      <c r="B90" s="264">
        <v>2015</v>
      </c>
      <c r="C90" s="28">
        <v>125.9</v>
      </c>
      <c r="D90" s="28">
        <v>139.5</v>
      </c>
      <c r="E90" s="28">
        <v>132.80000000000001</v>
      </c>
      <c r="F90" s="28">
        <v>121.7</v>
      </c>
      <c r="G90" s="28">
        <v>125.6</v>
      </c>
      <c r="H90" s="28">
        <v>125.2</v>
      </c>
      <c r="I90" s="28">
        <v>124.1</v>
      </c>
      <c r="J90" s="28">
        <v>134.9</v>
      </c>
      <c r="K90" s="28">
        <v>141.30000000000001</v>
      </c>
      <c r="L90" s="28">
        <v>146.4</v>
      </c>
      <c r="M90" s="28">
        <v>146.5</v>
      </c>
      <c r="N90" s="28">
        <v>150</v>
      </c>
      <c r="O90" s="31"/>
    </row>
    <row r="91" spans="1:15">
      <c r="A91" s="26"/>
      <c r="B91" s="264">
        <v>2016</v>
      </c>
      <c r="C91" s="28">
        <v>155.5</v>
      </c>
      <c r="D91" s="28">
        <v>143.4</v>
      </c>
      <c r="E91" s="28">
        <v>145.19999999999999</v>
      </c>
      <c r="F91" s="28">
        <v>145.30000000000001</v>
      </c>
      <c r="G91" s="28">
        <v>145.5</v>
      </c>
      <c r="H91" s="28">
        <v>142.4</v>
      </c>
      <c r="I91" s="28">
        <v>141.69999999999999</v>
      </c>
      <c r="J91" s="28">
        <v>124</v>
      </c>
      <c r="K91" s="28">
        <v>118.4</v>
      </c>
      <c r="L91" s="28">
        <v>116.3</v>
      </c>
      <c r="M91" s="28">
        <v>117.3</v>
      </c>
      <c r="N91" s="28">
        <v>113.5</v>
      </c>
      <c r="O91" s="31"/>
    </row>
    <row r="92" spans="1:15">
      <c r="A92" s="26"/>
      <c r="B92" s="264">
        <v>2017</v>
      </c>
      <c r="C92" s="28">
        <v>104.5</v>
      </c>
      <c r="D92" s="28">
        <v>99.9</v>
      </c>
      <c r="E92" s="28">
        <v>95.7</v>
      </c>
      <c r="F92" s="28">
        <v>95.3</v>
      </c>
      <c r="G92" s="28">
        <v>95.2</v>
      </c>
      <c r="H92" s="28">
        <v>95.9</v>
      </c>
      <c r="I92" s="28">
        <v>103.2</v>
      </c>
      <c r="J92" s="28">
        <v>120.5</v>
      </c>
      <c r="K92" s="28">
        <v>131.4</v>
      </c>
      <c r="L92" s="28">
        <v>132.19999999999999</v>
      </c>
      <c r="M92" s="28">
        <v>133.9</v>
      </c>
      <c r="N92" s="28">
        <v>152.69999999999999</v>
      </c>
      <c r="O92" s="31"/>
    </row>
    <row r="93" spans="1:15">
      <c r="A93" s="26"/>
      <c r="B93" s="264">
        <v>2018</v>
      </c>
      <c r="C93" s="28">
        <v>163.30000000000001</v>
      </c>
      <c r="D93" s="28">
        <v>163.30000000000001</v>
      </c>
      <c r="E93" s="28">
        <v>162.30000000000001</v>
      </c>
      <c r="F93" s="28">
        <v>168.5</v>
      </c>
      <c r="G93" s="28">
        <v>176.3</v>
      </c>
      <c r="H93" s="28">
        <v>171.6</v>
      </c>
      <c r="I93" s="28">
        <v>158.4</v>
      </c>
      <c r="J93" s="28">
        <v>141</v>
      </c>
      <c r="K93" s="28">
        <v>128.4</v>
      </c>
      <c r="L93" s="28">
        <v>118.1</v>
      </c>
      <c r="M93" s="28">
        <v>110.4</v>
      </c>
      <c r="N93" s="28">
        <v>90.8</v>
      </c>
      <c r="O93" s="31"/>
    </row>
    <row r="94" spans="1:15">
      <c r="A94" s="26"/>
      <c r="B94" s="264">
        <v>2019</v>
      </c>
      <c r="C94" s="28">
        <v>81.099999999999994</v>
      </c>
      <c r="D94" s="28">
        <v>80</v>
      </c>
      <c r="E94" s="28">
        <v>83.1</v>
      </c>
      <c r="F94" s="28">
        <v>78.8</v>
      </c>
      <c r="G94" s="28">
        <v>76.900000000000006</v>
      </c>
      <c r="H94" s="28">
        <v>79.400000000000006</v>
      </c>
      <c r="I94" s="28">
        <v>81.099999999999994</v>
      </c>
      <c r="J94" s="28">
        <v>84.6</v>
      </c>
      <c r="K94" s="28">
        <v>103.6</v>
      </c>
      <c r="L94" s="28">
        <v>112.5</v>
      </c>
      <c r="M94" s="28">
        <v>121.8</v>
      </c>
      <c r="N94" s="28">
        <v>130.80000000000001</v>
      </c>
      <c r="O94" s="31"/>
    </row>
    <row r="95" spans="1:15" s="30" customFormat="1" ht="12.75" customHeight="1">
      <c r="A95" s="26"/>
      <c r="B95" s="264"/>
      <c r="C95" s="28"/>
      <c r="D95" s="34"/>
      <c r="E95" s="34"/>
      <c r="F95" s="34"/>
      <c r="G95" s="34"/>
      <c r="H95" s="28"/>
      <c r="I95" s="34"/>
      <c r="J95" s="34"/>
      <c r="K95" s="34"/>
      <c r="L95" s="34"/>
      <c r="M95" s="34"/>
      <c r="N95" s="34"/>
      <c r="O95" s="26"/>
    </row>
    <row r="96" spans="1:15">
      <c r="A96" s="26" t="s">
        <v>198</v>
      </c>
      <c r="B96" s="264">
        <v>2014</v>
      </c>
      <c r="C96" s="28">
        <v>80.400000000000006</v>
      </c>
      <c r="D96" s="28">
        <v>78.8</v>
      </c>
      <c r="E96" s="28">
        <v>86.6</v>
      </c>
      <c r="F96" s="28">
        <v>100.8</v>
      </c>
      <c r="G96" s="28">
        <v>111.2</v>
      </c>
      <c r="H96" s="28">
        <v>112.1</v>
      </c>
      <c r="I96" s="28">
        <v>111.6</v>
      </c>
      <c r="J96" s="28">
        <v>117.7</v>
      </c>
      <c r="K96" s="28">
        <v>121.2</v>
      </c>
      <c r="L96" s="28">
        <v>132.80000000000001</v>
      </c>
      <c r="M96" s="28">
        <v>151.69999999999999</v>
      </c>
      <c r="N96" s="28">
        <v>163.1</v>
      </c>
      <c r="O96" s="31" t="s">
        <v>199</v>
      </c>
    </row>
    <row r="97" spans="1:15">
      <c r="A97" s="26"/>
      <c r="B97" s="264">
        <v>2015</v>
      </c>
      <c r="C97" s="28">
        <v>177.6</v>
      </c>
      <c r="D97" s="28">
        <v>195.5</v>
      </c>
      <c r="E97" s="28">
        <v>205.6</v>
      </c>
      <c r="F97" s="28">
        <v>183.8</v>
      </c>
      <c r="G97" s="28">
        <v>158.80000000000001</v>
      </c>
      <c r="H97" s="28">
        <v>163</v>
      </c>
      <c r="I97" s="28">
        <v>162.69999999999999</v>
      </c>
      <c r="J97" s="28">
        <v>162.1</v>
      </c>
      <c r="K97" s="28">
        <v>160.5</v>
      </c>
      <c r="L97" s="28">
        <v>158.80000000000001</v>
      </c>
      <c r="M97" s="28">
        <v>152.9</v>
      </c>
      <c r="N97" s="28">
        <v>147.19999999999999</v>
      </c>
      <c r="O97" s="31"/>
    </row>
    <row r="98" spans="1:15">
      <c r="A98" s="26"/>
      <c r="B98" s="264">
        <v>2016</v>
      </c>
      <c r="C98" s="28">
        <v>139</v>
      </c>
      <c r="D98" s="28">
        <v>140.5</v>
      </c>
      <c r="E98" s="28">
        <v>124.4</v>
      </c>
      <c r="F98" s="28">
        <v>124.1</v>
      </c>
      <c r="G98" s="28">
        <v>132.4</v>
      </c>
      <c r="H98" s="28">
        <v>122.9</v>
      </c>
      <c r="I98" s="28">
        <v>124.2</v>
      </c>
      <c r="J98" s="28">
        <v>118.2</v>
      </c>
      <c r="K98" s="28">
        <v>123.8</v>
      </c>
      <c r="L98" s="28">
        <v>126.7</v>
      </c>
      <c r="M98" s="28">
        <v>118</v>
      </c>
      <c r="N98" s="28">
        <v>115.9</v>
      </c>
      <c r="O98" s="31"/>
    </row>
    <row r="99" spans="1:15">
      <c r="A99" s="26"/>
      <c r="B99" s="264">
        <v>2017</v>
      </c>
      <c r="C99" s="28">
        <v>116.1</v>
      </c>
      <c r="D99" s="28">
        <v>107.7</v>
      </c>
      <c r="E99" s="28">
        <v>104.6</v>
      </c>
      <c r="F99" s="28">
        <v>98.9</v>
      </c>
      <c r="G99" s="28">
        <v>101.3</v>
      </c>
      <c r="H99" s="28">
        <v>98.3</v>
      </c>
      <c r="I99" s="28">
        <v>97</v>
      </c>
      <c r="J99" s="28">
        <v>98.7</v>
      </c>
      <c r="K99" s="28">
        <v>96.5</v>
      </c>
      <c r="L99" s="28">
        <v>100.7</v>
      </c>
      <c r="M99" s="28">
        <v>102.8</v>
      </c>
      <c r="N99" s="28">
        <v>103.1</v>
      </c>
      <c r="O99" s="31"/>
    </row>
    <row r="100" spans="1:15">
      <c r="A100" s="26"/>
      <c r="B100" s="264">
        <v>2018</v>
      </c>
      <c r="C100" s="28">
        <v>101.5</v>
      </c>
      <c r="D100" s="28">
        <v>97.1</v>
      </c>
      <c r="E100" s="28">
        <v>96.6</v>
      </c>
      <c r="F100" s="28">
        <v>100.2</v>
      </c>
      <c r="G100" s="28">
        <v>97.5</v>
      </c>
      <c r="H100" s="28">
        <v>103.7</v>
      </c>
      <c r="I100" s="28">
        <v>105</v>
      </c>
      <c r="J100" s="28">
        <v>105.4</v>
      </c>
      <c r="K100" s="28">
        <v>105</v>
      </c>
      <c r="L100" s="28">
        <v>99.9</v>
      </c>
      <c r="M100" s="28">
        <v>95.6</v>
      </c>
      <c r="N100" s="28">
        <v>94</v>
      </c>
      <c r="O100" s="31"/>
    </row>
    <row r="101" spans="1:15">
      <c r="A101" s="26"/>
      <c r="B101" s="264">
        <v>2019</v>
      </c>
      <c r="C101" s="28">
        <v>93</v>
      </c>
      <c r="D101" s="28">
        <v>95.3</v>
      </c>
      <c r="E101" s="28">
        <v>95.1</v>
      </c>
      <c r="F101" s="28">
        <v>95.5</v>
      </c>
      <c r="G101" s="28">
        <v>94.9</v>
      </c>
      <c r="H101" s="28">
        <v>96.8</v>
      </c>
      <c r="I101" s="28">
        <v>96.5</v>
      </c>
      <c r="J101" s="28">
        <v>96</v>
      </c>
      <c r="K101" s="28">
        <v>92.3</v>
      </c>
      <c r="L101" s="28">
        <v>89.9</v>
      </c>
      <c r="M101" s="28">
        <v>92</v>
      </c>
      <c r="N101" s="28">
        <v>93</v>
      </c>
      <c r="O101" s="31"/>
    </row>
    <row r="102" spans="1:15" s="30" customFormat="1" ht="12.75" customHeight="1">
      <c r="A102" s="26"/>
      <c r="B102" s="264"/>
      <c r="C102" s="28"/>
      <c r="D102" s="34"/>
      <c r="E102" s="34"/>
      <c r="F102" s="34"/>
      <c r="G102" s="34"/>
      <c r="H102" s="28"/>
      <c r="I102" s="34"/>
      <c r="J102" s="34"/>
      <c r="K102" s="34"/>
      <c r="L102" s="34"/>
      <c r="M102" s="34"/>
      <c r="N102" s="34"/>
      <c r="O102" s="26"/>
    </row>
    <row r="103" spans="1:15" s="30" customFormat="1">
      <c r="A103" s="26" t="s">
        <v>841</v>
      </c>
      <c r="B103" s="264">
        <v>2014</v>
      </c>
      <c r="C103" s="28">
        <v>92.8</v>
      </c>
      <c r="D103" s="28">
        <v>89.1</v>
      </c>
      <c r="E103" s="28">
        <v>90.7</v>
      </c>
      <c r="F103" s="28">
        <v>92.7</v>
      </c>
      <c r="G103" s="28">
        <v>96.9</v>
      </c>
      <c r="H103" s="28">
        <v>99.3</v>
      </c>
      <c r="I103" s="28">
        <v>100.2</v>
      </c>
      <c r="J103" s="28">
        <v>106.9</v>
      </c>
      <c r="K103" s="28">
        <v>109.8</v>
      </c>
      <c r="L103" s="28">
        <v>115.6</v>
      </c>
      <c r="M103" s="28">
        <v>120.7</v>
      </c>
      <c r="N103" s="28">
        <v>137.19999999999999</v>
      </c>
      <c r="O103" s="31" t="s">
        <v>873</v>
      </c>
    </row>
    <row r="104" spans="1:15" s="30" customFormat="1">
      <c r="A104" s="26" t="s">
        <v>201</v>
      </c>
      <c r="B104" s="264">
        <v>2015</v>
      </c>
      <c r="C104" s="28">
        <v>146.9</v>
      </c>
      <c r="D104" s="28">
        <v>181.3</v>
      </c>
      <c r="E104" s="28">
        <v>202.8</v>
      </c>
      <c r="F104" s="28">
        <v>198.9</v>
      </c>
      <c r="G104" s="28">
        <v>190.3</v>
      </c>
      <c r="H104" s="28">
        <v>184.9</v>
      </c>
      <c r="I104" s="28">
        <v>186</v>
      </c>
      <c r="J104" s="28">
        <v>178.2</v>
      </c>
      <c r="K104" s="28">
        <v>175.5</v>
      </c>
      <c r="L104" s="28">
        <v>167.5</v>
      </c>
      <c r="M104" s="28">
        <v>164.8</v>
      </c>
      <c r="N104" s="28">
        <v>145</v>
      </c>
      <c r="O104" s="31" t="s">
        <v>202</v>
      </c>
    </row>
    <row r="105" spans="1:15" s="30" customFormat="1">
      <c r="A105" s="26"/>
      <c r="B105" s="264">
        <v>2016</v>
      </c>
      <c r="C105" s="28">
        <v>137.69999999999999</v>
      </c>
      <c r="D105" s="28">
        <v>121.4</v>
      </c>
      <c r="E105" s="28">
        <v>109.6</v>
      </c>
      <c r="F105" s="28">
        <v>107.8</v>
      </c>
      <c r="G105" s="28">
        <v>106.4</v>
      </c>
      <c r="H105" s="28">
        <v>108.3</v>
      </c>
      <c r="I105" s="28">
        <v>106.4</v>
      </c>
      <c r="J105" s="28">
        <v>106.2</v>
      </c>
      <c r="K105" s="28">
        <v>109.4</v>
      </c>
      <c r="L105" s="28">
        <v>109.5</v>
      </c>
      <c r="M105" s="28">
        <v>106.9</v>
      </c>
      <c r="N105" s="28">
        <v>109.6</v>
      </c>
      <c r="O105" s="31"/>
    </row>
    <row r="106" spans="1:15" s="30" customFormat="1">
      <c r="A106" s="26"/>
      <c r="B106" s="264">
        <v>2017</v>
      </c>
      <c r="C106" s="28">
        <v>109.1</v>
      </c>
      <c r="D106" s="28">
        <v>102.3</v>
      </c>
      <c r="E106" s="28">
        <v>101.4</v>
      </c>
      <c r="F106" s="28">
        <v>100.2</v>
      </c>
      <c r="G106" s="28">
        <v>99.9</v>
      </c>
      <c r="H106" s="28">
        <v>98.5</v>
      </c>
      <c r="I106" s="28">
        <v>99</v>
      </c>
      <c r="J106" s="28">
        <v>98.6</v>
      </c>
      <c r="K106" s="28">
        <v>99.5</v>
      </c>
      <c r="L106" s="28">
        <v>103.8</v>
      </c>
      <c r="M106" s="28">
        <v>103.1</v>
      </c>
      <c r="N106" s="28">
        <v>102.5</v>
      </c>
      <c r="O106" s="31"/>
    </row>
    <row r="107" spans="1:15" s="30" customFormat="1">
      <c r="A107" s="26"/>
      <c r="B107" s="264">
        <v>2018</v>
      </c>
      <c r="C107" s="28">
        <v>103.3</v>
      </c>
      <c r="D107" s="28">
        <v>101.5</v>
      </c>
      <c r="E107" s="28">
        <v>99.2</v>
      </c>
      <c r="F107" s="28">
        <v>102.2</v>
      </c>
      <c r="G107" s="28">
        <v>103.7</v>
      </c>
      <c r="H107" s="28">
        <v>103.5</v>
      </c>
      <c r="I107" s="28">
        <v>104.4</v>
      </c>
      <c r="J107" s="28">
        <v>106.1</v>
      </c>
      <c r="K107" s="28">
        <v>102.7</v>
      </c>
      <c r="L107" s="28">
        <v>97.5</v>
      </c>
      <c r="M107" s="28">
        <v>93.2</v>
      </c>
      <c r="N107" s="28">
        <v>90.2</v>
      </c>
      <c r="O107" s="31"/>
    </row>
    <row r="108" spans="1:15" s="30" customFormat="1">
      <c r="A108" s="26"/>
      <c r="B108" s="264">
        <v>2019</v>
      </c>
      <c r="C108" s="28">
        <v>89</v>
      </c>
      <c r="D108" s="28">
        <v>89.1</v>
      </c>
      <c r="E108" s="28">
        <v>91.7</v>
      </c>
      <c r="F108" s="28">
        <v>91.8</v>
      </c>
      <c r="G108" s="28">
        <v>89.9</v>
      </c>
      <c r="H108" s="28">
        <v>91.8</v>
      </c>
      <c r="I108" s="28">
        <v>93</v>
      </c>
      <c r="J108" s="28">
        <v>93.5</v>
      </c>
      <c r="K108" s="28">
        <v>92.5</v>
      </c>
      <c r="L108" s="28">
        <v>91.5</v>
      </c>
      <c r="M108" s="28">
        <v>91.9</v>
      </c>
      <c r="N108" s="28">
        <v>91.7</v>
      </c>
      <c r="O108" s="31"/>
    </row>
    <row r="109" spans="1:15" s="30" customFormat="1" ht="12.75" customHeight="1">
      <c r="A109" s="26"/>
      <c r="B109" s="264"/>
      <c r="C109" s="28"/>
      <c r="D109" s="34"/>
      <c r="E109" s="34"/>
      <c r="F109" s="34"/>
      <c r="G109" s="34"/>
      <c r="H109" s="28"/>
      <c r="I109" s="34"/>
      <c r="J109" s="34"/>
      <c r="K109" s="34"/>
      <c r="L109" s="34"/>
      <c r="M109" s="34"/>
      <c r="N109" s="34"/>
      <c r="O109" s="26"/>
    </row>
    <row r="110" spans="1:15" s="30" customFormat="1">
      <c r="A110" s="26" t="s">
        <v>203</v>
      </c>
      <c r="B110" s="264">
        <v>2014</v>
      </c>
      <c r="C110" s="28">
        <v>114.4</v>
      </c>
      <c r="D110" s="28">
        <v>115.9</v>
      </c>
      <c r="E110" s="28">
        <v>115.8</v>
      </c>
      <c r="F110" s="28">
        <v>119.8</v>
      </c>
      <c r="G110" s="28">
        <v>121.1</v>
      </c>
      <c r="H110" s="28">
        <v>120.4</v>
      </c>
      <c r="I110" s="28">
        <v>117.2</v>
      </c>
      <c r="J110" s="28">
        <v>115.3</v>
      </c>
      <c r="K110" s="28">
        <v>115.7</v>
      </c>
      <c r="L110" s="28">
        <v>114.7</v>
      </c>
      <c r="M110" s="28">
        <v>114.5</v>
      </c>
      <c r="N110" s="28">
        <v>114.3</v>
      </c>
      <c r="O110" s="31" t="s">
        <v>204</v>
      </c>
    </row>
    <row r="111" spans="1:15" s="30" customFormat="1">
      <c r="A111" s="26" t="s">
        <v>205</v>
      </c>
      <c r="B111" s="264">
        <v>2015</v>
      </c>
      <c r="C111" s="28">
        <v>113.7</v>
      </c>
      <c r="D111" s="28">
        <v>112.8</v>
      </c>
      <c r="E111" s="28">
        <v>119.3</v>
      </c>
      <c r="F111" s="28">
        <v>115.7</v>
      </c>
      <c r="G111" s="28">
        <v>116.9</v>
      </c>
      <c r="H111" s="28">
        <v>117.3</v>
      </c>
      <c r="I111" s="28">
        <v>118.6</v>
      </c>
      <c r="J111" s="28">
        <v>119.6</v>
      </c>
      <c r="K111" s="28">
        <v>117.5</v>
      </c>
      <c r="L111" s="28">
        <v>118.7</v>
      </c>
      <c r="M111" s="28">
        <v>120.8</v>
      </c>
      <c r="N111" s="28">
        <v>122.3</v>
      </c>
      <c r="O111" s="31"/>
    </row>
    <row r="112" spans="1:15" s="30" customFormat="1">
      <c r="A112" s="26" t="s">
        <v>206</v>
      </c>
      <c r="B112" s="264">
        <v>2016</v>
      </c>
      <c r="C112" s="28">
        <v>121.4</v>
      </c>
      <c r="D112" s="28">
        <v>122.8</v>
      </c>
      <c r="E112" s="28">
        <v>118.2</v>
      </c>
      <c r="F112" s="28">
        <v>116.9</v>
      </c>
      <c r="G112" s="28">
        <v>113.9</v>
      </c>
      <c r="H112" s="28">
        <v>113.7</v>
      </c>
      <c r="I112" s="28">
        <v>113</v>
      </c>
      <c r="J112" s="28">
        <v>113.3</v>
      </c>
      <c r="K112" s="28">
        <v>117.7</v>
      </c>
      <c r="L112" s="28">
        <v>120.3</v>
      </c>
      <c r="M112" s="28">
        <v>119</v>
      </c>
      <c r="N112" s="28">
        <v>118.6</v>
      </c>
      <c r="O112" s="31"/>
    </row>
    <row r="113" spans="1:15" s="30" customFormat="1">
      <c r="A113" s="26"/>
      <c r="B113" s="264">
        <v>2017</v>
      </c>
      <c r="C113" s="28">
        <v>124.4</v>
      </c>
      <c r="D113" s="28">
        <v>126.1</v>
      </c>
      <c r="E113" s="28">
        <v>125</v>
      </c>
      <c r="F113" s="28">
        <v>125.3</v>
      </c>
      <c r="G113" s="28">
        <v>126.5</v>
      </c>
      <c r="H113" s="28">
        <v>126.4</v>
      </c>
      <c r="I113" s="28">
        <v>124.6</v>
      </c>
      <c r="J113" s="28">
        <v>124.3</v>
      </c>
      <c r="K113" s="28">
        <v>123.4</v>
      </c>
      <c r="L113" s="28">
        <v>121.4</v>
      </c>
      <c r="M113" s="28">
        <v>122.9</v>
      </c>
      <c r="N113" s="28">
        <v>122.4</v>
      </c>
      <c r="O113" s="31"/>
    </row>
    <row r="114" spans="1:15" s="30" customFormat="1">
      <c r="A114" s="26"/>
      <c r="B114" s="264">
        <v>2018</v>
      </c>
      <c r="C114" s="28">
        <v>116</v>
      </c>
      <c r="D114" s="28">
        <v>113.3</v>
      </c>
      <c r="E114" s="28">
        <v>113.8</v>
      </c>
      <c r="F114" s="28">
        <v>115.5</v>
      </c>
      <c r="G114" s="28">
        <v>114.7</v>
      </c>
      <c r="H114" s="28">
        <v>114.2</v>
      </c>
      <c r="I114" s="28">
        <v>116.5</v>
      </c>
      <c r="J114" s="28">
        <v>116.1</v>
      </c>
      <c r="K114" s="28">
        <v>114.7</v>
      </c>
      <c r="L114" s="28">
        <v>113.1</v>
      </c>
      <c r="M114" s="28">
        <v>111.1</v>
      </c>
      <c r="N114" s="28">
        <v>109.4</v>
      </c>
      <c r="O114" s="31"/>
    </row>
    <row r="115" spans="1:15" s="30" customFormat="1">
      <c r="A115" s="26"/>
      <c r="B115" s="264">
        <v>2019</v>
      </c>
      <c r="C115" s="28">
        <v>112.5</v>
      </c>
      <c r="D115" s="28">
        <v>111.7</v>
      </c>
      <c r="E115" s="28">
        <v>111.8</v>
      </c>
      <c r="F115" s="28">
        <v>106.9</v>
      </c>
      <c r="G115" s="28">
        <v>107.1</v>
      </c>
      <c r="H115" s="28">
        <v>107.7</v>
      </c>
      <c r="I115" s="28">
        <v>107.6</v>
      </c>
      <c r="J115" s="28">
        <v>107.4</v>
      </c>
      <c r="K115" s="28">
        <v>112.4</v>
      </c>
      <c r="L115" s="28">
        <v>108.8</v>
      </c>
      <c r="M115" s="28">
        <v>108</v>
      </c>
      <c r="N115" s="28">
        <v>108.8</v>
      </c>
      <c r="O115" s="31"/>
    </row>
    <row r="116" spans="1:15" s="30" customFormat="1" ht="12.75" customHeight="1">
      <c r="A116" s="26"/>
      <c r="B116" s="264"/>
      <c r="C116" s="28"/>
      <c r="D116" s="34"/>
      <c r="E116" s="34"/>
      <c r="F116" s="34"/>
      <c r="G116" s="34"/>
      <c r="H116" s="28"/>
      <c r="I116" s="34"/>
      <c r="J116" s="34"/>
      <c r="K116" s="34"/>
      <c r="L116" s="34"/>
      <c r="M116" s="34"/>
      <c r="N116" s="34"/>
      <c r="O116" s="26"/>
    </row>
    <row r="117" spans="1:15" s="30" customFormat="1">
      <c r="A117" s="26" t="s">
        <v>207</v>
      </c>
      <c r="B117" s="264">
        <v>2014</v>
      </c>
      <c r="C117" s="28">
        <v>117.2</v>
      </c>
      <c r="D117" s="28">
        <v>118.9</v>
      </c>
      <c r="E117" s="28">
        <v>120.2</v>
      </c>
      <c r="F117" s="28">
        <v>118.7</v>
      </c>
      <c r="G117" s="28">
        <v>116.9</v>
      </c>
      <c r="H117" s="28">
        <v>114</v>
      </c>
      <c r="I117" s="28">
        <v>113.3</v>
      </c>
      <c r="J117" s="28">
        <v>110.4</v>
      </c>
      <c r="K117" s="28">
        <v>108.5</v>
      </c>
      <c r="L117" s="28">
        <v>105.3</v>
      </c>
      <c r="M117" s="28">
        <v>103.5</v>
      </c>
      <c r="N117" s="28">
        <v>103</v>
      </c>
      <c r="O117" s="31" t="s">
        <v>208</v>
      </c>
    </row>
    <row r="118" spans="1:15" s="30" customFormat="1">
      <c r="A118" s="26" t="s">
        <v>209</v>
      </c>
      <c r="B118" s="264">
        <v>2015</v>
      </c>
      <c r="C118" s="28">
        <v>102.8</v>
      </c>
      <c r="D118" s="28">
        <v>101</v>
      </c>
      <c r="E118" s="28">
        <v>107.5</v>
      </c>
      <c r="F118" s="28">
        <v>107.6</v>
      </c>
      <c r="G118" s="28">
        <v>110.3</v>
      </c>
      <c r="H118" s="28">
        <v>111.8</v>
      </c>
      <c r="I118" s="28">
        <v>111.9</v>
      </c>
      <c r="J118" s="28">
        <v>112.9</v>
      </c>
      <c r="K118" s="28">
        <v>113</v>
      </c>
      <c r="L118" s="28">
        <v>119.7</v>
      </c>
      <c r="M118" s="28">
        <v>125.2</v>
      </c>
      <c r="N118" s="28">
        <v>129.5</v>
      </c>
      <c r="O118" s="31"/>
    </row>
    <row r="119" spans="1:15" s="30" customFormat="1">
      <c r="A119" s="26"/>
      <c r="B119" s="264">
        <v>2016</v>
      </c>
      <c r="C119" s="28">
        <v>131.69999999999999</v>
      </c>
      <c r="D119" s="28">
        <v>134.9</v>
      </c>
      <c r="E119" s="28">
        <v>130.4</v>
      </c>
      <c r="F119" s="28">
        <v>126.4</v>
      </c>
      <c r="G119" s="28">
        <v>121.5</v>
      </c>
      <c r="H119" s="28">
        <v>121</v>
      </c>
      <c r="I119" s="28">
        <v>120.4</v>
      </c>
      <c r="J119" s="28">
        <v>125.4</v>
      </c>
      <c r="K119" s="28">
        <v>131.1</v>
      </c>
      <c r="L119" s="28">
        <v>137.4</v>
      </c>
      <c r="M119" s="28">
        <v>135.1</v>
      </c>
      <c r="N119" s="28">
        <v>141</v>
      </c>
      <c r="O119" s="31"/>
    </row>
    <row r="120" spans="1:15" s="30" customFormat="1">
      <c r="A120" s="26"/>
      <c r="B120" s="264">
        <v>2017</v>
      </c>
      <c r="C120" s="28">
        <v>139.69999999999999</v>
      </c>
      <c r="D120" s="28">
        <v>136.6</v>
      </c>
      <c r="E120" s="28">
        <v>132</v>
      </c>
      <c r="F120" s="28">
        <v>132.19999999999999</v>
      </c>
      <c r="G120" s="28">
        <v>135.5</v>
      </c>
      <c r="H120" s="28">
        <v>139.1</v>
      </c>
      <c r="I120" s="28">
        <v>144.5</v>
      </c>
      <c r="J120" s="28">
        <v>138.69999999999999</v>
      </c>
      <c r="K120" s="28">
        <v>136.19999999999999</v>
      </c>
      <c r="L120" s="28">
        <v>124.9</v>
      </c>
      <c r="M120" s="28">
        <v>127</v>
      </c>
      <c r="N120" s="28">
        <v>115.7</v>
      </c>
      <c r="O120" s="31"/>
    </row>
    <row r="121" spans="1:15" s="30" customFormat="1">
      <c r="A121" s="26"/>
      <c r="B121" s="264">
        <v>2018</v>
      </c>
      <c r="C121" s="28">
        <v>114.5</v>
      </c>
      <c r="D121" s="28">
        <v>119</v>
      </c>
      <c r="E121" s="28">
        <v>114.6</v>
      </c>
      <c r="F121" s="28">
        <v>117.2</v>
      </c>
      <c r="G121" s="28">
        <v>115.3</v>
      </c>
      <c r="H121" s="28">
        <v>117.3</v>
      </c>
      <c r="I121" s="28">
        <v>112.5</v>
      </c>
      <c r="J121" s="28">
        <v>112.3</v>
      </c>
      <c r="K121" s="28">
        <v>110.9</v>
      </c>
      <c r="L121" s="28">
        <v>110.2</v>
      </c>
      <c r="M121" s="28">
        <v>106.3</v>
      </c>
      <c r="N121" s="28">
        <v>110.3</v>
      </c>
      <c r="O121" s="31"/>
    </row>
    <row r="122" spans="1:15" s="30" customFormat="1">
      <c r="A122" s="26"/>
      <c r="B122" s="264">
        <v>2019</v>
      </c>
      <c r="C122" s="28">
        <v>112.2</v>
      </c>
      <c r="D122" s="28">
        <v>108.3</v>
      </c>
      <c r="E122" s="28">
        <v>111.4</v>
      </c>
      <c r="F122" s="28">
        <v>112.1</v>
      </c>
      <c r="G122" s="28">
        <v>115</v>
      </c>
      <c r="H122" s="28">
        <v>110.8</v>
      </c>
      <c r="I122" s="28">
        <v>110.7</v>
      </c>
      <c r="J122" s="28">
        <v>111.6</v>
      </c>
      <c r="K122" s="28">
        <v>110.2</v>
      </c>
      <c r="L122" s="28">
        <v>108.6</v>
      </c>
      <c r="M122" s="28">
        <v>109.2</v>
      </c>
      <c r="N122" s="28">
        <v>106.8</v>
      </c>
      <c r="O122" s="31"/>
    </row>
    <row r="123" spans="1:15" ht="12.95" customHeight="1">
      <c r="A123" s="312"/>
      <c r="B123" s="264"/>
      <c r="C123" s="28"/>
      <c r="D123" s="34"/>
      <c r="E123" s="34"/>
      <c r="F123" s="34"/>
      <c r="G123" s="34"/>
      <c r="H123" s="28"/>
      <c r="I123" s="34"/>
      <c r="J123" s="34"/>
      <c r="K123" s="34"/>
      <c r="L123" s="34"/>
      <c r="M123" s="34"/>
      <c r="N123" s="34"/>
      <c r="O123" s="312"/>
    </row>
    <row r="124" spans="1:15" s="30" customFormat="1" ht="12.75" customHeight="1">
      <c r="A124" s="218">
        <f>1+O60</f>
        <v>106</v>
      </c>
      <c r="B124" s="267"/>
      <c r="C124" s="267"/>
      <c r="D124" s="268"/>
      <c r="E124" s="268"/>
      <c r="F124" s="267"/>
      <c r="G124" s="269" t="str">
        <f>G60</f>
        <v>Індекси цін виробників · 2019 рік</v>
      </c>
      <c r="H124" s="268" t="str">
        <f>G124</f>
        <v>Індекси цін виробників · 2019 рік</v>
      </c>
      <c r="I124" s="268"/>
      <c r="J124" s="267"/>
      <c r="K124" s="267"/>
      <c r="L124" s="270"/>
      <c r="M124" s="270"/>
      <c r="N124" s="270"/>
      <c r="O124" s="219">
        <f>A124+1</f>
        <v>107</v>
      </c>
    </row>
    <row r="125" spans="1:15" s="30" customFormat="1" ht="12.75" customHeight="1">
      <c r="A125" s="271"/>
      <c r="C125" s="272"/>
      <c r="D125" s="272"/>
      <c r="E125" s="272"/>
      <c r="F125" s="271"/>
      <c r="G125" s="273" t="s">
        <v>23</v>
      </c>
      <c r="H125" s="272" t="s">
        <v>23</v>
      </c>
      <c r="I125" s="272"/>
      <c r="L125" s="271"/>
      <c r="M125" s="271"/>
      <c r="N125" s="271"/>
      <c r="O125" s="271"/>
    </row>
    <row r="126" spans="1:15" s="30" customFormat="1">
      <c r="A126" s="524" t="s">
        <v>25</v>
      </c>
      <c r="B126" s="524"/>
      <c r="C126" s="524"/>
      <c r="D126" s="524"/>
      <c r="E126" s="524"/>
      <c r="F126" s="524"/>
      <c r="G126" s="524"/>
      <c r="H126" s="524" t="s">
        <v>25</v>
      </c>
      <c r="I126" s="524"/>
      <c r="J126" s="524"/>
      <c r="K126" s="524"/>
      <c r="L126" s="524"/>
      <c r="M126" s="524"/>
      <c r="N126" s="524"/>
      <c r="O126" s="524"/>
    </row>
    <row r="127" spans="1:15" s="30" customFormat="1" ht="9.75" customHeight="1">
      <c r="A127" s="233"/>
      <c r="B127" s="233"/>
      <c r="C127" s="234"/>
      <c r="D127" s="234"/>
      <c r="E127" s="234"/>
      <c r="F127" s="234"/>
      <c r="G127" s="233"/>
      <c r="H127" s="233"/>
      <c r="I127" s="233"/>
      <c r="J127" s="233"/>
      <c r="K127" s="233"/>
      <c r="L127" s="233"/>
      <c r="M127" s="233"/>
      <c r="N127" s="233"/>
      <c r="O127" s="233"/>
    </row>
    <row r="128" spans="1:15" s="30" customFormat="1" ht="15.75" customHeight="1">
      <c r="A128" s="274"/>
      <c r="B128" s="233"/>
      <c r="C128" s="234"/>
      <c r="D128" s="234"/>
      <c r="E128" s="234"/>
      <c r="F128" s="234"/>
      <c r="G128" s="275"/>
      <c r="H128" s="233"/>
      <c r="I128" s="233"/>
      <c r="J128" s="233"/>
      <c r="K128" s="276"/>
      <c r="L128" s="277"/>
      <c r="M128" s="277"/>
      <c r="N128" s="233"/>
      <c r="O128" s="414" t="s">
        <v>328</v>
      </c>
    </row>
    <row r="129" spans="1:15" s="30" customFormat="1" ht="15" customHeight="1">
      <c r="A129" s="304"/>
      <c r="B129" s="305"/>
      <c r="C129" s="246" t="s">
        <v>0</v>
      </c>
      <c r="D129" s="246" t="s">
        <v>1</v>
      </c>
      <c r="E129" s="246" t="s">
        <v>2</v>
      </c>
      <c r="F129" s="306" t="s">
        <v>3</v>
      </c>
      <c r="G129" s="306" t="s">
        <v>4</v>
      </c>
      <c r="H129" s="307" t="s">
        <v>5</v>
      </c>
      <c r="I129" s="307" t="s">
        <v>6</v>
      </c>
      <c r="J129" s="246" t="s">
        <v>7</v>
      </c>
      <c r="K129" s="246" t="s">
        <v>8</v>
      </c>
      <c r="L129" s="246" t="s">
        <v>9</v>
      </c>
      <c r="M129" s="246" t="s">
        <v>10</v>
      </c>
      <c r="N129" s="246" t="s">
        <v>11</v>
      </c>
      <c r="O129" s="304"/>
    </row>
    <row r="130" spans="1:15" s="30" customFormat="1" ht="15" customHeight="1">
      <c r="A130" s="308"/>
      <c r="B130" s="309"/>
      <c r="C130" s="251" t="s">
        <v>12</v>
      </c>
      <c r="D130" s="251" t="s">
        <v>13</v>
      </c>
      <c r="E130" s="251" t="s">
        <v>14</v>
      </c>
      <c r="F130" s="310" t="s">
        <v>15</v>
      </c>
      <c r="G130" s="310" t="s">
        <v>16</v>
      </c>
      <c r="H130" s="311" t="s">
        <v>17</v>
      </c>
      <c r="I130" s="311" t="s">
        <v>18</v>
      </c>
      <c r="J130" s="251" t="s">
        <v>19</v>
      </c>
      <c r="K130" s="251" t="s">
        <v>26</v>
      </c>
      <c r="L130" s="251" t="s">
        <v>20</v>
      </c>
      <c r="M130" s="251" t="s">
        <v>21</v>
      </c>
      <c r="N130" s="251" t="s">
        <v>22</v>
      </c>
      <c r="O130" s="308"/>
    </row>
    <row r="131" spans="1:15" s="30" customFormat="1">
      <c r="A131" s="26"/>
      <c r="B131" s="264"/>
      <c r="C131" s="28"/>
      <c r="D131" s="34"/>
      <c r="E131" s="34"/>
      <c r="F131" s="34"/>
      <c r="G131" s="34"/>
      <c r="H131" s="28"/>
      <c r="I131" s="34"/>
      <c r="J131" s="34"/>
      <c r="K131" s="34"/>
      <c r="L131" s="34"/>
      <c r="M131" s="34"/>
      <c r="N131" s="34"/>
      <c r="O131" s="312"/>
    </row>
    <row r="132" spans="1:15" s="30" customFormat="1" ht="12.75" customHeight="1">
      <c r="A132" s="26" t="s">
        <v>1041</v>
      </c>
      <c r="B132" s="264">
        <v>2014</v>
      </c>
      <c r="C132" s="28">
        <v>120.6</v>
      </c>
      <c r="D132" s="34">
        <v>121.7</v>
      </c>
      <c r="E132" s="34">
        <v>122.8</v>
      </c>
      <c r="F132" s="34">
        <v>122.6</v>
      </c>
      <c r="G132" s="34">
        <v>121</v>
      </c>
      <c r="H132" s="28">
        <v>117.6</v>
      </c>
      <c r="I132" s="34">
        <v>113.5</v>
      </c>
      <c r="J132" s="34">
        <v>110.9</v>
      </c>
      <c r="K132" s="34">
        <v>110.5</v>
      </c>
      <c r="L132" s="34">
        <v>108.7</v>
      </c>
      <c r="M132" s="34">
        <v>103.5</v>
      </c>
      <c r="N132" s="34">
        <v>103</v>
      </c>
      <c r="O132" s="313" t="s">
        <v>1042</v>
      </c>
    </row>
    <row r="133" spans="1:15" s="30" customFormat="1" ht="12.75" customHeight="1">
      <c r="A133" s="26"/>
      <c r="B133" s="264">
        <v>2015</v>
      </c>
      <c r="C133" s="28">
        <v>107.1</v>
      </c>
      <c r="D133" s="34">
        <v>106.4</v>
      </c>
      <c r="E133" s="34">
        <v>110.8</v>
      </c>
      <c r="F133" s="34">
        <v>116.5</v>
      </c>
      <c r="G133" s="34">
        <v>120.5</v>
      </c>
      <c r="H133" s="28">
        <v>122.4</v>
      </c>
      <c r="I133" s="34">
        <v>130.1</v>
      </c>
      <c r="J133" s="34">
        <v>132.6</v>
      </c>
      <c r="K133" s="34">
        <v>128.30000000000001</v>
      </c>
      <c r="L133" s="34">
        <v>127</v>
      </c>
      <c r="M133" s="34">
        <v>131.19999999999999</v>
      </c>
      <c r="N133" s="34">
        <v>138.30000000000001</v>
      </c>
      <c r="O133" s="313"/>
    </row>
    <row r="134" spans="1:15" s="30" customFormat="1" ht="12.75" customHeight="1">
      <c r="A134" s="26"/>
      <c r="B134" s="264">
        <v>2016</v>
      </c>
      <c r="C134" s="28">
        <v>132.1</v>
      </c>
      <c r="D134" s="34">
        <v>132.30000000000001</v>
      </c>
      <c r="E134" s="34">
        <v>125.9</v>
      </c>
      <c r="F134" s="34">
        <v>120.7</v>
      </c>
      <c r="G134" s="34">
        <v>115.7</v>
      </c>
      <c r="H134" s="28">
        <v>112.6</v>
      </c>
      <c r="I134" s="34">
        <v>108.6</v>
      </c>
      <c r="J134" s="34">
        <v>107.5</v>
      </c>
      <c r="K134" s="34">
        <v>110.1</v>
      </c>
      <c r="L134" s="34">
        <v>116.3</v>
      </c>
      <c r="M134" s="34">
        <v>118.8</v>
      </c>
      <c r="N134" s="34">
        <v>119.4</v>
      </c>
      <c r="O134" s="313"/>
    </row>
    <row r="135" spans="1:15" s="30" customFormat="1" ht="12.75" customHeight="1">
      <c r="A135" s="26"/>
      <c r="B135" s="264">
        <v>2017</v>
      </c>
      <c r="C135" s="28">
        <v>126.3</v>
      </c>
      <c r="D135" s="34">
        <v>125.2</v>
      </c>
      <c r="E135" s="34">
        <v>125.9</v>
      </c>
      <c r="F135" s="34">
        <v>125.5</v>
      </c>
      <c r="G135" s="34">
        <v>123.3</v>
      </c>
      <c r="H135" s="28">
        <v>124.5</v>
      </c>
      <c r="I135" s="34">
        <v>122.9</v>
      </c>
      <c r="J135" s="34">
        <v>122.7</v>
      </c>
      <c r="K135" s="34">
        <v>121.9</v>
      </c>
      <c r="L135" s="34">
        <v>121.5</v>
      </c>
      <c r="M135" s="34">
        <v>122</v>
      </c>
      <c r="N135" s="34">
        <v>118.7</v>
      </c>
      <c r="O135" s="313"/>
    </row>
    <row r="136" spans="1:15" s="30" customFormat="1" ht="12.75" customHeight="1">
      <c r="A136" s="26"/>
      <c r="B136" s="264">
        <v>2018</v>
      </c>
      <c r="C136" s="28">
        <v>113.1</v>
      </c>
      <c r="D136" s="34">
        <v>110.5</v>
      </c>
      <c r="E136" s="34">
        <v>107.7</v>
      </c>
      <c r="F136" s="34">
        <v>108.5</v>
      </c>
      <c r="G136" s="34">
        <v>111</v>
      </c>
      <c r="H136" s="28">
        <v>112.2</v>
      </c>
      <c r="I136" s="34">
        <v>111.4</v>
      </c>
      <c r="J136" s="34">
        <v>112.8</v>
      </c>
      <c r="K136" s="34">
        <v>114.6</v>
      </c>
      <c r="L136" s="34">
        <v>110.3</v>
      </c>
      <c r="M136" s="34">
        <v>107.5</v>
      </c>
      <c r="N136" s="34">
        <v>107.7</v>
      </c>
      <c r="O136" s="313"/>
    </row>
    <row r="137" spans="1:15" s="30" customFormat="1" ht="12.75" customHeight="1">
      <c r="A137" s="26"/>
      <c r="B137" s="264">
        <v>2019</v>
      </c>
      <c r="C137" s="28">
        <v>106.7</v>
      </c>
      <c r="D137" s="34">
        <v>112.3</v>
      </c>
      <c r="E137" s="34">
        <v>113.6</v>
      </c>
      <c r="F137" s="34">
        <v>110.9</v>
      </c>
      <c r="G137" s="34">
        <v>111.8</v>
      </c>
      <c r="H137" s="28">
        <v>110</v>
      </c>
      <c r="I137" s="34">
        <v>110.5</v>
      </c>
      <c r="J137" s="34">
        <v>108.4</v>
      </c>
      <c r="K137" s="34">
        <v>109</v>
      </c>
      <c r="L137" s="34">
        <v>110.9</v>
      </c>
      <c r="M137" s="34">
        <v>109.2</v>
      </c>
      <c r="N137" s="34">
        <v>107.1</v>
      </c>
      <c r="O137" s="313"/>
    </row>
    <row r="138" spans="1:15" s="30" customFormat="1" ht="12.75" customHeight="1">
      <c r="A138" s="26"/>
      <c r="B138" s="264"/>
      <c r="C138" s="28"/>
      <c r="D138" s="34"/>
      <c r="E138" s="34"/>
      <c r="F138" s="34"/>
      <c r="G138" s="34"/>
      <c r="H138" s="28"/>
      <c r="I138" s="34"/>
      <c r="J138" s="34"/>
      <c r="K138" s="34"/>
      <c r="L138" s="34"/>
      <c r="M138" s="34"/>
      <c r="N138" s="34"/>
      <c r="O138" s="313"/>
    </row>
    <row r="139" spans="1:15" s="30" customFormat="1" ht="12.75" customHeight="1">
      <c r="A139" s="312" t="s">
        <v>1043</v>
      </c>
      <c r="B139" s="264">
        <v>2014</v>
      </c>
      <c r="C139" s="28">
        <v>112.3</v>
      </c>
      <c r="D139" s="34">
        <v>114.7</v>
      </c>
      <c r="E139" s="34">
        <v>115.3</v>
      </c>
      <c r="F139" s="34">
        <v>117.7</v>
      </c>
      <c r="G139" s="34">
        <v>117.3</v>
      </c>
      <c r="H139" s="28">
        <v>114.5</v>
      </c>
      <c r="I139" s="34">
        <v>113.6</v>
      </c>
      <c r="J139" s="34">
        <v>113.7</v>
      </c>
      <c r="K139" s="34">
        <v>117.2</v>
      </c>
      <c r="L139" s="34">
        <v>116.4</v>
      </c>
      <c r="M139" s="34">
        <v>115.5</v>
      </c>
      <c r="N139" s="34">
        <v>115.1</v>
      </c>
      <c r="O139" s="313" t="s">
        <v>1044</v>
      </c>
    </row>
    <row r="140" spans="1:15" s="30" customFormat="1" ht="12.75" customHeight="1">
      <c r="A140" s="26" t="s">
        <v>210</v>
      </c>
      <c r="B140" s="264">
        <v>2015</v>
      </c>
      <c r="C140" s="28">
        <v>116.1</v>
      </c>
      <c r="D140" s="34">
        <v>113.5</v>
      </c>
      <c r="E140" s="34">
        <v>121</v>
      </c>
      <c r="F140" s="34">
        <v>119.4</v>
      </c>
      <c r="G140" s="34">
        <v>121.1</v>
      </c>
      <c r="H140" s="28">
        <v>123.7</v>
      </c>
      <c r="I140" s="34">
        <v>123.1</v>
      </c>
      <c r="J140" s="34">
        <v>123.8</v>
      </c>
      <c r="K140" s="34">
        <v>120.4</v>
      </c>
      <c r="L140" s="34">
        <v>121.6</v>
      </c>
      <c r="M140" s="34">
        <v>121.7</v>
      </c>
      <c r="N140" s="34">
        <v>122.6</v>
      </c>
      <c r="O140" s="313" t="s">
        <v>1045</v>
      </c>
    </row>
    <row r="141" spans="1:15" s="30" customFormat="1" ht="12.75" customHeight="1">
      <c r="A141" s="26" t="s">
        <v>211</v>
      </c>
      <c r="B141" s="264">
        <v>2016</v>
      </c>
      <c r="C141" s="28">
        <v>120</v>
      </c>
      <c r="D141" s="34">
        <v>122</v>
      </c>
      <c r="E141" s="34">
        <v>115.7</v>
      </c>
      <c r="F141" s="34">
        <v>114.9</v>
      </c>
      <c r="G141" s="34">
        <v>112.9</v>
      </c>
      <c r="H141" s="28">
        <v>111.4</v>
      </c>
      <c r="I141" s="34">
        <v>111.6</v>
      </c>
      <c r="J141" s="34">
        <v>111.2</v>
      </c>
      <c r="K141" s="34">
        <v>114.3</v>
      </c>
      <c r="L141" s="34">
        <v>116.9</v>
      </c>
      <c r="M141" s="34">
        <v>121.7</v>
      </c>
      <c r="N141" s="34">
        <v>128.19999999999999</v>
      </c>
      <c r="O141" s="313" t="s">
        <v>1046</v>
      </c>
    </row>
    <row r="142" spans="1:15" s="30" customFormat="1" ht="12.75" customHeight="1">
      <c r="A142" s="26"/>
      <c r="B142" s="264">
        <v>2017</v>
      </c>
      <c r="C142" s="28">
        <v>129.69999999999999</v>
      </c>
      <c r="D142" s="34">
        <v>129.69999999999999</v>
      </c>
      <c r="E142" s="34">
        <v>127.5</v>
      </c>
      <c r="F142" s="34">
        <v>127.8</v>
      </c>
      <c r="G142" s="34">
        <v>126.9</v>
      </c>
      <c r="H142" s="28">
        <v>126.8</v>
      </c>
      <c r="I142" s="34">
        <v>127.4</v>
      </c>
      <c r="J142" s="34">
        <v>128.1</v>
      </c>
      <c r="K142" s="34">
        <v>126.5</v>
      </c>
      <c r="L142" s="34">
        <v>125.2</v>
      </c>
      <c r="M142" s="34">
        <v>122.8</v>
      </c>
      <c r="N142" s="34">
        <v>117.7</v>
      </c>
      <c r="O142" s="312"/>
    </row>
    <row r="143" spans="1:15" s="30" customFormat="1" ht="12.75" customHeight="1">
      <c r="A143" s="26"/>
      <c r="B143" s="264">
        <v>2018</v>
      </c>
      <c r="C143" s="28">
        <v>116.6</v>
      </c>
      <c r="D143" s="34">
        <v>114.7</v>
      </c>
      <c r="E143" s="34">
        <v>116.7</v>
      </c>
      <c r="F143" s="34">
        <v>116.9</v>
      </c>
      <c r="G143" s="34">
        <v>117.7</v>
      </c>
      <c r="H143" s="28">
        <v>116.9</v>
      </c>
      <c r="I143" s="34">
        <v>116.5</v>
      </c>
      <c r="J143" s="34">
        <v>115.5</v>
      </c>
      <c r="K143" s="34">
        <v>115.1</v>
      </c>
      <c r="L143" s="34">
        <v>113.2</v>
      </c>
      <c r="M143" s="34">
        <v>111</v>
      </c>
      <c r="N143" s="34">
        <v>108.8</v>
      </c>
      <c r="O143" s="312"/>
    </row>
    <row r="144" spans="1:15" s="30" customFormat="1" ht="12.75" customHeight="1">
      <c r="A144" s="26"/>
      <c r="B144" s="264">
        <v>2019</v>
      </c>
      <c r="C144" s="28">
        <v>108.8</v>
      </c>
      <c r="D144" s="34">
        <v>108.6</v>
      </c>
      <c r="E144" s="34">
        <v>107.2</v>
      </c>
      <c r="F144" s="34">
        <v>106.7</v>
      </c>
      <c r="G144" s="34">
        <v>106.9</v>
      </c>
      <c r="H144" s="28">
        <v>107.4</v>
      </c>
      <c r="I144" s="34">
        <v>107.5</v>
      </c>
      <c r="J144" s="34">
        <v>108.2</v>
      </c>
      <c r="K144" s="34">
        <v>107</v>
      </c>
      <c r="L144" s="34">
        <v>107.4</v>
      </c>
      <c r="M144" s="34">
        <v>107.3</v>
      </c>
      <c r="N144" s="34">
        <v>108.1</v>
      </c>
      <c r="O144" s="312"/>
    </row>
    <row r="145" spans="1:15" s="30" customFormat="1" ht="12.75" customHeight="1">
      <c r="A145" s="26"/>
      <c r="B145" s="264"/>
      <c r="C145" s="28"/>
      <c r="D145" s="34"/>
      <c r="E145" s="34"/>
      <c r="F145" s="34"/>
      <c r="G145" s="34"/>
      <c r="H145" s="28"/>
      <c r="I145" s="34"/>
      <c r="J145" s="34"/>
      <c r="K145" s="34"/>
      <c r="L145" s="34"/>
      <c r="M145" s="34"/>
      <c r="N145" s="34"/>
      <c r="O145" s="312"/>
    </row>
    <row r="146" spans="1:15" s="30" customFormat="1" ht="12.75" customHeight="1">
      <c r="A146" s="26" t="s">
        <v>1047</v>
      </c>
      <c r="B146" s="264">
        <v>2014</v>
      </c>
      <c r="C146" s="28">
        <v>107.6</v>
      </c>
      <c r="D146" s="28">
        <v>107.9</v>
      </c>
      <c r="E146" s="28">
        <v>109.5</v>
      </c>
      <c r="F146" s="28">
        <v>111</v>
      </c>
      <c r="G146" s="28">
        <v>111.5</v>
      </c>
      <c r="H146" s="28">
        <v>111.5</v>
      </c>
      <c r="I146" s="28">
        <v>111.2</v>
      </c>
      <c r="J146" s="28">
        <v>111.2</v>
      </c>
      <c r="K146" s="28">
        <v>111.7</v>
      </c>
      <c r="L146" s="28">
        <v>111.3</v>
      </c>
      <c r="M146" s="28">
        <v>111.7</v>
      </c>
      <c r="N146" s="28">
        <v>111.3</v>
      </c>
      <c r="O146" s="31" t="s">
        <v>1050</v>
      </c>
    </row>
    <row r="147" spans="1:15" s="30" customFormat="1" ht="12.75" customHeight="1">
      <c r="A147" s="26" t="s">
        <v>212</v>
      </c>
      <c r="B147" s="264">
        <v>2015</v>
      </c>
      <c r="C147" s="28">
        <v>111</v>
      </c>
      <c r="D147" s="28">
        <v>110.6</v>
      </c>
      <c r="E147" s="28">
        <v>117.3</v>
      </c>
      <c r="F147" s="28">
        <v>118.9</v>
      </c>
      <c r="G147" s="28">
        <v>119.9</v>
      </c>
      <c r="H147" s="28">
        <v>119.7</v>
      </c>
      <c r="I147" s="28">
        <v>119.3</v>
      </c>
      <c r="J147" s="28">
        <v>120.2</v>
      </c>
      <c r="K147" s="28">
        <v>119.6</v>
      </c>
      <c r="L147" s="28">
        <v>120.6</v>
      </c>
      <c r="M147" s="28">
        <v>123.3</v>
      </c>
      <c r="N147" s="28">
        <v>124.6</v>
      </c>
      <c r="O147" s="31" t="s">
        <v>1048</v>
      </c>
    </row>
    <row r="148" spans="1:15" s="30" customFormat="1" ht="12.75" customHeight="1">
      <c r="A148" s="26" t="s">
        <v>213</v>
      </c>
      <c r="B148" s="264">
        <v>2016</v>
      </c>
      <c r="C148" s="28">
        <v>125</v>
      </c>
      <c r="D148" s="28">
        <v>127.1</v>
      </c>
      <c r="E148" s="28">
        <v>120.6</v>
      </c>
      <c r="F148" s="28">
        <v>118.4</v>
      </c>
      <c r="G148" s="28">
        <v>117.2</v>
      </c>
      <c r="H148" s="28">
        <v>117.2</v>
      </c>
      <c r="I148" s="28">
        <v>117.1</v>
      </c>
      <c r="J148" s="28">
        <v>115</v>
      </c>
      <c r="K148" s="28">
        <v>119.1</v>
      </c>
      <c r="L148" s="28">
        <v>121.4</v>
      </c>
      <c r="M148" s="28">
        <v>119.4</v>
      </c>
      <c r="N148" s="28">
        <v>124.1</v>
      </c>
      <c r="O148" s="31" t="s">
        <v>1049</v>
      </c>
    </row>
    <row r="149" spans="1:15" s="30" customFormat="1" ht="12.75" customHeight="1">
      <c r="A149" s="26"/>
      <c r="B149" s="264">
        <v>2017</v>
      </c>
      <c r="C149" s="28">
        <v>126.1</v>
      </c>
      <c r="D149" s="28">
        <v>126</v>
      </c>
      <c r="E149" s="28">
        <v>125</v>
      </c>
      <c r="F149" s="28">
        <v>123.6</v>
      </c>
      <c r="G149" s="28">
        <v>122.4</v>
      </c>
      <c r="H149" s="28">
        <v>122.4</v>
      </c>
      <c r="I149" s="28">
        <v>123.4</v>
      </c>
      <c r="J149" s="28">
        <v>126.9</v>
      </c>
      <c r="K149" s="28">
        <v>124.7</v>
      </c>
      <c r="L149" s="28">
        <v>123.5</v>
      </c>
      <c r="M149" s="28">
        <v>126.3</v>
      </c>
      <c r="N149" s="28">
        <v>122.4</v>
      </c>
      <c r="O149" s="31"/>
    </row>
    <row r="150" spans="1:15" s="30" customFormat="1" ht="12.75" customHeight="1">
      <c r="A150" s="26"/>
      <c r="B150" s="264">
        <v>2018</v>
      </c>
      <c r="C150" s="28">
        <v>119.5</v>
      </c>
      <c r="D150" s="28">
        <v>117.5</v>
      </c>
      <c r="E150" s="28">
        <v>117.2</v>
      </c>
      <c r="F150" s="28">
        <v>119.3</v>
      </c>
      <c r="G150" s="28">
        <v>119.5</v>
      </c>
      <c r="H150" s="28">
        <v>118.6</v>
      </c>
      <c r="I150" s="28">
        <v>117.3</v>
      </c>
      <c r="J150" s="28">
        <v>115.7</v>
      </c>
      <c r="K150" s="28">
        <v>115.8</v>
      </c>
      <c r="L150" s="28">
        <v>114.2</v>
      </c>
      <c r="M150" s="28">
        <v>112.3</v>
      </c>
      <c r="N150" s="28">
        <v>111.4</v>
      </c>
      <c r="O150" s="31"/>
    </row>
    <row r="151" spans="1:15" s="30" customFormat="1" ht="12.75" customHeight="1">
      <c r="A151" s="26"/>
      <c r="B151" s="264">
        <v>2019</v>
      </c>
      <c r="C151" s="28">
        <v>112.3</v>
      </c>
      <c r="D151" s="28">
        <v>112</v>
      </c>
      <c r="E151" s="28">
        <v>112.7</v>
      </c>
      <c r="F151" s="28">
        <v>110.8</v>
      </c>
      <c r="G151" s="28">
        <v>111.1</v>
      </c>
      <c r="H151" s="28">
        <v>111.7</v>
      </c>
      <c r="I151" s="28">
        <v>111.5</v>
      </c>
      <c r="J151" s="28">
        <v>111.3</v>
      </c>
      <c r="K151" s="28">
        <v>111.5</v>
      </c>
      <c r="L151" s="28">
        <v>112</v>
      </c>
      <c r="M151" s="28">
        <v>110</v>
      </c>
      <c r="N151" s="28">
        <v>109.1</v>
      </c>
      <c r="O151" s="31"/>
    </row>
    <row r="152" spans="1:15" s="30" customFormat="1" ht="12.75" customHeight="1">
      <c r="A152" s="26"/>
      <c r="B152" s="264"/>
      <c r="C152" s="28"/>
      <c r="D152" s="34"/>
      <c r="E152" s="34"/>
      <c r="F152" s="34"/>
      <c r="G152" s="34"/>
      <c r="H152" s="28"/>
      <c r="I152" s="34"/>
      <c r="J152" s="34"/>
      <c r="K152" s="34"/>
      <c r="L152" s="34"/>
      <c r="M152" s="34"/>
      <c r="N152" s="34"/>
      <c r="O152" s="26"/>
    </row>
    <row r="153" spans="1:15" s="30" customFormat="1" ht="12.75" customHeight="1">
      <c r="A153" s="26" t="s">
        <v>214</v>
      </c>
      <c r="B153" s="264">
        <v>2014</v>
      </c>
      <c r="C153" s="28">
        <v>89.7</v>
      </c>
      <c r="D153" s="28">
        <v>87.8</v>
      </c>
      <c r="E153" s="28">
        <v>90.7</v>
      </c>
      <c r="F153" s="28">
        <v>99</v>
      </c>
      <c r="G153" s="28">
        <v>108.7</v>
      </c>
      <c r="H153" s="28">
        <v>118.7</v>
      </c>
      <c r="I153" s="28">
        <v>118.7</v>
      </c>
      <c r="J153" s="28">
        <v>130</v>
      </c>
      <c r="K153" s="28">
        <v>139.4</v>
      </c>
      <c r="L153" s="28">
        <v>144.4</v>
      </c>
      <c r="M153" s="28">
        <v>142.4</v>
      </c>
      <c r="N153" s="28">
        <v>142.6</v>
      </c>
      <c r="O153" s="31" t="s">
        <v>215</v>
      </c>
    </row>
    <row r="154" spans="1:15" s="30" customFormat="1" ht="12.75" customHeight="1">
      <c r="A154" s="26"/>
      <c r="B154" s="264">
        <v>2015</v>
      </c>
      <c r="C154" s="28">
        <v>149.30000000000001</v>
      </c>
      <c r="D154" s="28">
        <v>168.9</v>
      </c>
      <c r="E154" s="28">
        <v>177.4</v>
      </c>
      <c r="F154" s="28">
        <v>158.6</v>
      </c>
      <c r="G154" s="28">
        <v>139.6</v>
      </c>
      <c r="H154" s="28">
        <v>121.4</v>
      </c>
      <c r="I154" s="28">
        <v>117.3</v>
      </c>
      <c r="J154" s="28">
        <v>118.7</v>
      </c>
      <c r="K154" s="28">
        <v>117.4</v>
      </c>
      <c r="L154" s="28">
        <v>115.3</v>
      </c>
      <c r="M154" s="28">
        <v>118.8</v>
      </c>
      <c r="N154" s="28">
        <v>118.7</v>
      </c>
      <c r="O154" s="31"/>
    </row>
    <row r="155" spans="1:15" s="30" customFormat="1" ht="12.75" customHeight="1">
      <c r="A155" s="26"/>
      <c r="B155" s="264">
        <v>2016</v>
      </c>
      <c r="C155" s="28">
        <v>116.4</v>
      </c>
      <c r="D155" s="28">
        <v>102</v>
      </c>
      <c r="E155" s="28">
        <v>94</v>
      </c>
      <c r="F155" s="28">
        <v>96.4</v>
      </c>
      <c r="G155" s="28">
        <v>100.5</v>
      </c>
      <c r="H155" s="28">
        <v>106.5</v>
      </c>
      <c r="I155" s="28">
        <v>110</v>
      </c>
      <c r="J155" s="28">
        <v>108.7</v>
      </c>
      <c r="K155" s="28">
        <v>111.2</v>
      </c>
      <c r="L155" s="28">
        <v>112.2</v>
      </c>
      <c r="M155" s="28">
        <v>110.6</v>
      </c>
      <c r="N155" s="28">
        <v>111.4</v>
      </c>
      <c r="O155" s="31"/>
    </row>
    <row r="156" spans="1:15" s="30" customFormat="1" ht="12.75" customHeight="1">
      <c r="A156" s="26"/>
      <c r="B156" s="264">
        <v>2017</v>
      </c>
      <c r="C156" s="28">
        <v>109.6</v>
      </c>
      <c r="D156" s="28">
        <v>111.4</v>
      </c>
      <c r="E156" s="28">
        <v>112.7</v>
      </c>
      <c r="F156" s="28">
        <v>113.9</v>
      </c>
      <c r="G156" s="28">
        <v>113.1</v>
      </c>
      <c r="H156" s="28">
        <v>112.7</v>
      </c>
      <c r="I156" s="28">
        <v>113.4</v>
      </c>
      <c r="J156" s="28">
        <v>115</v>
      </c>
      <c r="K156" s="28">
        <v>113.3</v>
      </c>
      <c r="L156" s="28">
        <v>113.9</v>
      </c>
      <c r="M156" s="28">
        <v>111.9</v>
      </c>
      <c r="N156" s="28">
        <v>110.3</v>
      </c>
      <c r="O156" s="31"/>
    </row>
    <row r="157" spans="1:15" s="30" customFormat="1" ht="12.75" customHeight="1">
      <c r="A157" s="26"/>
      <c r="B157" s="264">
        <v>2018</v>
      </c>
      <c r="C157" s="28">
        <v>109.6</v>
      </c>
      <c r="D157" s="28">
        <v>107</v>
      </c>
      <c r="E157" s="28">
        <v>105.7</v>
      </c>
      <c r="F157" s="28">
        <v>106.3</v>
      </c>
      <c r="G157" s="28">
        <v>107.5</v>
      </c>
      <c r="H157" s="28">
        <v>107.2</v>
      </c>
      <c r="I157" s="28">
        <v>107.7</v>
      </c>
      <c r="J157" s="28">
        <v>117.3</v>
      </c>
      <c r="K157" s="28">
        <v>119.7</v>
      </c>
      <c r="L157" s="28">
        <v>119.7</v>
      </c>
      <c r="M157" s="28">
        <v>119.4</v>
      </c>
      <c r="N157" s="28">
        <v>119.2</v>
      </c>
      <c r="O157" s="31"/>
    </row>
    <row r="158" spans="1:15" s="30" customFormat="1" ht="12.75" customHeight="1">
      <c r="A158" s="26"/>
      <c r="B158" s="264">
        <v>2019</v>
      </c>
      <c r="C158" s="28">
        <v>120.3</v>
      </c>
      <c r="D158" s="28">
        <v>119.2</v>
      </c>
      <c r="E158" s="28">
        <v>119.7</v>
      </c>
      <c r="F158" s="28">
        <v>117.4</v>
      </c>
      <c r="G158" s="28">
        <v>116.1</v>
      </c>
      <c r="H158" s="28">
        <v>117.6</v>
      </c>
      <c r="I158" s="28">
        <v>114.3</v>
      </c>
      <c r="J158" s="28">
        <v>98.5</v>
      </c>
      <c r="K158" s="28">
        <v>92.3</v>
      </c>
      <c r="L158" s="28">
        <v>90.7</v>
      </c>
      <c r="M158" s="28">
        <v>90.7</v>
      </c>
      <c r="N158" s="28">
        <v>90.3</v>
      </c>
      <c r="O158" s="31"/>
    </row>
    <row r="159" spans="1:15" s="30" customFormat="1" ht="12.75" customHeight="1">
      <c r="A159" s="26"/>
      <c r="B159" s="264"/>
      <c r="C159" s="28"/>
      <c r="D159" s="34"/>
      <c r="E159" s="34"/>
      <c r="F159" s="34"/>
      <c r="G159" s="34"/>
      <c r="H159" s="28"/>
      <c r="I159" s="34"/>
      <c r="J159" s="34"/>
      <c r="K159" s="34"/>
      <c r="L159" s="34"/>
      <c r="M159" s="34"/>
      <c r="N159" s="34"/>
      <c r="O159" s="26"/>
    </row>
    <row r="160" spans="1:15" ht="12.75" customHeight="1">
      <c r="A160" s="26" t="s">
        <v>981</v>
      </c>
      <c r="B160" s="264">
        <v>2014</v>
      </c>
      <c r="C160" s="28">
        <v>82.2</v>
      </c>
      <c r="D160" s="28">
        <v>88.6</v>
      </c>
      <c r="E160" s="28">
        <v>113.5</v>
      </c>
      <c r="F160" s="28">
        <v>121.2</v>
      </c>
      <c r="G160" s="28">
        <v>123.1</v>
      </c>
      <c r="H160" s="28">
        <v>126.4</v>
      </c>
      <c r="I160" s="28">
        <v>122.9</v>
      </c>
      <c r="J160" s="28">
        <v>127</v>
      </c>
      <c r="K160" s="28">
        <v>132</v>
      </c>
      <c r="L160" s="28">
        <v>130</v>
      </c>
      <c r="M160" s="28">
        <v>158.30000000000001</v>
      </c>
      <c r="N160" s="28">
        <v>220.5</v>
      </c>
      <c r="O160" s="31" t="s">
        <v>982</v>
      </c>
    </row>
    <row r="161" spans="1:15" ht="12.75" customHeight="1">
      <c r="A161" s="26"/>
      <c r="B161" s="264">
        <v>2015</v>
      </c>
      <c r="C161" s="28">
        <v>224.7</v>
      </c>
      <c r="D161" s="28">
        <v>217.1</v>
      </c>
      <c r="E161" s="28">
        <v>206.7</v>
      </c>
      <c r="F161" s="28">
        <v>195.9</v>
      </c>
      <c r="G161" s="28">
        <v>190.3</v>
      </c>
      <c r="H161" s="28">
        <v>187.7</v>
      </c>
      <c r="I161" s="28">
        <v>197</v>
      </c>
      <c r="J161" s="28">
        <v>222.3</v>
      </c>
      <c r="K161" s="28">
        <v>223.3</v>
      </c>
      <c r="L161" s="28">
        <v>231.8</v>
      </c>
      <c r="M161" s="28">
        <v>204.5</v>
      </c>
      <c r="N161" s="28">
        <v>159.80000000000001</v>
      </c>
      <c r="O161" s="31"/>
    </row>
    <row r="162" spans="1:15" ht="12.75" customHeight="1">
      <c r="A162" s="26"/>
      <c r="B162" s="264">
        <v>2016</v>
      </c>
      <c r="C162" s="28">
        <v>160.4</v>
      </c>
      <c r="D162" s="28">
        <v>182.3</v>
      </c>
      <c r="E162" s="28">
        <v>171.7</v>
      </c>
      <c r="F162" s="28">
        <v>174.9</v>
      </c>
      <c r="G162" s="28">
        <v>185.9</v>
      </c>
      <c r="H162" s="28">
        <v>191.6</v>
      </c>
      <c r="I162" s="28">
        <v>172.8</v>
      </c>
      <c r="J162" s="28">
        <v>147.80000000000001</v>
      </c>
      <c r="K162" s="28">
        <v>133.19999999999999</v>
      </c>
      <c r="L162" s="28">
        <v>127.9</v>
      </c>
      <c r="M162" s="28">
        <v>118.8</v>
      </c>
      <c r="N162" s="28">
        <v>117.8</v>
      </c>
      <c r="O162" s="31"/>
    </row>
    <row r="163" spans="1:15" ht="12.75" customHeight="1">
      <c r="A163" s="26"/>
      <c r="B163" s="264">
        <v>2017</v>
      </c>
      <c r="C163" s="28">
        <v>116.1</v>
      </c>
      <c r="D163" s="28">
        <v>103.7</v>
      </c>
      <c r="E163" s="28">
        <v>96.7</v>
      </c>
      <c r="F163" s="28">
        <v>89.6</v>
      </c>
      <c r="G163" s="28">
        <v>83.3</v>
      </c>
      <c r="H163" s="28">
        <v>75.599999999999994</v>
      </c>
      <c r="I163" s="28">
        <v>76.3</v>
      </c>
      <c r="J163" s="28">
        <v>82.6</v>
      </c>
      <c r="K163" s="28">
        <v>82.7</v>
      </c>
      <c r="L163" s="28">
        <v>77.7</v>
      </c>
      <c r="M163" s="28">
        <v>73.7</v>
      </c>
      <c r="N163" s="28">
        <v>66.099999999999994</v>
      </c>
      <c r="O163" s="31"/>
    </row>
    <row r="164" spans="1:15" ht="12.75" customHeight="1">
      <c r="A164" s="26"/>
      <c r="B164" s="264">
        <v>2018</v>
      </c>
      <c r="C164" s="28">
        <v>64.400000000000006</v>
      </c>
      <c r="D164" s="28">
        <v>61.6</v>
      </c>
      <c r="E164" s="28">
        <v>57.9</v>
      </c>
      <c r="F164" s="28">
        <v>55.1</v>
      </c>
      <c r="G164" s="28">
        <v>54.7</v>
      </c>
      <c r="H164" s="28">
        <v>61.6</v>
      </c>
      <c r="I164" s="28">
        <v>71.7</v>
      </c>
      <c r="J164" s="28">
        <v>63.7</v>
      </c>
      <c r="K164" s="28">
        <v>71.7</v>
      </c>
      <c r="L164" s="28">
        <v>74.099999999999994</v>
      </c>
      <c r="M164" s="28">
        <v>74.5</v>
      </c>
      <c r="N164" s="28">
        <v>81.400000000000006</v>
      </c>
      <c r="O164" s="31"/>
    </row>
    <row r="165" spans="1:15" ht="12.75" customHeight="1">
      <c r="A165" s="26"/>
      <c r="B165" s="264">
        <v>2019</v>
      </c>
      <c r="C165" s="28">
        <v>83.4</v>
      </c>
      <c r="D165" s="28">
        <v>87.4</v>
      </c>
      <c r="E165" s="28">
        <v>93.6</v>
      </c>
      <c r="F165" s="28">
        <v>99.3</v>
      </c>
      <c r="G165" s="28">
        <v>102.8</v>
      </c>
      <c r="H165" s="28">
        <v>104.6</v>
      </c>
      <c r="I165" s="28">
        <v>95.9</v>
      </c>
      <c r="J165" s="28">
        <v>111.1</v>
      </c>
      <c r="K165" s="28">
        <v>130.19999999999999</v>
      </c>
      <c r="L165" s="28">
        <v>151.19999999999999</v>
      </c>
      <c r="M165" s="28">
        <v>158</v>
      </c>
      <c r="N165" s="28">
        <v>161.80000000000001</v>
      </c>
      <c r="O165" s="31"/>
    </row>
    <row r="166" spans="1:15" s="30" customFormat="1" ht="12.75" customHeight="1">
      <c r="A166" s="26"/>
      <c r="B166" s="264"/>
      <c r="C166" s="28"/>
      <c r="D166" s="34"/>
      <c r="E166" s="34"/>
      <c r="F166" s="34"/>
      <c r="G166" s="34"/>
      <c r="H166" s="28"/>
      <c r="I166" s="34"/>
      <c r="J166" s="34"/>
      <c r="K166" s="34"/>
      <c r="L166" s="34"/>
      <c r="M166" s="34"/>
      <c r="N166" s="34"/>
      <c r="O166" s="26"/>
    </row>
    <row r="167" spans="1:15" ht="12.75" customHeight="1">
      <c r="A167" s="26" t="s">
        <v>216</v>
      </c>
      <c r="B167" s="264">
        <v>2014</v>
      </c>
      <c r="C167" s="28">
        <v>100</v>
      </c>
      <c r="D167" s="28">
        <v>100</v>
      </c>
      <c r="E167" s="28">
        <v>100</v>
      </c>
      <c r="F167" s="28">
        <v>105.8</v>
      </c>
      <c r="G167" s="28">
        <v>119.1</v>
      </c>
      <c r="H167" s="28">
        <v>119.3</v>
      </c>
      <c r="I167" s="28">
        <v>117.9</v>
      </c>
      <c r="J167" s="28">
        <v>118.2</v>
      </c>
      <c r="K167" s="28">
        <v>121.5</v>
      </c>
      <c r="L167" s="28">
        <v>121.5</v>
      </c>
      <c r="M167" s="28">
        <v>121.5</v>
      </c>
      <c r="N167" s="28">
        <v>129.4</v>
      </c>
      <c r="O167" s="31" t="s">
        <v>727</v>
      </c>
    </row>
    <row r="168" spans="1:15" ht="12.75" customHeight="1">
      <c r="A168" s="26"/>
      <c r="B168" s="264">
        <v>2015</v>
      </c>
      <c r="C168" s="28">
        <v>130.6</v>
      </c>
      <c r="D168" s="28">
        <v>138</v>
      </c>
      <c r="E168" s="28">
        <v>160.80000000000001</v>
      </c>
      <c r="F168" s="28">
        <v>156</v>
      </c>
      <c r="G168" s="28">
        <v>138.5</v>
      </c>
      <c r="H168" s="28">
        <v>138.30000000000001</v>
      </c>
      <c r="I168" s="28">
        <v>138.30000000000001</v>
      </c>
      <c r="J168" s="28">
        <v>137.80000000000001</v>
      </c>
      <c r="K168" s="28">
        <v>134.19999999999999</v>
      </c>
      <c r="L168" s="28">
        <v>134.19999999999999</v>
      </c>
      <c r="M168" s="28">
        <v>134.19999999999999</v>
      </c>
      <c r="N168" s="28">
        <v>126.5</v>
      </c>
      <c r="O168" s="31"/>
    </row>
    <row r="169" spans="1:15" ht="12.75" customHeight="1">
      <c r="A169" s="26"/>
      <c r="B169" s="264">
        <v>2016</v>
      </c>
      <c r="C169" s="28">
        <v>125.4</v>
      </c>
      <c r="D169" s="28">
        <v>119.6</v>
      </c>
      <c r="E169" s="28">
        <v>106</v>
      </c>
      <c r="F169" s="28">
        <v>105.7</v>
      </c>
      <c r="G169" s="28">
        <v>105.8</v>
      </c>
      <c r="H169" s="28">
        <v>105.8</v>
      </c>
      <c r="I169" s="28">
        <v>107.1</v>
      </c>
      <c r="J169" s="28">
        <v>107.1</v>
      </c>
      <c r="K169" s="28">
        <v>109.1</v>
      </c>
      <c r="L169" s="28">
        <v>109.4</v>
      </c>
      <c r="M169" s="28">
        <v>112.7</v>
      </c>
      <c r="N169" s="28">
        <v>114.3</v>
      </c>
      <c r="O169" s="31"/>
    </row>
    <row r="170" spans="1:15" ht="12.75" customHeight="1">
      <c r="A170" s="26"/>
      <c r="B170" s="264">
        <v>2017</v>
      </c>
      <c r="C170" s="28">
        <v>114.5</v>
      </c>
      <c r="D170" s="28">
        <v>115.9</v>
      </c>
      <c r="E170" s="28">
        <v>113.9</v>
      </c>
      <c r="F170" s="28">
        <v>111.4</v>
      </c>
      <c r="G170" s="28">
        <v>111.3</v>
      </c>
      <c r="H170" s="28">
        <v>112.5</v>
      </c>
      <c r="I170" s="28">
        <v>112.5</v>
      </c>
      <c r="J170" s="28">
        <v>114.5</v>
      </c>
      <c r="K170" s="28">
        <v>112.4</v>
      </c>
      <c r="L170" s="28">
        <v>112.1</v>
      </c>
      <c r="M170" s="28">
        <v>110.4</v>
      </c>
      <c r="N170" s="28">
        <v>108.5</v>
      </c>
      <c r="O170" s="31"/>
    </row>
    <row r="171" spans="1:15" ht="12.75" customHeight="1">
      <c r="A171" s="26"/>
      <c r="B171" s="264">
        <v>2018</v>
      </c>
      <c r="C171" s="28">
        <v>110.9</v>
      </c>
      <c r="D171" s="28">
        <v>108.8</v>
      </c>
      <c r="E171" s="28">
        <v>107.8</v>
      </c>
      <c r="F171" s="28">
        <v>107.8</v>
      </c>
      <c r="G171" s="28">
        <v>107.9</v>
      </c>
      <c r="H171" s="28">
        <v>108.6</v>
      </c>
      <c r="I171" s="28">
        <v>108.7</v>
      </c>
      <c r="J171" s="28">
        <v>109.3</v>
      </c>
      <c r="K171" s="28">
        <v>113.8</v>
      </c>
      <c r="L171" s="28">
        <v>114.7</v>
      </c>
      <c r="M171" s="28">
        <v>117</v>
      </c>
      <c r="N171" s="28">
        <v>119.6</v>
      </c>
      <c r="O171" s="31"/>
    </row>
    <row r="172" spans="1:15" ht="12.75" customHeight="1">
      <c r="A172" s="26"/>
      <c r="B172" s="264">
        <v>2019</v>
      </c>
      <c r="C172" s="28">
        <v>117.1</v>
      </c>
      <c r="D172" s="28">
        <v>117.4</v>
      </c>
      <c r="E172" s="28">
        <v>116.8</v>
      </c>
      <c r="F172" s="28">
        <v>133</v>
      </c>
      <c r="G172" s="28">
        <v>132.80000000000001</v>
      </c>
      <c r="H172" s="28">
        <v>136.30000000000001</v>
      </c>
      <c r="I172" s="28">
        <v>136.1</v>
      </c>
      <c r="J172" s="28">
        <v>133</v>
      </c>
      <c r="K172" s="28">
        <v>127.7</v>
      </c>
      <c r="L172" s="28">
        <v>126.7</v>
      </c>
      <c r="M172" s="28">
        <v>122.3</v>
      </c>
      <c r="N172" s="28">
        <v>119.8</v>
      </c>
      <c r="O172" s="31"/>
    </row>
    <row r="173" spans="1:15" s="30" customFormat="1" ht="12.75" customHeight="1">
      <c r="A173" s="26"/>
      <c r="B173" s="264"/>
      <c r="C173" s="28"/>
      <c r="D173" s="34"/>
      <c r="E173" s="34"/>
      <c r="F173" s="34"/>
      <c r="G173" s="34"/>
      <c r="H173" s="28"/>
      <c r="I173" s="34"/>
      <c r="J173" s="34"/>
      <c r="K173" s="34"/>
      <c r="L173" s="34"/>
      <c r="M173" s="34"/>
      <c r="N173" s="34"/>
      <c r="O173" s="26"/>
    </row>
    <row r="174" spans="1:15" s="30" customFormat="1" ht="12.75" customHeight="1">
      <c r="A174" s="26" t="s">
        <v>218</v>
      </c>
      <c r="B174" s="264">
        <v>2014</v>
      </c>
      <c r="C174" s="28">
        <v>102.2</v>
      </c>
      <c r="D174" s="28">
        <v>101.6</v>
      </c>
      <c r="E174" s="28">
        <v>102</v>
      </c>
      <c r="F174" s="28">
        <v>105.8</v>
      </c>
      <c r="G174" s="28">
        <v>112.9</v>
      </c>
      <c r="H174" s="28">
        <v>114.4</v>
      </c>
      <c r="I174" s="28">
        <v>115.5</v>
      </c>
      <c r="J174" s="28">
        <v>118.8</v>
      </c>
      <c r="K174" s="28">
        <v>124.7</v>
      </c>
      <c r="L174" s="28">
        <v>127.7</v>
      </c>
      <c r="M174" s="28">
        <v>127.8</v>
      </c>
      <c r="N174" s="28">
        <v>131.4</v>
      </c>
      <c r="O174" s="31" t="s">
        <v>219</v>
      </c>
    </row>
    <row r="175" spans="1:15" s="30" customFormat="1" ht="12.75" customHeight="1">
      <c r="A175" s="26"/>
      <c r="B175" s="264">
        <v>2015</v>
      </c>
      <c r="C175" s="28">
        <v>134.69999999999999</v>
      </c>
      <c r="D175" s="28">
        <v>144.5</v>
      </c>
      <c r="E175" s="28">
        <v>170.3</v>
      </c>
      <c r="F175" s="28">
        <v>166.7</v>
      </c>
      <c r="G175" s="28">
        <v>156.1</v>
      </c>
      <c r="H175" s="28">
        <v>157.5</v>
      </c>
      <c r="I175" s="28">
        <v>156</v>
      </c>
      <c r="J175" s="28">
        <v>151.9</v>
      </c>
      <c r="K175" s="28">
        <v>144.69999999999999</v>
      </c>
      <c r="L175" s="28">
        <v>141.1</v>
      </c>
      <c r="M175" s="28">
        <v>141.4</v>
      </c>
      <c r="N175" s="28">
        <v>140.1</v>
      </c>
      <c r="O175" s="31"/>
    </row>
    <row r="176" spans="1:15" s="30" customFormat="1" ht="12.75" customHeight="1">
      <c r="A176" s="26"/>
      <c r="B176" s="264">
        <v>2016</v>
      </c>
      <c r="C176" s="28">
        <v>136.69999999999999</v>
      </c>
      <c r="D176" s="28">
        <v>127.7</v>
      </c>
      <c r="E176" s="28">
        <v>107.8</v>
      </c>
      <c r="F176" s="28">
        <v>106.2</v>
      </c>
      <c r="G176" s="28">
        <v>107.5</v>
      </c>
      <c r="H176" s="28">
        <v>104.9</v>
      </c>
      <c r="I176" s="28">
        <v>105</v>
      </c>
      <c r="J176" s="28">
        <v>105</v>
      </c>
      <c r="K176" s="28">
        <v>106</v>
      </c>
      <c r="L176" s="28">
        <v>107.2</v>
      </c>
      <c r="M176" s="28">
        <v>108.6</v>
      </c>
      <c r="N176" s="28">
        <v>108.6</v>
      </c>
      <c r="O176" s="31"/>
    </row>
    <row r="177" spans="1:15" s="30" customFormat="1" ht="12.75" customHeight="1">
      <c r="A177" s="26"/>
      <c r="B177" s="264">
        <v>2017</v>
      </c>
      <c r="C177" s="28">
        <v>112.6</v>
      </c>
      <c r="D177" s="28">
        <v>117</v>
      </c>
      <c r="E177" s="28">
        <v>119.6</v>
      </c>
      <c r="F177" s="28">
        <v>119.7</v>
      </c>
      <c r="G177" s="28">
        <v>118.8</v>
      </c>
      <c r="H177" s="28">
        <v>119</v>
      </c>
      <c r="I177" s="28">
        <v>119.9</v>
      </c>
      <c r="J177" s="28">
        <v>121.2</v>
      </c>
      <c r="K177" s="28">
        <v>121.4</v>
      </c>
      <c r="L177" s="28">
        <v>124.3</v>
      </c>
      <c r="M177" s="28">
        <v>124.5</v>
      </c>
      <c r="N177" s="28">
        <v>123.5</v>
      </c>
      <c r="O177" s="31"/>
    </row>
    <row r="178" spans="1:15" s="30" customFormat="1" ht="12.75" customHeight="1">
      <c r="A178" s="26"/>
      <c r="B178" s="264">
        <v>2018</v>
      </c>
      <c r="C178" s="28">
        <v>120.6</v>
      </c>
      <c r="D178" s="28">
        <v>116.5</v>
      </c>
      <c r="E178" s="28">
        <v>114.7</v>
      </c>
      <c r="F178" s="28">
        <v>115.7</v>
      </c>
      <c r="G178" s="28">
        <v>115.9</v>
      </c>
      <c r="H178" s="28">
        <v>115.4</v>
      </c>
      <c r="I178" s="28">
        <v>116.1</v>
      </c>
      <c r="J178" s="28">
        <v>116.9</v>
      </c>
      <c r="K178" s="28">
        <v>118.1</v>
      </c>
      <c r="L178" s="28">
        <v>115.8</v>
      </c>
      <c r="M178" s="28">
        <v>116.2</v>
      </c>
      <c r="N178" s="28">
        <v>116.9</v>
      </c>
      <c r="O178" s="31"/>
    </row>
    <row r="179" spans="1:15" s="30" customFormat="1" ht="12.75" customHeight="1">
      <c r="A179" s="26"/>
      <c r="B179" s="264">
        <v>2019</v>
      </c>
      <c r="C179" s="28">
        <v>115.7</v>
      </c>
      <c r="D179" s="28">
        <v>116.8</v>
      </c>
      <c r="E179" s="28">
        <v>116.4</v>
      </c>
      <c r="F179" s="28">
        <v>116.3</v>
      </c>
      <c r="G179" s="28">
        <v>116.7</v>
      </c>
      <c r="H179" s="28">
        <v>117.3</v>
      </c>
      <c r="I179" s="28">
        <v>115.8</v>
      </c>
      <c r="J179" s="28">
        <v>114</v>
      </c>
      <c r="K179" s="28">
        <v>111.5</v>
      </c>
      <c r="L179" s="28">
        <v>110.2</v>
      </c>
      <c r="M179" s="28">
        <v>109.2</v>
      </c>
      <c r="N179" s="28">
        <v>108.2</v>
      </c>
      <c r="O179" s="31"/>
    </row>
    <row r="180" spans="1:15" s="30" customFormat="1" ht="12.75" customHeight="1">
      <c r="A180" s="26"/>
      <c r="B180" s="264"/>
      <c r="C180" s="28"/>
      <c r="D180" s="34"/>
      <c r="E180" s="34"/>
      <c r="F180" s="34"/>
      <c r="G180" s="34"/>
      <c r="H180" s="28"/>
      <c r="I180" s="34"/>
      <c r="J180" s="34"/>
      <c r="K180" s="34"/>
      <c r="L180" s="34"/>
      <c r="M180" s="34"/>
      <c r="N180" s="34"/>
      <c r="O180" s="26"/>
    </row>
    <row r="181" spans="1:15" s="30" customFormat="1" ht="12.75" customHeight="1">
      <c r="A181" s="26" t="s">
        <v>220</v>
      </c>
      <c r="B181" s="264">
        <v>2014</v>
      </c>
      <c r="C181" s="28">
        <v>103.4</v>
      </c>
      <c r="D181" s="28">
        <v>101.2</v>
      </c>
      <c r="E181" s="28">
        <v>101</v>
      </c>
      <c r="F181" s="28">
        <v>103.5</v>
      </c>
      <c r="G181" s="28">
        <v>108.6</v>
      </c>
      <c r="H181" s="28">
        <v>109.3</v>
      </c>
      <c r="I181" s="28">
        <v>109.8</v>
      </c>
      <c r="J181" s="28">
        <v>116.4</v>
      </c>
      <c r="K181" s="28">
        <v>121.2</v>
      </c>
      <c r="L181" s="28">
        <v>122.2</v>
      </c>
      <c r="M181" s="28">
        <v>122.5</v>
      </c>
      <c r="N181" s="28">
        <v>125.9</v>
      </c>
      <c r="O181" s="31" t="s">
        <v>1051</v>
      </c>
    </row>
    <row r="182" spans="1:15" s="30" customFormat="1" ht="12.75" customHeight="1">
      <c r="A182" s="26" t="s">
        <v>221</v>
      </c>
      <c r="B182" s="264">
        <v>2015</v>
      </c>
      <c r="C182" s="28">
        <v>131.80000000000001</v>
      </c>
      <c r="D182" s="28">
        <v>146.69999999999999</v>
      </c>
      <c r="E182" s="28">
        <v>169.8</v>
      </c>
      <c r="F182" s="28">
        <v>165.5</v>
      </c>
      <c r="G182" s="28">
        <v>157.5</v>
      </c>
      <c r="H182" s="28">
        <v>156.5</v>
      </c>
      <c r="I182" s="28">
        <v>155.5</v>
      </c>
      <c r="J182" s="28">
        <v>146.69999999999999</v>
      </c>
      <c r="K182" s="28">
        <v>140.9</v>
      </c>
      <c r="L182" s="28">
        <v>139.69999999999999</v>
      </c>
      <c r="M182" s="28">
        <v>140.69999999999999</v>
      </c>
      <c r="N182" s="28">
        <v>143.9</v>
      </c>
      <c r="O182" s="31"/>
    </row>
    <row r="183" spans="1:15" s="30" customFormat="1" ht="12.75" customHeight="1">
      <c r="A183" s="26"/>
      <c r="B183" s="264">
        <v>2016</v>
      </c>
      <c r="C183" s="28">
        <v>137.5</v>
      </c>
      <c r="D183" s="28">
        <v>123.7</v>
      </c>
      <c r="E183" s="28">
        <v>106.6</v>
      </c>
      <c r="F183" s="28">
        <v>106.9</v>
      </c>
      <c r="G183" s="28">
        <v>107.6</v>
      </c>
      <c r="H183" s="28">
        <v>108.4</v>
      </c>
      <c r="I183" s="28">
        <v>108.6</v>
      </c>
      <c r="J183" s="28">
        <v>108.9</v>
      </c>
      <c r="K183" s="28">
        <v>109.6</v>
      </c>
      <c r="L183" s="28">
        <v>111.6</v>
      </c>
      <c r="M183" s="28">
        <v>111.7</v>
      </c>
      <c r="N183" s="28">
        <v>107.6</v>
      </c>
      <c r="O183" s="31"/>
    </row>
    <row r="184" spans="1:15" s="30" customFormat="1" ht="12.75" customHeight="1">
      <c r="A184" s="26"/>
      <c r="B184" s="264">
        <v>2017</v>
      </c>
      <c r="C184" s="28">
        <v>109.4</v>
      </c>
      <c r="D184" s="28">
        <v>116</v>
      </c>
      <c r="E184" s="28">
        <v>120.2</v>
      </c>
      <c r="F184" s="28">
        <v>120.2</v>
      </c>
      <c r="G184" s="28">
        <v>120.7</v>
      </c>
      <c r="H184" s="28">
        <v>119.9</v>
      </c>
      <c r="I184" s="28">
        <v>121.4</v>
      </c>
      <c r="J184" s="28">
        <v>123.2</v>
      </c>
      <c r="K184" s="28">
        <v>124</v>
      </c>
      <c r="L184" s="28">
        <v>127</v>
      </c>
      <c r="M184" s="28">
        <v>127.7</v>
      </c>
      <c r="N184" s="28">
        <v>126.9</v>
      </c>
      <c r="O184" s="31"/>
    </row>
    <row r="185" spans="1:15" s="30" customFormat="1" ht="12.75" customHeight="1">
      <c r="A185" s="26"/>
      <c r="B185" s="264">
        <v>2018</v>
      </c>
      <c r="C185" s="28">
        <v>125.6</v>
      </c>
      <c r="D185" s="28">
        <v>119.8</v>
      </c>
      <c r="E185" s="28">
        <v>118.1</v>
      </c>
      <c r="F185" s="28">
        <v>120.6</v>
      </c>
      <c r="G185" s="28">
        <v>119.7</v>
      </c>
      <c r="H185" s="28">
        <v>119.7</v>
      </c>
      <c r="I185" s="28">
        <v>120.8</v>
      </c>
      <c r="J185" s="28">
        <v>120.9</v>
      </c>
      <c r="K185" s="28">
        <v>122.2</v>
      </c>
      <c r="L185" s="28">
        <v>118.4</v>
      </c>
      <c r="M185" s="28">
        <v>121.5</v>
      </c>
      <c r="N185" s="28">
        <v>122.3</v>
      </c>
      <c r="O185" s="31"/>
    </row>
    <row r="186" spans="1:15" s="30" customFormat="1" ht="12.75" customHeight="1">
      <c r="A186" s="26"/>
      <c r="B186" s="264">
        <v>2019</v>
      </c>
      <c r="C186" s="28">
        <v>121.8</v>
      </c>
      <c r="D186" s="28">
        <v>123.8</v>
      </c>
      <c r="E186" s="28">
        <v>122.1</v>
      </c>
      <c r="F186" s="28">
        <v>119.9</v>
      </c>
      <c r="G186" s="28">
        <v>124.7</v>
      </c>
      <c r="H186" s="28">
        <v>126.9</v>
      </c>
      <c r="I186" s="28">
        <v>123.9</v>
      </c>
      <c r="J186" s="28">
        <v>121.8</v>
      </c>
      <c r="K186" s="28">
        <v>119</v>
      </c>
      <c r="L186" s="28">
        <v>117.7</v>
      </c>
      <c r="M186" s="28">
        <v>115.7</v>
      </c>
      <c r="N186" s="28">
        <v>114.3</v>
      </c>
      <c r="O186" s="31"/>
    </row>
    <row r="187" spans="1:15" ht="13.35" customHeight="1">
      <c r="A187" s="312"/>
      <c r="B187" s="264"/>
      <c r="C187" s="28"/>
      <c r="D187" s="34"/>
      <c r="E187" s="34"/>
      <c r="F187" s="34"/>
      <c r="G187" s="34"/>
      <c r="H187" s="28"/>
      <c r="I187" s="34"/>
      <c r="J187" s="34"/>
      <c r="K187" s="34"/>
      <c r="L187" s="34"/>
      <c r="M187" s="34"/>
      <c r="N187" s="34"/>
      <c r="O187" s="312"/>
    </row>
    <row r="188" spans="1:15" s="30" customFormat="1" ht="12.75" customHeight="1">
      <c r="A188" s="218">
        <f>1+O124</f>
        <v>108</v>
      </c>
      <c r="B188" s="267"/>
      <c r="C188" s="267"/>
      <c r="D188" s="268"/>
      <c r="E188" s="268"/>
      <c r="F188" s="267"/>
      <c r="G188" s="269" t="str">
        <f>G124</f>
        <v>Індекси цін виробників · 2019 рік</v>
      </c>
      <c r="H188" s="268" t="str">
        <f>G188</f>
        <v>Індекси цін виробників · 2019 рік</v>
      </c>
      <c r="I188" s="268"/>
      <c r="J188" s="267"/>
      <c r="K188" s="267"/>
      <c r="L188" s="270"/>
      <c r="M188" s="270"/>
      <c r="N188" s="270"/>
      <c r="O188" s="219">
        <f>A188+1</f>
        <v>109</v>
      </c>
    </row>
    <row r="189" spans="1:15" s="30" customFormat="1" ht="12.75" customHeight="1">
      <c r="A189" s="271"/>
      <c r="C189" s="272"/>
      <c r="D189" s="272"/>
      <c r="E189" s="272"/>
      <c r="F189" s="271"/>
      <c r="G189" s="273" t="s">
        <v>23</v>
      </c>
      <c r="H189" s="272" t="s">
        <v>23</v>
      </c>
      <c r="I189" s="272"/>
      <c r="L189" s="271"/>
      <c r="M189" s="271"/>
      <c r="N189" s="271"/>
      <c r="O189" s="271"/>
    </row>
    <row r="190" spans="1:15" s="30" customFormat="1">
      <c r="A190" s="524" t="s">
        <v>25</v>
      </c>
      <c r="B190" s="524"/>
      <c r="C190" s="524"/>
      <c r="D190" s="524"/>
      <c r="E190" s="524"/>
      <c r="F190" s="524"/>
      <c r="G190" s="524"/>
      <c r="H190" s="524" t="s">
        <v>25</v>
      </c>
      <c r="I190" s="524"/>
      <c r="J190" s="524"/>
      <c r="K190" s="524"/>
      <c r="L190" s="524"/>
      <c r="M190" s="524"/>
      <c r="N190" s="524"/>
      <c r="O190" s="524"/>
    </row>
    <row r="191" spans="1:15" s="30" customFormat="1" ht="9.75" customHeight="1">
      <c r="A191" s="233"/>
      <c r="B191" s="233"/>
      <c r="C191" s="234"/>
      <c r="D191" s="234"/>
      <c r="E191" s="234"/>
      <c r="F191" s="234"/>
      <c r="G191" s="233"/>
      <c r="H191" s="233"/>
      <c r="I191" s="233"/>
      <c r="J191" s="233"/>
      <c r="K191" s="233"/>
      <c r="L191" s="233"/>
      <c r="M191" s="233"/>
      <c r="N191" s="233"/>
      <c r="O191" s="233"/>
    </row>
    <row r="192" spans="1:15" s="30" customFormat="1" ht="15.75" customHeight="1">
      <c r="A192" s="274"/>
      <c r="B192" s="233"/>
      <c r="C192" s="234"/>
      <c r="D192" s="234"/>
      <c r="E192" s="234"/>
      <c r="F192" s="234"/>
      <c r="G192" s="275"/>
      <c r="H192" s="233"/>
      <c r="I192" s="233"/>
      <c r="J192" s="233"/>
      <c r="K192" s="276"/>
      <c r="L192" s="277"/>
      <c r="M192" s="277"/>
      <c r="N192" s="233"/>
      <c r="O192" s="414" t="s">
        <v>328</v>
      </c>
    </row>
    <row r="193" spans="1:15" s="30" customFormat="1" ht="15" customHeight="1">
      <c r="A193" s="304"/>
      <c r="B193" s="305"/>
      <c r="C193" s="246" t="s">
        <v>0</v>
      </c>
      <c r="D193" s="246" t="s">
        <v>1</v>
      </c>
      <c r="E193" s="246" t="s">
        <v>2</v>
      </c>
      <c r="F193" s="306" t="s">
        <v>3</v>
      </c>
      <c r="G193" s="306" t="s">
        <v>4</v>
      </c>
      <c r="H193" s="307" t="s">
        <v>5</v>
      </c>
      <c r="I193" s="307" t="s">
        <v>6</v>
      </c>
      <c r="J193" s="246" t="s">
        <v>7</v>
      </c>
      <c r="K193" s="246" t="s">
        <v>8</v>
      </c>
      <c r="L193" s="246" t="s">
        <v>9</v>
      </c>
      <c r="M193" s="246" t="s">
        <v>10</v>
      </c>
      <c r="N193" s="246" t="s">
        <v>11</v>
      </c>
      <c r="O193" s="304"/>
    </row>
    <row r="194" spans="1:15" s="30" customFormat="1" ht="15" customHeight="1">
      <c r="A194" s="308"/>
      <c r="B194" s="309"/>
      <c r="C194" s="251" t="s">
        <v>12</v>
      </c>
      <c r="D194" s="251" t="s">
        <v>13</v>
      </c>
      <c r="E194" s="251" t="s">
        <v>14</v>
      </c>
      <c r="F194" s="310" t="s">
        <v>15</v>
      </c>
      <c r="G194" s="310" t="s">
        <v>16</v>
      </c>
      <c r="H194" s="311" t="s">
        <v>17</v>
      </c>
      <c r="I194" s="311" t="s">
        <v>18</v>
      </c>
      <c r="J194" s="251" t="s">
        <v>19</v>
      </c>
      <c r="K194" s="251" t="s">
        <v>26</v>
      </c>
      <c r="L194" s="251" t="s">
        <v>20</v>
      </c>
      <c r="M194" s="251" t="s">
        <v>21</v>
      </c>
      <c r="N194" s="251" t="s">
        <v>22</v>
      </c>
      <c r="O194" s="308"/>
    </row>
    <row r="195" spans="1:15" s="30" customFormat="1" ht="12.75" customHeight="1">
      <c r="A195" s="312"/>
      <c r="B195" s="264"/>
      <c r="C195" s="28"/>
      <c r="D195" s="34"/>
      <c r="E195" s="34"/>
      <c r="F195" s="34"/>
      <c r="G195" s="34"/>
      <c r="H195" s="28"/>
      <c r="I195" s="34"/>
      <c r="J195" s="34"/>
      <c r="K195" s="34"/>
      <c r="L195" s="34"/>
      <c r="M195" s="34"/>
      <c r="N195" s="34"/>
      <c r="O195" s="312"/>
    </row>
    <row r="196" spans="1:15" s="30" customFormat="1" ht="12.75" customHeight="1">
      <c r="A196" s="312" t="s">
        <v>222</v>
      </c>
      <c r="B196" s="264">
        <v>2014</v>
      </c>
      <c r="C196" s="28">
        <v>102.5</v>
      </c>
      <c r="D196" s="34">
        <v>102.8</v>
      </c>
      <c r="E196" s="34">
        <v>105</v>
      </c>
      <c r="F196" s="34">
        <v>107.7</v>
      </c>
      <c r="G196" s="34">
        <v>111.8</v>
      </c>
      <c r="H196" s="28">
        <v>111.9</v>
      </c>
      <c r="I196" s="34">
        <v>114.4</v>
      </c>
      <c r="J196" s="34">
        <v>114.6</v>
      </c>
      <c r="K196" s="34">
        <v>121.8</v>
      </c>
      <c r="L196" s="34">
        <v>123.3</v>
      </c>
      <c r="M196" s="34">
        <v>123.4</v>
      </c>
      <c r="N196" s="34">
        <v>125.2</v>
      </c>
      <c r="O196" s="31" t="s">
        <v>223</v>
      </c>
    </row>
    <row r="197" spans="1:15" s="30" customFormat="1" ht="12.75" customHeight="1">
      <c r="A197" s="312" t="s">
        <v>224</v>
      </c>
      <c r="B197" s="264">
        <v>2015</v>
      </c>
      <c r="C197" s="28">
        <v>129</v>
      </c>
      <c r="D197" s="34">
        <v>143.4</v>
      </c>
      <c r="E197" s="34">
        <v>156.80000000000001</v>
      </c>
      <c r="F197" s="34">
        <v>153</v>
      </c>
      <c r="G197" s="34">
        <v>147.80000000000001</v>
      </c>
      <c r="H197" s="28">
        <v>149.1</v>
      </c>
      <c r="I197" s="34">
        <v>148</v>
      </c>
      <c r="J197" s="34">
        <v>147.69999999999999</v>
      </c>
      <c r="K197" s="34">
        <v>139.19999999999999</v>
      </c>
      <c r="L197" s="34">
        <v>138</v>
      </c>
      <c r="M197" s="34">
        <v>139.5</v>
      </c>
      <c r="N197" s="34">
        <v>138.69999999999999</v>
      </c>
      <c r="O197" s="31" t="s">
        <v>225</v>
      </c>
    </row>
    <row r="198" spans="1:15" s="30" customFormat="1" ht="12.75" customHeight="1">
      <c r="A198" s="312"/>
      <c r="B198" s="264">
        <v>2016</v>
      </c>
      <c r="C198" s="28">
        <v>135.5</v>
      </c>
      <c r="D198" s="34">
        <v>123</v>
      </c>
      <c r="E198" s="34">
        <v>112.4</v>
      </c>
      <c r="F198" s="34">
        <v>111.7</v>
      </c>
      <c r="G198" s="34">
        <v>111.2</v>
      </c>
      <c r="H198" s="28">
        <v>109.9</v>
      </c>
      <c r="I198" s="34">
        <v>107.3</v>
      </c>
      <c r="J198" s="34">
        <v>107.2</v>
      </c>
      <c r="K198" s="34">
        <v>109.3</v>
      </c>
      <c r="L198" s="34">
        <v>109.6</v>
      </c>
      <c r="M198" s="34">
        <v>108.5</v>
      </c>
      <c r="N198" s="34">
        <v>109.9</v>
      </c>
      <c r="O198" s="31"/>
    </row>
    <row r="199" spans="1:15" s="30" customFormat="1" ht="12.75" customHeight="1">
      <c r="A199" s="312"/>
      <c r="B199" s="264">
        <v>2017</v>
      </c>
      <c r="C199" s="28">
        <v>109.7</v>
      </c>
      <c r="D199" s="34">
        <v>109.7</v>
      </c>
      <c r="E199" s="34">
        <v>109.9</v>
      </c>
      <c r="F199" s="34">
        <v>110.9</v>
      </c>
      <c r="G199" s="34">
        <v>113.4</v>
      </c>
      <c r="H199" s="28">
        <v>113.3</v>
      </c>
      <c r="I199" s="34">
        <v>113.9</v>
      </c>
      <c r="J199" s="34">
        <v>114.6</v>
      </c>
      <c r="K199" s="34">
        <v>111.8</v>
      </c>
      <c r="L199" s="34">
        <v>112.5</v>
      </c>
      <c r="M199" s="34">
        <v>112.2</v>
      </c>
      <c r="N199" s="34">
        <v>112.5</v>
      </c>
      <c r="O199" s="31"/>
    </row>
    <row r="200" spans="1:15" s="30" customFormat="1" ht="12.75" customHeight="1">
      <c r="A200" s="312"/>
      <c r="B200" s="264">
        <v>2018</v>
      </c>
      <c r="C200" s="28">
        <v>112</v>
      </c>
      <c r="D200" s="34">
        <v>110.2</v>
      </c>
      <c r="E200" s="34">
        <v>109.5</v>
      </c>
      <c r="F200" s="34">
        <v>108.8</v>
      </c>
      <c r="G200" s="34">
        <v>106.2</v>
      </c>
      <c r="H200" s="28">
        <v>106.8</v>
      </c>
      <c r="I200" s="34">
        <v>107.2</v>
      </c>
      <c r="J200" s="34">
        <v>107.3</v>
      </c>
      <c r="K200" s="34">
        <v>111</v>
      </c>
      <c r="L200" s="34">
        <v>109.7</v>
      </c>
      <c r="M200" s="34">
        <v>108.7</v>
      </c>
      <c r="N200" s="34">
        <v>105.9</v>
      </c>
      <c r="O200" s="31"/>
    </row>
    <row r="201" spans="1:15" s="30" customFormat="1" ht="12.75" customHeight="1">
      <c r="A201" s="312"/>
      <c r="B201" s="264">
        <v>2019</v>
      </c>
      <c r="C201" s="28">
        <v>106.8</v>
      </c>
      <c r="D201" s="34">
        <v>108.2</v>
      </c>
      <c r="E201" s="34">
        <v>107.2</v>
      </c>
      <c r="F201" s="34">
        <v>107.4</v>
      </c>
      <c r="G201" s="34">
        <v>107.4</v>
      </c>
      <c r="H201" s="28">
        <v>107.1</v>
      </c>
      <c r="I201" s="34">
        <v>107.1</v>
      </c>
      <c r="J201" s="34">
        <v>105.1</v>
      </c>
      <c r="K201" s="34">
        <v>102.8</v>
      </c>
      <c r="L201" s="34">
        <v>102.9</v>
      </c>
      <c r="M201" s="34">
        <v>102.8</v>
      </c>
      <c r="N201" s="34">
        <v>102.2</v>
      </c>
      <c r="O201" s="31"/>
    </row>
    <row r="202" spans="1:15" s="30" customFormat="1" ht="12.75" customHeight="1">
      <c r="A202" s="312"/>
      <c r="B202" s="264"/>
      <c r="C202" s="28"/>
      <c r="D202" s="34"/>
      <c r="E202" s="34"/>
      <c r="F202" s="34"/>
      <c r="G202" s="34"/>
      <c r="H202" s="28"/>
      <c r="I202" s="34"/>
      <c r="J202" s="34"/>
      <c r="K202" s="34"/>
      <c r="L202" s="34"/>
      <c r="M202" s="34"/>
      <c r="N202" s="34"/>
      <c r="O202" s="31"/>
    </row>
    <row r="203" spans="1:15" s="30" customFormat="1" ht="12.75" customHeight="1">
      <c r="A203" s="312" t="s">
        <v>226</v>
      </c>
      <c r="B203" s="264">
        <v>2014</v>
      </c>
      <c r="C203" s="28">
        <v>103</v>
      </c>
      <c r="D203" s="34">
        <v>99.6</v>
      </c>
      <c r="E203" s="34">
        <v>104.4</v>
      </c>
      <c r="F203" s="34">
        <v>105.2</v>
      </c>
      <c r="G203" s="34">
        <v>117.5</v>
      </c>
      <c r="H203" s="28">
        <v>123.2</v>
      </c>
      <c r="I203" s="34">
        <v>123.2</v>
      </c>
      <c r="J203" s="34">
        <v>123.7</v>
      </c>
      <c r="K203" s="34">
        <v>127.3</v>
      </c>
      <c r="L203" s="34">
        <v>127.3</v>
      </c>
      <c r="M203" s="34">
        <v>132.19999999999999</v>
      </c>
      <c r="N203" s="34">
        <v>132.9</v>
      </c>
      <c r="O203" s="31" t="s">
        <v>227</v>
      </c>
    </row>
    <row r="204" spans="1:15" s="30" customFormat="1" ht="12.75" customHeight="1">
      <c r="A204" s="312" t="s">
        <v>228</v>
      </c>
      <c r="B204" s="264">
        <v>2015</v>
      </c>
      <c r="C204" s="28">
        <v>139.4</v>
      </c>
      <c r="D204" s="34">
        <v>148.9</v>
      </c>
      <c r="E204" s="34">
        <v>187.5</v>
      </c>
      <c r="F204" s="34">
        <v>176.3</v>
      </c>
      <c r="G204" s="34">
        <v>148.19999999999999</v>
      </c>
      <c r="H204" s="28">
        <v>134.30000000000001</v>
      </c>
      <c r="I204" s="34">
        <v>133.9</v>
      </c>
      <c r="J204" s="34">
        <v>133.4</v>
      </c>
      <c r="K204" s="34">
        <v>133.6</v>
      </c>
      <c r="L204" s="34">
        <v>128.1</v>
      </c>
      <c r="M204" s="34">
        <v>124.9</v>
      </c>
      <c r="N204" s="34">
        <v>129.69999999999999</v>
      </c>
      <c r="O204" s="31" t="s">
        <v>728</v>
      </c>
    </row>
    <row r="205" spans="1:15" s="30" customFormat="1" ht="12.75" customHeight="1">
      <c r="A205" s="312"/>
      <c r="B205" s="264">
        <v>2016</v>
      </c>
      <c r="C205" s="28">
        <v>123.9</v>
      </c>
      <c r="D205" s="34">
        <v>115.3</v>
      </c>
      <c r="E205" s="34">
        <v>87.3</v>
      </c>
      <c r="F205" s="34">
        <v>90</v>
      </c>
      <c r="G205" s="34">
        <v>91.2</v>
      </c>
      <c r="H205" s="28">
        <v>97.2</v>
      </c>
      <c r="I205" s="34">
        <v>97.6</v>
      </c>
      <c r="J205" s="34">
        <v>97.8</v>
      </c>
      <c r="K205" s="34">
        <v>95.4</v>
      </c>
      <c r="L205" s="34">
        <v>99.7</v>
      </c>
      <c r="M205" s="34">
        <v>98.1</v>
      </c>
      <c r="N205" s="34">
        <v>95.4</v>
      </c>
      <c r="O205" s="31"/>
    </row>
    <row r="206" spans="1:15" s="30" customFormat="1" ht="12.75" customHeight="1">
      <c r="A206" s="312"/>
      <c r="B206" s="264">
        <v>2017</v>
      </c>
      <c r="C206" s="28">
        <v>95.4</v>
      </c>
      <c r="D206" s="34">
        <v>98.4</v>
      </c>
      <c r="E206" s="34">
        <v>98.5</v>
      </c>
      <c r="F206" s="34">
        <v>98.9</v>
      </c>
      <c r="G206" s="34">
        <v>104</v>
      </c>
      <c r="H206" s="28">
        <v>103.5</v>
      </c>
      <c r="I206" s="34">
        <v>103.5</v>
      </c>
      <c r="J206" s="34">
        <v>103.7</v>
      </c>
      <c r="K206" s="34">
        <v>105.8</v>
      </c>
      <c r="L206" s="34">
        <v>106.3</v>
      </c>
      <c r="M206" s="34">
        <v>107.9</v>
      </c>
      <c r="N206" s="34">
        <v>105.6</v>
      </c>
      <c r="O206" s="31"/>
    </row>
    <row r="207" spans="1:15" s="30" customFormat="1" ht="12.75" customHeight="1">
      <c r="A207" s="312"/>
      <c r="B207" s="264">
        <v>2018</v>
      </c>
      <c r="C207" s="28">
        <v>109.6</v>
      </c>
      <c r="D207" s="34">
        <v>107.8</v>
      </c>
      <c r="E207" s="34">
        <v>110</v>
      </c>
      <c r="F207" s="34">
        <v>110</v>
      </c>
      <c r="G207" s="34">
        <v>109.9</v>
      </c>
      <c r="H207" s="28">
        <v>109.5</v>
      </c>
      <c r="I207" s="34">
        <v>109.5</v>
      </c>
      <c r="J207" s="34">
        <v>114.5</v>
      </c>
      <c r="K207" s="34">
        <v>119.3</v>
      </c>
      <c r="L207" s="34">
        <v>118.5</v>
      </c>
      <c r="M207" s="34">
        <v>122.8</v>
      </c>
      <c r="N207" s="34">
        <v>122.9</v>
      </c>
      <c r="O207" s="31"/>
    </row>
    <row r="208" spans="1:15" s="30" customFormat="1" ht="12.75" customHeight="1">
      <c r="A208" s="312"/>
      <c r="B208" s="264">
        <v>2019</v>
      </c>
      <c r="C208" s="28">
        <v>118.2</v>
      </c>
      <c r="D208" s="34">
        <v>123.9</v>
      </c>
      <c r="E208" s="34">
        <v>121.4</v>
      </c>
      <c r="F208" s="34">
        <v>121.5</v>
      </c>
      <c r="G208" s="34">
        <v>122.5</v>
      </c>
      <c r="H208" s="28">
        <v>122.8</v>
      </c>
      <c r="I208" s="34">
        <v>124</v>
      </c>
      <c r="J208" s="34">
        <v>118.6</v>
      </c>
      <c r="K208" s="34">
        <v>113.9</v>
      </c>
      <c r="L208" s="34">
        <v>113.7</v>
      </c>
      <c r="M208" s="34">
        <v>107.9</v>
      </c>
      <c r="N208" s="34">
        <v>108</v>
      </c>
      <c r="O208" s="31"/>
    </row>
    <row r="209" spans="1:15" s="30" customFormat="1" ht="12.75" customHeight="1">
      <c r="A209" s="312"/>
      <c r="B209" s="264"/>
      <c r="C209" s="28"/>
      <c r="D209" s="34"/>
      <c r="E209" s="34"/>
      <c r="F209" s="34"/>
      <c r="G209" s="34"/>
      <c r="H209" s="28"/>
      <c r="I209" s="34"/>
      <c r="J209" s="34"/>
      <c r="K209" s="34"/>
      <c r="L209" s="34"/>
      <c r="M209" s="34"/>
      <c r="N209" s="34"/>
      <c r="O209" s="31"/>
    </row>
    <row r="210" spans="1:15" s="30" customFormat="1" ht="12.75" customHeight="1">
      <c r="A210" s="312" t="s">
        <v>980</v>
      </c>
      <c r="B210" s="264">
        <v>2014</v>
      </c>
      <c r="C210" s="28">
        <v>122.6</v>
      </c>
      <c r="D210" s="34">
        <v>129.69999999999999</v>
      </c>
      <c r="E210" s="34">
        <v>138.69999999999999</v>
      </c>
      <c r="F210" s="34">
        <v>146.1</v>
      </c>
      <c r="G210" s="34">
        <v>155.6</v>
      </c>
      <c r="H210" s="28">
        <v>152.5</v>
      </c>
      <c r="I210" s="34">
        <v>150.69999999999999</v>
      </c>
      <c r="J210" s="34">
        <v>153.69999999999999</v>
      </c>
      <c r="K210" s="34">
        <v>145.9</v>
      </c>
      <c r="L210" s="34">
        <v>133.30000000000001</v>
      </c>
      <c r="M210" s="34">
        <v>117.6</v>
      </c>
      <c r="N210" s="34">
        <v>112.1</v>
      </c>
      <c r="O210" s="31" t="s">
        <v>1052</v>
      </c>
    </row>
    <row r="211" spans="1:15" s="30" customFormat="1" ht="12.75" customHeight="1">
      <c r="A211" s="312"/>
      <c r="B211" s="264">
        <v>2015</v>
      </c>
      <c r="C211" s="28">
        <v>113.9</v>
      </c>
      <c r="D211" s="34">
        <v>123.1</v>
      </c>
      <c r="E211" s="34">
        <v>126.1</v>
      </c>
      <c r="F211" s="34">
        <v>117.1</v>
      </c>
      <c r="G211" s="34">
        <v>113</v>
      </c>
      <c r="H211" s="28">
        <v>115.2</v>
      </c>
      <c r="I211" s="34">
        <v>114.9</v>
      </c>
      <c r="J211" s="34">
        <v>113.8</v>
      </c>
      <c r="K211" s="34">
        <v>121</v>
      </c>
      <c r="L211" s="34">
        <v>150.30000000000001</v>
      </c>
      <c r="M211" s="34">
        <v>168.6</v>
      </c>
      <c r="N211" s="34">
        <v>169.7</v>
      </c>
      <c r="O211" s="31"/>
    </row>
    <row r="212" spans="1:15" s="30" customFormat="1" ht="12.75" customHeight="1">
      <c r="A212" s="312"/>
      <c r="B212" s="264">
        <v>2016</v>
      </c>
      <c r="C212" s="28">
        <v>165.3</v>
      </c>
      <c r="D212" s="34">
        <v>147.19999999999999</v>
      </c>
      <c r="E212" s="34">
        <v>134.19999999999999</v>
      </c>
      <c r="F212" s="34">
        <v>133.80000000000001</v>
      </c>
      <c r="G212" s="34">
        <v>128</v>
      </c>
      <c r="H212" s="28">
        <v>120</v>
      </c>
      <c r="I212" s="34">
        <v>120.1</v>
      </c>
      <c r="J212" s="34">
        <v>119.3</v>
      </c>
      <c r="K212" s="34">
        <v>115.8</v>
      </c>
      <c r="L212" s="34">
        <v>104.7</v>
      </c>
      <c r="M212" s="34">
        <v>106.1</v>
      </c>
      <c r="N212" s="34">
        <v>102.8</v>
      </c>
      <c r="O212" s="312"/>
    </row>
    <row r="213" spans="1:15" s="30" customFormat="1" ht="12.75" customHeight="1">
      <c r="A213" s="312"/>
      <c r="B213" s="264">
        <v>2017</v>
      </c>
      <c r="C213" s="28">
        <v>101.2</v>
      </c>
      <c r="D213" s="34">
        <v>106.4</v>
      </c>
      <c r="E213" s="34">
        <v>116.4</v>
      </c>
      <c r="F213" s="34">
        <v>118.9</v>
      </c>
      <c r="G213" s="34">
        <v>119.8</v>
      </c>
      <c r="H213" s="28">
        <v>120.4</v>
      </c>
      <c r="I213" s="34">
        <v>118.6</v>
      </c>
      <c r="J213" s="34">
        <v>117.8</v>
      </c>
      <c r="K213" s="34">
        <v>112.4</v>
      </c>
      <c r="L213" s="34">
        <v>97</v>
      </c>
      <c r="M213" s="34">
        <v>97.5</v>
      </c>
      <c r="N213" s="34">
        <v>91.9</v>
      </c>
      <c r="O213" s="312"/>
    </row>
    <row r="214" spans="1:15" s="30" customFormat="1" ht="12.75" customHeight="1">
      <c r="A214" s="312"/>
      <c r="B214" s="264">
        <v>2018</v>
      </c>
      <c r="C214" s="28">
        <v>93.2</v>
      </c>
      <c r="D214" s="34">
        <v>94.2</v>
      </c>
      <c r="E214" s="34">
        <v>79.900000000000006</v>
      </c>
      <c r="F214" s="34">
        <v>77.599999999999994</v>
      </c>
      <c r="G214" s="34">
        <v>79.8</v>
      </c>
      <c r="H214" s="28">
        <v>78.2</v>
      </c>
      <c r="I214" s="34">
        <v>81.8</v>
      </c>
      <c r="J214" s="34">
        <v>83.4</v>
      </c>
      <c r="K214" s="34">
        <v>83.8</v>
      </c>
      <c r="L214" s="34">
        <v>90.1</v>
      </c>
      <c r="M214" s="34">
        <v>85.4</v>
      </c>
      <c r="N214" s="34">
        <v>92.9</v>
      </c>
      <c r="O214" s="312"/>
    </row>
    <row r="215" spans="1:15" s="30" customFormat="1" ht="12.75" customHeight="1">
      <c r="A215" s="312"/>
      <c r="B215" s="264">
        <v>2019</v>
      </c>
      <c r="C215" s="28">
        <v>93.8</v>
      </c>
      <c r="D215" s="34">
        <v>87.4</v>
      </c>
      <c r="E215" s="34">
        <v>93.2</v>
      </c>
      <c r="F215" s="34">
        <v>96</v>
      </c>
      <c r="G215" s="34">
        <v>96.2</v>
      </c>
      <c r="H215" s="28">
        <v>105.2</v>
      </c>
      <c r="I215" s="34">
        <v>99.7</v>
      </c>
      <c r="J215" s="34">
        <v>95.2</v>
      </c>
      <c r="K215" s="34">
        <v>98.7</v>
      </c>
      <c r="L215" s="34">
        <v>97.7</v>
      </c>
      <c r="M215" s="34">
        <v>97.5</v>
      </c>
      <c r="N215" s="34">
        <v>96.2</v>
      </c>
      <c r="O215" s="312"/>
    </row>
    <row r="216" spans="1:15" s="30" customFormat="1" ht="12.75" customHeight="1">
      <c r="A216" s="312"/>
      <c r="B216" s="264"/>
      <c r="C216" s="28"/>
      <c r="D216" s="34"/>
      <c r="E216" s="34"/>
      <c r="F216" s="34"/>
      <c r="G216" s="34"/>
      <c r="H216" s="28"/>
      <c r="I216" s="34"/>
      <c r="J216" s="34"/>
      <c r="K216" s="34"/>
      <c r="L216" s="34"/>
      <c r="M216" s="34"/>
      <c r="N216" s="34"/>
      <c r="O216" s="312"/>
    </row>
    <row r="217" spans="1:15" s="30" customFormat="1" ht="12.75" customHeight="1">
      <c r="A217" s="26" t="s">
        <v>1053</v>
      </c>
      <c r="B217" s="264">
        <v>2014</v>
      </c>
      <c r="C217" s="28">
        <v>101.3</v>
      </c>
      <c r="D217" s="28">
        <v>103.6</v>
      </c>
      <c r="E217" s="28">
        <v>104.9</v>
      </c>
      <c r="F217" s="28">
        <v>110.3</v>
      </c>
      <c r="G217" s="28">
        <v>114.1</v>
      </c>
      <c r="H217" s="28">
        <v>114.8</v>
      </c>
      <c r="I217" s="28">
        <v>117.3</v>
      </c>
      <c r="J217" s="28">
        <v>118.7</v>
      </c>
      <c r="K217" s="28">
        <v>125.5</v>
      </c>
      <c r="L217" s="28">
        <v>128.80000000000001</v>
      </c>
      <c r="M217" s="28">
        <v>129.5</v>
      </c>
      <c r="N217" s="28">
        <v>133</v>
      </c>
      <c r="O217" s="31" t="s">
        <v>229</v>
      </c>
    </row>
    <row r="218" spans="1:15" s="30" customFormat="1" ht="12.75" customHeight="1">
      <c r="A218" s="26" t="s">
        <v>230</v>
      </c>
      <c r="B218" s="264">
        <v>2015</v>
      </c>
      <c r="C218" s="28">
        <v>141</v>
      </c>
      <c r="D218" s="28">
        <v>147</v>
      </c>
      <c r="E218" s="28">
        <v>170.6</v>
      </c>
      <c r="F218" s="28">
        <v>169.1</v>
      </c>
      <c r="G218" s="28">
        <v>171.5</v>
      </c>
      <c r="H218" s="28">
        <v>171.6</v>
      </c>
      <c r="I218" s="28">
        <v>168</v>
      </c>
      <c r="J218" s="28">
        <v>165.9</v>
      </c>
      <c r="K218" s="28">
        <v>157.1</v>
      </c>
      <c r="L218" s="28">
        <v>153.9</v>
      </c>
      <c r="M218" s="28">
        <v>152.6</v>
      </c>
      <c r="N218" s="28">
        <v>149.30000000000001</v>
      </c>
      <c r="O218" s="31" t="s">
        <v>231</v>
      </c>
    </row>
    <row r="219" spans="1:15" s="30" customFormat="1" ht="12.75" customHeight="1">
      <c r="A219" s="26" t="s">
        <v>232</v>
      </c>
      <c r="B219" s="264">
        <v>2016</v>
      </c>
      <c r="C219" s="28">
        <v>140.5</v>
      </c>
      <c r="D219" s="28">
        <v>129.4</v>
      </c>
      <c r="E219" s="28">
        <v>110.8</v>
      </c>
      <c r="F219" s="28">
        <v>105.1</v>
      </c>
      <c r="G219" s="28">
        <v>102.1</v>
      </c>
      <c r="H219" s="28">
        <v>101.5</v>
      </c>
      <c r="I219" s="28">
        <v>100.6</v>
      </c>
      <c r="J219" s="28">
        <v>100.7</v>
      </c>
      <c r="K219" s="28">
        <v>100.5</v>
      </c>
      <c r="L219" s="28">
        <v>100.1</v>
      </c>
      <c r="M219" s="28">
        <v>100.4</v>
      </c>
      <c r="N219" s="28">
        <v>100</v>
      </c>
      <c r="O219" s="31" t="s">
        <v>233</v>
      </c>
    </row>
    <row r="220" spans="1:15" s="30" customFormat="1" ht="12.75" customHeight="1">
      <c r="A220" s="26" t="s">
        <v>234</v>
      </c>
      <c r="B220" s="264">
        <v>2017</v>
      </c>
      <c r="C220" s="28">
        <v>100.4</v>
      </c>
      <c r="D220" s="28">
        <v>104.3</v>
      </c>
      <c r="E220" s="28">
        <v>104.8</v>
      </c>
      <c r="F220" s="28">
        <v>106.2</v>
      </c>
      <c r="G220" s="28">
        <v>103.9</v>
      </c>
      <c r="H220" s="28">
        <v>103.6</v>
      </c>
      <c r="I220" s="28">
        <v>104.1</v>
      </c>
      <c r="J220" s="28">
        <v>104.4</v>
      </c>
      <c r="K220" s="28">
        <v>105.1</v>
      </c>
      <c r="L220" s="28">
        <v>105.2</v>
      </c>
      <c r="M220" s="28">
        <v>104.3</v>
      </c>
      <c r="N220" s="28">
        <v>106</v>
      </c>
      <c r="O220" s="31" t="s">
        <v>235</v>
      </c>
    </row>
    <row r="221" spans="1:15" s="30" customFormat="1" ht="12.75" customHeight="1">
      <c r="A221" s="26"/>
      <c r="B221" s="264">
        <v>2018</v>
      </c>
      <c r="C221" s="28">
        <v>105.9</v>
      </c>
      <c r="D221" s="28">
        <v>103.3</v>
      </c>
      <c r="E221" s="28">
        <v>103.6</v>
      </c>
      <c r="F221" s="28">
        <v>103.4</v>
      </c>
      <c r="G221" s="28">
        <v>102.6</v>
      </c>
      <c r="H221" s="28">
        <v>103.4</v>
      </c>
      <c r="I221" s="28">
        <v>104.2</v>
      </c>
      <c r="J221" s="28">
        <v>104.3</v>
      </c>
      <c r="K221" s="28">
        <v>105.4</v>
      </c>
      <c r="L221" s="28">
        <v>104.9</v>
      </c>
      <c r="M221" s="28">
        <v>103.7</v>
      </c>
      <c r="N221" s="28">
        <v>101.7</v>
      </c>
      <c r="O221" s="31"/>
    </row>
    <row r="222" spans="1:15" s="30" customFormat="1" ht="12.75" customHeight="1">
      <c r="A222" s="26"/>
      <c r="B222" s="264">
        <v>2019</v>
      </c>
      <c r="C222" s="28">
        <v>102.6</v>
      </c>
      <c r="D222" s="28">
        <v>104.8</v>
      </c>
      <c r="E222" s="28">
        <v>101.5</v>
      </c>
      <c r="F222" s="28">
        <v>101.2</v>
      </c>
      <c r="G222" s="28">
        <v>102.3</v>
      </c>
      <c r="H222" s="28">
        <v>104.5</v>
      </c>
      <c r="I222" s="28">
        <v>104.3</v>
      </c>
      <c r="J222" s="28">
        <v>102.9</v>
      </c>
      <c r="K222" s="28">
        <v>101</v>
      </c>
      <c r="L222" s="28">
        <v>101.8</v>
      </c>
      <c r="M222" s="28">
        <v>103.2</v>
      </c>
      <c r="N222" s="28">
        <v>98.5</v>
      </c>
      <c r="O222" s="31"/>
    </row>
    <row r="223" spans="1:15" s="30" customFormat="1" ht="12.75" customHeight="1">
      <c r="A223" s="26"/>
      <c r="B223" s="264"/>
      <c r="C223" s="28"/>
      <c r="D223" s="34"/>
      <c r="E223" s="34"/>
      <c r="F223" s="34"/>
      <c r="G223" s="34"/>
      <c r="H223" s="28"/>
      <c r="I223" s="34"/>
      <c r="J223" s="34"/>
      <c r="K223" s="34"/>
      <c r="L223" s="34"/>
      <c r="M223" s="34"/>
      <c r="N223" s="34"/>
      <c r="O223" s="26"/>
    </row>
    <row r="224" spans="1:15" s="30" customFormat="1" ht="12.75" customHeight="1">
      <c r="A224" s="312" t="s">
        <v>1054</v>
      </c>
      <c r="B224" s="264">
        <v>2014</v>
      </c>
      <c r="C224" s="28">
        <v>101.2</v>
      </c>
      <c r="D224" s="28">
        <v>101.3</v>
      </c>
      <c r="E224" s="28">
        <v>101.3</v>
      </c>
      <c r="F224" s="28">
        <v>97.9</v>
      </c>
      <c r="G224" s="28">
        <v>97.9</v>
      </c>
      <c r="H224" s="28">
        <v>101.5</v>
      </c>
      <c r="I224" s="28">
        <v>102.6</v>
      </c>
      <c r="J224" s="28">
        <v>102.6</v>
      </c>
      <c r="K224" s="28">
        <v>103.7</v>
      </c>
      <c r="L224" s="28">
        <v>103.7</v>
      </c>
      <c r="M224" s="28">
        <v>104</v>
      </c>
      <c r="N224" s="28">
        <v>104.2</v>
      </c>
      <c r="O224" s="31" t="s">
        <v>1055</v>
      </c>
    </row>
    <row r="225" spans="1:15" s="30" customFormat="1" ht="12.75" customHeight="1">
      <c r="A225" s="26"/>
      <c r="B225" s="264">
        <v>2015</v>
      </c>
      <c r="C225" s="28">
        <v>109.4</v>
      </c>
      <c r="D225" s="28">
        <v>108.5</v>
      </c>
      <c r="E225" s="28">
        <v>114.4</v>
      </c>
      <c r="F225" s="28">
        <v>118.4</v>
      </c>
      <c r="G225" s="28">
        <v>117.6</v>
      </c>
      <c r="H225" s="28">
        <v>113.2</v>
      </c>
      <c r="I225" s="28">
        <v>118.4</v>
      </c>
      <c r="J225" s="28">
        <v>124.7</v>
      </c>
      <c r="K225" s="28">
        <v>126.4</v>
      </c>
      <c r="L225" s="28">
        <v>126.4</v>
      </c>
      <c r="M225" s="28">
        <v>127</v>
      </c>
      <c r="N225" s="28">
        <v>127.7</v>
      </c>
      <c r="O225" s="31" t="s">
        <v>1056</v>
      </c>
    </row>
    <row r="226" spans="1:15" s="30" customFormat="1" ht="12.75" customHeight="1">
      <c r="A226" s="26"/>
      <c r="B226" s="264">
        <v>2016</v>
      </c>
      <c r="C226" s="28">
        <v>122.6</v>
      </c>
      <c r="D226" s="28">
        <v>124</v>
      </c>
      <c r="E226" s="28">
        <v>120.7</v>
      </c>
      <c r="F226" s="28">
        <v>123.4</v>
      </c>
      <c r="G226" s="28">
        <v>124.6</v>
      </c>
      <c r="H226" s="28">
        <v>123.3</v>
      </c>
      <c r="I226" s="28">
        <v>115.7</v>
      </c>
      <c r="J226" s="28">
        <v>109.9</v>
      </c>
      <c r="K226" s="28">
        <v>111</v>
      </c>
      <c r="L226" s="28">
        <v>110.7</v>
      </c>
      <c r="M226" s="28">
        <v>110.1</v>
      </c>
      <c r="N226" s="28">
        <v>117.8</v>
      </c>
      <c r="O226" s="31"/>
    </row>
    <row r="227" spans="1:15" s="30" customFormat="1" ht="12.75" customHeight="1">
      <c r="A227" s="26"/>
      <c r="B227" s="264">
        <v>2017</v>
      </c>
      <c r="C227" s="28">
        <v>111.3</v>
      </c>
      <c r="D227" s="28">
        <v>110</v>
      </c>
      <c r="E227" s="28">
        <v>106.6</v>
      </c>
      <c r="F227" s="28">
        <v>104.3</v>
      </c>
      <c r="G227" s="28">
        <v>103.9</v>
      </c>
      <c r="H227" s="28">
        <v>105.4</v>
      </c>
      <c r="I227" s="28">
        <v>107.1</v>
      </c>
      <c r="J227" s="28">
        <v>107.1</v>
      </c>
      <c r="K227" s="28">
        <v>119.9</v>
      </c>
      <c r="L227" s="28">
        <v>121.7</v>
      </c>
      <c r="M227" s="28">
        <v>125.7</v>
      </c>
      <c r="N227" s="28">
        <v>118</v>
      </c>
      <c r="O227" s="31"/>
    </row>
    <row r="228" spans="1:15" s="30" customFormat="1" ht="12.75" customHeight="1">
      <c r="A228" s="26"/>
      <c r="B228" s="264">
        <v>2018</v>
      </c>
      <c r="C228" s="28">
        <v>125.7</v>
      </c>
      <c r="D228" s="28">
        <v>122.2</v>
      </c>
      <c r="E228" s="28">
        <v>119.7</v>
      </c>
      <c r="F228" s="28">
        <v>118.5</v>
      </c>
      <c r="G228" s="28">
        <v>118.6</v>
      </c>
      <c r="H228" s="28">
        <v>118.2</v>
      </c>
      <c r="I228" s="28">
        <v>117.1</v>
      </c>
      <c r="J228" s="28">
        <v>117.1</v>
      </c>
      <c r="K228" s="28">
        <v>101.3</v>
      </c>
      <c r="L228" s="28">
        <v>106.4</v>
      </c>
      <c r="M228" s="28">
        <v>102.4</v>
      </c>
      <c r="N228" s="28">
        <v>101.1</v>
      </c>
      <c r="O228" s="31"/>
    </row>
    <row r="229" spans="1:15" s="30" customFormat="1" ht="12.75" customHeight="1">
      <c r="A229" s="26"/>
      <c r="B229" s="264">
        <v>2019</v>
      </c>
      <c r="C229" s="28">
        <v>100.5</v>
      </c>
      <c r="D229" s="28">
        <v>102.4</v>
      </c>
      <c r="E229" s="28">
        <v>105</v>
      </c>
      <c r="F229" s="28">
        <v>106.2</v>
      </c>
      <c r="G229" s="28">
        <v>106.2</v>
      </c>
      <c r="H229" s="28">
        <v>106.2</v>
      </c>
      <c r="I229" s="28">
        <v>106.5</v>
      </c>
      <c r="J229" s="28">
        <v>106.6</v>
      </c>
      <c r="K229" s="28">
        <v>106.2</v>
      </c>
      <c r="L229" s="28">
        <v>99.9</v>
      </c>
      <c r="M229" s="28">
        <v>100.3</v>
      </c>
      <c r="N229" s="28">
        <v>100.3</v>
      </c>
      <c r="O229" s="31"/>
    </row>
    <row r="230" spans="1:15" s="30" customFormat="1" ht="12.75" customHeight="1">
      <c r="A230" s="26"/>
      <c r="B230" s="264"/>
      <c r="C230" s="28"/>
      <c r="D230" s="34"/>
      <c r="E230" s="34"/>
      <c r="F230" s="34"/>
      <c r="G230" s="34"/>
      <c r="H230" s="28"/>
      <c r="I230" s="34"/>
      <c r="J230" s="34"/>
      <c r="K230" s="34"/>
      <c r="L230" s="34"/>
      <c r="M230" s="34"/>
      <c r="N230" s="34"/>
      <c r="O230" s="26"/>
    </row>
    <row r="231" spans="1:15" ht="12.75" customHeight="1">
      <c r="A231" s="26" t="s">
        <v>1057</v>
      </c>
      <c r="B231" s="264">
        <v>2014</v>
      </c>
      <c r="C231" s="28">
        <v>103</v>
      </c>
      <c r="D231" s="28">
        <v>103</v>
      </c>
      <c r="E231" s="28">
        <v>99.4</v>
      </c>
      <c r="F231" s="28">
        <v>104.7</v>
      </c>
      <c r="G231" s="28">
        <v>103.9</v>
      </c>
      <c r="H231" s="28">
        <v>108.2</v>
      </c>
      <c r="I231" s="28">
        <v>101.1</v>
      </c>
      <c r="J231" s="28">
        <v>112.5</v>
      </c>
      <c r="K231" s="28">
        <v>114.9</v>
      </c>
      <c r="L231" s="28">
        <v>114.4</v>
      </c>
      <c r="M231" s="28">
        <v>114.4</v>
      </c>
      <c r="N231" s="28">
        <v>115.5</v>
      </c>
      <c r="O231" s="31" t="s">
        <v>729</v>
      </c>
    </row>
    <row r="232" spans="1:15" ht="12.75" customHeight="1">
      <c r="A232" s="26"/>
      <c r="B232" s="264">
        <v>2015</v>
      </c>
      <c r="C232" s="28">
        <v>121.5</v>
      </c>
      <c r="D232" s="28">
        <v>125.6</v>
      </c>
      <c r="E232" s="28">
        <v>128.69999999999999</v>
      </c>
      <c r="F232" s="28">
        <v>144.9</v>
      </c>
      <c r="G232" s="28">
        <v>146.30000000000001</v>
      </c>
      <c r="H232" s="28">
        <v>136.80000000000001</v>
      </c>
      <c r="I232" s="28">
        <v>153.19999999999999</v>
      </c>
      <c r="J232" s="28">
        <v>138.9</v>
      </c>
      <c r="K232" s="28">
        <v>148</v>
      </c>
      <c r="L232" s="28">
        <v>150.19999999999999</v>
      </c>
      <c r="M232" s="28">
        <v>145.69999999999999</v>
      </c>
      <c r="N232" s="28">
        <v>142.1</v>
      </c>
      <c r="O232" s="31" t="s">
        <v>762</v>
      </c>
    </row>
    <row r="233" spans="1:15" ht="12.75" customHeight="1">
      <c r="A233" s="26"/>
      <c r="B233" s="264">
        <v>2016</v>
      </c>
      <c r="C233" s="28">
        <v>137.4</v>
      </c>
      <c r="D233" s="28">
        <v>137.6</v>
      </c>
      <c r="E233" s="28">
        <v>121.3</v>
      </c>
      <c r="F233" s="28">
        <v>112</v>
      </c>
      <c r="G233" s="28">
        <v>115.6</v>
      </c>
      <c r="H233" s="28">
        <v>122.7</v>
      </c>
      <c r="I233" s="28">
        <v>116.1</v>
      </c>
      <c r="J233" s="28">
        <v>114.4</v>
      </c>
      <c r="K233" s="28">
        <v>106.6</v>
      </c>
      <c r="L233" s="28">
        <v>105.4</v>
      </c>
      <c r="M233" s="28">
        <v>106.5</v>
      </c>
      <c r="N233" s="28">
        <v>121.2</v>
      </c>
      <c r="O233" s="31"/>
    </row>
    <row r="234" spans="1:15" ht="12.75" customHeight="1">
      <c r="A234" s="26"/>
      <c r="B234" s="264">
        <v>2017</v>
      </c>
      <c r="C234" s="28">
        <v>119.8</v>
      </c>
      <c r="D234" s="28">
        <v>116.5</v>
      </c>
      <c r="E234" s="28">
        <v>112.9</v>
      </c>
      <c r="F234" s="28">
        <v>111.5</v>
      </c>
      <c r="G234" s="28">
        <v>110.2</v>
      </c>
      <c r="H234" s="28">
        <v>106.9</v>
      </c>
      <c r="I234" s="28">
        <v>107.7</v>
      </c>
      <c r="J234" s="28">
        <v>108.4</v>
      </c>
      <c r="K234" s="28">
        <v>125.5</v>
      </c>
      <c r="L234" s="28">
        <v>125.2</v>
      </c>
      <c r="M234" s="28">
        <v>131.1</v>
      </c>
      <c r="N234" s="28">
        <v>117.4</v>
      </c>
      <c r="O234" s="31"/>
    </row>
    <row r="235" spans="1:15" ht="12.75" customHeight="1">
      <c r="A235" s="26"/>
      <c r="B235" s="264">
        <v>2018</v>
      </c>
      <c r="C235" s="28">
        <v>117.3</v>
      </c>
      <c r="D235" s="28">
        <v>116.7</v>
      </c>
      <c r="E235" s="28">
        <v>134.1</v>
      </c>
      <c r="F235" s="28">
        <v>131.5</v>
      </c>
      <c r="G235" s="28">
        <v>126.3</v>
      </c>
      <c r="H235" s="28">
        <v>126</v>
      </c>
      <c r="I235" s="28">
        <v>126.7</v>
      </c>
      <c r="J235" s="28">
        <v>126.4</v>
      </c>
      <c r="K235" s="28">
        <v>107.4</v>
      </c>
      <c r="L235" s="28">
        <v>127.7</v>
      </c>
      <c r="M235" s="28">
        <v>127.2</v>
      </c>
      <c r="N235" s="28">
        <v>127.2</v>
      </c>
      <c r="O235" s="31"/>
    </row>
    <row r="236" spans="1:15" ht="12.75" customHeight="1">
      <c r="A236" s="26"/>
      <c r="B236" s="264">
        <v>2019</v>
      </c>
      <c r="C236" s="28">
        <v>128.9</v>
      </c>
      <c r="D236" s="28">
        <v>129.4</v>
      </c>
      <c r="E236" s="28">
        <v>125.6</v>
      </c>
      <c r="F236" s="28">
        <v>126.3</v>
      </c>
      <c r="G236" s="28">
        <v>126.3</v>
      </c>
      <c r="H236" s="28">
        <v>126.7</v>
      </c>
      <c r="I236" s="28">
        <v>126.6</v>
      </c>
      <c r="J236" s="28">
        <v>126.8</v>
      </c>
      <c r="K236" s="28">
        <v>126.8</v>
      </c>
      <c r="L236" s="28">
        <v>107.2</v>
      </c>
      <c r="M236" s="28">
        <v>105.2</v>
      </c>
      <c r="N236" s="28">
        <v>104.9</v>
      </c>
      <c r="O236" s="31"/>
    </row>
    <row r="237" spans="1:15" s="30" customFormat="1" ht="12.75" customHeight="1">
      <c r="A237" s="26"/>
      <c r="B237" s="264"/>
      <c r="C237" s="28"/>
      <c r="D237" s="34"/>
      <c r="E237" s="34"/>
      <c r="F237" s="34"/>
      <c r="G237" s="34"/>
      <c r="H237" s="28"/>
      <c r="I237" s="34"/>
      <c r="J237" s="34"/>
      <c r="K237" s="34"/>
      <c r="L237" s="34"/>
      <c r="M237" s="34"/>
      <c r="N237" s="34"/>
      <c r="O237" s="26"/>
    </row>
    <row r="238" spans="1:15" ht="12.75" customHeight="1">
      <c r="A238" s="26" t="s">
        <v>236</v>
      </c>
      <c r="B238" s="264">
        <v>2014</v>
      </c>
      <c r="C238" s="28">
        <v>111.3</v>
      </c>
      <c r="D238" s="28">
        <v>111.4</v>
      </c>
      <c r="E238" s="28">
        <v>109.5</v>
      </c>
      <c r="F238" s="28">
        <v>114.2</v>
      </c>
      <c r="G238" s="28">
        <v>111.3</v>
      </c>
      <c r="H238" s="28">
        <v>114.5</v>
      </c>
      <c r="I238" s="28">
        <v>112.4</v>
      </c>
      <c r="J238" s="28">
        <v>113.8</v>
      </c>
      <c r="K238" s="28">
        <v>118.3</v>
      </c>
      <c r="L238" s="28">
        <v>120.7</v>
      </c>
      <c r="M238" s="28">
        <v>123.2</v>
      </c>
      <c r="N238" s="28">
        <v>123.9</v>
      </c>
      <c r="O238" s="31" t="s">
        <v>237</v>
      </c>
    </row>
    <row r="239" spans="1:15" ht="12.75" customHeight="1">
      <c r="A239" s="26"/>
      <c r="B239" s="264">
        <v>2015</v>
      </c>
      <c r="C239" s="28">
        <v>127.1</v>
      </c>
      <c r="D239" s="28">
        <v>128.30000000000001</v>
      </c>
      <c r="E239" s="28">
        <v>138.6</v>
      </c>
      <c r="F239" s="28">
        <v>132.69999999999999</v>
      </c>
      <c r="G239" s="28">
        <v>140.19999999999999</v>
      </c>
      <c r="H239" s="28">
        <v>137.1</v>
      </c>
      <c r="I239" s="28">
        <v>142.69999999999999</v>
      </c>
      <c r="J239" s="28">
        <v>137.69999999999999</v>
      </c>
      <c r="K239" s="28">
        <v>132.30000000000001</v>
      </c>
      <c r="L239" s="28">
        <v>130.6</v>
      </c>
      <c r="M239" s="28">
        <v>127.9</v>
      </c>
      <c r="N239" s="28">
        <v>128.1</v>
      </c>
      <c r="O239" s="31"/>
    </row>
    <row r="240" spans="1:15" ht="12.75" customHeight="1">
      <c r="A240" s="26"/>
      <c r="B240" s="264">
        <v>2016</v>
      </c>
      <c r="C240" s="28">
        <v>128.19999999999999</v>
      </c>
      <c r="D240" s="28">
        <v>128.69999999999999</v>
      </c>
      <c r="E240" s="28">
        <v>123.5</v>
      </c>
      <c r="F240" s="28">
        <v>125</v>
      </c>
      <c r="G240" s="28">
        <v>124.2</v>
      </c>
      <c r="H240" s="28">
        <v>124.5</v>
      </c>
      <c r="I240" s="28">
        <v>121.5</v>
      </c>
      <c r="J240" s="28">
        <v>121</v>
      </c>
      <c r="K240" s="28">
        <v>121.2</v>
      </c>
      <c r="L240" s="28">
        <v>119.4</v>
      </c>
      <c r="M240" s="28">
        <v>119.4</v>
      </c>
      <c r="N240" s="28">
        <v>118.7</v>
      </c>
      <c r="O240" s="31"/>
    </row>
    <row r="241" spans="1:15" ht="12.75" customHeight="1">
      <c r="A241" s="26"/>
      <c r="B241" s="264">
        <v>2017</v>
      </c>
      <c r="C241" s="28">
        <v>117.5</v>
      </c>
      <c r="D241" s="28">
        <v>117.2</v>
      </c>
      <c r="E241" s="28">
        <v>114.5</v>
      </c>
      <c r="F241" s="28">
        <v>117.3</v>
      </c>
      <c r="G241" s="28">
        <v>114.5</v>
      </c>
      <c r="H241" s="28">
        <v>113.1</v>
      </c>
      <c r="I241" s="28">
        <v>110.9</v>
      </c>
      <c r="J241" s="28">
        <v>112.2</v>
      </c>
      <c r="K241" s="28">
        <v>112.1</v>
      </c>
      <c r="L241" s="28">
        <v>112.1</v>
      </c>
      <c r="M241" s="28">
        <v>112.1</v>
      </c>
      <c r="N241" s="28">
        <v>112.6</v>
      </c>
      <c r="O241" s="31"/>
    </row>
    <row r="242" spans="1:15" ht="12.75" customHeight="1">
      <c r="A242" s="26"/>
      <c r="B242" s="264">
        <v>2018</v>
      </c>
      <c r="C242" s="28">
        <v>112.3</v>
      </c>
      <c r="D242" s="28">
        <v>115.4</v>
      </c>
      <c r="E242" s="28">
        <v>118.5</v>
      </c>
      <c r="F242" s="28">
        <v>113.8</v>
      </c>
      <c r="G242" s="28">
        <v>115.5</v>
      </c>
      <c r="H242" s="28">
        <v>116.8</v>
      </c>
      <c r="I242" s="28">
        <v>120.3</v>
      </c>
      <c r="J242" s="28">
        <v>118.6</v>
      </c>
      <c r="K242" s="28">
        <v>119.1</v>
      </c>
      <c r="L242" s="28">
        <v>119.3</v>
      </c>
      <c r="M242" s="28">
        <v>120.3</v>
      </c>
      <c r="N242" s="28">
        <v>120.1</v>
      </c>
      <c r="O242" s="31"/>
    </row>
    <row r="243" spans="1:15" ht="12.75" customHeight="1">
      <c r="A243" s="26"/>
      <c r="B243" s="264">
        <v>2019</v>
      </c>
      <c r="C243" s="28">
        <v>118</v>
      </c>
      <c r="D243" s="28">
        <v>116.4</v>
      </c>
      <c r="E243" s="28">
        <v>112.5</v>
      </c>
      <c r="F243" s="28">
        <v>117.1</v>
      </c>
      <c r="G243" s="28">
        <v>115.5</v>
      </c>
      <c r="H243" s="28">
        <v>116</v>
      </c>
      <c r="I243" s="28">
        <v>116.3</v>
      </c>
      <c r="J243" s="28">
        <v>117.3</v>
      </c>
      <c r="K243" s="28">
        <v>116.1</v>
      </c>
      <c r="L243" s="28">
        <v>116.1</v>
      </c>
      <c r="M243" s="28">
        <v>115.2</v>
      </c>
      <c r="N243" s="28">
        <v>115.1</v>
      </c>
      <c r="O243" s="31"/>
    </row>
    <row r="244" spans="1:15" s="30" customFormat="1" ht="12.75" customHeight="1">
      <c r="A244" s="26"/>
      <c r="B244" s="264"/>
      <c r="C244" s="28"/>
      <c r="D244" s="34"/>
      <c r="E244" s="34"/>
      <c r="F244" s="34"/>
      <c r="G244" s="34"/>
      <c r="H244" s="28"/>
      <c r="I244" s="34"/>
      <c r="J244" s="34"/>
      <c r="K244" s="34"/>
      <c r="L244" s="34"/>
      <c r="M244" s="34"/>
      <c r="N244" s="34"/>
      <c r="O244" s="26"/>
    </row>
    <row r="245" spans="1:15" s="30" customFormat="1" ht="12.75" customHeight="1">
      <c r="A245" s="26" t="s">
        <v>238</v>
      </c>
      <c r="B245" s="264">
        <v>2014</v>
      </c>
      <c r="C245" s="28">
        <v>100.7</v>
      </c>
      <c r="D245" s="28">
        <v>100.7</v>
      </c>
      <c r="E245" s="28">
        <v>118.3</v>
      </c>
      <c r="F245" s="28">
        <v>118.8</v>
      </c>
      <c r="G245" s="28">
        <v>119.3</v>
      </c>
      <c r="H245" s="28">
        <v>119.3</v>
      </c>
      <c r="I245" s="28">
        <v>119.4</v>
      </c>
      <c r="J245" s="28">
        <v>120.4</v>
      </c>
      <c r="K245" s="28">
        <v>121</v>
      </c>
      <c r="L245" s="28">
        <v>127.1</v>
      </c>
      <c r="M245" s="28">
        <v>127.2</v>
      </c>
      <c r="N245" s="28">
        <v>128.1</v>
      </c>
      <c r="O245" s="31" t="s">
        <v>1058</v>
      </c>
    </row>
    <row r="246" spans="1:15" s="30" customFormat="1" ht="12.75" customHeight="1">
      <c r="A246" s="26"/>
      <c r="B246" s="264">
        <v>2015</v>
      </c>
      <c r="C246" s="28">
        <v>128.9</v>
      </c>
      <c r="D246" s="28">
        <v>138.80000000000001</v>
      </c>
      <c r="E246" s="28">
        <v>152.1</v>
      </c>
      <c r="F246" s="28">
        <v>151.30000000000001</v>
      </c>
      <c r="G246" s="28">
        <v>152.19999999999999</v>
      </c>
      <c r="H246" s="28">
        <v>142.4</v>
      </c>
      <c r="I246" s="28">
        <v>145.9</v>
      </c>
      <c r="J246" s="28">
        <v>144.69999999999999</v>
      </c>
      <c r="K246" s="28">
        <v>144</v>
      </c>
      <c r="L246" s="28">
        <v>140.4</v>
      </c>
      <c r="M246" s="28">
        <v>140</v>
      </c>
      <c r="N246" s="28">
        <v>139</v>
      </c>
      <c r="O246" s="31"/>
    </row>
    <row r="247" spans="1:15" s="30" customFormat="1" ht="12.75" customHeight="1">
      <c r="A247" s="26"/>
      <c r="B247" s="264">
        <v>2016</v>
      </c>
      <c r="C247" s="28">
        <v>138.1</v>
      </c>
      <c r="D247" s="28">
        <v>128.30000000000001</v>
      </c>
      <c r="E247" s="28">
        <v>99.6</v>
      </c>
      <c r="F247" s="28">
        <v>100.1</v>
      </c>
      <c r="G247" s="28">
        <v>100</v>
      </c>
      <c r="H247" s="28">
        <v>107.2</v>
      </c>
      <c r="I247" s="28">
        <v>104.5</v>
      </c>
      <c r="J247" s="28">
        <v>104.5</v>
      </c>
      <c r="K247" s="28">
        <v>104.6</v>
      </c>
      <c r="L247" s="28">
        <v>102</v>
      </c>
      <c r="M247" s="28">
        <v>102.2</v>
      </c>
      <c r="N247" s="28">
        <v>102.2</v>
      </c>
      <c r="O247" s="31"/>
    </row>
    <row r="248" spans="1:15" s="30" customFormat="1" ht="12.75" customHeight="1">
      <c r="A248" s="26"/>
      <c r="B248" s="264">
        <v>2017</v>
      </c>
      <c r="C248" s="28">
        <v>102.4</v>
      </c>
      <c r="D248" s="28">
        <v>102.3</v>
      </c>
      <c r="E248" s="28">
        <v>102.2</v>
      </c>
      <c r="F248" s="28">
        <v>101.3</v>
      </c>
      <c r="G248" s="28">
        <v>100.4</v>
      </c>
      <c r="H248" s="28">
        <v>100.2</v>
      </c>
      <c r="I248" s="28">
        <v>106.5</v>
      </c>
      <c r="J248" s="28">
        <v>106.5</v>
      </c>
      <c r="K248" s="28">
        <v>106.4</v>
      </c>
      <c r="L248" s="28">
        <v>106.5</v>
      </c>
      <c r="M248" s="28">
        <v>106.5</v>
      </c>
      <c r="N248" s="28">
        <v>106.6</v>
      </c>
      <c r="O248" s="31"/>
    </row>
    <row r="249" spans="1:15" s="30" customFormat="1" ht="12.75" customHeight="1">
      <c r="A249" s="26"/>
      <c r="B249" s="264">
        <v>2018</v>
      </c>
      <c r="C249" s="28">
        <v>106.5</v>
      </c>
      <c r="D249" s="28">
        <v>106.6</v>
      </c>
      <c r="E249" s="28">
        <v>103.7</v>
      </c>
      <c r="F249" s="28">
        <v>105.1</v>
      </c>
      <c r="G249" s="28">
        <v>105.1</v>
      </c>
      <c r="H249" s="28">
        <v>106</v>
      </c>
      <c r="I249" s="28">
        <v>104.4</v>
      </c>
      <c r="J249" s="28">
        <v>104.3</v>
      </c>
      <c r="K249" s="28">
        <v>107.6</v>
      </c>
      <c r="L249" s="28">
        <v>107.4</v>
      </c>
      <c r="M249" s="28">
        <v>107.4</v>
      </c>
      <c r="N249" s="28">
        <v>107.5</v>
      </c>
      <c r="O249" s="31"/>
    </row>
    <row r="250" spans="1:15" s="30" customFormat="1" ht="12.75" customHeight="1">
      <c r="A250" s="26"/>
      <c r="B250" s="264">
        <v>2019</v>
      </c>
      <c r="C250" s="28">
        <v>107.5</v>
      </c>
      <c r="D250" s="28">
        <v>107.3</v>
      </c>
      <c r="E250" s="28">
        <v>113.8</v>
      </c>
      <c r="F250" s="28">
        <v>112.9</v>
      </c>
      <c r="G250" s="28">
        <v>112.8</v>
      </c>
      <c r="H250" s="28">
        <v>111.8</v>
      </c>
      <c r="I250" s="28">
        <v>106.6</v>
      </c>
      <c r="J250" s="28">
        <v>106.8</v>
      </c>
      <c r="K250" s="28">
        <v>109.1</v>
      </c>
      <c r="L250" s="28">
        <v>109.1</v>
      </c>
      <c r="M250" s="28">
        <v>109.1</v>
      </c>
      <c r="N250" s="28">
        <v>109.1</v>
      </c>
      <c r="O250" s="31"/>
    </row>
    <row r="251" spans="1:15" ht="13.35" customHeight="1">
      <c r="A251" s="312"/>
      <c r="B251" s="264"/>
      <c r="C251" s="28"/>
      <c r="D251" s="34"/>
      <c r="E251" s="34"/>
      <c r="F251" s="34"/>
      <c r="G251" s="34"/>
      <c r="H251" s="28"/>
      <c r="I251" s="34"/>
      <c r="J251" s="34"/>
      <c r="K251" s="34"/>
      <c r="L251" s="34"/>
      <c r="M251" s="34"/>
      <c r="N251" s="34"/>
      <c r="O251" s="312"/>
    </row>
    <row r="252" spans="1:15" s="30" customFormat="1" ht="12.75" customHeight="1">
      <c r="A252" s="218">
        <f>1+O188</f>
        <v>110</v>
      </c>
      <c r="B252" s="267"/>
      <c r="C252" s="267"/>
      <c r="D252" s="268"/>
      <c r="E252" s="268"/>
      <c r="F252" s="267"/>
      <c r="G252" s="269" t="str">
        <f>G188</f>
        <v>Індекси цін виробників · 2019 рік</v>
      </c>
      <c r="H252" s="268" t="str">
        <f>G252</f>
        <v>Індекси цін виробників · 2019 рік</v>
      </c>
      <c r="I252" s="268"/>
      <c r="J252" s="267"/>
      <c r="K252" s="267"/>
      <c r="L252" s="270"/>
      <c r="M252" s="270"/>
      <c r="N252" s="270"/>
      <c r="O252" s="219">
        <f>A252+1</f>
        <v>111</v>
      </c>
    </row>
    <row r="253" spans="1:15" s="30" customFormat="1" ht="12.75" customHeight="1">
      <c r="A253" s="271"/>
      <c r="C253" s="272"/>
      <c r="D253" s="272"/>
      <c r="E253" s="272"/>
      <c r="F253" s="271"/>
      <c r="G253" s="273" t="s">
        <v>23</v>
      </c>
      <c r="H253" s="272" t="s">
        <v>23</v>
      </c>
      <c r="I253" s="272"/>
      <c r="L253" s="271"/>
      <c r="M253" s="271"/>
      <c r="N253" s="271"/>
      <c r="O253" s="271"/>
    </row>
    <row r="254" spans="1:15" s="30" customFormat="1">
      <c r="A254" s="524" t="s">
        <v>25</v>
      </c>
      <c r="B254" s="524"/>
      <c r="C254" s="524"/>
      <c r="D254" s="524"/>
      <c r="E254" s="524"/>
      <c r="F254" s="524"/>
      <c r="G254" s="524"/>
      <c r="H254" s="524" t="s">
        <v>25</v>
      </c>
      <c r="I254" s="524"/>
      <c r="J254" s="524"/>
      <c r="K254" s="524"/>
      <c r="L254" s="524"/>
      <c r="M254" s="524"/>
      <c r="N254" s="524"/>
      <c r="O254" s="524"/>
    </row>
    <row r="255" spans="1:15" s="30" customFormat="1" ht="9.75" customHeight="1">
      <c r="A255" s="233"/>
      <c r="B255" s="233"/>
      <c r="C255" s="234"/>
      <c r="D255" s="234"/>
      <c r="E255" s="234"/>
      <c r="F255" s="234"/>
      <c r="G255" s="233"/>
      <c r="H255" s="233"/>
      <c r="I255" s="233"/>
      <c r="J255" s="233"/>
      <c r="K255" s="233"/>
      <c r="L255" s="233"/>
      <c r="M255" s="233"/>
      <c r="N255" s="233"/>
      <c r="O255" s="233"/>
    </row>
    <row r="256" spans="1:15" s="30" customFormat="1" ht="15.75" customHeight="1">
      <c r="A256" s="274"/>
      <c r="B256" s="233"/>
      <c r="C256" s="234"/>
      <c r="D256" s="234"/>
      <c r="E256" s="234"/>
      <c r="F256" s="234"/>
      <c r="G256" s="275"/>
      <c r="H256" s="233"/>
      <c r="I256" s="233"/>
      <c r="J256" s="233"/>
      <c r="K256" s="276"/>
      <c r="L256" s="277"/>
      <c r="M256" s="277"/>
      <c r="N256" s="233"/>
      <c r="O256" s="414" t="s">
        <v>328</v>
      </c>
    </row>
    <row r="257" spans="1:15" s="30" customFormat="1" ht="15" customHeight="1">
      <c r="A257" s="304"/>
      <c r="B257" s="305"/>
      <c r="C257" s="246" t="s">
        <v>0</v>
      </c>
      <c r="D257" s="246" t="s">
        <v>1</v>
      </c>
      <c r="E257" s="246" t="s">
        <v>2</v>
      </c>
      <c r="F257" s="306" t="s">
        <v>3</v>
      </c>
      <c r="G257" s="306" t="s">
        <v>4</v>
      </c>
      <c r="H257" s="307" t="s">
        <v>5</v>
      </c>
      <c r="I257" s="307" t="s">
        <v>6</v>
      </c>
      <c r="J257" s="246" t="s">
        <v>7</v>
      </c>
      <c r="K257" s="246" t="s">
        <v>8</v>
      </c>
      <c r="L257" s="246" t="s">
        <v>9</v>
      </c>
      <c r="M257" s="246" t="s">
        <v>10</v>
      </c>
      <c r="N257" s="246" t="s">
        <v>11</v>
      </c>
      <c r="O257" s="304"/>
    </row>
    <row r="258" spans="1:15" s="30" customFormat="1" ht="15" customHeight="1">
      <c r="A258" s="308"/>
      <c r="B258" s="309"/>
      <c r="C258" s="251" t="s">
        <v>12</v>
      </c>
      <c r="D258" s="251" t="s">
        <v>13</v>
      </c>
      <c r="E258" s="251" t="s">
        <v>14</v>
      </c>
      <c r="F258" s="310" t="s">
        <v>15</v>
      </c>
      <c r="G258" s="310" t="s">
        <v>16</v>
      </c>
      <c r="H258" s="311" t="s">
        <v>17</v>
      </c>
      <c r="I258" s="311" t="s">
        <v>18</v>
      </c>
      <c r="J258" s="251" t="s">
        <v>19</v>
      </c>
      <c r="K258" s="251" t="s">
        <v>26</v>
      </c>
      <c r="L258" s="251" t="s">
        <v>20</v>
      </c>
      <c r="M258" s="251" t="s">
        <v>21</v>
      </c>
      <c r="N258" s="251" t="s">
        <v>22</v>
      </c>
      <c r="O258" s="308"/>
    </row>
    <row r="259" spans="1:15" s="30" customFormat="1">
      <c r="A259" s="312"/>
      <c r="B259" s="264"/>
      <c r="C259" s="28"/>
      <c r="D259" s="34"/>
      <c r="E259" s="34"/>
      <c r="F259" s="34"/>
      <c r="G259" s="34"/>
      <c r="H259" s="28"/>
      <c r="I259" s="34"/>
      <c r="J259" s="34"/>
      <c r="K259" s="34"/>
      <c r="L259" s="34"/>
      <c r="M259" s="34"/>
      <c r="N259" s="34"/>
      <c r="O259" s="312"/>
    </row>
    <row r="260" spans="1:15" s="30" customFormat="1">
      <c r="A260" s="312" t="s">
        <v>239</v>
      </c>
      <c r="B260" s="264">
        <v>2014</v>
      </c>
      <c r="C260" s="28">
        <v>101.5</v>
      </c>
      <c r="D260" s="34">
        <v>101.6</v>
      </c>
      <c r="E260" s="34">
        <v>111.5</v>
      </c>
      <c r="F260" s="34">
        <v>111.8</v>
      </c>
      <c r="G260" s="34">
        <v>113.6</v>
      </c>
      <c r="H260" s="28">
        <v>114.4</v>
      </c>
      <c r="I260" s="34">
        <v>114.7</v>
      </c>
      <c r="J260" s="34">
        <v>115.5</v>
      </c>
      <c r="K260" s="34">
        <v>116.6</v>
      </c>
      <c r="L260" s="34">
        <v>118.3</v>
      </c>
      <c r="M260" s="34">
        <v>118.9</v>
      </c>
      <c r="N260" s="34">
        <v>120.1</v>
      </c>
      <c r="O260" s="31" t="s">
        <v>1059</v>
      </c>
    </row>
    <row r="261" spans="1:15" s="30" customFormat="1">
      <c r="A261" s="312"/>
      <c r="B261" s="264">
        <v>2015</v>
      </c>
      <c r="C261" s="28">
        <v>122.7</v>
      </c>
      <c r="D261" s="34">
        <v>127.9</v>
      </c>
      <c r="E261" s="34">
        <v>132.69999999999999</v>
      </c>
      <c r="F261" s="34">
        <v>141.4</v>
      </c>
      <c r="G261" s="34">
        <v>137.69999999999999</v>
      </c>
      <c r="H261" s="28">
        <v>134.30000000000001</v>
      </c>
      <c r="I261" s="34">
        <v>136.9</v>
      </c>
      <c r="J261" s="34">
        <v>138</v>
      </c>
      <c r="K261" s="34">
        <v>137.5</v>
      </c>
      <c r="L261" s="34">
        <v>137.9</v>
      </c>
      <c r="M261" s="34">
        <v>137.4</v>
      </c>
      <c r="N261" s="34">
        <v>136.1</v>
      </c>
      <c r="O261" s="31"/>
    </row>
    <row r="262" spans="1:15" s="30" customFormat="1">
      <c r="A262" s="312"/>
      <c r="B262" s="264">
        <v>2016</v>
      </c>
      <c r="C262" s="28">
        <v>133.80000000000001</v>
      </c>
      <c r="D262" s="34">
        <v>128.6</v>
      </c>
      <c r="E262" s="34">
        <v>113.7</v>
      </c>
      <c r="F262" s="34">
        <v>106.5</v>
      </c>
      <c r="G262" s="34">
        <v>107.2</v>
      </c>
      <c r="H262" s="28">
        <v>109.2</v>
      </c>
      <c r="I262" s="34">
        <v>106.6</v>
      </c>
      <c r="J262" s="34">
        <v>105</v>
      </c>
      <c r="K262" s="34">
        <v>104.5</v>
      </c>
      <c r="L262" s="34">
        <v>102.4</v>
      </c>
      <c r="M262" s="34">
        <v>102.4</v>
      </c>
      <c r="N262" s="34">
        <v>102.4</v>
      </c>
      <c r="O262" s="31"/>
    </row>
    <row r="263" spans="1:15" s="30" customFormat="1">
      <c r="A263" s="312"/>
      <c r="B263" s="264">
        <v>2017</v>
      </c>
      <c r="C263" s="28">
        <v>102</v>
      </c>
      <c r="D263" s="34">
        <v>102.3</v>
      </c>
      <c r="E263" s="34">
        <v>102.4</v>
      </c>
      <c r="F263" s="34">
        <v>102.6</v>
      </c>
      <c r="G263" s="34">
        <v>102.7</v>
      </c>
      <c r="H263" s="28">
        <v>103.1</v>
      </c>
      <c r="I263" s="34">
        <v>107</v>
      </c>
      <c r="J263" s="34">
        <v>106.9</v>
      </c>
      <c r="K263" s="34">
        <v>106.9</v>
      </c>
      <c r="L263" s="34">
        <v>107.2</v>
      </c>
      <c r="M263" s="34">
        <v>108.3</v>
      </c>
      <c r="N263" s="34">
        <v>109.4</v>
      </c>
      <c r="O263" s="31"/>
    </row>
    <row r="264" spans="1:15" s="30" customFormat="1">
      <c r="A264" s="312"/>
      <c r="B264" s="264">
        <v>2018</v>
      </c>
      <c r="C264" s="28">
        <v>109.5</v>
      </c>
      <c r="D264" s="34">
        <v>109.5</v>
      </c>
      <c r="E264" s="34">
        <v>109.2</v>
      </c>
      <c r="F264" s="34">
        <v>114.3</v>
      </c>
      <c r="G264" s="34">
        <v>115.4</v>
      </c>
      <c r="H264" s="28">
        <v>115.7</v>
      </c>
      <c r="I264" s="34">
        <v>114.4</v>
      </c>
      <c r="J264" s="34">
        <v>114.8</v>
      </c>
      <c r="K264" s="34">
        <v>114.9</v>
      </c>
      <c r="L264" s="34">
        <v>118.2</v>
      </c>
      <c r="M264" s="34">
        <v>116.9</v>
      </c>
      <c r="N264" s="34">
        <v>116</v>
      </c>
      <c r="O264" s="31"/>
    </row>
    <row r="265" spans="1:15" s="30" customFormat="1">
      <c r="A265" s="312"/>
      <c r="B265" s="264">
        <v>2019</v>
      </c>
      <c r="C265" s="28">
        <v>115.8</v>
      </c>
      <c r="D265" s="34">
        <v>115</v>
      </c>
      <c r="E265" s="34">
        <v>118.7</v>
      </c>
      <c r="F265" s="34">
        <v>113.7</v>
      </c>
      <c r="G265" s="34">
        <v>112.5</v>
      </c>
      <c r="H265" s="28">
        <v>112.6</v>
      </c>
      <c r="I265" s="34">
        <v>109.8</v>
      </c>
      <c r="J265" s="34">
        <v>109.7</v>
      </c>
      <c r="K265" s="34">
        <v>111.7</v>
      </c>
      <c r="L265" s="34">
        <v>108.4</v>
      </c>
      <c r="M265" s="34">
        <v>108.4</v>
      </c>
      <c r="N265" s="34">
        <v>108.2</v>
      </c>
      <c r="O265" s="31"/>
    </row>
    <row r="266" spans="1:15" s="30" customFormat="1">
      <c r="A266" s="312"/>
      <c r="B266" s="264"/>
      <c r="C266" s="28"/>
      <c r="D266" s="34"/>
      <c r="E266" s="34"/>
      <c r="F266" s="34"/>
      <c r="G266" s="34"/>
      <c r="H266" s="28"/>
      <c r="I266" s="34"/>
      <c r="J266" s="34"/>
      <c r="K266" s="34"/>
      <c r="L266" s="34"/>
      <c r="M266" s="34"/>
      <c r="N266" s="34"/>
      <c r="O266" s="31"/>
    </row>
    <row r="267" spans="1:15" s="30" customFormat="1">
      <c r="A267" s="312" t="s">
        <v>240</v>
      </c>
      <c r="B267" s="264">
        <v>2014</v>
      </c>
      <c r="C267" s="28">
        <v>101.6</v>
      </c>
      <c r="D267" s="34">
        <v>101.6</v>
      </c>
      <c r="E267" s="34">
        <v>102.1</v>
      </c>
      <c r="F267" s="34">
        <v>105.8</v>
      </c>
      <c r="G267" s="34">
        <v>107</v>
      </c>
      <c r="H267" s="28">
        <v>107</v>
      </c>
      <c r="I267" s="34">
        <v>110.1</v>
      </c>
      <c r="J267" s="34">
        <v>111.1</v>
      </c>
      <c r="K267" s="34">
        <v>111.9</v>
      </c>
      <c r="L267" s="34">
        <v>112.5</v>
      </c>
      <c r="M267" s="34">
        <v>113</v>
      </c>
      <c r="N267" s="34">
        <v>113.4</v>
      </c>
      <c r="O267" s="31" t="s">
        <v>241</v>
      </c>
    </row>
    <row r="268" spans="1:15" s="30" customFormat="1">
      <c r="A268" s="312"/>
      <c r="B268" s="264">
        <v>2015</v>
      </c>
      <c r="C268" s="28">
        <v>113.7</v>
      </c>
      <c r="D268" s="34">
        <v>116</v>
      </c>
      <c r="E268" s="34">
        <v>120.1</v>
      </c>
      <c r="F268" s="34">
        <v>125.4</v>
      </c>
      <c r="G268" s="34">
        <v>123.5</v>
      </c>
      <c r="H268" s="28">
        <v>124.2</v>
      </c>
      <c r="I268" s="34">
        <v>122.9</v>
      </c>
      <c r="J268" s="34">
        <v>127.5</v>
      </c>
      <c r="K268" s="34">
        <v>126.6</v>
      </c>
      <c r="L268" s="34">
        <v>127.1</v>
      </c>
      <c r="M268" s="34">
        <v>127.9</v>
      </c>
      <c r="N268" s="34">
        <v>127.9</v>
      </c>
      <c r="O268" s="31"/>
    </row>
    <row r="269" spans="1:15" s="30" customFormat="1">
      <c r="A269" s="312"/>
      <c r="B269" s="264">
        <v>2016</v>
      </c>
      <c r="C269" s="28">
        <v>132.4</v>
      </c>
      <c r="D269" s="34">
        <v>130</v>
      </c>
      <c r="E269" s="34">
        <v>132.6</v>
      </c>
      <c r="F269" s="34">
        <v>122.4</v>
      </c>
      <c r="G269" s="34">
        <v>125.1</v>
      </c>
      <c r="H269" s="28">
        <v>124.4</v>
      </c>
      <c r="I269" s="34">
        <v>124.2</v>
      </c>
      <c r="J269" s="34">
        <v>118.8</v>
      </c>
      <c r="K269" s="34">
        <v>119.3</v>
      </c>
      <c r="L269" s="34">
        <v>117.3</v>
      </c>
      <c r="M269" s="34">
        <v>119.1</v>
      </c>
      <c r="N269" s="34">
        <v>118.7</v>
      </c>
      <c r="O269" s="31"/>
    </row>
    <row r="270" spans="1:15" s="30" customFormat="1">
      <c r="A270" s="312"/>
      <c r="B270" s="264">
        <v>2017</v>
      </c>
      <c r="C270" s="28">
        <v>116.3</v>
      </c>
      <c r="D270" s="34">
        <v>115.8</v>
      </c>
      <c r="E270" s="34">
        <v>109.2</v>
      </c>
      <c r="F270" s="34">
        <v>113.4</v>
      </c>
      <c r="G270" s="34">
        <v>111.2</v>
      </c>
      <c r="H270" s="28">
        <v>111.5</v>
      </c>
      <c r="I270" s="34">
        <v>111.4</v>
      </c>
      <c r="J270" s="34">
        <v>111.1</v>
      </c>
      <c r="K270" s="34">
        <v>110.6</v>
      </c>
      <c r="L270" s="34">
        <v>111.5</v>
      </c>
      <c r="M270" s="34">
        <v>108.6</v>
      </c>
      <c r="N270" s="34">
        <v>109.1</v>
      </c>
      <c r="O270" s="31"/>
    </row>
    <row r="271" spans="1:15" s="30" customFormat="1">
      <c r="A271" s="312"/>
      <c r="B271" s="264">
        <v>2018</v>
      </c>
      <c r="C271" s="28">
        <v>111.6</v>
      </c>
      <c r="D271" s="34">
        <v>111.5</v>
      </c>
      <c r="E271" s="34">
        <v>112.7</v>
      </c>
      <c r="F271" s="34">
        <v>110.5</v>
      </c>
      <c r="G271" s="34">
        <v>110.5</v>
      </c>
      <c r="H271" s="28">
        <v>112.3</v>
      </c>
      <c r="I271" s="34">
        <v>110.6</v>
      </c>
      <c r="J271" s="34">
        <v>111.9</v>
      </c>
      <c r="K271" s="34">
        <v>111.9</v>
      </c>
      <c r="L271" s="34">
        <v>112.3</v>
      </c>
      <c r="M271" s="34">
        <v>112.4</v>
      </c>
      <c r="N271" s="34">
        <v>112.2</v>
      </c>
      <c r="O271" s="31"/>
    </row>
    <row r="272" spans="1:15" s="30" customFormat="1">
      <c r="A272" s="312"/>
      <c r="B272" s="264">
        <v>2019</v>
      </c>
      <c r="C272" s="28">
        <v>107.8</v>
      </c>
      <c r="D272" s="34">
        <v>109</v>
      </c>
      <c r="E272" s="34">
        <v>107.7</v>
      </c>
      <c r="F272" s="34">
        <v>105.8</v>
      </c>
      <c r="G272" s="34">
        <v>105.7</v>
      </c>
      <c r="H272" s="28">
        <v>103.2</v>
      </c>
      <c r="I272" s="34">
        <v>103</v>
      </c>
      <c r="J272" s="34">
        <v>102.5</v>
      </c>
      <c r="K272" s="34">
        <v>103</v>
      </c>
      <c r="L272" s="34">
        <v>102.5</v>
      </c>
      <c r="M272" s="34">
        <v>102.4</v>
      </c>
      <c r="N272" s="34">
        <v>102.5</v>
      </c>
      <c r="O272" s="31"/>
    </row>
    <row r="273" spans="1:15" s="30" customFormat="1">
      <c r="A273" s="312"/>
      <c r="B273" s="264"/>
      <c r="C273" s="28"/>
      <c r="D273" s="34"/>
      <c r="E273" s="34"/>
      <c r="F273" s="34"/>
      <c r="G273" s="34"/>
      <c r="H273" s="28"/>
      <c r="I273" s="34"/>
      <c r="J273" s="34"/>
      <c r="K273" s="34"/>
      <c r="L273" s="34"/>
      <c r="M273" s="34"/>
      <c r="N273" s="34"/>
      <c r="O273" s="31"/>
    </row>
    <row r="274" spans="1:15" s="30" customFormat="1">
      <c r="A274" s="312" t="s">
        <v>242</v>
      </c>
      <c r="B274" s="264">
        <v>2014</v>
      </c>
      <c r="C274" s="28">
        <v>130.30000000000001</v>
      </c>
      <c r="D274" s="34">
        <v>122.4</v>
      </c>
      <c r="E274" s="34">
        <v>121.1</v>
      </c>
      <c r="F274" s="34">
        <v>131.1</v>
      </c>
      <c r="G274" s="34">
        <v>133.30000000000001</v>
      </c>
      <c r="H274" s="28">
        <v>134.80000000000001</v>
      </c>
      <c r="I274" s="34">
        <v>118.5</v>
      </c>
      <c r="J274" s="34">
        <v>127.1</v>
      </c>
      <c r="K274" s="34">
        <v>118.6</v>
      </c>
      <c r="L274" s="34">
        <v>120.7</v>
      </c>
      <c r="M274" s="34">
        <v>117.5</v>
      </c>
      <c r="N274" s="34">
        <v>116.2</v>
      </c>
      <c r="O274" s="31" t="s">
        <v>321</v>
      </c>
    </row>
    <row r="275" spans="1:15" s="30" customFormat="1">
      <c r="A275" s="312" t="s">
        <v>243</v>
      </c>
      <c r="B275" s="264">
        <v>2015</v>
      </c>
      <c r="C275" s="28">
        <v>119.2</v>
      </c>
      <c r="D275" s="34">
        <v>118.9</v>
      </c>
      <c r="E275" s="34">
        <v>123.8</v>
      </c>
      <c r="F275" s="34">
        <v>127.3</v>
      </c>
      <c r="G275" s="34">
        <v>124.9</v>
      </c>
      <c r="H275" s="28">
        <v>126.7</v>
      </c>
      <c r="I275" s="34">
        <v>135.4</v>
      </c>
      <c r="J275" s="34">
        <v>126.9</v>
      </c>
      <c r="K275" s="34">
        <v>137.4</v>
      </c>
      <c r="L275" s="34">
        <v>132</v>
      </c>
      <c r="M275" s="34">
        <v>129.5</v>
      </c>
      <c r="N275" s="34">
        <v>117.5</v>
      </c>
      <c r="O275" s="31" t="s">
        <v>244</v>
      </c>
    </row>
    <row r="276" spans="1:15" s="30" customFormat="1">
      <c r="A276" s="312" t="s">
        <v>245</v>
      </c>
      <c r="B276" s="264">
        <v>2016</v>
      </c>
      <c r="C276" s="28">
        <v>114.3</v>
      </c>
      <c r="D276" s="34">
        <v>114.1</v>
      </c>
      <c r="E276" s="34">
        <v>107.1</v>
      </c>
      <c r="F276" s="34">
        <v>95.4</v>
      </c>
      <c r="G276" s="34">
        <v>97</v>
      </c>
      <c r="H276" s="28">
        <v>95.7</v>
      </c>
      <c r="I276" s="34">
        <v>111.7</v>
      </c>
      <c r="J276" s="34">
        <v>111.4</v>
      </c>
      <c r="K276" s="34">
        <v>124.7</v>
      </c>
      <c r="L276" s="34">
        <v>130.5</v>
      </c>
      <c r="M276" s="34">
        <v>130.4</v>
      </c>
      <c r="N276" s="34">
        <v>143.30000000000001</v>
      </c>
      <c r="O276" s="31" t="s">
        <v>246</v>
      </c>
    </row>
    <row r="277" spans="1:15" s="30" customFormat="1">
      <c r="A277" s="312"/>
      <c r="B277" s="264">
        <v>2017</v>
      </c>
      <c r="C277" s="28">
        <v>140.9</v>
      </c>
      <c r="D277" s="34">
        <v>144.9</v>
      </c>
      <c r="E277" s="34">
        <v>146.4</v>
      </c>
      <c r="F277" s="34">
        <v>150.9</v>
      </c>
      <c r="G277" s="34">
        <v>151.80000000000001</v>
      </c>
      <c r="H277" s="28">
        <v>149.30000000000001</v>
      </c>
      <c r="I277" s="34">
        <v>132.1</v>
      </c>
      <c r="J277" s="34">
        <v>133.6</v>
      </c>
      <c r="K277" s="34">
        <v>119.7</v>
      </c>
      <c r="L277" s="34">
        <v>115.5</v>
      </c>
      <c r="M277" s="34">
        <v>117</v>
      </c>
      <c r="N277" s="34">
        <v>118.1</v>
      </c>
      <c r="O277" s="31"/>
    </row>
    <row r="278" spans="1:15" s="30" customFormat="1">
      <c r="A278" s="312"/>
      <c r="B278" s="264">
        <v>2018</v>
      </c>
      <c r="C278" s="28">
        <v>117.6</v>
      </c>
      <c r="D278" s="34">
        <v>117.8</v>
      </c>
      <c r="E278" s="34">
        <v>118</v>
      </c>
      <c r="F278" s="34">
        <v>115.5</v>
      </c>
      <c r="G278" s="34">
        <v>112.8</v>
      </c>
      <c r="H278" s="28">
        <v>106.2</v>
      </c>
      <c r="I278" s="34">
        <v>104.3</v>
      </c>
      <c r="J278" s="34">
        <v>106.9</v>
      </c>
      <c r="K278" s="34">
        <v>109.5</v>
      </c>
      <c r="L278" s="34">
        <v>110.2</v>
      </c>
      <c r="M278" s="34">
        <v>114.6</v>
      </c>
      <c r="N278" s="34">
        <v>111.6</v>
      </c>
      <c r="O278" s="31"/>
    </row>
    <row r="279" spans="1:15" s="30" customFormat="1">
      <c r="A279" s="312"/>
      <c r="B279" s="264">
        <v>2019</v>
      </c>
      <c r="C279" s="28">
        <v>114</v>
      </c>
      <c r="D279" s="34">
        <v>109.2</v>
      </c>
      <c r="E279" s="34">
        <v>105.5</v>
      </c>
      <c r="F279" s="34">
        <v>105.5</v>
      </c>
      <c r="G279" s="34">
        <v>109.6</v>
      </c>
      <c r="H279" s="28">
        <v>115.1</v>
      </c>
      <c r="I279" s="34">
        <v>112.1</v>
      </c>
      <c r="J279" s="34">
        <v>108.9</v>
      </c>
      <c r="K279" s="34">
        <v>111.6</v>
      </c>
      <c r="L279" s="34">
        <v>113.1</v>
      </c>
      <c r="M279" s="34">
        <v>108.6</v>
      </c>
      <c r="N279" s="34">
        <v>116.1</v>
      </c>
      <c r="O279" s="31"/>
    </row>
    <row r="280" spans="1:15" s="30" customFormat="1">
      <c r="A280" s="312"/>
      <c r="B280" s="264"/>
      <c r="C280" s="28"/>
      <c r="D280" s="34"/>
      <c r="E280" s="34"/>
      <c r="F280" s="34"/>
      <c r="G280" s="34"/>
      <c r="H280" s="28"/>
      <c r="I280" s="34"/>
      <c r="J280" s="34"/>
      <c r="K280" s="34"/>
      <c r="L280" s="34"/>
      <c r="M280" s="34"/>
      <c r="N280" s="34"/>
      <c r="O280" s="31"/>
    </row>
    <row r="281" spans="1:15" s="30" customFormat="1">
      <c r="A281" s="312" t="s">
        <v>247</v>
      </c>
      <c r="B281" s="264">
        <v>2014</v>
      </c>
      <c r="C281" s="28">
        <v>98.4</v>
      </c>
      <c r="D281" s="34">
        <v>98.3</v>
      </c>
      <c r="E281" s="34">
        <v>107.8</v>
      </c>
      <c r="F281" s="34">
        <v>123.9</v>
      </c>
      <c r="G281" s="34">
        <v>116.1</v>
      </c>
      <c r="H281" s="28">
        <v>114.1</v>
      </c>
      <c r="I281" s="34">
        <v>119.5</v>
      </c>
      <c r="J281" s="34">
        <v>119.5</v>
      </c>
      <c r="K281" s="34">
        <v>127.4</v>
      </c>
      <c r="L281" s="34">
        <v>132.9</v>
      </c>
      <c r="M281" s="34">
        <v>140.30000000000001</v>
      </c>
      <c r="N281" s="34">
        <v>142.30000000000001</v>
      </c>
      <c r="O281" s="31" t="s">
        <v>248</v>
      </c>
    </row>
    <row r="282" spans="1:15" s="30" customFormat="1">
      <c r="A282" s="312"/>
      <c r="B282" s="264">
        <v>2015</v>
      </c>
      <c r="C282" s="28">
        <v>154.80000000000001</v>
      </c>
      <c r="D282" s="34">
        <v>206.2</v>
      </c>
      <c r="E282" s="34">
        <v>181</v>
      </c>
      <c r="F282" s="34">
        <v>148.80000000000001</v>
      </c>
      <c r="G282" s="34">
        <v>158.80000000000001</v>
      </c>
      <c r="H282" s="28">
        <v>158</v>
      </c>
      <c r="I282" s="34">
        <v>157.5</v>
      </c>
      <c r="J282" s="34">
        <v>158</v>
      </c>
      <c r="K282" s="34">
        <v>148.4</v>
      </c>
      <c r="L282" s="34">
        <v>141.9</v>
      </c>
      <c r="M282" s="34">
        <v>137.1</v>
      </c>
      <c r="N282" s="34">
        <v>135</v>
      </c>
      <c r="O282" s="31"/>
    </row>
    <row r="283" spans="1:15" s="30" customFormat="1">
      <c r="A283" s="312"/>
      <c r="B283" s="264">
        <v>2016</v>
      </c>
      <c r="C283" s="28">
        <v>124.1</v>
      </c>
      <c r="D283" s="34">
        <v>95.4</v>
      </c>
      <c r="E283" s="34">
        <v>99.1</v>
      </c>
      <c r="F283" s="34">
        <v>104.9</v>
      </c>
      <c r="G283" s="34">
        <v>104.7</v>
      </c>
      <c r="H283" s="28">
        <v>104</v>
      </c>
      <c r="I283" s="34">
        <v>104.3</v>
      </c>
      <c r="J283" s="34">
        <v>103.9</v>
      </c>
      <c r="K283" s="34">
        <v>103.9</v>
      </c>
      <c r="L283" s="34">
        <v>104.2</v>
      </c>
      <c r="M283" s="34">
        <v>102.1</v>
      </c>
      <c r="N283" s="34">
        <v>102.2</v>
      </c>
      <c r="O283" s="312"/>
    </row>
    <row r="284" spans="1:15" s="30" customFormat="1">
      <c r="A284" s="312"/>
      <c r="B284" s="264">
        <v>2017</v>
      </c>
      <c r="C284" s="28">
        <v>104.8</v>
      </c>
      <c r="D284" s="34">
        <v>102.3</v>
      </c>
      <c r="E284" s="34">
        <v>102.3</v>
      </c>
      <c r="F284" s="34">
        <v>102.3</v>
      </c>
      <c r="G284" s="34">
        <v>102.5</v>
      </c>
      <c r="H284" s="28">
        <v>102.5</v>
      </c>
      <c r="I284" s="34">
        <v>102.5</v>
      </c>
      <c r="J284" s="34">
        <v>102.6</v>
      </c>
      <c r="K284" s="34">
        <v>105.7</v>
      </c>
      <c r="L284" s="34">
        <v>105.9</v>
      </c>
      <c r="M284" s="34">
        <v>104.7</v>
      </c>
      <c r="N284" s="34">
        <v>104.7</v>
      </c>
      <c r="O284" s="312"/>
    </row>
    <row r="285" spans="1:15" s="30" customFormat="1">
      <c r="A285" s="312"/>
      <c r="B285" s="264">
        <v>2018</v>
      </c>
      <c r="C285" s="28">
        <v>102.2</v>
      </c>
      <c r="D285" s="34">
        <v>107.2</v>
      </c>
      <c r="E285" s="34">
        <v>107.1</v>
      </c>
      <c r="F285" s="34">
        <v>107.1</v>
      </c>
      <c r="G285" s="34">
        <v>107.2</v>
      </c>
      <c r="H285" s="28">
        <v>107.2</v>
      </c>
      <c r="I285" s="34">
        <v>107.2</v>
      </c>
      <c r="J285" s="34">
        <v>107.3</v>
      </c>
      <c r="K285" s="34">
        <v>112.4</v>
      </c>
      <c r="L285" s="34">
        <v>112.2</v>
      </c>
      <c r="M285" s="34">
        <v>113.5</v>
      </c>
      <c r="N285" s="34">
        <v>108.5</v>
      </c>
      <c r="O285" s="312"/>
    </row>
    <row r="286" spans="1:15" s="30" customFormat="1">
      <c r="A286" s="312"/>
      <c r="B286" s="264">
        <v>2019</v>
      </c>
      <c r="C286" s="28">
        <v>108.6</v>
      </c>
      <c r="D286" s="34">
        <v>109</v>
      </c>
      <c r="E286" s="34">
        <v>109.1</v>
      </c>
      <c r="F286" s="34">
        <v>109.1</v>
      </c>
      <c r="G286" s="34">
        <v>110.2</v>
      </c>
      <c r="H286" s="28">
        <v>110.8</v>
      </c>
      <c r="I286" s="34">
        <v>111</v>
      </c>
      <c r="J286" s="34">
        <v>110.9</v>
      </c>
      <c r="K286" s="34">
        <v>102.6</v>
      </c>
      <c r="L286" s="34">
        <v>102.6</v>
      </c>
      <c r="M286" s="34">
        <v>102.6</v>
      </c>
      <c r="N286" s="34">
        <v>107.4</v>
      </c>
      <c r="O286" s="312"/>
    </row>
    <row r="287" spans="1:15" s="30" customFormat="1">
      <c r="A287" s="312"/>
      <c r="B287" s="264"/>
      <c r="C287" s="28"/>
      <c r="D287" s="34"/>
      <c r="E287" s="34"/>
      <c r="F287" s="34"/>
      <c r="G287" s="34"/>
      <c r="H287" s="28"/>
      <c r="I287" s="34"/>
      <c r="J287" s="34"/>
      <c r="K287" s="34"/>
      <c r="L287" s="34"/>
      <c r="M287" s="34"/>
      <c r="N287" s="34"/>
      <c r="O287" s="312"/>
    </row>
    <row r="288" spans="1:15" s="30" customFormat="1">
      <c r="A288" s="26" t="s">
        <v>249</v>
      </c>
      <c r="B288" s="264">
        <v>2014</v>
      </c>
      <c r="C288" s="28">
        <v>100.4</v>
      </c>
      <c r="D288" s="28">
        <v>100.3</v>
      </c>
      <c r="E288" s="28">
        <v>100.3</v>
      </c>
      <c r="F288" s="28">
        <v>100.1</v>
      </c>
      <c r="G288" s="28">
        <v>101.3</v>
      </c>
      <c r="H288" s="28">
        <v>102.1</v>
      </c>
      <c r="I288" s="28">
        <v>102.3</v>
      </c>
      <c r="J288" s="28">
        <v>104.3</v>
      </c>
      <c r="K288" s="28">
        <v>105.5</v>
      </c>
      <c r="L288" s="28">
        <v>105.8</v>
      </c>
      <c r="M288" s="28">
        <v>106.8</v>
      </c>
      <c r="N288" s="28">
        <v>107.7</v>
      </c>
      <c r="O288" s="31" t="s">
        <v>250</v>
      </c>
    </row>
    <row r="289" spans="1:15" s="30" customFormat="1">
      <c r="A289" s="26" t="s">
        <v>251</v>
      </c>
      <c r="B289" s="264">
        <v>2015</v>
      </c>
      <c r="C289" s="28">
        <v>108.5</v>
      </c>
      <c r="D289" s="28">
        <v>123.4</v>
      </c>
      <c r="E289" s="28">
        <v>125.8</v>
      </c>
      <c r="F289" s="28">
        <v>136.9</v>
      </c>
      <c r="G289" s="28">
        <v>137.80000000000001</v>
      </c>
      <c r="H289" s="28">
        <v>137.1</v>
      </c>
      <c r="I289" s="28">
        <v>135.30000000000001</v>
      </c>
      <c r="J289" s="28">
        <v>133.19999999999999</v>
      </c>
      <c r="K289" s="28">
        <v>132.9</v>
      </c>
      <c r="L289" s="28">
        <v>132.5</v>
      </c>
      <c r="M289" s="28">
        <v>134.1</v>
      </c>
      <c r="N289" s="28">
        <v>133.19999999999999</v>
      </c>
      <c r="O289" s="31" t="s">
        <v>252</v>
      </c>
    </row>
    <row r="290" spans="1:15" s="30" customFormat="1">
      <c r="A290" s="26" t="s">
        <v>253</v>
      </c>
      <c r="B290" s="264">
        <v>2016</v>
      </c>
      <c r="C290" s="28">
        <v>133.80000000000001</v>
      </c>
      <c r="D290" s="28">
        <v>118.3</v>
      </c>
      <c r="E290" s="28">
        <v>115.8</v>
      </c>
      <c r="F290" s="28">
        <v>107.2</v>
      </c>
      <c r="G290" s="28">
        <v>106.3</v>
      </c>
      <c r="H290" s="28">
        <v>106.7</v>
      </c>
      <c r="I290" s="28">
        <v>109</v>
      </c>
      <c r="J290" s="28">
        <v>108.1</v>
      </c>
      <c r="K290" s="28">
        <v>108.9</v>
      </c>
      <c r="L290" s="28">
        <v>108.9</v>
      </c>
      <c r="M290" s="28">
        <v>105.4</v>
      </c>
      <c r="N290" s="28">
        <v>105.5</v>
      </c>
      <c r="O290" s="31" t="s">
        <v>254</v>
      </c>
    </row>
    <row r="291" spans="1:15" s="30" customFormat="1">
      <c r="A291" s="26"/>
      <c r="B291" s="264">
        <v>2017</v>
      </c>
      <c r="C291" s="28">
        <v>105.8</v>
      </c>
      <c r="D291" s="28">
        <v>105.6</v>
      </c>
      <c r="E291" s="28">
        <v>106.8</v>
      </c>
      <c r="F291" s="28">
        <v>106.1</v>
      </c>
      <c r="G291" s="28">
        <v>105.6</v>
      </c>
      <c r="H291" s="28">
        <v>104.9</v>
      </c>
      <c r="I291" s="28">
        <v>103.8</v>
      </c>
      <c r="J291" s="28">
        <v>103.5</v>
      </c>
      <c r="K291" s="28">
        <v>101.8</v>
      </c>
      <c r="L291" s="28">
        <v>101.9</v>
      </c>
      <c r="M291" s="28">
        <v>103.5</v>
      </c>
      <c r="N291" s="28">
        <v>103.1</v>
      </c>
      <c r="O291" s="31"/>
    </row>
    <row r="292" spans="1:15" s="30" customFormat="1">
      <c r="A292" s="26"/>
      <c r="B292" s="264">
        <v>2018</v>
      </c>
      <c r="C292" s="28">
        <v>107.1</v>
      </c>
      <c r="D292" s="28">
        <v>106.2</v>
      </c>
      <c r="E292" s="28">
        <v>105</v>
      </c>
      <c r="F292" s="28">
        <v>106.6</v>
      </c>
      <c r="G292" s="28">
        <v>108.8</v>
      </c>
      <c r="H292" s="28">
        <v>113.4</v>
      </c>
      <c r="I292" s="28">
        <v>113.5</v>
      </c>
      <c r="J292" s="28">
        <v>114.2</v>
      </c>
      <c r="K292" s="28">
        <v>114.8</v>
      </c>
      <c r="L292" s="28">
        <v>115.5</v>
      </c>
      <c r="M292" s="28">
        <v>115.8</v>
      </c>
      <c r="N292" s="28">
        <v>116.2</v>
      </c>
      <c r="O292" s="31"/>
    </row>
    <row r="293" spans="1:15" s="30" customFormat="1">
      <c r="A293" s="26"/>
      <c r="B293" s="264">
        <v>2019</v>
      </c>
      <c r="C293" s="28">
        <v>111.8</v>
      </c>
      <c r="D293" s="28">
        <v>115.4</v>
      </c>
      <c r="E293" s="28">
        <v>115.7</v>
      </c>
      <c r="F293" s="28">
        <v>118.3</v>
      </c>
      <c r="G293" s="28">
        <v>114.9</v>
      </c>
      <c r="H293" s="28">
        <v>110.3</v>
      </c>
      <c r="I293" s="28">
        <v>110.1</v>
      </c>
      <c r="J293" s="28">
        <v>109.2</v>
      </c>
      <c r="K293" s="28">
        <v>108.7</v>
      </c>
      <c r="L293" s="28">
        <v>108.3</v>
      </c>
      <c r="M293" s="28">
        <v>108.3</v>
      </c>
      <c r="N293" s="28">
        <v>105.2</v>
      </c>
      <c r="O293" s="31"/>
    </row>
    <row r="294" spans="1:15" s="30" customFormat="1">
      <c r="A294" s="26"/>
      <c r="B294" s="264"/>
      <c r="C294" s="28"/>
      <c r="D294" s="34"/>
      <c r="E294" s="34"/>
      <c r="F294" s="34"/>
      <c r="G294" s="34"/>
      <c r="H294" s="28"/>
      <c r="I294" s="34"/>
      <c r="J294" s="34"/>
      <c r="K294" s="34"/>
      <c r="L294" s="34"/>
      <c r="M294" s="34"/>
      <c r="N294" s="34"/>
      <c r="O294" s="26"/>
    </row>
    <row r="295" spans="1:15" s="30" customFormat="1">
      <c r="A295" s="26" t="s">
        <v>255</v>
      </c>
      <c r="B295" s="264">
        <v>2014</v>
      </c>
      <c r="C295" s="28">
        <v>104.6</v>
      </c>
      <c r="D295" s="28">
        <v>104.6</v>
      </c>
      <c r="E295" s="28">
        <v>107.4</v>
      </c>
      <c r="F295" s="28">
        <v>106.3</v>
      </c>
      <c r="G295" s="28">
        <v>106.3</v>
      </c>
      <c r="H295" s="28">
        <v>110.7</v>
      </c>
      <c r="I295" s="28">
        <v>111.5</v>
      </c>
      <c r="J295" s="28">
        <v>114.9</v>
      </c>
      <c r="K295" s="28">
        <v>112.4</v>
      </c>
      <c r="L295" s="28">
        <v>117.4</v>
      </c>
      <c r="M295" s="28">
        <v>117.4</v>
      </c>
      <c r="N295" s="28">
        <v>118.5</v>
      </c>
      <c r="O295" s="31" t="s">
        <v>256</v>
      </c>
    </row>
    <row r="296" spans="1:15" s="30" customFormat="1">
      <c r="A296" s="26" t="s">
        <v>257</v>
      </c>
      <c r="B296" s="264">
        <v>2015</v>
      </c>
      <c r="C296" s="28">
        <v>118.3</v>
      </c>
      <c r="D296" s="28">
        <v>118.3</v>
      </c>
      <c r="E296" s="28">
        <v>120.6</v>
      </c>
      <c r="F296" s="28">
        <v>120.6</v>
      </c>
      <c r="G296" s="28">
        <v>122.1</v>
      </c>
      <c r="H296" s="28">
        <v>117.3</v>
      </c>
      <c r="I296" s="28">
        <v>118.9</v>
      </c>
      <c r="J296" s="28">
        <v>116.1</v>
      </c>
      <c r="K296" s="28">
        <v>115</v>
      </c>
      <c r="L296" s="28">
        <v>110.1</v>
      </c>
      <c r="M296" s="28">
        <v>110.8</v>
      </c>
      <c r="N296" s="28">
        <v>110.3</v>
      </c>
      <c r="O296" s="31" t="s">
        <v>258</v>
      </c>
    </row>
    <row r="297" spans="1:15" s="30" customFormat="1">
      <c r="A297" s="26"/>
      <c r="B297" s="264">
        <v>2016</v>
      </c>
      <c r="C297" s="28">
        <v>110.5</v>
      </c>
      <c r="D297" s="28">
        <v>121.5</v>
      </c>
      <c r="E297" s="28">
        <v>116.1</v>
      </c>
      <c r="F297" s="28">
        <v>116.1</v>
      </c>
      <c r="G297" s="28">
        <v>114.7</v>
      </c>
      <c r="H297" s="28">
        <v>114.7</v>
      </c>
      <c r="I297" s="28">
        <v>112.4</v>
      </c>
      <c r="J297" s="28">
        <v>111.8</v>
      </c>
      <c r="K297" s="28">
        <v>111.8</v>
      </c>
      <c r="L297" s="28">
        <v>111.8</v>
      </c>
      <c r="M297" s="28">
        <v>111.1</v>
      </c>
      <c r="N297" s="28">
        <v>110</v>
      </c>
      <c r="O297" s="31" t="s">
        <v>259</v>
      </c>
    </row>
    <row r="298" spans="1:15" s="30" customFormat="1">
      <c r="A298" s="26"/>
      <c r="B298" s="264">
        <v>2017</v>
      </c>
      <c r="C298" s="28">
        <v>111.7</v>
      </c>
      <c r="D298" s="28">
        <v>101.5</v>
      </c>
      <c r="E298" s="28">
        <v>101.5</v>
      </c>
      <c r="F298" s="28">
        <v>101.5</v>
      </c>
      <c r="G298" s="28">
        <v>101.5</v>
      </c>
      <c r="H298" s="28">
        <v>101.5</v>
      </c>
      <c r="I298" s="28">
        <v>101.5</v>
      </c>
      <c r="J298" s="28">
        <v>101.5</v>
      </c>
      <c r="K298" s="28">
        <v>101.5</v>
      </c>
      <c r="L298" s="28">
        <v>101.5</v>
      </c>
      <c r="M298" s="28">
        <v>101.5</v>
      </c>
      <c r="N298" s="28">
        <v>101.4</v>
      </c>
      <c r="O298" s="31"/>
    </row>
    <row r="299" spans="1:15" s="30" customFormat="1">
      <c r="A299" s="26"/>
      <c r="B299" s="264">
        <v>2018</v>
      </c>
      <c r="C299" s="28">
        <v>101.4</v>
      </c>
      <c r="D299" s="28">
        <v>101.5</v>
      </c>
      <c r="E299" s="28">
        <v>101.6</v>
      </c>
      <c r="F299" s="28">
        <v>101.6</v>
      </c>
      <c r="G299" s="28">
        <v>101.6</v>
      </c>
      <c r="H299" s="28">
        <v>101.6</v>
      </c>
      <c r="I299" s="28">
        <v>101.6</v>
      </c>
      <c r="J299" s="28">
        <v>101.6</v>
      </c>
      <c r="K299" s="28">
        <v>101.6</v>
      </c>
      <c r="L299" s="28">
        <v>101.6</v>
      </c>
      <c r="M299" s="28">
        <v>101.6</v>
      </c>
      <c r="N299" s="28">
        <v>109.1</v>
      </c>
      <c r="O299" s="31"/>
    </row>
    <row r="300" spans="1:15" s="30" customFormat="1">
      <c r="A300" s="26"/>
      <c r="B300" s="264">
        <v>2019</v>
      </c>
      <c r="C300" s="28">
        <v>107.5</v>
      </c>
      <c r="D300" s="28">
        <v>108.1</v>
      </c>
      <c r="E300" s="28">
        <v>108.1</v>
      </c>
      <c r="F300" s="28">
        <v>108.9</v>
      </c>
      <c r="G300" s="28">
        <v>110.1</v>
      </c>
      <c r="H300" s="28">
        <v>110.1</v>
      </c>
      <c r="I300" s="28">
        <v>110.7</v>
      </c>
      <c r="J300" s="28">
        <v>114.1</v>
      </c>
      <c r="K300" s="28">
        <v>117.6</v>
      </c>
      <c r="L300" s="28">
        <v>117.6</v>
      </c>
      <c r="M300" s="28">
        <v>119.8</v>
      </c>
      <c r="N300" s="28">
        <v>115.2</v>
      </c>
      <c r="O300" s="31"/>
    </row>
    <row r="301" spans="1:15" s="30" customFormat="1">
      <c r="A301" s="26"/>
      <c r="B301" s="264"/>
      <c r="C301" s="28"/>
      <c r="D301" s="34"/>
      <c r="E301" s="34"/>
      <c r="F301" s="34"/>
      <c r="G301" s="34"/>
      <c r="H301" s="28"/>
      <c r="I301" s="34"/>
      <c r="J301" s="34"/>
      <c r="K301" s="34"/>
      <c r="L301" s="34"/>
      <c r="M301" s="34"/>
      <c r="N301" s="34"/>
      <c r="O301" s="26"/>
    </row>
    <row r="302" spans="1:15">
      <c r="A302" s="26" t="s">
        <v>1060</v>
      </c>
      <c r="B302" s="264">
        <v>2014</v>
      </c>
      <c r="C302" s="28">
        <v>99.6</v>
      </c>
      <c r="D302" s="28">
        <v>99.4</v>
      </c>
      <c r="E302" s="28">
        <v>99.4</v>
      </c>
      <c r="F302" s="28">
        <v>101.7</v>
      </c>
      <c r="G302" s="28">
        <v>101.8</v>
      </c>
      <c r="H302" s="28">
        <v>102.2</v>
      </c>
      <c r="I302" s="28">
        <v>105.5</v>
      </c>
      <c r="J302" s="28">
        <v>105.5</v>
      </c>
      <c r="K302" s="28">
        <v>105.5</v>
      </c>
      <c r="L302" s="28">
        <v>105.5</v>
      </c>
      <c r="M302" s="28">
        <v>105.5</v>
      </c>
      <c r="N302" s="28">
        <v>105.5</v>
      </c>
      <c r="O302" s="31" t="s">
        <v>260</v>
      </c>
    </row>
    <row r="303" spans="1:15">
      <c r="A303" s="26" t="s">
        <v>261</v>
      </c>
      <c r="B303" s="264">
        <v>2015</v>
      </c>
      <c r="C303" s="28">
        <v>107.3</v>
      </c>
      <c r="D303" s="28">
        <v>107.5</v>
      </c>
      <c r="E303" s="28">
        <v>124.3</v>
      </c>
      <c r="F303" s="28">
        <v>121.5</v>
      </c>
      <c r="G303" s="28">
        <v>121.5</v>
      </c>
      <c r="H303" s="28">
        <v>121.5</v>
      </c>
      <c r="I303" s="28">
        <v>117.8</v>
      </c>
      <c r="J303" s="28">
        <v>118.9</v>
      </c>
      <c r="K303" s="28">
        <v>118.9</v>
      </c>
      <c r="L303" s="28">
        <v>118.9</v>
      </c>
      <c r="M303" s="28">
        <v>118.9</v>
      </c>
      <c r="N303" s="28">
        <v>118.9</v>
      </c>
      <c r="O303" s="31" t="s">
        <v>262</v>
      </c>
    </row>
    <row r="304" spans="1:15">
      <c r="A304" s="26" t="s">
        <v>263</v>
      </c>
      <c r="B304" s="264">
        <v>2016</v>
      </c>
      <c r="C304" s="28">
        <v>116.9</v>
      </c>
      <c r="D304" s="28">
        <v>117.3</v>
      </c>
      <c r="E304" s="28">
        <v>101.4</v>
      </c>
      <c r="F304" s="28">
        <v>101.4</v>
      </c>
      <c r="G304" s="28">
        <v>101.4</v>
      </c>
      <c r="H304" s="28">
        <v>101.4</v>
      </c>
      <c r="I304" s="28">
        <v>101.4</v>
      </c>
      <c r="J304" s="28">
        <v>100.5</v>
      </c>
      <c r="K304" s="28">
        <v>102.1</v>
      </c>
      <c r="L304" s="28">
        <v>102.1</v>
      </c>
      <c r="M304" s="28">
        <v>102.1</v>
      </c>
      <c r="N304" s="28">
        <v>108</v>
      </c>
      <c r="O304" s="31"/>
    </row>
    <row r="305" spans="1:15">
      <c r="A305" s="26"/>
      <c r="B305" s="264">
        <v>2017</v>
      </c>
      <c r="C305" s="28">
        <v>108.3</v>
      </c>
      <c r="D305" s="28">
        <v>107.8</v>
      </c>
      <c r="E305" s="28">
        <v>108</v>
      </c>
      <c r="F305" s="28">
        <v>108</v>
      </c>
      <c r="G305" s="28">
        <v>108</v>
      </c>
      <c r="H305" s="28">
        <v>107.7</v>
      </c>
      <c r="I305" s="28">
        <v>108</v>
      </c>
      <c r="J305" s="28">
        <v>108</v>
      </c>
      <c r="K305" s="28">
        <v>106.3</v>
      </c>
      <c r="L305" s="28">
        <v>106.3</v>
      </c>
      <c r="M305" s="28">
        <v>106.3</v>
      </c>
      <c r="N305" s="28">
        <v>100.9</v>
      </c>
      <c r="O305" s="31"/>
    </row>
    <row r="306" spans="1:15">
      <c r="A306" s="26"/>
      <c r="B306" s="264">
        <v>2018</v>
      </c>
      <c r="C306" s="28">
        <v>100.6</v>
      </c>
      <c r="D306" s="28">
        <v>100.2</v>
      </c>
      <c r="E306" s="28">
        <v>100.1</v>
      </c>
      <c r="F306" s="28">
        <v>100.1</v>
      </c>
      <c r="G306" s="28">
        <v>100.1</v>
      </c>
      <c r="H306" s="28">
        <v>100.4</v>
      </c>
      <c r="I306" s="28">
        <v>100.1</v>
      </c>
      <c r="J306" s="28">
        <v>100.1</v>
      </c>
      <c r="K306" s="28">
        <v>101.9</v>
      </c>
      <c r="L306" s="28">
        <v>101.9</v>
      </c>
      <c r="M306" s="28">
        <v>101.9</v>
      </c>
      <c r="N306" s="28">
        <v>101.6</v>
      </c>
      <c r="O306" s="31"/>
    </row>
    <row r="307" spans="1:15">
      <c r="A307" s="26"/>
      <c r="B307" s="264">
        <v>2019</v>
      </c>
      <c r="C307" s="28">
        <v>101.6</v>
      </c>
      <c r="D307" s="28">
        <v>102</v>
      </c>
      <c r="E307" s="28">
        <v>102.7</v>
      </c>
      <c r="F307" s="28">
        <v>102.7</v>
      </c>
      <c r="G307" s="28">
        <v>102.7</v>
      </c>
      <c r="H307" s="28">
        <v>102.7</v>
      </c>
      <c r="I307" s="28">
        <v>102.7</v>
      </c>
      <c r="J307" s="28">
        <v>102.7</v>
      </c>
      <c r="K307" s="28">
        <v>100.6</v>
      </c>
      <c r="L307" s="28">
        <v>100.6</v>
      </c>
      <c r="M307" s="28">
        <v>100.6</v>
      </c>
      <c r="N307" s="28">
        <v>100.4</v>
      </c>
      <c r="O307" s="31"/>
    </row>
    <row r="308" spans="1:15" s="30" customFormat="1">
      <c r="A308" s="312"/>
      <c r="B308" s="264"/>
      <c r="C308" s="28"/>
      <c r="D308" s="34"/>
      <c r="E308" s="34"/>
      <c r="F308" s="34"/>
      <c r="G308" s="34"/>
      <c r="H308" s="28"/>
      <c r="I308" s="34"/>
      <c r="J308" s="34"/>
      <c r="K308" s="34"/>
      <c r="L308" s="34"/>
      <c r="M308" s="34"/>
      <c r="N308" s="34"/>
      <c r="O308" s="26"/>
    </row>
    <row r="309" spans="1:15" s="30" customFormat="1">
      <c r="A309" s="312" t="s">
        <v>1037</v>
      </c>
      <c r="B309" s="264">
        <v>2014</v>
      </c>
      <c r="C309" s="28">
        <v>101.6</v>
      </c>
      <c r="D309" s="34">
        <v>102.4</v>
      </c>
      <c r="E309" s="34">
        <v>102.5</v>
      </c>
      <c r="F309" s="34">
        <v>104.3</v>
      </c>
      <c r="G309" s="34">
        <v>107.5</v>
      </c>
      <c r="H309" s="28">
        <v>107.9</v>
      </c>
      <c r="I309" s="34">
        <v>110.5</v>
      </c>
      <c r="J309" s="34">
        <v>109.1</v>
      </c>
      <c r="K309" s="34">
        <v>109.1</v>
      </c>
      <c r="L309" s="34">
        <v>120.5</v>
      </c>
      <c r="M309" s="34">
        <v>122</v>
      </c>
      <c r="N309" s="34">
        <v>122.1</v>
      </c>
      <c r="O309" s="31" t="s">
        <v>730</v>
      </c>
    </row>
    <row r="310" spans="1:15" s="30" customFormat="1">
      <c r="A310" s="312" t="s">
        <v>1038</v>
      </c>
      <c r="B310" s="264">
        <v>2015</v>
      </c>
      <c r="C310" s="28">
        <v>123.1</v>
      </c>
      <c r="D310" s="34">
        <v>127.6</v>
      </c>
      <c r="E310" s="34">
        <v>133.9</v>
      </c>
      <c r="F310" s="34">
        <v>130.6</v>
      </c>
      <c r="G310" s="34">
        <v>126.6</v>
      </c>
      <c r="H310" s="28">
        <v>126.2</v>
      </c>
      <c r="I310" s="34">
        <v>125</v>
      </c>
      <c r="J310" s="34">
        <v>128.4</v>
      </c>
      <c r="K310" s="34">
        <v>128.4</v>
      </c>
      <c r="L310" s="34">
        <v>115.6</v>
      </c>
      <c r="M310" s="34">
        <v>114.4</v>
      </c>
      <c r="N310" s="34">
        <v>115.2</v>
      </c>
      <c r="O310" s="31" t="s">
        <v>842</v>
      </c>
    </row>
    <row r="311" spans="1:15" s="30" customFormat="1">
      <c r="A311" s="312" t="s">
        <v>1040</v>
      </c>
      <c r="B311" s="264">
        <v>2016</v>
      </c>
      <c r="C311" s="28">
        <v>113.7</v>
      </c>
      <c r="D311" s="34">
        <v>108.7</v>
      </c>
      <c r="E311" s="34">
        <v>103.8</v>
      </c>
      <c r="F311" s="34">
        <v>104.5</v>
      </c>
      <c r="G311" s="34">
        <v>104.5</v>
      </c>
      <c r="H311" s="28">
        <v>104.5</v>
      </c>
      <c r="I311" s="34">
        <v>102.9</v>
      </c>
      <c r="J311" s="34">
        <v>101.4</v>
      </c>
      <c r="K311" s="34">
        <v>101.4</v>
      </c>
      <c r="L311" s="34">
        <v>101.3</v>
      </c>
      <c r="M311" s="34">
        <v>100.9</v>
      </c>
      <c r="N311" s="34">
        <v>101.2</v>
      </c>
      <c r="O311" s="31" t="s">
        <v>843</v>
      </c>
    </row>
    <row r="312" spans="1:15" s="30" customFormat="1">
      <c r="A312" s="312" t="s">
        <v>1039</v>
      </c>
      <c r="B312" s="264">
        <v>2017</v>
      </c>
      <c r="C312" s="28">
        <v>101.2</v>
      </c>
      <c r="D312" s="34">
        <v>109.2</v>
      </c>
      <c r="E312" s="34">
        <v>108.9</v>
      </c>
      <c r="F312" s="34">
        <v>109.2</v>
      </c>
      <c r="G312" s="34">
        <v>109.2</v>
      </c>
      <c r="H312" s="28">
        <v>110.2</v>
      </c>
      <c r="I312" s="34">
        <v>110.2</v>
      </c>
      <c r="J312" s="34">
        <v>110.2</v>
      </c>
      <c r="K312" s="34">
        <v>110.2</v>
      </c>
      <c r="L312" s="34">
        <v>110.3</v>
      </c>
      <c r="M312" s="34">
        <v>110.3</v>
      </c>
      <c r="N312" s="34">
        <v>109.3</v>
      </c>
      <c r="O312" s="31" t="s">
        <v>781</v>
      </c>
    </row>
    <row r="313" spans="1:15" s="30" customFormat="1">
      <c r="A313" s="312"/>
      <c r="B313" s="264">
        <v>2018</v>
      </c>
      <c r="C313" s="28">
        <v>109.3</v>
      </c>
      <c r="D313" s="34">
        <v>101.4</v>
      </c>
      <c r="E313" s="34">
        <v>101.4</v>
      </c>
      <c r="F313" s="34">
        <v>101.1</v>
      </c>
      <c r="G313" s="34">
        <v>101.1</v>
      </c>
      <c r="H313" s="28">
        <v>100.2</v>
      </c>
      <c r="I313" s="34">
        <v>100.9</v>
      </c>
      <c r="J313" s="34">
        <v>100.9</v>
      </c>
      <c r="K313" s="34">
        <v>101.3</v>
      </c>
      <c r="L313" s="34">
        <v>101.3</v>
      </c>
      <c r="M313" s="34">
        <v>101.3</v>
      </c>
      <c r="N313" s="34">
        <v>101.2</v>
      </c>
      <c r="O313" s="31" t="s">
        <v>844</v>
      </c>
    </row>
    <row r="314" spans="1:15" s="30" customFormat="1">
      <c r="A314" s="312"/>
      <c r="B314" s="264">
        <v>2019</v>
      </c>
      <c r="C314" s="28">
        <v>101.3</v>
      </c>
      <c r="D314" s="34">
        <v>101.2</v>
      </c>
      <c r="E314" s="34">
        <v>100.9</v>
      </c>
      <c r="F314" s="34">
        <v>100.8</v>
      </c>
      <c r="G314" s="34">
        <v>100.6</v>
      </c>
      <c r="H314" s="28">
        <v>100.3</v>
      </c>
      <c r="I314" s="34">
        <v>100</v>
      </c>
      <c r="J314" s="34">
        <v>101.5</v>
      </c>
      <c r="K314" s="34">
        <v>101.3</v>
      </c>
      <c r="L314" s="34">
        <v>101.3</v>
      </c>
      <c r="M314" s="34">
        <v>100.5</v>
      </c>
      <c r="N314" s="34">
        <v>100.5</v>
      </c>
      <c r="O314" s="31"/>
    </row>
    <row r="315" spans="1:15" ht="13.35" customHeight="1">
      <c r="A315" s="312"/>
      <c r="B315" s="264"/>
      <c r="C315" s="28"/>
      <c r="D315" s="34"/>
      <c r="E315" s="34"/>
      <c r="F315" s="34"/>
      <c r="G315" s="34"/>
      <c r="H315" s="28"/>
      <c r="I315" s="34"/>
      <c r="J315" s="34"/>
      <c r="K315" s="34"/>
      <c r="L315" s="34"/>
      <c r="M315" s="34"/>
      <c r="N315" s="34"/>
      <c r="O315" s="312"/>
    </row>
    <row r="316" spans="1:15" s="30" customFormat="1" ht="12.75" customHeight="1">
      <c r="A316" s="218">
        <f>1+O252</f>
        <v>112</v>
      </c>
      <c r="B316" s="267"/>
      <c r="C316" s="267"/>
      <c r="D316" s="268"/>
      <c r="E316" s="268"/>
      <c r="F316" s="267"/>
      <c r="G316" s="269" t="str">
        <f>G252</f>
        <v>Індекси цін виробників · 2019 рік</v>
      </c>
      <c r="H316" s="268" t="str">
        <f>G316</f>
        <v>Індекси цін виробників · 2019 рік</v>
      </c>
      <c r="I316" s="268"/>
      <c r="J316" s="267"/>
      <c r="K316" s="267"/>
      <c r="L316" s="270"/>
      <c r="M316" s="270"/>
      <c r="N316" s="270"/>
      <c r="O316" s="219">
        <f>A316+1</f>
        <v>113</v>
      </c>
    </row>
    <row r="317" spans="1:15" s="30" customFormat="1" ht="12.75" customHeight="1">
      <c r="A317" s="271"/>
      <c r="C317" s="272"/>
      <c r="D317" s="272"/>
      <c r="E317" s="272"/>
      <c r="F317" s="271"/>
      <c r="G317" s="273" t="s">
        <v>23</v>
      </c>
      <c r="H317" s="272" t="s">
        <v>23</v>
      </c>
      <c r="I317" s="272"/>
      <c r="L317" s="271"/>
      <c r="M317" s="271"/>
      <c r="N317" s="271"/>
      <c r="O317" s="271"/>
    </row>
    <row r="318" spans="1:15" s="30" customFormat="1" ht="12.75" customHeight="1">
      <c r="A318" s="524" t="s">
        <v>25</v>
      </c>
      <c r="B318" s="524"/>
      <c r="C318" s="524"/>
      <c r="D318" s="524"/>
      <c r="E318" s="524"/>
      <c r="F318" s="524"/>
      <c r="G318" s="524"/>
      <c r="H318" s="524" t="s">
        <v>25</v>
      </c>
      <c r="I318" s="524"/>
      <c r="J318" s="524"/>
      <c r="K318" s="524"/>
      <c r="L318" s="524"/>
      <c r="M318" s="524"/>
      <c r="N318" s="524"/>
      <c r="O318" s="524"/>
    </row>
    <row r="319" spans="1:15" s="30" customFormat="1" ht="9.75" customHeight="1">
      <c r="A319" s="233"/>
      <c r="B319" s="233"/>
      <c r="C319" s="234"/>
      <c r="D319" s="234"/>
      <c r="E319" s="234"/>
      <c r="F319" s="234"/>
      <c r="G319" s="233"/>
      <c r="H319" s="233"/>
      <c r="I319" s="233"/>
      <c r="J319" s="233"/>
      <c r="K319" s="233"/>
      <c r="L319" s="233"/>
      <c r="M319" s="233"/>
      <c r="N319" s="233"/>
      <c r="O319" s="233"/>
    </row>
    <row r="320" spans="1:15" s="30" customFormat="1" ht="15.75" customHeight="1">
      <c r="A320" s="274"/>
      <c r="B320" s="233"/>
      <c r="C320" s="234"/>
      <c r="D320" s="234"/>
      <c r="E320" s="234"/>
      <c r="F320" s="234"/>
      <c r="G320" s="275"/>
      <c r="H320" s="233"/>
      <c r="I320" s="233"/>
      <c r="J320" s="233"/>
      <c r="K320" s="276"/>
      <c r="L320" s="277"/>
      <c r="M320" s="277"/>
      <c r="N320" s="233"/>
      <c r="O320" s="414" t="s">
        <v>328</v>
      </c>
    </row>
    <row r="321" spans="1:15" s="30" customFormat="1" ht="15" customHeight="1">
      <c r="A321" s="304"/>
      <c r="B321" s="305"/>
      <c r="C321" s="246" t="s">
        <v>0</v>
      </c>
      <c r="D321" s="246" t="s">
        <v>1</v>
      </c>
      <c r="E321" s="246" t="s">
        <v>2</v>
      </c>
      <c r="F321" s="306" t="s">
        <v>3</v>
      </c>
      <c r="G321" s="306" t="s">
        <v>4</v>
      </c>
      <c r="H321" s="307" t="s">
        <v>5</v>
      </c>
      <c r="I321" s="307" t="s">
        <v>6</v>
      </c>
      <c r="J321" s="246" t="s">
        <v>7</v>
      </c>
      <c r="K321" s="246" t="s">
        <v>8</v>
      </c>
      <c r="L321" s="246" t="s">
        <v>9</v>
      </c>
      <c r="M321" s="246" t="s">
        <v>10</v>
      </c>
      <c r="N321" s="246" t="s">
        <v>11</v>
      </c>
      <c r="O321" s="304"/>
    </row>
    <row r="322" spans="1:15" s="30" customFormat="1" ht="15" customHeight="1">
      <c r="A322" s="308"/>
      <c r="B322" s="309"/>
      <c r="C322" s="251" t="s">
        <v>12</v>
      </c>
      <c r="D322" s="251" t="s">
        <v>13</v>
      </c>
      <c r="E322" s="251" t="s">
        <v>14</v>
      </c>
      <c r="F322" s="310" t="s">
        <v>15</v>
      </c>
      <c r="G322" s="310" t="s">
        <v>16</v>
      </c>
      <c r="H322" s="311" t="s">
        <v>17</v>
      </c>
      <c r="I322" s="311" t="s">
        <v>18</v>
      </c>
      <c r="J322" s="251" t="s">
        <v>19</v>
      </c>
      <c r="K322" s="251" t="s">
        <v>26</v>
      </c>
      <c r="L322" s="251" t="s">
        <v>20</v>
      </c>
      <c r="M322" s="251" t="s">
        <v>21</v>
      </c>
      <c r="N322" s="251" t="s">
        <v>22</v>
      </c>
      <c r="O322" s="308"/>
    </row>
    <row r="323" spans="1:15" s="30" customFormat="1">
      <c r="A323" s="312"/>
      <c r="B323" s="264"/>
      <c r="C323" s="28"/>
      <c r="D323" s="34"/>
      <c r="E323" s="34"/>
      <c r="F323" s="34"/>
      <c r="G323" s="34"/>
      <c r="H323" s="28"/>
      <c r="I323" s="34"/>
      <c r="J323" s="34"/>
      <c r="K323" s="34"/>
      <c r="L323" s="34"/>
      <c r="M323" s="34"/>
      <c r="N323" s="34"/>
      <c r="O323" s="31"/>
    </row>
    <row r="324" spans="1:15" s="30" customFormat="1">
      <c r="A324" s="312" t="s">
        <v>264</v>
      </c>
      <c r="B324" s="264">
        <v>2014</v>
      </c>
      <c r="C324" s="28">
        <v>98.7</v>
      </c>
      <c r="D324" s="34">
        <v>99.4</v>
      </c>
      <c r="E324" s="34">
        <v>100.2</v>
      </c>
      <c r="F324" s="34">
        <v>101</v>
      </c>
      <c r="G324" s="34">
        <v>108</v>
      </c>
      <c r="H324" s="28">
        <v>110.7</v>
      </c>
      <c r="I324" s="34">
        <v>112.8</v>
      </c>
      <c r="J324" s="34">
        <v>114.2</v>
      </c>
      <c r="K324" s="34">
        <v>121.7</v>
      </c>
      <c r="L324" s="34">
        <v>122.8</v>
      </c>
      <c r="M324" s="34">
        <v>124</v>
      </c>
      <c r="N324" s="34">
        <v>137.19999999999999</v>
      </c>
      <c r="O324" s="31" t="s">
        <v>732</v>
      </c>
    </row>
    <row r="325" spans="1:15" s="30" customFormat="1">
      <c r="A325" s="312" t="s">
        <v>265</v>
      </c>
      <c r="B325" s="264">
        <v>2015</v>
      </c>
      <c r="C325" s="28">
        <v>138.9</v>
      </c>
      <c r="D325" s="34">
        <v>144.9</v>
      </c>
      <c r="E325" s="34">
        <v>150.4</v>
      </c>
      <c r="F325" s="34">
        <v>149.9</v>
      </c>
      <c r="G325" s="34">
        <v>142</v>
      </c>
      <c r="H325" s="28">
        <v>139</v>
      </c>
      <c r="I325" s="34">
        <v>136.6</v>
      </c>
      <c r="J325" s="34">
        <v>135.30000000000001</v>
      </c>
      <c r="K325" s="34">
        <v>126.9</v>
      </c>
      <c r="L325" s="34">
        <v>125.8</v>
      </c>
      <c r="M325" s="34">
        <v>126.4</v>
      </c>
      <c r="N325" s="34">
        <v>115</v>
      </c>
      <c r="O325" s="31" t="s">
        <v>731</v>
      </c>
    </row>
    <row r="326" spans="1:15" s="30" customFormat="1">
      <c r="A326" s="312"/>
      <c r="B326" s="264">
        <v>2016</v>
      </c>
      <c r="C326" s="28">
        <v>114.8</v>
      </c>
      <c r="D326" s="34">
        <v>111</v>
      </c>
      <c r="E326" s="34">
        <v>107.2</v>
      </c>
      <c r="F326" s="34">
        <v>106.5</v>
      </c>
      <c r="G326" s="34">
        <v>104.9</v>
      </c>
      <c r="H326" s="28">
        <v>104.5</v>
      </c>
      <c r="I326" s="34">
        <v>105.6</v>
      </c>
      <c r="J326" s="34">
        <v>106.1</v>
      </c>
      <c r="K326" s="34">
        <v>106.1</v>
      </c>
      <c r="L326" s="34">
        <v>106.1</v>
      </c>
      <c r="M326" s="34">
        <v>105.1</v>
      </c>
      <c r="N326" s="34">
        <v>104.6</v>
      </c>
      <c r="O326" s="31"/>
    </row>
    <row r="327" spans="1:15" s="30" customFormat="1">
      <c r="A327" s="312"/>
      <c r="B327" s="264">
        <v>2017</v>
      </c>
      <c r="C327" s="28">
        <v>103.7</v>
      </c>
      <c r="D327" s="34">
        <v>104.6</v>
      </c>
      <c r="E327" s="34">
        <v>104.6</v>
      </c>
      <c r="F327" s="34">
        <v>109.2</v>
      </c>
      <c r="G327" s="34">
        <v>109.3</v>
      </c>
      <c r="H327" s="28">
        <v>109.8</v>
      </c>
      <c r="I327" s="34">
        <v>109</v>
      </c>
      <c r="J327" s="34">
        <v>108.4</v>
      </c>
      <c r="K327" s="34">
        <v>108.7</v>
      </c>
      <c r="L327" s="34">
        <v>108.3</v>
      </c>
      <c r="M327" s="34">
        <v>109.1</v>
      </c>
      <c r="N327" s="34">
        <v>114.2</v>
      </c>
      <c r="O327" s="31"/>
    </row>
    <row r="328" spans="1:15" s="30" customFormat="1">
      <c r="A328" s="312"/>
      <c r="B328" s="264">
        <v>2018</v>
      </c>
      <c r="C328" s="28">
        <v>116.9</v>
      </c>
      <c r="D328" s="34">
        <v>117.2</v>
      </c>
      <c r="E328" s="34">
        <v>116.8</v>
      </c>
      <c r="F328" s="34">
        <v>112</v>
      </c>
      <c r="G328" s="34">
        <v>111.7</v>
      </c>
      <c r="H328" s="28">
        <v>114.4</v>
      </c>
      <c r="I328" s="34">
        <v>117.5</v>
      </c>
      <c r="J328" s="34">
        <v>118.2</v>
      </c>
      <c r="K328" s="34">
        <v>119.5</v>
      </c>
      <c r="L328" s="34">
        <v>119.2</v>
      </c>
      <c r="M328" s="34">
        <v>117.9</v>
      </c>
      <c r="N328" s="34">
        <v>113.7</v>
      </c>
      <c r="O328" s="31"/>
    </row>
    <row r="329" spans="1:15" s="30" customFormat="1">
      <c r="A329" s="312"/>
      <c r="B329" s="264">
        <v>2019</v>
      </c>
      <c r="C329" s="28">
        <v>110.8</v>
      </c>
      <c r="D329" s="34">
        <v>108.3</v>
      </c>
      <c r="E329" s="34">
        <v>108.5</v>
      </c>
      <c r="F329" s="34">
        <v>108.7</v>
      </c>
      <c r="G329" s="34">
        <v>107.7</v>
      </c>
      <c r="H329" s="28">
        <v>105.9</v>
      </c>
      <c r="I329" s="34">
        <v>102.4</v>
      </c>
      <c r="J329" s="34">
        <v>101.4</v>
      </c>
      <c r="K329" s="34">
        <v>99.8</v>
      </c>
      <c r="L329" s="34">
        <v>99.7</v>
      </c>
      <c r="M329" s="34">
        <v>99.6</v>
      </c>
      <c r="N329" s="34">
        <v>98.1</v>
      </c>
      <c r="O329" s="31"/>
    </row>
    <row r="330" spans="1:15" s="30" customFormat="1">
      <c r="A330" s="312"/>
      <c r="B330" s="264"/>
      <c r="C330" s="28"/>
      <c r="D330" s="34"/>
      <c r="E330" s="34"/>
      <c r="F330" s="34"/>
      <c r="G330" s="34"/>
      <c r="H330" s="28"/>
      <c r="I330" s="34"/>
      <c r="J330" s="34"/>
      <c r="K330" s="34"/>
      <c r="L330" s="34"/>
      <c r="M330" s="34"/>
      <c r="N330" s="34"/>
      <c r="O330" s="31"/>
    </row>
    <row r="331" spans="1:15" s="30" customFormat="1">
      <c r="A331" s="312" t="s">
        <v>266</v>
      </c>
      <c r="B331" s="264">
        <v>2014</v>
      </c>
      <c r="C331" s="28">
        <v>100.3</v>
      </c>
      <c r="D331" s="34">
        <v>100.3</v>
      </c>
      <c r="E331" s="34">
        <v>103.2</v>
      </c>
      <c r="F331" s="34">
        <v>113.7</v>
      </c>
      <c r="G331" s="34">
        <v>121.4</v>
      </c>
      <c r="H331" s="28">
        <v>120.7</v>
      </c>
      <c r="I331" s="34">
        <v>121.4</v>
      </c>
      <c r="J331" s="34">
        <v>121.9</v>
      </c>
      <c r="K331" s="34">
        <v>122.1</v>
      </c>
      <c r="L331" s="34">
        <v>121.1</v>
      </c>
      <c r="M331" s="34">
        <v>136.69999999999999</v>
      </c>
      <c r="N331" s="34">
        <v>142.80000000000001</v>
      </c>
      <c r="O331" s="31" t="s">
        <v>845</v>
      </c>
    </row>
    <row r="332" spans="1:15" s="30" customFormat="1">
      <c r="A332" s="312" t="s">
        <v>267</v>
      </c>
      <c r="B332" s="264">
        <v>2015</v>
      </c>
      <c r="C332" s="28">
        <v>140.30000000000001</v>
      </c>
      <c r="D332" s="34">
        <v>180.4</v>
      </c>
      <c r="E332" s="34">
        <v>196.9</v>
      </c>
      <c r="F332" s="34">
        <v>177.3</v>
      </c>
      <c r="G332" s="34">
        <v>174.8</v>
      </c>
      <c r="H332" s="28">
        <v>176.4</v>
      </c>
      <c r="I332" s="34">
        <v>177.8</v>
      </c>
      <c r="J332" s="34">
        <v>177.3</v>
      </c>
      <c r="K332" s="34">
        <v>184.1</v>
      </c>
      <c r="L332" s="34">
        <v>185.4</v>
      </c>
      <c r="M332" s="34">
        <v>165.5</v>
      </c>
      <c r="N332" s="34">
        <v>158</v>
      </c>
      <c r="O332" s="31" t="s">
        <v>733</v>
      </c>
    </row>
    <row r="333" spans="1:15" s="30" customFormat="1">
      <c r="A333" s="312"/>
      <c r="B333" s="264">
        <v>2016</v>
      </c>
      <c r="C333" s="28">
        <v>165.3</v>
      </c>
      <c r="D333" s="34">
        <v>129.19999999999999</v>
      </c>
      <c r="E333" s="34">
        <v>118.8</v>
      </c>
      <c r="F333" s="34">
        <v>118.6</v>
      </c>
      <c r="G333" s="34">
        <v>112.3</v>
      </c>
      <c r="H333" s="28">
        <v>111.3</v>
      </c>
      <c r="I333" s="34">
        <v>109.7</v>
      </c>
      <c r="J333" s="34">
        <v>110.6</v>
      </c>
      <c r="K333" s="34">
        <v>107.2</v>
      </c>
      <c r="L333" s="34">
        <v>106.8</v>
      </c>
      <c r="M333" s="34">
        <v>105.4</v>
      </c>
      <c r="N333" s="34">
        <v>105.5</v>
      </c>
      <c r="O333" s="31" t="s">
        <v>268</v>
      </c>
    </row>
    <row r="334" spans="1:15" s="30" customFormat="1">
      <c r="A334" s="312"/>
      <c r="B334" s="264">
        <v>2017</v>
      </c>
      <c r="C334" s="28">
        <v>104.1</v>
      </c>
      <c r="D334" s="34">
        <v>103.3</v>
      </c>
      <c r="E334" s="34">
        <v>100.5</v>
      </c>
      <c r="F334" s="34">
        <v>101</v>
      </c>
      <c r="G334" s="34">
        <v>101.7</v>
      </c>
      <c r="H334" s="28">
        <v>101.8</v>
      </c>
      <c r="I334" s="34">
        <v>102.3</v>
      </c>
      <c r="J334" s="34">
        <v>101.1</v>
      </c>
      <c r="K334" s="34">
        <v>102</v>
      </c>
      <c r="L334" s="34">
        <v>102.2</v>
      </c>
      <c r="M334" s="34">
        <v>102.8</v>
      </c>
      <c r="N334" s="34">
        <v>104.3</v>
      </c>
      <c r="O334" s="31"/>
    </row>
    <row r="335" spans="1:15" s="30" customFormat="1">
      <c r="A335" s="312"/>
      <c r="B335" s="264">
        <v>2018</v>
      </c>
      <c r="C335" s="28">
        <v>107.5</v>
      </c>
      <c r="D335" s="34">
        <v>107.8</v>
      </c>
      <c r="E335" s="34">
        <v>105.3</v>
      </c>
      <c r="F335" s="34">
        <v>105.6</v>
      </c>
      <c r="G335" s="34">
        <v>104.2</v>
      </c>
      <c r="H335" s="28">
        <v>104.9</v>
      </c>
      <c r="I335" s="34">
        <v>105.2</v>
      </c>
      <c r="J335" s="34">
        <v>106.1</v>
      </c>
      <c r="K335" s="34">
        <v>105.8</v>
      </c>
      <c r="L335" s="34">
        <v>109.9</v>
      </c>
      <c r="M335" s="34">
        <v>109.1</v>
      </c>
      <c r="N335" s="34">
        <v>106.9</v>
      </c>
      <c r="O335" s="31"/>
    </row>
    <row r="336" spans="1:15" s="30" customFormat="1">
      <c r="A336" s="312"/>
      <c r="B336" s="264">
        <v>2019</v>
      </c>
      <c r="C336" s="28">
        <v>102.4</v>
      </c>
      <c r="D336" s="34">
        <v>101.7</v>
      </c>
      <c r="E336" s="34">
        <v>104.7</v>
      </c>
      <c r="F336" s="34">
        <v>104</v>
      </c>
      <c r="G336" s="34">
        <v>105</v>
      </c>
      <c r="H336" s="28">
        <v>104.2</v>
      </c>
      <c r="I336" s="34">
        <v>104.4</v>
      </c>
      <c r="J336" s="34">
        <v>103.3</v>
      </c>
      <c r="K336" s="34">
        <v>101.7</v>
      </c>
      <c r="L336" s="34">
        <v>97.8</v>
      </c>
      <c r="M336" s="34">
        <v>97.9</v>
      </c>
      <c r="N336" s="34">
        <v>97.6</v>
      </c>
      <c r="O336" s="31"/>
    </row>
    <row r="337" spans="1:15" s="30" customFormat="1">
      <c r="A337" s="312"/>
      <c r="B337" s="264"/>
      <c r="C337" s="28"/>
      <c r="D337" s="34"/>
      <c r="E337" s="34"/>
      <c r="F337" s="34"/>
      <c r="G337" s="34"/>
      <c r="H337" s="28"/>
      <c r="I337" s="34"/>
      <c r="J337" s="34"/>
      <c r="K337" s="34"/>
      <c r="L337" s="34"/>
      <c r="M337" s="34"/>
      <c r="N337" s="34"/>
      <c r="O337" s="31"/>
    </row>
    <row r="338" spans="1:15" s="30" customFormat="1">
      <c r="A338" s="312" t="s">
        <v>770</v>
      </c>
      <c r="B338" s="264">
        <v>2014</v>
      </c>
      <c r="C338" s="28">
        <v>95.4</v>
      </c>
      <c r="D338" s="34">
        <v>93.2</v>
      </c>
      <c r="E338" s="34">
        <v>98.7</v>
      </c>
      <c r="F338" s="34">
        <v>117.1</v>
      </c>
      <c r="G338" s="34">
        <v>121.9</v>
      </c>
      <c r="H338" s="28">
        <v>117.2</v>
      </c>
      <c r="I338" s="34">
        <v>121</v>
      </c>
      <c r="J338" s="34">
        <v>122</v>
      </c>
      <c r="K338" s="34">
        <v>132.9</v>
      </c>
      <c r="L338" s="34">
        <v>155.6</v>
      </c>
      <c r="M338" s="34">
        <v>167.6</v>
      </c>
      <c r="N338" s="34">
        <v>164.1</v>
      </c>
      <c r="O338" s="31" t="s">
        <v>846</v>
      </c>
    </row>
    <row r="339" spans="1:15" s="30" customFormat="1">
      <c r="A339" s="312" t="s">
        <v>771</v>
      </c>
      <c r="B339" s="264">
        <v>2015</v>
      </c>
      <c r="C339" s="28">
        <v>179.5</v>
      </c>
      <c r="D339" s="34">
        <v>226.1</v>
      </c>
      <c r="E339" s="34">
        <v>213.5</v>
      </c>
      <c r="F339" s="34">
        <v>179.7</v>
      </c>
      <c r="G339" s="34">
        <v>167.5</v>
      </c>
      <c r="H339" s="28">
        <v>172.2</v>
      </c>
      <c r="I339" s="34">
        <v>166.4</v>
      </c>
      <c r="J339" s="34">
        <v>163.80000000000001</v>
      </c>
      <c r="K339" s="34">
        <v>150.80000000000001</v>
      </c>
      <c r="L339" s="34">
        <v>124.5</v>
      </c>
      <c r="M339" s="34">
        <v>112.7</v>
      </c>
      <c r="N339" s="34">
        <v>109.6</v>
      </c>
      <c r="O339" s="31" t="s">
        <v>272</v>
      </c>
    </row>
    <row r="340" spans="1:15" s="30" customFormat="1">
      <c r="A340" s="312"/>
      <c r="B340" s="264">
        <v>2016</v>
      </c>
      <c r="C340" s="28">
        <v>117</v>
      </c>
      <c r="D340" s="34">
        <v>84.8</v>
      </c>
      <c r="E340" s="34">
        <v>92.5</v>
      </c>
      <c r="F340" s="34">
        <v>90.6</v>
      </c>
      <c r="G340" s="34">
        <v>96.6</v>
      </c>
      <c r="H340" s="28">
        <v>92.9</v>
      </c>
      <c r="I340" s="34">
        <v>102.9</v>
      </c>
      <c r="J340" s="34">
        <v>99.4</v>
      </c>
      <c r="K340" s="34">
        <v>115.4</v>
      </c>
      <c r="L340" s="34">
        <v>173.7</v>
      </c>
      <c r="M340" s="34">
        <v>177.3</v>
      </c>
      <c r="N340" s="34">
        <v>185.5</v>
      </c>
      <c r="O340" s="31"/>
    </row>
    <row r="341" spans="1:15" s="30" customFormat="1">
      <c r="A341" s="312"/>
      <c r="B341" s="264">
        <v>2017</v>
      </c>
      <c r="C341" s="28">
        <v>182.7</v>
      </c>
      <c r="D341" s="34">
        <v>217.5</v>
      </c>
      <c r="E341" s="34">
        <v>218.2</v>
      </c>
      <c r="F341" s="34">
        <v>186.3</v>
      </c>
      <c r="G341" s="34">
        <v>192.7</v>
      </c>
      <c r="H341" s="28">
        <v>198.5</v>
      </c>
      <c r="I341" s="34">
        <v>177.6</v>
      </c>
      <c r="J341" s="34">
        <v>182.5</v>
      </c>
      <c r="K341" s="34">
        <v>164.5</v>
      </c>
      <c r="L341" s="34">
        <v>145</v>
      </c>
      <c r="M341" s="34">
        <v>150.80000000000001</v>
      </c>
      <c r="N341" s="34">
        <v>152.6</v>
      </c>
      <c r="O341" s="31"/>
    </row>
    <row r="342" spans="1:15" s="30" customFormat="1">
      <c r="A342" s="312"/>
      <c r="B342" s="264">
        <v>2018</v>
      </c>
      <c r="C342" s="28">
        <v>129.9</v>
      </c>
      <c r="D342" s="34">
        <v>120.4</v>
      </c>
      <c r="E342" s="34">
        <v>108.3</v>
      </c>
      <c r="F342" s="34">
        <v>121.5</v>
      </c>
      <c r="G342" s="34">
        <v>111.2</v>
      </c>
      <c r="H342" s="28">
        <v>103.1</v>
      </c>
      <c r="I342" s="34">
        <v>99.3</v>
      </c>
      <c r="J342" s="34">
        <v>111.1</v>
      </c>
      <c r="K342" s="34">
        <v>112.9</v>
      </c>
      <c r="L342" s="34">
        <v>87.4</v>
      </c>
      <c r="M342" s="34">
        <v>84.9</v>
      </c>
      <c r="N342" s="34">
        <v>89.8</v>
      </c>
      <c r="O342" s="31"/>
    </row>
    <row r="343" spans="1:15" s="30" customFormat="1">
      <c r="A343" s="312"/>
      <c r="B343" s="264">
        <v>2019</v>
      </c>
      <c r="C343" s="28">
        <v>100.2</v>
      </c>
      <c r="D343" s="34">
        <v>98.9</v>
      </c>
      <c r="E343" s="34">
        <v>102.4</v>
      </c>
      <c r="F343" s="34">
        <v>104</v>
      </c>
      <c r="G343" s="34">
        <v>98</v>
      </c>
      <c r="H343" s="28">
        <v>104.1</v>
      </c>
      <c r="I343" s="34">
        <v>109.9</v>
      </c>
      <c r="J343" s="34">
        <v>97.9</v>
      </c>
      <c r="K343" s="34">
        <v>89.8</v>
      </c>
      <c r="L343" s="34">
        <v>85.7</v>
      </c>
      <c r="M343" s="34">
        <v>73.7</v>
      </c>
      <c r="N343" s="34">
        <v>65.599999999999994</v>
      </c>
      <c r="O343" s="26"/>
    </row>
    <row r="344" spans="1:15" s="30" customFormat="1">
      <c r="A344" s="26"/>
      <c r="B344" s="264"/>
      <c r="C344" s="28"/>
      <c r="D344" s="34"/>
      <c r="E344" s="34"/>
      <c r="F344" s="34"/>
      <c r="G344" s="34"/>
      <c r="H344" s="28"/>
      <c r="I344" s="34"/>
      <c r="J344" s="34"/>
      <c r="K344" s="34"/>
      <c r="L344" s="34"/>
      <c r="M344" s="34"/>
      <c r="N344" s="34"/>
      <c r="O344" s="26"/>
    </row>
    <row r="345" spans="1:15" s="30" customFormat="1">
      <c r="A345" s="26" t="s">
        <v>273</v>
      </c>
      <c r="B345" s="264">
        <v>2014</v>
      </c>
      <c r="C345" s="28">
        <v>103.6</v>
      </c>
      <c r="D345" s="28">
        <v>106.9</v>
      </c>
      <c r="E345" s="28">
        <v>109.9</v>
      </c>
      <c r="F345" s="28">
        <v>113</v>
      </c>
      <c r="G345" s="28">
        <v>113</v>
      </c>
      <c r="H345" s="28">
        <v>113.6</v>
      </c>
      <c r="I345" s="28">
        <v>121.5</v>
      </c>
      <c r="J345" s="28">
        <v>122.7</v>
      </c>
      <c r="K345" s="28">
        <v>123.7</v>
      </c>
      <c r="L345" s="28">
        <v>127.2</v>
      </c>
      <c r="M345" s="28">
        <v>134.4</v>
      </c>
      <c r="N345" s="28">
        <v>135.9</v>
      </c>
      <c r="O345" s="31" t="s">
        <v>274</v>
      </c>
    </row>
    <row r="346" spans="1:15" s="30" customFormat="1">
      <c r="A346" s="26"/>
      <c r="B346" s="264">
        <v>2015</v>
      </c>
      <c r="C346" s="28">
        <v>135.1</v>
      </c>
      <c r="D346" s="28">
        <v>141.80000000000001</v>
      </c>
      <c r="E346" s="28">
        <v>151.6</v>
      </c>
      <c r="F346" s="28">
        <v>158.4</v>
      </c>
      <c r="G346" s="28">
        <v>156.4</v>
      </c>
      <c r="H346" s="28">
        <v>155.19999999999999</v>
      </c>
      <c r="I346" s="28">
        <v>144.5</v>
      </c>
      <c r="J346" s="28">
        <v>145</v>
      </c>
      <c r="K346" s="28">
        <v>140.9</v>
      </c>
      <c r="L346" s="28">
        <v>136.6</v>
      </c>
      <c r="M346" s="28">
        <v>126.3</v>
      </c>
      <c r="N346" s="28">
        <v>123.7</v>
      </c>
      <c r="O346" s="31" t="s">
        <v>275</v>
      </c>
    </row>
    <row r="347" spans="1:15" s="30" customFormat="1">
      <c r="A347" s="26"/>
      <c r="B347" s="264">
        <v>2016</v>
      </c>
      <c r="C347" s="28">
        <v>122.9</v>
      </c>
      <c r="D347" s="28">
        <v>116.4</v>
      </c>
      <c r="E347" s="28">
        <v>100</v>
      </c>
      <c r="F347" s="28">
        <v>92.8</v>
      </c>
      <c r="G347" s="28">
        <v>98.5</v>
      </c>
      <c r="H347" s="28">
        <v>97.6</v>
      </c>
      <c r="I347" s="28">
        <v>95.1</v>
      </c>
      <c r="J347" s="28">
        <v>97.3</v>
      </c>
      <c r="K347" s="28">
        <v>104</v>
      </c>
      <c r="L347" s="28">
        <v>101</v>
      </c>
      <c r="M347" s="28">
        <v>102.8</v>
      </c>
      <c r="N347" s="28">
        <v>108.4</v>
      </c>
      <c r="O347" s="31"/>
    </row>
    <row r="348" spans="1:15" s="30" customFormat="1">
      <c r="A348" s="26"/>
      <c r="B348" s="264">
        <v>2017</v>
      </c>
      <c r="C348" s="28">
        <v>109.6</v>
      </c>
      <c r="D348" s="28">
        <v>107.6</v>
      </c>
      <c r="E348" s="28">
        <v>107.4</v>
      </c>
      <c r="F348" s="28">
        <v>114.6</v>
      </c>
      <c r="G348" s="28">
        <v>123</v>
      </c>
      <c r="H348" s="28">
        <v>123.6</v>
      </c>
      <c r="I348" s="28">
        <v>123.3</v>
      </c>
      <c r="J348" s="28">
        <v>126.5</v>
      </c>
      <c r="K348" s="28">
        <v>120.6</v>
      </c>
      <c r="L348" s="28">
        <v>130.1</v>
      </c>
      <c r="M348" s="28">
        <v>137.1</v>
      </c>
      <c r="N348" s="28">
        <v>131</v>
      </c>
      <c r="O348" s="31"/>
    </row>
    <row r="349" spans="1:15" s="30" customFormat="1">
      <c r="A349" s="26"/>
      <c r="B349" s="264">
        <v>2018</v>
      </c>
      <c r="C349" s="28">
        <v>132.19999999999999</v>
      </c>
      <c r="D349" s="28">
        <v>135.6</v>
      </c>
      <c r="E349" s="28">
        <v>146.19999999999999</v>
      </c>
      <c r="F349" s="28">
        <v>135.5</v>
      </c>
      <c r="G349" s="28">
        <v>119.6</v>
      </c>
      <c r="H349" s="28">
        <v>118.5</v>
      </c>
      <c r="I349" s="28">
        <v>120.4</v>
      </c>
      <c r="J349" s="28">
        <v>113.5</v>
      </c>
      <c r="K349" s="28">
        <v>110.2</v>
      </c>
      <c r="L349" s="28">
        <v>105</v>
      </c>
      <c r="M349" s="28">
        <v>97.6</v>
      </c>
      <c r="N349" s="28">
        <v>105.2</v>
      </c>
      <c r="O349" s="31"/>
    </row>
    <row r="350" spans="1:15" s="30" customFormat="1">
      <c r="A350" s="26"/>
      <c r="B350" s="264">
        <v>2019</v>
      </c>
      <c r="C350" s="28">
        <v>97</v>
      </c>
      <c r="D350" s="28">
        <v>97.8</v>
      </c>
      <c r="E350" s="28">
        <v>101.9</v>
      </c>
      <c r="F350" s="28">
        <v>92.5</v>
      </c>
      <c r="G350" s="28">
        <v>93</v>
      </c>
      <c r="H350" s="28">
        <v>96.7</v>
      </c>
      <c r="I350" s="28">
        <v>96.2</v>
      </c>
      <c r="J350" s="28">
        <v>93</v>
      </c>
      <c r="K350" s="28">
        <v>99.2</v>
      </c>
      <c r="L350" s="28">
        <v>107.5</v>
      </c>
      <c r="M350" s="28">
        <v>113.7</v>
      </c>
      <c r="N350" s="28">
        <v>100.8</v>
      </c>
      <c r="O350" s="31"/>
    </row>
    <row r="351" spans="1:15" s="30" customFormat="1">
      <c r="A351" s="26"/>
      <c r="B351" s="264"/>
      <c r="C351" s="28"/>
      <c r="D351" s="34"/>
      <c r="E351" s="34"/>
      <c r="F351" s="34"/>
      <c r="G351" s="34"/>
      <c r="H351" s="28"/>
      <c r="I351" s="34"/>
      <c r="J351" s="34"/>
      <c r="K351" s="34"/>
      <c r="L351" s="34"/>
      <c r="M351" s="34"/>
      <c r="N351" s="34"/>
      <c r="O351" s="26"/>
    </row>
    <row r="352" spans="1:15" s="30" customFormat="1">
      <c r="A352" s="26" t="s">
        <v>378</v>
      </c>
      <c r="B352" s="264">
        <v>2014</v>
      </c>
      <c r="C352" s="28">
        <v>109.7</v>
      </c>
      <c r="D352" s="28">
        <v>110.1</v>
      </c>
      <c r="E352" s="28">
        <v>109.9</v>
      </c>
      <c r="F352" s="28">
        <v>110.4</v>
      </c>
      <c r="G352" s="28">
        <v>113.7</v>
      </c>
      <c r="H352" s="28">
        <v>115.3</v>
      </c>
      <c r="I352" s="28">
        <v>113</v>
      </c>
      <c r="J352" s="28">
        <v>110.3</v>
      </c>
      <c r="K352" s="28">
        <v>111.6</v>
      </c>
      <c r="L352" s="28">
        <v>110.6</v>
      </c>
      <c r="M352" s="28">
        <v>110.8</v>
      </c>
      <c r="N352" s="28">
        <v>110.2</v>
      </c>
      <c r="O352" s="31" t="s">
        <v>773</v>
      </c>
    </row>
    <row r="353" spans="1:15" s="30" customFormat="1">
      <c r="A353" s="26" t="s">
        <v>786</v>
      </c>
      <c r="B353" s="264">
        <v>2015</v>
      </c>
      <c r="C353" s="28">
        <v>108.3</v>
      </c>
      <c r="D353" s="28">
        <v>108.5</v>
      </c>
      <c r="E353" s="28">
        <v>129.30000000000001</v>
      </c>
      <c r="F353" s="28">
        <v>131</v>
      </c>
      <c r="G353" s="28">
        <v>128.4</v>
      </c>
      <c r="H353" s="28">
        <v>126.4</v>
      </c>
      <c r="I353" s="28">
        <v>123.9</v>
      </c>
      <c r="J353" s="28">
        <v>126</v>
      </c>
      <c r="K353" s="28">
        <v>127.9</v>
      </c>
      <c r="L353" s="28">
        <v>127.8</v>
      </c>
      <c r="M353" s="28">
        <v>128.4</v>
      </c>
      <c r="N353" s="28">
        <v>129.1</v>
      </c>
      <c r="O353" s="31" t="s">
        <v>734</v>
      </c>
    </row>
    <row r="354" spans="1:15" s="30" customFormat="1">
      <c r="A354" s="26"/>
      <c r="B354" s="264">
        <v>2016</v>
      </c>
      <c r="C354" s="28">
        <v>130.80000000000001</v>
      </c>
      <c r="D354" s="28">
        <v>130.4</v>
      </c>
      <c r="E354" s="28">
        <v>109.4</v>
      </c>
      <c r="F354" s="28">
        <v>118.5</v>
      </c>
      <c r="G354" s="28">
        <v>115</v>
      </c>
      <c r="H354" s="28">
        <v>117.5</v>
      </c>
      <c r="I354" s="28">
        <v>121.2</v>
      </c>
      <c r="J354" s="28">
        <v>118.9</v>
      </c>
      <c r="K354" s="28">
        <v>115.3</v>
      </c>
      <c r="L354" s="28">
        <v>114.7</v>
      </c>
      <c r="M354" s="28">
        <v>113.7</v>
      </c>
      <c r="N354" s="28">
        <v>114.2</v>
      </c>
      <c r="O354" s="31" t="s">
        <v>735</v>
      </c>
    </row>
    <row r="355" spans="1:15" s="30" customFormat="1">
      <c r="A355" s="26"/>
      <c r="B355" s="264">
        <v>2017</v>
      </c>
      <c r="C355" s="28">
        <v>122.7</v>
      </c>
      <c r="D355" s="28">
        <v>122.4</v>
      </c>
      <c r="E355" s="28">
        <v>128.6</v>
      </c>
      <c r="F355" s="28">
        <v>118.1</v>
      </c>
      <c r="G355" s="28">
        <v>119.6</v>
      </c>
      <c r="H355" s="28">
        <v>117.7</v>
      </c>
      <c r="I355" s="28">
        <v>114.2</v>
      </c>
      <c r="J355" s="28">
        <v>113.5</v>
      </c>
      <c r="K355" s="28">
        <v>114.4</v>
      </c>
      <c r="L355" s="28">
        <v>114.8</v>
      </c>
      <c r="M355" s="28">
        <v>114</v>
      </c>
      <c r="N355" s="28">
        <v>113.5</v>
      </c>
      <c r="O355" s="31"/>
    </row>
    <row r="356" spans="1:15" s="30" customFormat="1">
      <c r="A356" s="26"/>
      <c r="B356" s="264">
        <v>2018</v>
      </c>
      <c r="C356" s="28">
        <v>107</v>
      </c>
      <c r="D356" s="28">
        <v>107.3</v>
      </c>
      <c r="E356" s="28">
        <v>103.4</v>
      </c>
      <c r="F356" s="28">
        <v>102.9</v>
      </c>
      <c r="G356" s="28">
        <v>104.9</v>
      </c>
      <c r="H356" s="28">
        <v>104.2</v>
      </c>
      <c r="I356" s="28">
        <v>106.5</v>
      </c>
      <c r="J356" s="28">
        <v>106.5</v>
      </c>
      <c r="K356" s="28">
        <v>105.8</v>
      </c>
      <c r="L356" s="28">
        <v>104.8</v>
      </c>
      <c r="M356" s="28">
        <v>105.8</v>
      </c>
      <c r="N356" s="28">
        <v>106.7</v>
      </c>
      <c r="O356" s="31"/>
    </row>
    <row r="357" spans="1:15" s="30" customFormat="1">
      <c r="A357" s="26"/>
      <c r="B357" s="264">
        <v>2019</v>
      </c>
      <c r="C357" s="28">
        <v>111.3</v>
      </c>
      <c r="D357" s="28">
        <v>109</v>
      </c>
      <c r="E357" s="28">
        <v>110.1</v>
      </c>
      <c r="F357" s="28">
        <v>109.7</v>
      </c>
      <c r="G357" s="28">
        <v>108.2</v>
      </c>
      <c r="H357" s="28">
        <v>110.1</v>
      </c>
      <c r="I357" s="28">
        <v>108.4</v>
      </c>
      <c r="J357" s="28">
        <v>106.6</v>
      </c>
      <c r="K357" s="28">
        <v>107</v>
      </c>
      <c r="L357" s="28">
        <v>108.3</v>
      </c>
      <c r="M357" s="28">
        <v>107.3</v>
      </c>
      <c r="N357" s="28">
        <v>106.4</v>
      </c>
      <c r="O357" s="31"/>
    </row>
    <row r="358" spans="1:15" s="30" customFormat="1"/>
    <row r="359" spans="1:15">
      <c r="A359" s="312" t="s">
        <v>278</v>
      </c>
      <c r="B359" s="264">
        <v>2014</v>
      </c>
      <c r="C359" s="28">
        <v>104.2</v>
      </c>
      <c r="D359" s="34">
        <v>102.4</v>
      </c>
      <c r="E359" s="34">
        <v>109.9</v>
      </c>
      <c r="F359" s="34">
        <v>112.8</v>
      </c>
      <c r="G359" s="34">
        <v>114.8</v>
      </c>
      <c r="H359" s="28">
        <v>116.9</v>
      </c>
      <c r="I359" s="34">
        <v>117.3</v>
      </c>
      <c r="J359" s="34">
        <v>117.3</v>
      </c>
      <c r="K359" s="34">
        <v>119.2</v>
      </c>
      <c r="L359" s="34">
        <v>121.1</v>
      </c>
      <c r="M359" s="34">
        <v>136.19999999999999</v>
      </c>
      <c r="N359" s="34">
        <v>150.5</v>
      </c>
      <c r="O359" s="31" t="s">
        <v>279</v>
      </c>
    </row>
    <row r="360" spans="1:15">
      <c r="A360" s="312" t="s">
        <v>280</v>
      </c>
      <c r="B360" s="264">
        <v>2015</v>
      </c>
      <c r="C360" s="28">
        <v>155.5</v>
      </c>
      <c r="D360" s="34">
        <v>182.2</v>
      </c>
      <c r="E360" s="34">
        <v>181.9</v>
      </c>
      <c r="F360" s="34">
        <v>176.9</v>
      </c>
      <c r="G360" s="34">
        <v>168.1</v>
      </c>
      <c r="H360" s="28">
        <v>164.2</v>
      </c>
      <c r="I360" s="34">
        <v>165.4</v>
      </c>
      <c r="J360" s="34">
        <v>165.6</v>
      </c>
      <c r="K360" s="34">
        <v>162</v>
      </c>
      <c r="L360" s="34">
        <v>159.5</v>
      </c>
      <c r="M360" s="34">
        <v>142.5</v>
      </c>
      <c r="N360" s="34">
        <v>129.4</v>
      </c>
      <c r="O360" s="31" t="s">
        <v>281</v>
      </c>
    </row>
    <row r="361" spans="1:15">
      <c r="A361" s="312"/>
      <c r="B361" s="264">
        <v>2016</v>
      </c>
      <c r="C361" s="28">
        <v>125.3</v>
      </c>
      <c r="D361" s="34">
        <v>106.9</v>
      </c>
      <c r="E361" s="34">
        <v>102</v>
      </c>
      <c r="F361" s="34">
        <v>104.2</v>
      </c>
      <c r="G361" s="34">
        <v>107.7</v>
      </c>
      <c r="H361" s="28">
        <v>107.7</v>
      </c>
      <c r="I361" s="34">
        <v>106.9</v>
      </c>
      <c r="J361" s="34">
        <v>106.4</v>
      </c>
      <c r="K361" s="34">
        <v>106.2</v>
      </c>
      <c r="L361" s="34">
        <v>106.2</v>
      </c>
      <c r="M361" s="34">
        <v>104.4</v>
      </c>
      <c r="N361" s="34">
        <v>102.6</v>
      </c>
      <c r="O361" s="31" t="s">
        <v>282</v>
      </c>
    </row>
    <row r="362" spans="1:15">
      <c r="A362" s="312"/>
      <c r="B362" s="264">
        <v>2017</v>
      </c>
      <c r="C362" s="28">
        <v>102.6</v>
      </c>
      <c r="D362" s="34">
        <v>103.7</v>
      </c>
      <c r="E362" s="34">
        <v>105.8</v>
      </c>
      <c r="F362" s="34">
        <v>104.2</v>
      </c>
      <c r="G362" s="34">
        <v>103.9</v>
      </c>
      <c r="H362" s="28">
        <v>108.5</v>
      </c>
      <c r="I362" s="34">
        <v>109.3</v>
      </c>
      <c r="J362" s="34">
        <v>110.6</v>
      </c>
      <c r="K362" s="34">
        <v>110.8</v>
      </c>
      <c r="L362" s="34">
        <v>111.6</v>
      </c>
      <c r="M362" s="34">
        <v>115.4</v>
      </c>
      <c r="N362" s="34">
        <v>117.1</v>
      </c>
      <c r="O362" s="31"/>
    </row>
    <row r="363" spans="1:15">
      <c r="A363" s="312"/>
      <c r="B363" s="264">
        <v>2018</v>
      </c>
      <c r="C363" s="28">
        <v>117.1</v>
      </c>
      <c r="D363" s="34">
        <v>124</v>
      </c>
      <c r="E363" s="34">
        <v>122.1</v>
      </c>
      <c r="F363" s="34">
        <v>120.5</v>
      </c>
      <c r="G363" s="34">
        <v>120.5</v>
      </c>
      <c r="H363" s="28">
        <v>115.3</v>
      </c>
      <c r="I363" s="34">
        <v>114.2</v>
      </c>
      <c r="J363" s="34">
        <v>113.9</v>
      </c>
      <c r="K363" s="34">
        <v>115.3</v>
      </c>
      <c r="L363" s="34">
        <v>114.4</v>
      </c>
      <c r="M363" s="34">
        <v>112.1</v>
      </c>
      <c r="N363" s="34">
        <v>112.2</v>
      </c>
      <c r="O363" s="31"/>
    </row>
    <row r="364" spans="1:15">
      <c r="A364" s="312"/>
      <c r="B364" s="264">
        <v>2019</v>
      </c>
      <c r="C364" s="28">
        <v>112.2</v>
      </c>
      <c r="D364" s="34">
        <v>104.9</v>
      </c>
      <c r="E364" s="34">
        <v>103.3</v>
      </c>
      <c r="F364" s="34">
        <v>103.8</v>
      </c>
      <c r="G364" s="34">
        <v>104.6</v>
      </c>
      <c r="H364" s="28">
        <v>105.1</v>
      </c>
      <c r="I364" s="34">
        <v>105.3</v>
      </c>
      <c r="J364" s="34">
        <v>104.5</v>
      </c>
      <c r="K364" s="34">
        <v>103.1</v>
      </c>
      <c r="L364" s="34">
        <v>103.3</v>
      </c>
      <c r="M364" s="34">
        <v>103.7</v>
      </c>
      <c r="N364" s="34">
        <v>103.4</v>
      </c>
      <c r="O364" s="31"/>
    </row>
    <row r="365" spans="1:15" s="30" customFormat="1" ht="12.75" customHeight="1">
      <c r="A365" s="312"/>
      <c r="B365" s="264"/>
      <c r="C365" s="28"/>
      <c r="D365" s="34"/>
      <c r="E365" s="34"/>
      <c r="F365" s="34"/>
      <c r="G365" s="34"/>
      <c r="H365" s="28"/>
      <c r="I365" s="34"/>
      <c r="J365" s="34"/>
      <c r="K365" s="34"/>
      <c r="L365" s="34"/>
      <c r="M365" s="34"/>
      <c r="N365" s="34"/>
      <c r="O365" s="312"/>
    </row>
    <row r="366" spans="1:15" s="30" customFormat="1" ht="12.75" customHeight="1">
      <c r="A366" s="312" t="s">
        <v>283</v>
      </c>
      <c r="B366" s="264">
        <v>2014</v>
      </c>
      <c r="C366" s="28">
        <v>108.7</v>
      </c>
      <c r="D366" s="34">
        <v>108</v>
      </c>
      <c r="E366" s="34">
        <v>113.6</v>
      </c>
      <c r="F366" s="34">
        <v>117.3</v>
      </c>
      <c r="G366" s="34">
        <v>122.3</v>
      </c>
      <c r="H366" s="28">
        <v>123.8</v>
      </c>
      <c r="I366" s="34">
        <v>125.3</v>
      </c>
      <c r="J366" s="34">
        <v>125.8</v>
      </c>
      <c r="K366" s="34">
        <v>126.6</v>
      </c>
      <c r="L366" s="34">
        <v>126.7</v>
      </c>
      <c r="M366" s="34">
        <v>124.3</v>
      </c>
      <c r="N366" s="34">
        <v>123</v>
      </c>
      <c r="O366" s="31" t="s">
        <v>284</v>
      </c>
    </row>
    <row r="367" spans="1:15" s="30" customFormat="1" ht="12.75" customHeight="1">
      <c r="A367" s="312" t="s">
        <v>285</v>
      </c>
      <c r="B367" s="264">
        <v>2015</v>
      </c>
      <c r="C367" s="28">
        <v>119.3</v>
      </c>
      <c r="D367" s="34">
        <v>120.9</v>
      </c>
      <c r="E367" s="34">
        <v>124.1</v>
      </c>
      <c r="F367" s="34">
        <v>123.1</v>
      </c>
      <c r="G367" s="34">
        <v>120.8</v>
      </c>
      <c r="H367" s="28">
        <v>121.4</v>
      </c>
      <c r="I367" s="34">
        <v>130.4</v>
      </c>
      <c r="J367" s="34">
        <v>139</v>
      </c>
      <c r="K367" s="34">
        <v>134.30000000000001</v>
      </c>
      <c r="L367" s="34">
        <v>135.9</v>
      </c>
      <c r="M367" s="34">
        <v>135.6</v>
      </c>
      <c r="N367" s="34">
        <v>137.1</v>
      </c>
      <c r="O367" s="31" t="s">
        <v>286</v>
      </c>
    </row>
    <row r="368" spans="1:15" s="30" customFormat="1" ht="12.75" customHeight="1">
      <c r="A368" s="312"/>
      <c r="B368" s="264">
        <v>2016</v>
      </c>
      <c r="C368" s="28">
        <v>140.9</v>
      </c>
      <c r="D368" s="34">
        <v>143.1</v>
      </c>
      <c r="E368" s="34">
        <v>136</v>
      </c>
      <c r="F368" s="34">
        <v>130.80000000000001</v>
      </c>
      <c r="G368" s="34">
        <v>127</v>
      </c>
      <c r="H368" s="28">
        <v>125</v>
      </c>
      <c r="I368" s="34">
        <v>115.1</v>
      </c>
      <c r="J368" s="34">
        <v>106.3</v>
      </c>
      <c r="K368" s="34">
        <v>105.1</v>
      </c>
      <c r="L368" s="34">
        <v>104.6</v>
      </c>
      <c r="M368" s="34">
        <v>105.1</v>
      </c>
      <c r="N368" s="34">
        <v>99.6</v>
      </c>
      <c r="O368" s="31"/>
    </row>
    <row r="369" spans="1:15" s="30" customFormat="1" ht="12.75" customHeight="1">
      <c r="A369" s="312"/>
      <c r="B369" s="264">
        <v>2017</v>
      </c>
      <c r="C369" s="28">
        <v>100.6</v>
      </c>
      <c r="D369" s="34">
        <v>98.1</v>
      </c>
      <c r="E369" s="34">
        <v>95.4</v>
      </c>
      <c r="F369" s="34">
        <v>97.1</v>
      </c>
      <c r="G369" s="34">
        <v>97.6</v>
      </c>
      <c r="H369" s="28">
        <v>97.3</v>
      </c>
      <c r="I369" s="34">
        <v>98</v>
      </c>
      <c r="J369" s="34">
        <v>99.2</v>
      </c>
      <c r="K369" s="34">
        <v>100.5</v>
      </c>
      <c r="L369" s="34">
        <v>100.1</v>
      </c>
      <c r="M369" s="34">
        <v>100.3</v>
      </c>
      <c r="N369" s="34">
        <v>103.6</v>
      </c>
      <c r="O369" s="31"/>
    </row>
    <row r="370" spans="1:15" s="30" customFormat="1" ht="12.75" customHeight="1">
      <c r="A370" s="312"/>
      <c r="B370" s="264">
        <v>2018</v>
      </c>
      <c r="C370" s="28">
        <v>104.3</v>
      </c>
      <c r="D370" s="34">
        <v>103.9</v>
      </c>
      <c r="E370" s="34">
        <v>105.5</v>
      </c>
      <c r="F370" s="34">
        <v>105.4</v>
      </c>
      <c r="G370" s="34">
        <v>105.9</v>
      </c>
      <c r="H370" s="28">
        <v>106.1</v>
      </c>
      <c r="I370" s="34">
        <v>108</v>
      </c>
      <c r="J370" s="34">
        <v>108.4</v>
      </c>
      <c r="K370" s="34">
        <v>108.6</v>
      </c>
      <c r="L370" s="34">
        <v>109.1</v>
      </c>
      <c r="M370" s="34">
        <v>111.9</v>
      </c>
      <c r="N370" s="34">
        <v>113.5</v>
      </c>
      <c r="O370" s="31"/>
    </row>
    <row r="371" spans="1:15" s="30" customFormat="1" ht="12.75" customHeight="1">
      <c r="A371" s="312"/>
      <c r="B371" s="264">
        <v>2019</v>
      </c>
      <c r="C371" s="28">
        <v>113.4</v>
      </c>
      <c r="D371" s="34">
        <v>113.9</v>
      </c>
      <c r="E371" s="34">
        <v>112.4</v>
      </c>
      <c r="F371" s="34">
        <v>112.1</v>
      </c>
      <c r="G371" s="34">
        <v>112</v>
      </c>
      <c r="H371" s="28">
        <v>111.9</v>
      </c>
      <c r="I371" s="34">
        <v>109.2</v>
      </c>
      <c r="J371" s="34">
        <v>109</v>
      </c>
      <c r="K371" s="34">
        <v>109.1</v>
      </c>
      <c r="L371" s="34">
        <v>109.3</v>
      </c>
      <c r="M371" s="34">
        <v>105.7</v>
      </c>
      <c r="N371" s="34">
        <v>105.2</v>
      </c>
      <c r="O371" s="31"/>
    </row>
    <row r="372" spans="1:15" s="30" customFormat="1" ht="12.75" customHeight="1">
      <c r="A372" s="312"/>
      <c r="B372" s="264"/>
      <c r="C372" s="28"/>
      <c r="D372" s="34"/>
      <c r="E372" s="34"/>
      <c r="F372" s="34"/>
      <c r="G372" s="34"/>
      <c r="H372" s="28"/>
      <c r="I372" s="34"/>
      <c r="J372" s="34"/>
      <c r="K372" s="34"/>
      <c r="L372" s="34"/>
      <c r="M372" s="34"/>
      <c r="N372" s="34"/>
      <c r="O372" s="31"/>
    </row>
    <row r="373" spans="1:15" s="30" customFormat="1" ht="12.75" customHeight="1">
      <c r="A373" s="312" t="s">
        <v>287</v>
      </c>
      <c r="B373" s="264">
        <v>2014</v>
      </c>
      <c r="C373" s="28">
        <v>107.9</v>
      </c>
      <c r="D373" s="34">
        <v>111.1</v>
      </c>
      <c r="E373" s="34">
        <v>114.9</v>
      </c>
      <c r="F373" s="34">
        <v>118.4</v>
      </c>
      <c r="G373" s="34">
        <v>120.6</v>
      </c>
      <c r="H373" s="28">
        <v>121</v>
      </c>
      <c r="I373" s="34">
        <v>125.5</v>
      </c>
      <c r="J373" s="34">
        <v>124.6</v>
      </c>
      <c r="K373" s="34">
        <v>126.3</v>
      </c>
      <c r="L373" s="34">
        <v>126</v>
      </c>
      <c r="M373" s="34">
        <v>127.5</v>
      </c>
      <c r="N373" s="34">
        <v>129</v>
      </c>
      <c r="O373" s="31" t="s">
        <v>288</v>
      </c>
    </row>
    <row r="374" spans="1:15" s="30" customFormat="1" ht="12.75" customHeight="1">
      <c r="A374" s="312" t="s">
        <v>1061</v>
      </c>
      <c r="B374" s="264">
        <v>2015</v>
      </c>
      <c r="C374" s="28">
        <v>131.30000000000001</v>
      </c>
      <c r="D374" s="34">
        <v>132.9</v>
      </c>
      <c r="E374" s="34">
        <v>143.69999999999999</v>
      </c>
      <c r="F374" s="34">
        <v>141.80000000000001</v>
      </c>
      <c r="G374" s="34">
        <v>139.1</v>
      </c>
      <c r="H374" s="28">
        <v>139.1</v>
      </c>
      <c r="I374" s="34">
        <v>133.4</v>
      </c>
      <c r="J374" s="34">
        <v>133.69999999999999</v>
      </c>
      <c r="K374" s="34">
        <v>132.30000000000001</v>
      </c>
      <c r="L374" s="34">
        <v>133.5</v>
      </c>
      <c r="M374" s="34">
        <v>133.80000000000001</v>
      </c>
      <c r="N374" s="34">
        <v>132.5</v>
      </c>
      <c r="O374" s="31" t="s">
        <v>289</v>
      </c>
    </row>
    <row r="375" spans="1:15" s="30" customFormat="1" ht="12.75" customHeight="1">
      <c r="A375" s="312" t="s">
        <v>1062</v>
      </c>
      <c r="B375" s="264">
        <v>2016</v>
      </c>
      <c r="C375" s="28">
        <v>132.1</v>
      </c>
      <c r="D375" s="34">
        <v>127.1</v>
      </c>
      <c r="E375" s="34">
        <v>113</v>
      </c>
      <c r="F375" s="34">
        <v>110.4</v>
      </c>
      <c r="G375" s="34">
        <v>110.7</v>
      </c>
      <c r="H375" s="28">
        <v>110.7</v>
      </c>
      <c r="I375" s="34">
        <v>111.2</v>
      </c>
      <c r="J375" s="34">
        <v>111.4</v>
      </c>
      <c r="K375" s="34">
        <v>110.4</v>
      </c>
      <c r="L375" s="34">
        <v>109</v>
      </c>
      <c r="M375" s="34">
        <v>107.7</v>
      </c>
      <c r="N375" s="34">
        <v>107.4</v>
      </c>
      <c r="O375" s="31" t="s">
        <v>290</v>
      </c>
    </row>
    <row r="376" spans="1:15" s="30" customFormat="1" ht="12.75" customHeight="1">
      <c r="A376" s="312"/>
      <c r="B376" s="264">
        <v>2017</v>
      </c>
      <c r="C376" s="28">
        <v>106.8</v>
      </c>
      <c r="D376" s="34">
        <v>108.7</v>
      </c>
      <c r="E376" s="34">
        <v>108.7</v>
      </c>
      <c r="F376" s="34">
        <v>108.5</v>
      </c>
      <c r="G376" s="34">
        <v>109</v>
      </c>
      <c r="H376" s="28">
        <v>108.5</v>
      </c>
      <c r="I376" s="34">
        <v>109</v>
      </c>
      <c r="J376" s="34">
        <v>109.3</v>
      </c>
      <c r="K376" s="34">
        <v>109.9</v>
      </c>
      <c r="L376" s="34">
        <v>110.6</v>
      </c>
      <c r="M376" s="34">
        <v>110.6</v>
      </c>
      <c r="N376" s="34">
        <v>111.3</v>
      </c>
      <c r="O376" s="31"/>
    </row>
    <row r="377" spans="1:15" s="30" customFormat="1" ht="12.75" customHeight="1">
      <c r="A377" s="312"/>
      <c r="B377" s="264">
        <v>2018</v>
      </c>
      <c r="C377" s="28">
        <v>113</v>
      </c>
      <c r="D377" s="34">
        <v>110.9</v>
      </c>
      <c r="E377" s="34">
        <v>112</v>
      </c>
      <c r="F377" s="34">
        <v>112.1</v>
      </c>
      <c r="G377" s="34">
        <v>112.1</v>
      </c>
      <c r="H377" s="28">
        <v>113.6</v>
      </c>
      <c r="I377" s="34">
        <v>113.1</v>
      </c>
      <c r="J377" s="34">
        <v>112.6</v>
      </c>
      <c r="K377" s="34">
        <v>112.1</v>
      </c>
      <c r="L377" s="34">
        <v>114.4</v>
      </c>
      <c r="M377" s="34">
        <v>114.1</v>
      </c>
      <c r="N377" s="34">
        <v>117.2</v>
      </c>
      <c r="O377" s="31"/>
    </row>
    <row r="378" spans="1:15" s="30" customFormat="1" ht="12.75" customHeight="1">
      <c r="A378" s="312"/>
      <c r="B378" s="264">
        <v>2019</v>
      </c>
      <c r="C378" s="28">
        <v>114.7</v>
      </c>
      <c r="D378" s="34">
        <v>116.1</v>
      </c>
      <c r="E378" s="34">
        <v>115.8</v>
      </c>
      <c r="F378" s="34">
        <v>116.1</v>
      </c>
      <c r="G378" s="34">
        <v>116.2</v>
      </c>
      <c r="H378" s="28">
        <v>114.7</v>
      </c>
      <c r="I378" s="34">
        <v>114.6</v>
      </c>
      <c r="J378" s="34">
        <v>114.9</v>
      </c>
      <c r="K378" s="34">
        <v>115.7</v>
      </c>
      <c r="L378" s="34">
        <v>113.3</v>
      </c>
      <c r="M378" s="34">
        <v>113.2</v>
      </c>
      <c r="N378" s="34">
        <v>110.9</v>
      </c>
      <c r="O378" s="31"/>
    </row>
    <row r="379" spans="1:15" ht="13.35" customHeight="1">
      <c r="A379" s="312"/>
      <c r="B379" s="264"/>
      <c r="C379" s="28"/>
      <c r="D379" s="34"/>
      <c r="E379" s="34"/>
      <c r="F379" s="34"/>
      <c r="G379" s="34"/>
      <c r="H379" s="28"/>
      <c r="I379" s="34"/>
      <c r="J379" s="34"/>
      <c r="K379" s="34"/>
      <c r="L379" s="34"/>
      <c r="M379" s="34"/>
      <c r="N379" s="34"/>
      <c r="O379" s="312"/>
    </row>
    <row r="380" spans="1:15" s="30" customFormat="1" ht="12.75" customHeight="1">
      <c r="A380" s="218">
        <f>1+O316</f>
        <v>114</v>
      </c>
      <c r="B380" s="267"/>
      <c r="C380" s="267"/>
      <c r="D380" s="268"/>
      <c r="E380" s="268"/>
      <c r="F380" s="267"/>
      <c r="G380" s="269" t="str">
        <f>G252</f>
        <v>Індекси цін виробників · 2019 рік</v>
      </c>
      <c r="H380" s="268" t="str">
        <f>G380</f>
        <v>Індекси цін виробників · 2019 рік</v>
      </c>
      <c r="I380" s="268"/>
      <c r="J380" s="267"/>
      <c r="K380" s="267"/>
      <c r="L380" s="270"/>
      <c r="M380" s="270"/>
      <c r="N380" s="270"/>
      <c r="O380" s="219">
        <f>A380+1</f>
        <v>115</v>
      </c>
    </row>
    <row r="381" spans="1:15" s="30" customFormat="1" ht="12.75" customHeight="1">
      <c r="A381" s="271"/>
      <c r="C381" s="272"/>
      <c r="D381" s="272"/>
      <c r="E381" s="272"/>
      <c r="F381" s="271"/>
      <c r="G381" s="273" t="s">
        <v>23</v>
      </c>
      <c r="H381" s="272" t="s">
        <v>23</v>
      </c>
      <c r="I381" s="272"/>
      <c r="L381" s="271"/>
      <c r="M381" s="271"/>
      <c r="N381" s="271"/>
      <c r="O381" s="271"/>
    </row>
    <row r="382" spans="1:15" s="30" customFormat="1" ht="12.75" customHeight="1">
      <c r="A382" s="524" t="s">
        <v>25</v>
      </c>
      <c r="B382" s="524"/>
      <c r="C382" s="524"/>
      <c r="D382" s="524"/>
      <c r="E382" s="524"/>
      <c r="F382" s="524"/>
      <c r="G382" s="524"/>
      <c r="H382" s="524" t="s">
        <v>25</v>
      </c>
      <c r="I382" s="524"/>
      <c r="J382" s="524"/>
      <c r="K382" s="524"/>
      <c r="L382" s="524"/>
      <c r="M382" s="524"/>
      <c r="N382" s="524"/>
      <c r="O382" s="524"/>
    </row>
    <row r="383" spans="1:15" s="30" customFormat="1" ht="9.75" customHeight="1">
      <c r="A383" s="233"/>
      <c r="B383" s="233"/>
      <c r="C383" s="234"/>
      <c r="D383" s="234"/>
      <c r="E383" s="234"/>
      <c r="F383" s="234"/>
      <c r="G383" s="233"/>
      <c r="H383" s="233"/>
      <c r="I383" s="233"/>
      <c r="J383" s="233"/>
      <c r="K383" s="233"/>
      <c r="L383" s="233"/>
      <c r="M383" s="233"/>
      <c r="N383" s="233"/>
      <c r="O383" s="233"/>
    </row>
    <row r="384" spans="1:15" s="30" customFormat="1" ht="15.75" customHeight="1">
      <c r="A384" s="274"/>
      <c r="B384" s="233"/>
      <c r="C384" s="234"/>
      <c r="D384" s="234"/>
      <c r="E384" s="234"/>
      <c r="F384" s="234"/>
      <c r="G384" s="275"/>
      <c r="H384" s="233"/>
      <c r="I384" s="233"/>
      <c r="J384" s="233"/>
      <c r="K384" s="276"/>
      <c r="L384" s="277"/>
      <c r="M384" s="277"/>
      <c r="N384" s="233"/>
      <c r="O384" s="414" t="s">
        <v>328</v>
      </c>
    </row>
    <row r="385" spans="1:15" s="30" customFormat="1" ht="15" customHeight="1">
      <c r="A385" s="304"/>
      <c r="B385" s="305"/>
      <c r="C385" s="246" t="s">
        <v>0</v>
      </c>
      <c r="D385" s="246" t="s">
        <v>1</v>
      </c>
      <c r="E385" s="246" t="s">
        <v>2</v>
      </c>
      <c r="F385" s="306" t="s">
        <v>3</v>
      </c>
      <c r="G385" s="306" t="s">
        <v>4</v>
      </c>
      <c r="H385" s="307" t="s">
        <v>5</v>
      </c>
      <c r="I385" s="307" t="s">
        <v>6</v>
      </c>
      <c r="J385" s="246" t="s">
        <v>7</v>
      </c>
      <c r="K385" s="246" t="s">
        <v>8</v>
      </c>
      <c r="L385" s="246" t="s">
        <v>9</v>
      </c>
      <c r="M385" s="246" t="s">
        <v>10</v>
      </c>
      <c r="N385" s="246" t="s">
        <v>11</v>
      </c>
      <c r="O385" s="304"/>
    </row>
    <row r="386" spans="1:15" s="30" customFormat="1" ht="15" customHeight="1">
      <c r="A386" s="308"/>
      <c r="B386" s="309"/>
      <c r="C386" s="251" t="s">
        <v>12</v>
      </c>
      <c r="D386" s="251" t="s">
        <v>13</v>
      </c>
      <c r="E386" s="251" t="s">
        <v>14</v>
      </c>
      <c r="F386" s="310" t="s">
        <v>15</v>
      </c>
      <c r="G386" s="310" t="s">
        <v>16</v>
      </c>
      <c r="H386" s="311" t="s">
        <v>17</v>
      </c>
      <c r="I386" s="311" t="s">
        <v>18</v>
      </c>
      <c r="J386" s="251" t="s">
        <v>19</v>
      </c>
      <c r="K386" s="251" t="s">
        <v>26</v>
      </c>
      <c r="L386" s="251" t="s">
        <v>20</v>
      </c>
      <c r="M386" s="251" t="s">
        <v>21</v>
      </c>
      <c r="N386" s="251" t="s">
        <v>22</v>
      </c>
      <c r="O386" s="308"/>
    </row>
    <row r="387" spans="1:15" s="30" customFormat="1" ht="12.75" customHeight="1">
      <c r="A387" s="312"/>
      <c r="B387" s="264"/>
      <c r="C387" s="28"/>
      <c r="D387" s="34"/>
      <c r="E387" s="34"/>
      <c r="F387" s="34"/>
      <c r="G387" s="34"/>
      <c r="H387" s="28"/>
      <c r="I387" s="34"/>
      <c r="J387" s="34"/>
      <c r="K387" s="34"/>
      <c r="L387" s="34"/>
      <c r="M387" s="34"/>
      <c r="N387" s="34"/>
      <c r="O387" s="31"/>
    </row>
    <row r="388" spans="1:15" s="30" customFormat="1" ht="12.75" customHeight="1">
      <c r="A388" s="312" t="s">
        <v>291</v>
      </c>
      <c r="B388" s="264">
        <v>2014</v>
      </c>
      <c r="C388" s="28">
        <v>99.6</v>
      </c>
      <c r="D388" s="34">
        <v>99.8</v>
      </c>
      <c r="E388" s="34">
        <v>99.4</v>
      </c>
      <c r="F388" s="34">
        <v>100.9</v>
      </c>
      <c r="G388" s="34">
        <v>102.2</v>
      </c>
      <c r="H388" s="28">
        <v>105.5</v>
      </c>
      <c r="I388" s="34">
        <v>105.2</v>
      </c>
      <c r="J388" s="34">
        <v>104.2</v>
      </c>
      <c r="K388" s="34">
        <v>104.6</v>
      </c>
      <c r="L388" s="34">
        <v>107.4</v>
      </c>
      <c r="M388" s="34">
        <v>107.5</v>
      </c>
      <c r="N388" s="34">
        <v>107.5</v>
      </c>
      <c r="O388" s="31" t="s">
        <v>292</v>
      </c>
    </row>
    <row r="389" spans="1:15" s="30" customFormat="1" ht="12.75" customHeight="1">
      <c r="A389" s="312" t="s">
        <v>293</v>
      </c>
      <c r="B389" s="264">
        <v>2015</v>
      </c>
      <c r="C389" s="28">
        <v>111.3</v>
      </c>
      <c r="D389" s="34">
        <v>115.7</v>
      </c>
      <c r="E389" s="34">
        <v>129.5</v>
      </c>
      <c r="F389" s="34">
        <v>126.9</v>
      </c>
      <c r="G389" s="34">
        <v>123.4</v>
      </c>
      <c r="H389" s="28">
        <v>119.9</v>
      </c>
      <c r="I389" s="34">
        <v>120.2</v>
      </c>
      <c r="J389" s="34">
        <v>121.6</v>
      </c>
      <c r="K389" s="34">
        <v>121.3</v>
      </c>
      <c r="L389" s="34">
        <v>120.4</v>
      </c>
      <c r="M389" s="34">
        <v>120.8</v>
      </c>
      <c r="N389" s="34">
        <v>120.1</v>
      </c>
      <c r="O389" s="31" t="s">
        <v>294</v>
      </c>
    </row>
    <row r="390" spans="1:15" s="30" customFormat="1" ht="12.75" customHeight="1">
      <c r="A390" s="312" t="s">
        <v>295</v>
      </c>
      <c r="B390" s="264">
        <v>2016</v>
      </c>
      <c r="C390" s="28">
        <v>117.9</v>
      </c>
      <c r="D390" s="34">
        <v>118.2</v>
      </c>
      <c r="E390" s="34">
        <v>110.9</v>
      </c>
      <c r="F390" s="34">
        <v>119.4</v>
      </c>
      <c r="G390" s="34">
        <v>119.9</v>
      </c>
      <c r="H390" s="28">
        <v>121.4</v>
      </c>
      <c r="I390" s="34">
        <v>124.6</v>
      </c>
      <c r="J390" s="34">
        <v>125.6</v>
      </c>
      <c r="K390" s="34">
        <v>125.9</v>
      </c>
      <c r="L390" s="34">
        <v>126.2</v>
      </c>
      <c r="M390" s="34">
        <v>126.4</v>
      </c>
      <c r="N390" s="34">
        <v>127.1</v>
      </c>
      <c r="O390" s="31" t="s">
        <v>296</v>
      </c>
    </row>
    <row r="391" spans="1:15" s="30" customFormat="1" ht="12.75" customHeight="1">
      <c r="A391" s="312"/>
      <c r="B391" s="264">
        <v>2017</v>
      </c>
      <c r="C391" s="28">
        <v>129.6</v>
      </c>
      <c r="D391" s="34">
        <v>143.19999999999999</v>
      </c>
      <c r="E391" s="34">
        <v>140.1</v>
      </c>
      <c r="F391" s="34">
        <v>128.19999999999999</v>
      </c>
      <c r="G391" s="34">
        <v>128.4</v>
      </c>
      <c r="H391" s="28">
        <v>126.8</v>
      </c>
      <c r="I391" s="34">
        <v>123.7</v>
      </c>
      <c r="J391" s="34">
        <v>122.7</v>
      </c>
      <c r="K391" s="34">
        <v>122.2</v>
      </c>
      <c r="L391" s="34">
        <v>122.5</v>
      </c>
      <c r="M391" s="34">
        <v>121.6</v>
      </c>
      <c r="N391" s="34">
        <v>120.3</v>
      </c>
      <c r="O391" s="312"/>
    </row>
    <row r="392" spans="1:15" s="30" customFormat="1" ht="12.75" customHeight="1">
      <c r="A392" s="312"/>
      <c r="B392" s="264">
        <v>2018</v>
      </c>
      <c r="C392" s="28">
        <v>122.1</v>
      </c>
      <c r="D392" s="34">
        <v>106.1</v>
      </c>
      <c r="E392" s="34">
        <v>108.4</v>
      </c>
      <c r="F392" s="34">
        <v>108.4</v>
      </c>
      <c r="G392" s="34">
        <v>107.4</v>
      </c>
      <c r="H392" s="28">
        <v>108.7</v>
      </c>
      <c r="I392" s="34">
        <v>108.7</v>
      </c>
      <c r="J392" s="34">
        <v>108.6</v>
      </c>
      <c r="K392" s="34">
        <v>108.5</v>
      </c>
      <c r="L392" s="34">
        <v>111.9</v>
      </c>
      <c r="M392" s="34">
        <v>113.2</v>
      </c>
      <c r="N392" s="34">
        <v>116.3</v>
      </c>
      <c r="O392" s="312"/>
    </row>
    <row r="393" spans="1:15" s="30" customFormat="1" ht="12.75" customHeight="1">
      <c r="A393" s="312"/>
      <c r="B393" s="264">
        <v>2019</v>
      </c>
      <c r="C393" s="28">
        <v>114.5</v>
      </c>
      <c r="D393" s="34">
        <v>113.8</v>
      </c>
      <c r="E393" s="34">
        <v>111.6</v>
      </c>
      <c r="F393" s="34">
        <v>119.4</v>
      </c>
      <c r="G393" s="34">
        <v>120</v>
      </c>
      <c r="H393" s="28">
        <v>118.6</v>
      </c>
      <c r="I393" s="34">
        <v>118.8</v>
      </c>
      <c r="J393" s="34">
        <v>119.5</v>
      </c>
      <c r="K393" s="34">
        <v>119.4</v>
      </c>
      <c r="L393" s="34">
        <v>115.7</v>
      </c>
      <c r="M393" s="34">
        <v>115.3</v>
      </c>
      <c r="N393" s="34">
        <v>112.8</v>
      </c>
      <c r="O393" s="312"/>
    </row>
    <row r="394" spans="1:15" s="30" customFormat="1" ht="12.75" customHeight="1">
      <c r="A394" s="312"/>
      <c r="B394" s="264"/>
      <c r="C394" s="28"/>
      <c r="D394" s="34"/>
      <c r="E394" s="34"/>
      <c r="F394" s="34"/>
      <c r="G394" s="34"/>
      <c r="H394" s="28"/>
      <c r="I394" s="34"/>
      <c r="J394" s="34"/>
      <c r="K394" s="34"/>
      <c r="L394" s="34"/>
      <c r="M394" s="34"/>
      <c r="N394" s="34"/>
      <c r="O394" s="312"/>
    </row>
    <row r="395" spans="1:15" s="30" customFormat="1" ht="12.75" customHeight="1">
      <c r="A395" s="312" t="s">
        <v>983</v>
      </c>
      <c r="B395" s="264">
        <v>2014</v>
      </c>
      <c r="C395" s="28">
        <v>88.2</v>
      </c>
      <c r="D395" s="34">
        <v>86.3</v>
      </c>
      <c r="E395" s="34">
        <v>103.2</v>
      </c>
      <c r="F395" s="34">
        <v>103.6</v>
      </c>
      <c r="G395" s="34">
        <v>102.3</v>
      </c>
      <c r="H395" s="28">
        <v>106.1</v>
      </c>
      <c r="I395" s="34">
        <v>104.7</v>
      </c>
      <c r="J395" s="34">
        <v>104.5</v>
      </c>
      <c r="K395" s="34">
        <v>109.8</v>
      </c>
      <c r="L395" s="34">
        <v>111.8</v>
      </c>
      <c r="M395" s="34">
        <v>124.2</v>
      </c>
      <c r="N395" s="34">
        <v>117.3</v>
      </c>
      <c r="O395" s="31" t="s">
        <v>1063</v>
      </c>
    </row>
    <row r="396" spans="1:15" s="30" customFormat="1" ht="12.75" customHeight="1">
      <c r="A396" s="312" t="s">
        <v>984</v>
      </c>
      <c r="B396" s="264">
        <v>2015</v>
      </c>
      <c r="C396" s="28">
        <v>114.8</v>
      </c>
      <c r="D396" s="34">
        <v>116.2</v>
      </c>
      <c r="E396" s="34">
        <v>111.5</v>
      </c>
      <c r="F396" s="34">
        <v>110.9</v>
      </c>
      <c r="G396" s="34">
        <v>112.3</v>
      </c>
      <c r="H396" s="28">
        <v>110.8</v>
      </c>
      <c r="I396" s="34">
        <v>112.4</v>
      </c>
      <c r="J396" s="34">
        <v>110.2</v>
      </c>
      <c r="K396" s="34">
        <v>96.7</v>
      </c>
      <c r="L396" s="34">
        <v>94.9</v>
      </c>
      <c r="M396" s="34">
        <v>67.8</v>
      </c>
      <c r="N396" s="34">
        <v>75.7</v>
      </c>
      <c r="O396" s="31" t="s">
        <v>985</v>
      </c>
    </row>
    <row r="397" spans="1:15" s="30" customFormat="1" ht="12.75" customHeight="1">
      <c r="A397" s="312" t="s">
        <v>986</v>
      </c>
      <c r="B397" s="264">
        <v>2016</v>
      </c>
      <c r="C397" s="28">
        <v>72.5</v>
      </c>
      <c r="D397" s="34">
        <v>77.2</v>
      </c>
      <c r="E397" s="34">
        <v>82.8</v>
      </c>
      <c r="F397" s="34">
        <v>85.6</v>
      </c>
      <c r="G397" s="34">
        <v>112.5</v>
      </c>
      <c r="H397" s="28">
        <v>119</v>
      </c>
      <c r="I397" s="34">
        <v>118.3</v>
      </c>
      <c r="J397" s="34">
        <v>108.8</v>
      </c>
      <c r="K397" s="34">
        <v>112.7</v>
      </c>
      <c r="L397" s="34">
        <v>119.6</v>
      </c>
      <c r="M397" s="34">
        <v>146.30000000000001</v>
      </c>
      <c r="N397" s="34">
        <v>185.4</v>
      </c>
      <c r="O397" s="31"/>
    </row>
    <row r="398" spans="1:15" s="30" customFormat="1" ht="12.75" customHeight="1">
      <c r="A398" s="312"/>
      <c r="B398" s="264">
        <v>2017</v>
      </c>
      <c r="C398" s="28">
        <v>203</v>
      </c>
      <c r="D398" s="34">
        <v>193.8</v>
      </c>
      <c r="E398" s="34">
        <v>178</v>
      </c>
      <c r="F398" s="34">
        <v>186.7</v>
      </c>
      <c r="G398" s="34">
        <v>149.19999999999999</v>
      </c>
      <c r="H398" s="28">
        <v>135.9</v>
      </c>
      <c r="I398" s="34">
        <v>129.69999999999999</v>
      </c>
      <c r="J398" s="34">
        <v>142.5</v>
      </c>
      <c r="K398" s="34">
        <v>154.80000000000001</v>
      </c>
      <c r="L398" s="34">
        <v>157.80000000000001</v>
      </c>
      <c r="M398" s="34">
        <v>153.9</v>
      </c>
      <c r="N398" s="34">
        <v>118.8</v>
      </c>
      <c r="O398" s="31"/>
    </row>
    <row r="399" spans="1:15" s="30" customFormat="1" ht="12.75" customHeight="1">
      <c r="A399" s="312"/>
      <c r="B399" s="264">
        <v>2018</v>
      </c>
      <c r="C399" s="28">
        <v>118</v>
      </c>
      <c r="D399" s="34">
        <v>120.3</v>
      </c>
      <c r="E399" s="34">
        <v>116.4</v>
      </c>
      <c r="F399" s="34">
        <v>106.6</v>
      </c>
      <c r="G399" s="34">
        <v>107.6</v>
      </c>
      <c r="H399" s="28">
        <v>116.8</v>
      </c>
      <c r="I399" s="34">
        <v>126</v>
      </c>
      <c r="J399" s="34">
        <v>123.8</v>
      </c>
      <c r="K399" s="34">
        <v>114.2</v>
      </c>
      <c r="L399" s="34">
        <v>105.1</v>
      </c>
      <c r="M399" s="34">
        <v>112.3</v>
      </c>
      <c r="N399" s="34">
        <v>101.8</v>
      </c>
      <c r="O399" s="31"/>
    </row>
    <row r="400" spans="1:15" s="30" customFormat="1" ht="12.75" customHeight="1">
      <c r="A400" s="312"/>
      <c r="B400" s="264">
        <v>2019</v>
      </c>
      <c r="C400" s="28">
        <v>107.5</v>
      </c>
      <c r="D400" s="34">
        <v>89.7</v>
      </c>
      <c r="E400" s="34">
        <v>96</v>
      </c>
      <c r="F400" s="34">
        <v>94.7</v>
      </c>
      <c r="G400" s="34">
        <v>84.7</v>
      </c>
      <c r="H400" s="28">
        <v>81.900000000000006</v>
      </c>
      <c r="I400" s="34">
        <v>76.8</v>
      </c>
      <c r="J400" s="34">
        <v>77.2</v>
      </c>
      <c r="K400" s="34">
        <v>76.2</v>
      </c>
      <c r="L400" s="34">
        <v>77.099999999999994</v>
      </c>
      <c r="M400" s="34">
        <v>66.5</v>
      </c>
      <c r="N400" s="34">
        <v>74.900000000000006</v>
      </c>
      <c r="O400" s="31"/>
    </row>
    <row r="401" spans="1:15" s="30" customFormat="1" ht="12.75" customHeight="1">
      <c r="A401" s="312"/>
      <c r="B401" s="264"/>
      <c r="C401" s="28"/>
      <c r="D401" s="34"/>
      <c r="E401" s="34"/>
      <c r="F401" s="34"/>
      <c r="G401" s="34"/>
      <c r="H401" s="28"/>
      <c r="I401" s="34"/>
      <c r="J401" s="34"/>
      <c r="K401" s="34"/>
      <c r="L401" s="34"/>
      <c r="M401" s="34"/>
      <c r="N401" s="34"/>
      <c r="O401" s="31"/>
    </row>
    <row r="402" spans="1:15" s="30" customFormat="1" ht="12.75" customHeight="1">
      <c r="A402" s="312" t="s">
        <v>297</v>
      </c>
      <c r="B402" s="264">
        <v>2014</v>
      </c>
      <c r="C402" s="28">
        <v>97.8</v>
      </c>
      <c r="D402" s="34">
        <v>99.5</v>
      </c>
      <c r="E402" s="34">
        <v>101.5</v>
      </c>
      <c r="F402" s="34">
        <v>131.6</v>
      </c>
      <c r="G402" s="34">
        <v>134.19999999999999</v>
      </c>
      <c r="H402" s="28">
        <v>145.5</v>
      </c>
      <c r="I402" s="34">
        <v>155.1</v>
      </c>
      <c r="J402" s="34">
        <v>158.30000000000001</v>
      </c>
      <c r="K402" s="34">
        <v>161</v>
      </c>
      <c r="L402" s="34">
        <v>169.9</v>
      </c>
      <c r="M402" s="34">
        <v>163.9</v>
      </c>
      <c r="N402" s="34">
        <v>177.5</v>
      </c>
      <c r="O402" s="31" t="s">
        <v>298</v>
      </c>
    </row>
    <row r="403" spans="1:15" s="30" customFormat="1" ht="12.75" customHeight="1">
      <c r="A403" s="312" t="s">
        <v>299</v>
      </c>
      <c r="B403" s="264">
        <v>2015</v>
      </c>
      <c r="C403" s="28">
        <v>176.4</v>
      </c>
      <c r="D403" s="34">
        <v>180.4</v>
      </c>
      <c r="E403" s="34">
        <v>224</v>
      </c>
      <c r="F403" s="34">
        <v>171.2</v>
      </c>
      <c r="G403" s="34">
        <v>160.30000000000001</v>
      </c>
      <c r="H403" s="28">
        <v>147.69999999999999</v>
      </c>
      <c r="I403" s="34">
        <v>143.30000000000001</v>
      </c>
      <c r="J403" s="34">
        <v>136.69999999999999</v>
      </c>
      <c r="K403" s="34">
        <v>125.9</v>
      </c>
      <c r="L403" s="34">
        <v>116.8</v>
      </c>
      <c r="M403" s="34">
        <v>123.7</v>
      </c>
      <c r="N403" s="34">
        <v>108.7</v>
      </c>
      <c r="O403" s="31" t="s">
        <v>300</v>
      </c>
    </row>
    <row r="404" spans="1:15" s="30" customFormat="1" ht="12.75" customHeight="1">
      <c r="A404" s="312"/>
      <c r="B404" s="264">
        <v>2016</v>
      </c>
      <c r="C404" s="28">
        <v>103.9</v>
      </c>
      <c r="D404" s="34">
        <v>103.9</v>
      </c>
      <c r="E404" s="34">
        <v>85.5</v>
      </c>
      <c r="F404" s="34">
        <v>94.5</v>
      </c>
      <c r="G404" s="34">
        <v>127.3</v>
      </c>
      <c r="H404" s="28">
        <v>142.80000000000001</v>
      </c>
      <c r="I404" s="34">
        <v>128.19999999999999</v>
      </c>
      <c r="J404" s="34">
        <v>130.80000000000001</v>
      </c>
      <c r="K404" s="34">
        <v>137.6</v>
      </c>
      <c r="L404" s="34">
        <v>147.19999999999999</v>
      </c>
      <c r="M404" s="34">
        <v>149</v>
      </c>
      <c r="N404" s="34">
        <v>167.1</v>
      </c>
      <c r="O404" s="31" t="s">
        <v>301</v>
      </c>
    </row>
    <row r="405" spans="1:15" s="30" customFormat="1" ht="12.75" customHeight="1">
      <c r="A405" s="312"/>
      <c r="B405" s="264">
        <v>2017</v>
      </c>
      <c r="C405" s="28">
        <v>188.1</v>
      </c>
      <c r="D405" s="34">
        <v>192.5</v>
      </c>
      <c r="E405" s="34">
        <v>183.8</v>
      </c>
      <c r="F405" s="34">
        <v>161.69999999999999</v>
      </c>
      <c r="G405" s="34">
        <v>127.7</v>
      </c>
      <c r="H405" s="28">
        <v>108.2</v>
      </c>
      <c r="I405" s="34">
        <v>113.1</v>
      </c>
      <c r="J405" s="34">
        <v>120.3</v>
      </c>
      <c r="K405" s="34">
        <v>127.2</v>
      </c>
      <c r="L405" s="34">
        <v>137.1</v>
      </c>
      <c r="M405" s="34">
        <v>134.5</v>
      </c>
      <c r="N405" s="34">
        <v>121.8</v>
      </c>
      <c r="O405" s="31"/>
    </row>
    <row r="406" spans="1:15" s="30" customFormat="1" ht="12.75" customHeight="1">
      <c r="A406" s="312"/>
      <c r="B406" s="264">
        <v>2018</v>
      </c>
      <c r="C406" s="28">
        <v>119</v>
      </c>
      <c r="D406" s="34">
        <v>111.8</v>
      </c>
      <c r="E406" s="34">
        <v>110.4</v>
      </c>
      <c r="F406" s="34">
        <v>115.9</v>
      </c>
      <c r="G406" s="34">
        <v>115.4</v>
      </c>
      <c r="H406" s="28">
        <v>121.7</v>
      </c>
      <c r="I406" s="34">
        <v>128.5</v>
      </c>
      <c r="J406" s="34">
        <v>124.1</v>
      </c>
      <c r="K406" s="34">
        <v>121.2</v>
      </c>
      <c r="L406" s="34">
        <v>107.2</v>
      </c>
      <c r="M406" s="34">
        <v>103.8</v>
      </c>
      <c r="N406" s="34">
        <v>104.2</v>
      </c>
      <c r="O406" s="31"/>
    </row>
    <row r="407" spans="1:15" s="30" customFormat="1" ht="12.75" customHeight="1">
      <c r="A407" s="312"/>
      <c r="B407" s="264">
        <v>2019</v>
      </c>
      <c r="C407" s="28">
        <v>90.7</v>
      </c>
      <c r="D407" s="34">
        <v>88.8</v>
      </c>
      <c r="E407" s="34">
        <v>92.5</v>
      </c>
      <c r="F407" s="34">
        <v>94.3</v>
      </c>
      <c r="G407" s="34">
        <v>94</v>
      </c>
      <c r="H407" s="28">
        <v>93.5</v>
      </c>
      <c r="I407" s="34">
        <v>91.5</v>
      </c>
      <c r="J407" s="34">
        <v>88.3</v>
      </c>
      <c r="K407" s="34">
        <v>83.9</v>
      </c>
      <c r="L407" s="34">
        <v>78.7</v>
      </c>
      <c r="M407" s="34">
        <v>74.8</v>
      </c>
      <c r="N407" s="34">
        <v>72.2</v>
      </c>
      <c r="O407" s="312"/>
    </row>
    <row r="408" spans="1:15" s="30" customFormat="1" ht="12.75" customHeight="1">
      <c r="A408" s="312"/>
      <c r="B408" s="264"/>
      <c r="C408" s="28"/>
      <c r="D408" s="34"/>
      <c r="E408" s="34"/>
      <c r="F408" s="34"/>
      <c r="G408" s="34"/>
      <c r="H408" s="28"/>
      <c r="I408" s="34"/>
      <c r="J408" s="34"/>
      <c r="K408" s="34"/>
      <c r="L408" s="34"/>
      <c r="M408" s="34"/>
      <c r="N408" s="34"/>
      <c r="O408" s="312"/>
    </row>
    <row r="409" spans="1:15" s="30" customFormat="1" ht="12.75" customHeight="1">
      <c r="A409" s="26" t="s">
        <v>302</v>
      </c>
      <c r="B409" s="264">
        <v>2014</v>
      </c>
      <c r="C409" s="28">
        <v>91.6</v>
      </c>
      <c r="D409" s="28">
        <v>91.8</v>
      </c>
      <c r="E409" s="28">
        <v>94.8</v>
      </c>
      <c r="F409" s="28">
        <v>103.1</v>
      </c>
      <c r="G409" s="28">
        <v>122.9</v>
      </c>
      <c r="H409" s="28">
        <v>125.2</v>
      </c>
      <c r="I409" s="28">
        <v>127.4</v>
      </c>
      <c r="J409" s="28">
        <v>127.5</v>
      </c>
      <c r="K409" s="28">
        <v>146.30000000000001</v>
      </c>
      <c r="L409" s="28">
        <v>157.30000000000001</v>
      </c>
      <c r="M409" s="28">
        <v>163.9</v>
      </c>
      <c r="N409" s="28">
        <v>162.80000000000001</v>
      </c>
      <c r="O409" s="31" t="s">
        <v>303</v>
      </c>
    </row>
    <row r="410" spans="1:15" s="30" customFormat="1" ht="12.75" customHeight="1">
      <c r="A410" s="26"/>
      <c r="B410" s="264">
        <v>2015</v>
      </c>
      <c r="C410" s="28">
        <v>162.30000000000001</v>
      </c>
      <c r="D410" s="28">
        <v>177.4</v>
      </c>
      <c r="E410" s="28">
        <v>196.5</v>
      </c>
      <c r="F410" s="28">
        <v>180.3</v>
      </c>
      <c r="G410" s="28">
        <v>148.69999999999999</v>
      </c>
      <c r="H410" s="28">
        <v>139</v>
      </c>
      <c r="I410" s="28">
        <v>139.4</v>
      </c>
      <c r="J410" s="28">
        <v>137.4</v>
      </c>
      <c r="K410" s="28">
        <v>128.69999999999999</v>
      </c>
      <c r="L410" s="28">
        <v>118.1</v>
      </c>
      <c r="M410" s="28">
        <v>113.9</v>
      </c>
      <c r="N410" s="28">
        <v>115.5</v>
      </c>
      <c r="O410" s="313"/>
    </row>
    <row r="411" spans="1:15" s="30" customFormat="1" ht="12.75" customHeight="1">
      <c r="A411" s="26"/>
      <c r="B411" s="264">
        <v>2016</v>
      </c>
      <c r="C411" s="28">
        <v>115.5</v>
      </c>
      <c r="D411" s="28">
        <v>96.4</v>
      </c>
      <c r="E411" s="28">
        <v>80.900000000000006</v>
      </c>
      <c r="F411" s="28">
        <v>84</v>
      </c>
      <c r="G411" s="28">
        <v>89.9</v>
      </c>
      <c r="H411" s="28">
        <v>99.3</v>
      </c>
      <c r="I411" s="28">
        <v>95.5</v>
      </c>
      <c r="J411" s="28">
        <v>96.4</v>
      </c>
      <c r="K411" s="28">
        <v>97.9</v>
      </c>
      <c r="L411" s="28">
        <v>99.3</v>
      </c>
      <c r="M411" s="28">
        <v>100.7</v>
      </c>
      <c r="N411" s="28">
        <v>101.6</v>
      </c>
      <c r="O411" s="313"/>
    </row>
    <row r="412" spans="1:15" s="30" customFormat="1" ht="12.75" customHeight="1">
      <c r="A412" s="26"/>
      <c r="B412" s="264">
        <v>2017</v>
      </c>
      <c r="C412" s="28">
        <v>104.1</v>
      </c>
      <c r="D412" s="28">
        <v>114.9</v>
      </c>
      <c r="E412" s="28">
        <v>123.8</v>
      </c>
      <c r="F412" s="28">
        <v>123.4</v>
      </c>
      <c r="G412" s="28">
        <v>117.3</v>
      </c>
      <c r="H412" s="28">
        <v>112.1</v>
      </c>
      <c r="I412" s="28">
        <v>115.7</v>
      </c>
      <c r="J412" s="28">
        <v>118.6</v>
      </c>
      <c r="K412" s="28">
        <v>129.30000000000001</v>
      </c>
      <c r="L412" s="28">
        <v>132.80000000000001</v>
      </c>
      <c r="M412" s="28">
        <v>129.80000000000001</v>
      </c>
      <c r="N412" s="28">
        <v>127.8</v>
      </c>
      <c r="O412" s="31"/>
    </row>
    <row r="413" spans="1:15" s="30" customFormat="1" ht="12.75" customHeight="1">
      <c r="A413" s="26"/>
      <c r="B413" s="264">
        <v>2018</v>
      </c>
      <c r="C413" s="28">
        <v>133.4</v>
      </c>
      <c r="D413" s="28">
        <v>142.4</v>
      </c>
      <c r="E413" s="28">
        <v>137.80000000000001</v>
      </c>
      <c r="F413" s="28">
        <v>131.30000000000001</v>
      </c>
      <c r="G413" s="28">
        <v>129.9</v>
      </c>
      <c r="H413" s="28">
        <v>128.80000000000001</v>
      </c>
      <c r="I413" s="28">
        <v>128.30000000000001</v>
      </c>
      <c r="J413" s="28">
        <v>125.6</v>
      </c>
      <c r="K413" s="28">
        <v>114</v>
      </c>
      <c r="L413" s="28">
        <v>111.3</v>
      </c>
      <c r="M413" s="28">
        <v>112.1</v>
      </c>
      <c r="N413" s="28">
        <v>111.2</v>
      </c>
      <c r="O413" s="31"/>
    </row>
    <row r="414" spans="1:15" s="30" customFormat="1" ht="12.75" customHeight="1">
      <c r="A414" s="26"/>
      <c r="B414" s="264">
        <v>2019</v>
      </c>
      <c r="C414" s="28">
        <v>103.8</v>
      </c>
      <c r="D414" s="28">
        <v>92.4</v>
      </c>
      <c r="E414" s="28">
        <v>92.2</v>
      </c>
      <c r="F414" s="28">
        <v>93.9</v>
      </c>
      <c r="G414" s="28">
        <v>94.9</v>
      </c>
      <c r="H414" s="28">
        <v>94.5</v>
      </c>
      <c r="I414" s="28">
        <v>93.9</v>
      </c>
      <c r="J414" s="28">
        <v>89.8</v>
      </c>
      <c r="K414" s="28">
        <v>86.7</v>
      </c>
      <c r="L414" s="28">
        <v>80.2</v>
      </c>
      <c r="M414" s="28">
        <v>77.099999999999994</v>
      </c>
      <c r="N414" s="28">
        <v>76.099999999999994</v>
      </c>
      <c r="O414" s="31"/>
    </row>
    <row r="415" spans="1:15" s="30" customFormat="1" ht="12.75" customHeight="1">
      <c r="A415" s="26"/>
      <c r="B415" s="264"/>
      <c r="C415" s="28"/>
      <c r="D415" s="34"/>
      <c r="E415" s="34"/>
      <c r="F415" s="34"/>
      <c r="G415" s="34"/>
      <c r="H415" s="28"/>
      <c r="I415" s="34"/>
      <c r="J415" s="34"/>
      <c r="K415" s="34"/>
      <c r="L415" s="34"/>
      <c r="M415" s="34"/>
      <c r="N415" s="34"/>
      <c r="O415" s="26"/>
    </row>
    <row r="416" spans="1:15" s="30" customFormat="1" ht="12.75" customHeight="1">
      <c r="A416" s="26" t="s">
        <v>304</v>
      </c>
      <c r="B416" s="264">
        <v>2014</v>
      </c>
      <c r="C416" s="28">
        <v>100.6</v>
      </c>
      <c r="D416" s="28">
        <v>101.2</v>
      </c>
      <c r="E416" s="28">
        <v>102.7</v>
      </c>
      <c r="F416" s="28">
        <v>106.4</v>
      </c>
      <c r="G416" s="28">
        <v>106.6</v>
      </c>
      <c r="H416" s="28">
        <v>108.5</v>
      </c>
      <c r="I416" s="28">
        <v>108.7</v>
      </c>
      <c r="J416" s="28">
        <v>110.7</v>
      </c>
      <c r="K416" s="28">
        <v>115.2</v>
      </c>
      <c r="L416" s="28">
        <v>118.8</v>
      </c>
      <c r="M416" s="28">
        <v>121</v>
      </c>
      <c r="N416" s="28">
        <v>122.8</v>
      </c>
      <c r="O416" s="31" t="s">
        <v>305</v>
      </c>
    </row>
    <row r="417" spans="1:15" s="30" customFormat="1" ht="12.75" customHeight="1">
      <c r="A417" s="26" t="s">
        <v>306</v>
      </c>
      <c r="B417" s="264">
        <v>2015</v>
      </c>
      <c r="C417" s="28">
        <v>128.30000000000001</v>
      </c>
      <c r="D417" s="28">
        <v>138</v>
      </c>
      <c r="E417" s="28">
        <v>168.6</v>
      </c>
      <c r="F417" s="28">
        <v>174.2</v>
      </c>
      <c r="G417" s="28">
        <v>174.1</v>
      </c>
      <c r="H417" s="28">
        <v>170.7</v>
      </c>
      <c r="I417" s="28">
        <v>170.2</v>
      </c>
      <c r="J417" s="28">
        <v>167.1</v>
      </c>
      <c r="K417" s="28">
        <v>161.5</v>
      </c>
      <c r="L417" s="28">
        <v>156.80000000000001</v>
      </c>
      <c r="M417" s="28">
        <v>154.1</v>
      </c>
      <c r="N417" s="28">
        <v>151.9</v>
      </c>
      <c r="O417" s="31" t="s">
        <v>307</v>
      </c>
    </row>
    <row r="418" spans="1:15" s="30" customFormat="1" ht="12.75" customHeight="1">
      <c r="A418" s="26" t="s">
        <v>308</v>
      </c>
      <c r="B418" s="264">
        <v>2016</v>
      </c>
      <c r="C418" s="28">
        <v>145.4</v>
      </c>
      <c r="D418" s="28">
        <v>136.9</v>
      </c>
      <c r="E418" s="28">
        <v>109.5</v>
      </c>
      <c r="F418" s="28">
        <v>102.3</v>
      </c>
      <c r="G418" s="28">
        <v>102.5</v>
      </c>
      <c r="H418" s="28">
        <v>104</v>
      </c>
      <c r="I418" s="28">
        <v>104.3</v>
      </c>
      <c r="J418" s="28">
        <v>106.2</v>
      </c>
      <c r="K418" s="28">
        <v>105.9</v>
      </c>
      <c r="L418" s="28">
        <v>105.8</v>
      </c>
      <c r="M418" s="28">
        <v>105.8</v>
      </c>
      <c r="N418" s="28">
        <v>105.7</v>
      </c>
      <c r="O418" s="31" t="s">
        <v>309</v>
      </c>
    </row>
    <row r="419" spans="1:15" s="30" customFormat="1" ht="12.75" customHeight="1">
      <c r="A419" s="26"/>
      <c r="B419" s="264">
        <v>2017</v>
      </c>
      <c r="C419" s="28">
        <v>106.3</v>
      </c>
      <c r="D419" s="28">
        <v>106.4</v>
      </c>
      <c r="E419" s="28">
        <v>107.6</v>
      </c>
      <c r="F419" s="28">
        <v>108.7</v>
      </c>
      <c r="G419" s="28">
        <v>109.7</v>
      </c>
      <c r="H419" s="28">
        <v>109.6</v>
      </c>
      <c r="I419" s="28">
        <v>110.4</v>
      </c>
      <c r="J419" s="28">
        <v>108.3</v>
      </c>
      <c r="K419" s="28">
        <v>111.2</v>
      </c>
      <c r="L419" s="28">
        <v>112.3</v>
      </c>
      <c r="M419" s="28">
        <v>112.2</v>
      </c>
      <c r="N419" s="28">
        <v>114.4</v>
      </c>
      <c r="O419" s="31"/>
    </row>
    <row r="420" spans="1:15" s="30" customFormat="1" ht="12.75" customHeight="1">
      <c r="A420" s="26"/>
      <c r="B420" s="264">
        <v>2018</v>
      </c>
      <c r="C420" s="28">
        <v>118.3</v>
      </c>
      <c r="D420" s="28">
        <v>116.5</v>
      </c>
      <c r="E420" s="28">
        <v>116.2</v>
      </c>
      <c r="F420" s="28">
        <v>114</v>
      </c>
      <c r="G420" s="28">
        <v>112.8</v>
      </c>
      <c r="H420" s="28">
        <v>111.8</v>
      </c>
      <c r="I420" s="28">
        <v>111</v>
      </c>
      <c r="J420" s="28">
        <v>112.7</v>
      </c>
      <c r="K420" s="28">
        <v>110.7</v>
      </c>
      <c r="L420" s="28">
        <v>111.5</v>
      </c>
      <c r="M420" s="28">
        <v>111.8</v>
      </c>
      <c r="N420" s="28">
        <v>110.2</v>
      </c>
      <c r="O420" s="31"/>
    </row>
    <row r="421" spans="1:15" s="30" customFormat="1" ht="12.75" customHeight="1">
      <c r="A421" s="26"/>
      <c r="B421" s="264">
        <v>2019</v>
      </c>
      <c r="C421" s="28">
        <v>106.9</v>
      </c>
      <c r="D421" s="28">
        <v>106.8</v>
      </c>
      <c r="E421" s="28">
        <v>107.5</v>
      </c>
      <c r="F421" s="28">
        <v>108.3</v>
      </c>
      <c r="G421" s="28">
        <v>109</v>
      </c>
      <c r="H421" s="28">
        <v>108.6</v>
      </c>
      <c r="I421" s="28">
        <v>108.6</v>
      </c>
      <c r="J421" s="28">
        <v>105.6</v>
      </c>
      <c r="K421" s="28">
        <v>104.9</v>
      </c>
      <c r="L421" s="28">
        <v>103.3</v>
      </c>
      <c r="M421" s="28">
        <v>102.3</v>
      </c>
      <c r="N421" s="28">
        <v>101.8</v>
      </c>
      <c r="O421" s="31"/>
    </row>
    <row r="422" spans="1:15" s="30" customFormat="1" ht="12.75" customHeight="1"/>
    <row r="423" spans="1:15" s="30" customFormat="1" ht="12.75" customHeight="1">
      <c r="A423" s="26" t="s">
        <v>1064</v>
      </c>
      <c r="B423" s="264">
        <v>2014</v>
      </c>
      <c r="C423" s="28">
        <v>102.2</v>
      </c>
      <c r="D423" s="28">
        <v>103.4</v>
      </c>
      <c r="E423" s="28">
        <v>105.5</v>
      </c>
      <c r="F423" s="28">
        <v>105.6</v>
      </c>
      <c r="G423" s="28">
        <v>108.2</v>
      </c>
      <c r="H423" s="28">
        <v>108.8</v>
      </c>
      <c r="I423" s="28">
        <v>119.7</v>
      </c>
      <c r="J423" s="28">
        <v>121</v>
      </c>
      <c r="K423" s="28">
        <v>128.19999999999999</v>
      </c>
      <c r="L423" s="28">
        <v>128.80000000000001</v>
      </c>
      <c r="M423" s="28">
        <v>137.30000000000001</v>
      </c>
      <c r="N423" s="28">
        <v>137.9</v>
      </c>
      <c r="O423" s="31" t="s">
        <v>310</v>
      </c>
    </row>
    <row r="424" spans="1:15" s="30" customFormat="1" ht="12.75" customHeight="1">
      <c r="A424" s="26" t="s">
        <v>311</v>
      </c>
      <c r="B424" s="264">
        <v>2015</v>
      </c>
      <c r="C424" s="28">
        <v>148</v>
      </c>
      <c r="D424" s="28">
        <v>167.4</v>
      </c>
      <c r="E424" s="28">
        <v>191.1</v>
      </c>
      <c r="F424" s="28">
        <v>201.4</v>
      </c>
      <c r="G424" s="28">
        <v>196.5</v>
      </c>
      <c r="H424" s="28">
        <v>189.7</v>
      </c>
      <c r="I424" s="28">
        <v>169</v>
      </c>
      <c r="J424" s="28">
        <v>164.8</v>
      </c>
      <c r="K424" s="28">
        <v>155.19999999999999</v>
      </c>
      <c r="L424" s="28">
        <v>153.4</v>
      </c>
      <c r="M424" s="28">
        <v>143.80000000000001</v>
      </c>
      <c r="N424" s="28">
        <v>141</v>
      </c>
      <c r="O424" s="31" t="s">
        <v>312</v>
      </c>
    </row>
    <row r="425" spans="1:15" s="30" customFormat="1" ht="12.75" customHeight="1">
      <c r="A425" s="26"/>
      <c r="B425" s="264">
        <v>2016</v>
      </c>
      <c r="C425" s="28">
        <v>131.1</v>
      </c>
      <c r="D425" s="28">
        <v>114.8</v>
      </c>
      <c r="E425" s="28">
        <v>100.2</v>
      </c>
      <c r="F425" s="28">
        <v>95.2</v>
      </c>
      <c r="G425" s="28">
        <v>96</v>
      </c>
      <c r="H425" s="28">
        <v>98.8</v>
      </c>
      <c r="I425" s="28">
        <v>101.2</v>
      </c>
      <c r="J425" s="28">
        <v>102.6</v>
      </c>
      <c r="K425" s="28">
        <v>102.9</v>
      </c>
      <c r="L425" s="28">
        <v>103.4</v>
      </c>
      <c r="M425" s="28">
        <v>103.1</v>
      </c>
      <c r="N425" s="28">
        <v>102.7</v>
      </c>
      <c r="O425" s="31"/>
    </row>
    <row r="426" spans="1:15" s="30" customFormat="1" ht="12.75" customHeight="1">
      <c r="A426" s="26"/>
      <c r="B426" s="264">
        <v>2017</v>
      </c>
      <c r="C426" s="28">
        <v>103</v>
      </c>
      <c r="D426" s="28">
        <v>110.5</v>
      </c>
      <c r="E426" s="28">
        <v>109.4</v>
      </c>
      <c r="F426" s="28">
        <v>106.4</v>
      </c>
      <c r="G426" s="28">
        <v>105.5</v>
      </c>
      <c r="H426" s="28">
        <v>106.2</v>
      </c>
      <c r="I426" s="28">
        <v>105.4</v>
      </c>
      <c r="J426" s="28">
        <v>105.4</v>
      </c>
      <c r="K426" s="28">
        <v>105.8</v>
      </c>
      <c r="L426" s="28">
        <v>106.2</v>
      </c>
      <c r="M426" s="28">
        <v>106.4</v>
      </c>
      <c r="N426" s="28">
        <v>106.7</v>
      </c>
      <c r="O426" s="31"/>
    </row>
    <row r="427" spans="1:15" s="30" customFormat="1" ht="12.75" customHeight="1">
      <c r="A427" s="26"/>
      <c r="B427" s="264">
        <v>2018</v>
      </c>
      <c r="C427" s="28">
        <v>108.4</v>
      </c>
      <c r="D427" s="28">
        <v>103.4</v>
      </c>
      <c r="E427" s="28">
        <v>102.8</v>
      </c>
      <c r="F427" s="28">
        <v>105.4</v>
      </c>
      <c r="G427" s="28">
        <v>107</v>
      </c>
      <c r="H427" s="28">
        <v>106.4</v>
      </c>
      <c r="I427" s="28">
        <v>112.1</v>
      </c>
      <c r="J427" s="28">
        <v>114.5</v>
      </c>
      <c r="K427" s="28">
        <v>117</v>
      </c>
      <c r="L427" s="28">
        <v>119.2</v>
      </c>
      <c r="M427" s="28">
        <v>119.3</v>
      </c>
      <c r="N427" s="28">
        <v>121.1</v>
      </c>
      <c r="O427" s="31"/>
    </row>
    <row r="428" spans="1:15" s="30" customFormat="1" ht="12.75" customHeight="1">
      <c r="A428" s="26"/>
      <c r="B428" s="264">
        <v>2019</v>
      </c>
      <c r="C428" s="28">
        <v>118.7</v>
      </c>
      <c r="D428" s="28">
        <v>116.9</v>
      </c>
      <c r="E428" s="28">
        <v>116.7</v>
      </c>
      <c r="F428" s="28">
        <v>117.3</v>
      </c>
      <c r="G428" s="28">
        <v>115</v>
      </c>
      <c r="H428" s="28">
        <v>119.5</v>
      </c>
      <c r="I428" s="28">
        <v>113.9</v>
      </c>
      <c r="J428" s="28">
        <v>111.6</v>
      </c>
      <c r="K428" s="28">
        <v>108.2</v>
      </c>
      <c r="L428" s="28">
        <v>105.5</v>
      </c>
      <c r="M428" s="28">
        <v>105.4</v>
      </c>
      <c r="N428" s="28">
        <v>103.6</v>
      </c>
      <c r="O428" s="31"/>
    </row>
    <row r="429" spans="1:15" s="30" customFormat="1" ht="12.75" customHeight="1">
      <c r="A429" s="312"/>
      <c r="B429" s="264"/>
      <c r="C429" s="28"/>
      <c r="D429" s="34"/>
      <c r="E429" s="34"/>
      <c r="F429" s="34"/>
      <c r="G429" s="34"/>
      <c r="H429" s="28"/>
      <c r="I429" s="34"/>
      <c r="J429" s="34"/>
      <c r="K429" s="34"/>
      <c r="L429" s="34"/>
      <c r="M429" s="34"/>
      <c r="N429" s="34"/>
      <c r="O429" s="312"/>
    </row>
    <row r="430" spans="1:15" ht="12.75" customHeight="1">
      <c r="A430" s="26" t="s">
        <v>313</v>
      </c>
      <c r="B430" s="264">
        <v>2014</v>
      </c>
      <c r="C430" s="28">
        <v>99.8</v>
      </c>
      <c r="D430" s="28">
        <v>101.2</v>
      </c>
      <c r="E430" s="28">
        <v>101.6</v>
      </c>
      <c r="F430" s="28">
        <v>103.2</v>
      </c>
      <c r="G430" s="28">
        <v>107.5</v>
      </c>
      <c r="H430" s="28">
        <v>109.2</v>
      </c>
      <c r="I430" s="28">
        <v>114.9</v>
      </c>
      <c r="J430" s="28">
        <v>114.9</v>
      </c>
      <c r="K430" s="28">
        <v>117.2</v>
      </c>
      <c r="L430" s="28">
        <v>117.2</v>
      </c>
      <c r="M430" s="28">
        <v>120.9</v>
      </c>
      <c r="N430" s="28">
        <v>121.7</v>
      </c>
      <c r="O430" s="31" t="s">
        <v>736</v>
      </c>
    </row>
    <row r="431" spans="1:15" ht="12.75" customHeight="1">
      <c r="A431" s="26" t="s">
        <v>326</v>
      </c>
      <c r="B431" s="264">
        <v>2015</v>
      </c>
      <c r="C431" s="28">
        <v>121.7</v>
      </c>
      <c r="D431" s="28">
        <v>120</v>
      </c>
      <c r="E431" s="28">
        <v>119.5</v>
      </c>
      <c r="F431" s="28">
        <v>129.69999999999999</v>
      </c>
      <c r="G431" s="28">
        <v>124.5</v>
      </c>
      <c r="H431" s="28">
        <v>122.6</v>
      </c>
      <c r="I431" s="28">
        <v>116.5</v>
      </c>
      <c r="J431" s="28">
        <v>116.5</v>
      </c>
      <c r="K431" s="28">
        <v>114.4</v>
      </c>
      <c r="L431" s="28">
        <v>114.4</v>
      </c>
      <c r="M431" s="28">
        <v>110.8</v>
      </c>
      <c r="N431" s="28">
        <v>110.2</v>
      </c>
      <c r="O431" s="31" t="s">
        <v>737</v>
      </c>
    </row>
    <row r="432" spans="1:15" ht="12.75" customHeight="1">
      <c r="A432" s="26" t="s">
        <v>327</v>
      </c>
      <c r="B432" s="264">
        <v>2016</v>
      </c>
      <c r="C432" s="28">
        <v>110.3</v>
      </c>
      <c r="D432" s="28">
        <v>110.4</v>
      </c>
      <c r="E432" s="28">
        <v>111</v>
      </c>
      <c r="F432" s="28">
        <v>100.9</v>
      </c>
      <c r="G432" s="28">
        <v>102.6</v>
      </c>
      <c r="H432" s="28">
        <v>103.3</v>
      </c>
      <c r="I432" s="28">
        <v>103.7</v>
      </c>
      <c r="J432" s="28">
        <v>104.3</v>
      </c>
      <c r="K432" s="28">
        <v>105</v>
      </c>
      <c r="L432" s="28">
        <v>105</v>
      </c>
      <c r="M432" s="28">
        <v>105.6</v>
      </c>
      <c r="N432" s="28">
        <v>105.6</v>
      </c>
      <c r="O432" s="31"/>
    </row>
    <row r="433" spans="1:15" ht="12.75" customHeight="1">
      <c r="A433" s="26"/>
      <c r="B433" s="264">
        <v>2017</v>
      </c>
      <c r="C433" s="28">
        <v>105.5</v>
      </c>
      <c r="D433" s="28">
        <v>108.8</v>
      </c>
      <c r="E433" s="28">
        <v>109.4</v>
      </c>
      <c r="F433" s="28">
        <v>109.8</v>
      </c>
      <c r="G433" s="28">
        <v>108.7</v>
      </c>
      <c r="H433" s="28">
        <v>108.3</v>
      </c>
      <c r="I433" s="28">
        <v>107.9</v>
      </c>
      <c r="J433" s="28">
        <v>107.4</v>
      </c>
      <c r="K433" s="28">
        <v>107.8</v>
      </c>
      <c r="L433" s="28">
        <v>107.8</v>
      </c>
      <c r="M433" s="28">
        <v>110.8</v>
      </c>
      <c r="N433" s="28">
        <v>111.8</v>
      </c>
      <c r="O433" s="31"/>
    </row>
    <row r="434" spans="1:15" ht="12.75" customHeight="1">
      <c r="A434" s="26"/>
      <c r="B434" s="264">
        <v>2018</v>
      </c>
      <c r="C434" s="28">
        <v>113.5</v>
      </c>
      <c r="D434" s="28">
        <v>111.1</v>
      </c>
      <c r="E434" s="28">
        <v>110.1</v>
      </c>
      <c r="F434" s="28">
        <v>111.7</v>
      </c>
      <c r="G434" s="28">
        <v>112</v>
      </c>
      <c r="H434" s="28">
        <v>117.7</v>
      </c>
      <c r="I434" s="28">
        <v>118.1</v>
      </c>
      <c r="J434" s="28">
        <v>118.5</v>
      </c>
      <c r="K434" s="28">
        <v>118.1</v>
      </c>
      <c r="L434" s="28">
        <v>118.8</v>
      </c>
      <c r="M434" s="28">
        <v>115.4</v>
      </c>
      <c r="N434" s="28">
        <v>114.1</v>
      </c>
      <c r="O434" s="31"/>
    </row>
    <row r="435" spans="1:15" ht="12.75" customHeight="1">
      <c r="A435" s="26"/>
      <c r="B435" s="264">
        <v>2019</v>
      </c>
      <c r="C435" s="28">
        <v>112.4</v>
      </c>
      <c r="D435" s="28">
        <v>111.5</v>
      </c>
      <c r="E435" s="28">
        <v>115.8</v>
      </c>
      <c r="F435" s="28">
        <v>113.5</v>
      </c>
      <c r="G435" s="28">
        <v>112.5</v>
      </c>
      <c r="H435" s="28">
        <v>107</v>
      </c>
      <c r="I435" s="28">
        <v>106.8</v>
      </c>
      <c r="J435" s="28">
        <v>106.2</v>
      </c>
      <c r="K435" s="28">
        <v>105.8</v>
      </c>
      <c r="L435" s="28">
        <v>101.7</v>
      </c>
      <c r="M435" s="28">
        <v>101.7</v>
      </c>
      <c r="N435" s="28">
        <v>100.6</v>
      </c>
      <c r="O435" s="31"/>
    </row>
    <row r="436" spans="1:15" s="30" customFormat="1" ht="12.75" customHeight="1">
      <c r="A436" s="26"/>
      <c r="B436" s="264"/>
      <c r="C436" s="28"/>
      <c r="D436" s="34"/>
      <c r="E436" s="34"/>
      <c r="F436" s="34"/>
      <c r="G436" s="34"/>
      <c r="H436" s="28"/>
      <c r="I436" s="34"/>
      <c r="J436" s="34"/>
      <c r="K436" s="34"/>
      <c r="L436" s="34"/>
      <c r="M436" s="34"/>
      <c r="N436" s="34"/>
      <c r="O436" s="26"/>
    </row>
    <row r="437" spans="1:15" ht="12.75" customHeight="1">
      <c r="A437" s="26" t="s">
        <v>324</v>
      </c>
      <c r="B437" s="264">
        <v>2014</v>
      </c>
      <c r="C437" s="28">
        <v>100</v>
      </c>
      <c r="D437" s="28">
        <v>100</v>
      </c>
      <c r="E437" s="28">
        <v>100</v>
      </c>
      <c r="F437" s="28">
        <v>100</v>
      </c>
      <c r="G437" s="28">
        <v>100</v>
      </c>
      <c r="H437" s="28">
        <v>100</v>
      </c>
      <c r="I437" s="28">
        <v>100</v>
      </c>
      <c r="J437" s="28">
        <v>100</v>
      </c>
      <c r="K437" s="28">
        <v>100</v>
      </c>
      <c r="L437" s="28">
        <v>105.9</v>
      </c>
      <c r="M437" s="28">
        <v>109</v>
      </c>
      <c r="N437" s="28">
        <v>109</v>
      </c>
      <c r="O437" s="31" t="s">
        <v>314</v>
      </c>
    </row>
    <row r="438" spans="1:15" ht="12.75" customHeight="1">
      <c r="A438" s="26" t="s">
        <v>325</v>
      </c>
      <c r="B438" s="264">
        <v>2015</v>
      </c>
      <c r="C438" s="28">
        <v>109.4</v>
      </c>
      <c r="D438" s="28">
        <v>118.5</v>
      </c>
      <c r="E438" s="28">
        <v>134.69999999999999</v>
      </c>
      <c r="F438" s="28">
        <v>140.1</v>
      </c>
      <c r="G438" s="28">
        <v>143.30000000000001</v>
      </c>
      <c r="H438" s="28">
        <v>149</v>
      </c>
      <c r="I438" s="28">
        <v>149.1</v>
      </c>
      <c r="J438" s="28">
        <v>151.80000000000001</v>
      </c>
      <c r="K438" s="28">
        <v>151.5</v>
      </c>
      <c r="L438" s="28">
        <v>143.1</v>
      </c>
      <c r="M438" s="28">
        <v>144</v>
      </c>
      <c r="N438" s="28">
        <v>142.4</v>
      </c>
      <c r="O438" s="31" t="s">
        <v>315</v>
      </c>
    </row>
    <row r="439" spans="1:15" ht="12.75" customHeight="1">
      <c r="A439" s="26"/>
      <c r="B439" s="264">
        <v>2016</v>
      </c>
      <c r="C439" s="28">
        <v>140.19999999999999</v>
      </c>
      <c r="D439" s="28">
        <v>131.5</v>
      </c>
      <c r="E439" s="28">
        <v>118.9</v>
      </c>
      <c r="F439" s="28">
        <v>118</v>
      </c>
      <c r="G439" s="28">
        <v>110.1</v>
      </c>
      <c r="H439" s="28">
        <v>107.2</v>
      </c>
      <c r="I439" s="28">
        <v>108.3</v>
      </c>
      <c r="J439" s="28">
        <v>108.6</v>
      </c>
      <c r="K439" s="28">
        <v>106</v>
      </c>
      <c r="L439" s="28">
        <v>108.5</v>
      </c>
      <c r="M439" s="28">
        <v>103.1</v>
      </c>
      <c r="N439" s="28">
        <v>106.7</v>
      </c>
      <c r="O439" s="31"/>
    </row>
    <row r="440" spans="1:15" ht="12.75" customHeight="1">
      <c r="A440" s="26"/>
      <c r="B440" s="264">
        <v>2017</v>
      </c>
      <c r="C440" s="28">
        <v>107.9</v>
      </c>
      <c r="D440" s="28">
        <v>106.3</v>
      </c>
      <c r="E440" s="28">
        <v>118.8</v>
      </c>
      <c r="F440" s="28">
        <v>115.1</v>
      </c>
      <c r="G440" s="28">
        <v>120.6</v>
      </c>
      <c r="H440" s="28">
        <v>119</v>
      </c>
      <c r="I440" s="28">
        <v>117.8</v>
      </c>
      <c r="J440" s="28">
        <v>115.3</v>
      </c>
      <c r="K440" s="28">
        <v>118.5</v>
      </c>
      <c r="L440" s="28">
        <v>115.8</v>
      </c>
      <c r="M440" s="28">
        <v>126.8</v>
      </c>
      <c r="N440" s="28">
        <v>124</v>
      </c>
      <c r="O440" s="31"/>
    </row>
    <row r="441" spans="1:15" ht="12.75" customHeight="1">
      <c r="A441" s="26"/>
      <c r="B441" s="264">
        <v>2018</v>
      </c>
      <c r="C441" s="28">
        <v>124.2</v>
      </c>
      <c r="D441" s="28">
        <v>129.6</v>
      </c>
      <c r="E441" s="28">
        <v>113.2</v>
      </c>
      <c r="F441" s="28">
        <v>113.1</v>
      </c>
      <c r="G441" s="28">
        <v>113.1</v>
      </c>
      <c r="H441" s="28">
        <v>113</v>
      </c>
      <c r="I441" s="28">
        <v>113.1</v>
      </c>
      <c r="J441" s="28">
        <v>113.1</v>
      </c>
      <c r="K441" s="28">
        <v>113.7</v>
      </c>
      <c r="L441" s="28">
        <v>113.7</v>
      </c>
      <c r="M441" s="28">
        <v>105.3</v>
      </c>
      <c r="N441" s="28">
        <v>105.4</v>
      </c>
      <c r="O441" s="31"/>
    </row>
    <row r="442" spans="1:15" ht="12.75" customHeight="1">
      <c r="A442" s="26"/>
      <c r="B442" s="264">
        <v>2019</v>
      </c>
      <c r="C442" s="28">
        <v>105.2</v>
      </c>
      <c r="D442" s="28">
        <v>101.2</v>
      </c>
      <c r="E442" s="28">
        <v>101</v>
      </c>
      <c r="F442" s="28">
        <v>101.6</v>
      </c>
      <c r="G442" s="28">
        <v>103.5</v>
      </c>
      <c r="H442" s="28">
        <v>103.7</v>
      </c>
      <c r="I442" s="28">
        <v>103.7</v>
      </c>
      <c r="J442" s="28">
        <v>103.6</v>
      </c>
      <c r="K442" s="28">
        <v>102.9</v>
      </c>
      <c r="L442" s="28">
        <v>102.9</v>
      </c>
      <c r="M442" s="28">
        <v>103</v>
      </c>
      <c r="N442" s="28">
        <v>103</v>
      </c>
      <c r="O442" s="31"/>
    </row>
    <row r="443" spans="1:15" s="30" customFormat="1" ht="13.35" customHeight="1">
      <c r="A443" s="26"/>
      <c r="B443" s="264"/>
      <c r="C443" s="28"/>
      <c r="D443" s="28"/>
      <c r="E443" s="28"/>
      <c r="F443" s="28"/>
      <c r="G443" s="28"/>
      <c r="H443" s="28"/>
      <c r="I443" s="28"/>
      <c r="J443" s="28"/>
      <c r="K443" s="28"/>
      <c r="L443" s="28"/>
      <c r="M443" s="28"/>
      <c r="N443" s="28"/>
      <c r="O443" s="31"/>
    </row>
    <row r="444" spans="1:15" s="30" customFormat="1" ht="12.75" customHeight="1">
      <c r="A444" s="218">
        <f>1+O380</f>
        <v>116</v>
      </c>
      <c r="B444" s="267"/>
      <c r="C444" s="267"/>
      <c r="D444" s="268"/>
      <c r="E444" s="268"/>
      <c r="F444" s="267"/>
      <c r="G444" s="269" t="str">
        <f>G316</f>
        <v>Індекси цін виробників · 2019 рік</v>
      </c>
      <c r="H444" s="268" t="str">
        <f>G444</f>
        <v>Індекси цін виробників · 2019 рік</v>
      </c>
      <c r="I444" s="268"/>
      <c r="J444" s="267"/>
      <c r="K444" s="267"/>
      <c r="L444" s="270"/>
      <c r="M444" s="270"/>
      <c r="N444" s="270"/>
      <c r="O444" s="219">
        <f>A444+1</f>
        <v>117</v>
      </c>
    </row>
    <row r="445" spans="1:15" s="30" customFormat="1" ht="12.75" customHeight="1">
      <c r="A445" s="271"/>
      <c r="C445" s="272"/>
      <c r="D445" s="272"/>
      <c r="E445" s="272"/>
      <c r="F445" s="271"/>
      <c r="G445" s="273" t="s">
        <v>23</v>
      </c>
      <c r="H445" s="272" t="s">
        <v>23</v>
      </c>
      <c r="I445" s="272"/>
      <c r="L445" s="271"/>
      <c r="M445" s="271"/>
      <c r="N445" s="271"/>
      <c r="O445" s="271"/>
    </row>
    <row r="446" spans="1:15" s="30" customFormat="1" ht="12.75" customHeight="1">
      <c r="A446" s="524" t="s">
        <v>25</v>
      </c>
      <c r="B446" s="524"/>
      <c r="C446" s="524"/>
      <c r="D446" s="524"/>
      <c r="E446" s="524"/>
      <c r="F446" s="524"/>
      <c r="G446" s="524"/>
      <c r="H446" s="524" t="s">
        <v>25</v>
      </c>
      <c r="I446" s="524"/>
      <c r="J446" s="524"/>
      <c r="K446" s="524"/>
      <c r="L446" s="524"/>
      <c r="M446" s="524"/>
      <c r="N446" s="524"/>
      <c r="O446" s="524"/>
    </row>
    <row r="447" spans="1:15" s="30" customFormat="1" ht="9.75" customHeight="1">
      <c r="A447" s="233"/>
      <c r="B447" s="233"/>
      <c r="C447" s="234"/>
      <c r="D447" s="234"/>
      <c r="E447" s="234"/>
      <c r="F447" s="234"/>
      <c r="G447" s="233"/>
      <c r="H447" s="233"/>
      <c r="I447" s="233"/>
      <c r="J447" s="233"/>
      <c r="K447" s="233"/>
      <c r="L447" s="233"/>
      <c r="M447" s="233"/>
      <c r="N447" s="233"/>
      <c r="O447" s="233"/>
    </row>
    <row r="448" spans="1:15" s="30" customFormat="1" ht="15.75" customHeight="1">
      <c r="A448" s="274"/>
      <c r="B448" s="233"/>
      <c r="C448" s="234"/>
      <c r="D448" s="234"/>
      <c r="E448" s="234"/>
      <c r="F448" s="234"/>
      <c r="G448" s="275"/>
      <c r="H448" s="233"/>
      <c r="I448" s="233"/>
      <c r="J448" s="233"/>
      <c r="K448" s="276"/>
      <c r="L448" s="277"/>
      <c r="M448" s="277"/>
      <c r="N448" s="233"/>
      <c r="O448" s="414" t="s">
        <v>328</v>
      </c>
    </row>
    <row r="449" spans="1:15" s="30" customFormat="1" ht="15" customHeight="1">
      <c r="A449" s="304"/>
      <c r="B449" s="305"/>
      <c r="C449" s="246" t="s">
        <v>0</v>
      </c>
      <c r="D449" s="246" t="s">
        <v>1</v>
      </c>
      <c r="E449" s="246" t="s">
        <v>2</v>
      </c>
      <c r="F449" s="306" t="s">
        <v>3</v>
      </c>
      <c r="G449" s="306" t="s">
        <v>4</v>
      </c>
      <c r="H449" s="307" t="s">
        <v>5</v>
      </c>
      <c r="I449" s="307" t="s">
        <v>6</v>
      </c>
      <c r="J449" s="246" t="s">
        <v>7</v>
      </c>
      <c r="K449" s="246" t="s">
        <v>8</v>
      </c>
      <c r="L449" s="246" t="s">
        <v>9</v>
      </c>
      <c r="M449" s="246" t="s">
        <v>10</v>
      </c>
      <c r="N449" s="246" t="s">
        <v>11</v>
      </c>
      <c r="O449" s="304"/>
    </row>
    <row r="450" spans="1:15" s="30" customFormat="1" ht="15" customHeight="1">
      <c r="A450" s="308"/>
      <c r="B450" s="309"/>
      <c r="C450" s="251" t="s">
        <v>12</v>
      </c>
      <c r="D450" s="251" t="s">
        <v>13</v>
      </c>
      <c r="E450" s="251" t="s">
        <v>14</v>
      </c>
      <c r="F450" s="310" t="s">
        <v>15</v>
      </c>
      <c r="G450" s="310" t="s">
        <v>16</v>
      </c>
      <c r="H450" s="311" t="s">
        <v>17</v>
      </c>
      <c r="I450" s="311" t="s">
        <v>18</v>
      </c>
      <c r="J450" s="251" t="s">
        <v>19</v>
      </c>
      <c r="K450" s="251" t="s">
        <v>26</v>
      </c>
      <c r="L450" s="251" t="s">
        <v>20</v>
      </c>
      <c r="M450" s="251" t="s">
        <v>21</v>
      </c>
      <c r="N450" s="251" t="s">
        <v>22</v>
      </c>
      <c r="O450" s="308"/>
    </row>
    <row r="451" spans="1:15" s="30" customFormat="1" ht="12.75" customHeight="1">
      <c r="A451" s="26"/>
      <c r="B451" s="264"/>
      <c r="C451" s="28"/>
      <c r="D451" s="34"/>
      <c r="E451" s="34"/>
      <c r="F451" s="34"/>
      <c r="G451" s="34"/>
      <c r="H451" s="28"/>
      <c r="I451" s="34"/>
      <c r="J451" s="34"/>
      <c r="K451" s="34"/>
      <c r="L451" s="34"/>
      <c r="M451" s="34"/>
      <c r="N451" s="34"/>
      <c r="O451" s="26"/>
    </row>
    <row r="452" spans="1:15" s="30" customFormat="1" ht="12.75" customHeight="1">
      <c r="A452" s="312" t="s">
        <v>1065</v>
      </c>
      <c r="B452" s="264">
        <v>2014</v>
      </c>
      <c r="C452" s="28">
        <v>110.3</v>
      </c>
      <c r="D452" s="28">
        <v>110.2</v>
      </c>
      <c r="E452" s="28">
        <v>111</v>
      </c>
      <c r="F452" s="28">
        <v>100.8</v>
      </c>
      <c r="G452" s="28">
        <v>101.1</v>
      </c>
      <c r="H452" s="28">
        <v>108.1</v>
      </c>
      <c r="I452" s="28">
        <v>107.7</v>
      </c>
      <c r="J452" s="28">
        <v>107.7</v>
      </c>
      <c r="K452" s="28">
        <v>108.3</v>
      </c>
      <c r="L452" s="28">
        <v>108.3</v>
      </c>
      <c r="M452" s="28">
        <v>108.3</v>
      </c>
      <c r="N452" s="28">
        <v>108.4</v>
      </c>
      <c r="O452" s="31" t="s">
        <v>316</v>
      </c>
    </row>
    <row r="453" spans="1:15" s="30" customFormat="1" ht="12.75" customHeight="1">
      <c r="A453" s="312" t="s">
        <v>1066</v>
      </c>
      <c r="B453" s="264">
        <v>2015</v>
      </c>
      <c r="C453" s="28">
        <v>108.9</v>
      </c>
      <c r="D453" s="28">
        <v>117.9</v>
      </c>
      <c r="E453" s="28">
        <v>118.3</v>
      </c>
      <c r="F453" s="28">
        <v>120.9</v>
      </c>
      <c r="G453" s="28">
        <v>122.1</v>
      </c>
      <c r="H453" s="28">
        <v>114.2</v>
      </c>
      <c r="I453" s="28">
        <v>134.6</v>
      </c>
      <c r="J453" s="28">
        <v>134.6</v>
      </c>
      <c r="K453" s="28">
        <v>134</v>
      </c>
      <c r="L453" s="28">
        <v>134.19999999999999</v>
      </c>
      <c r="M453" s="28">
        <v>135.69999999999999</v>
      </c>
      <c r="N453" s="28">
        <v>135.80000000000001</v>
      </c>
      <c r="O453" s="31" t="s">
        <v>317</v>
      </c>
    </row>
    <row r="454" spans="1:15" s="30" customFormat="1" ht="12.75" customHeight="1">
      <c r="A454" s="26"/>
      <c r="B454" s="264">
        <v>2016</v>
      </c>
      <c r="C454" s="28">
        <v>138.19999999999999</v>
      </c>
      <c r="D454" s="28">
        <v>127.9</v>
      </c>
      <c r="E454" s="28">
        <v>127.6</v>
      </c>
      <c r="F454" s="28">
        <v>125.2</v>
      </c>
      <c r="G454" s="28">
        <v>126.9</v>
      </c>
      <c r="H454" s="28">
        <v>127.4</v>
      </c>
      <c r="I454" s="28">
        <v>108.4</v>
      </c>
      <c r="J454" s="28">
        <v>108.4</v>
      </c>
      <c r="K454" s="28">
        <v>108.4</v>
      </c>
      <c r="L454" s="28">
        <v>108.3</v>
      </c>
      <c r="M454" s="28">
        <v>107.1</v>
      </c>
      <c r="N454" s="28">
        <v>107.3</v>
      </c>
      <c r="O454" s="31"/>
    </row>
    <row r="455" spans="1:15" s="30" customFormat="1" ht="12.75" customHeight="1">
      <c r="A455" s="26"/>
      <c r="B455" s="264">
        <v>2017</v>
      </c>
      <c r="C455" s="28">
        <v>105.2</v>
      </c>
      <c r="D455" s="28">
        <v>123.4</v>
      </c>
      <c r="E455" s="28">
        <v>122.9</v>
      </c>
      <c r="F455" s="28">
        <v>122.5</v>
      </c>
      <c r="G455" s="28">
        <v>119.2</v>
      </c>
      <c r="H455" s="28">
        <v>118.7</v>
      </c>
      <c r="I455" s="28">
        <v>118.6</v>
      </c>
      <c r="J455" s="28">
        <v>118.6</v>
      </c>
      <c r="K455" s="28">
        <v>118.7</v>
      </c>
      <c r="L455" s="28">
        <v>119</v>
      </c>
      <c r="M455" s="28">
        <v>125.7</v>
      </c>
      <c r="N455" s="28">
        <v>126.9</v>
      </c>
      <c r="O455" s="31"/>
    </row>
    <row r="456" spans="1:15" s="30" customFormat="1" ht="12.75" customHeight="1">
      <c r="A456" s="26"/>
      <c r="B456" s="264">
        <v>2018</v>
      </c>
      <c r="C456" s="28">
        <v>126.8</v>
      </c>
      <c r="D456" s="28">
        <v>108</v>
      </c>
      <c r="E456" s="28">
        <v>107.8</v>
      </c>
      <c r="F456" s="28">
        <v>107.8</v>
      </c>
      <c r="G456" s="28">
        <v>107.8</v>
      </c>
      <c r="H456" s="28">
        <v>107.9</v>
      </c>
      <c r="I456" s="28">
        <v>107.9</v>
      </c>
      <c r="J456" s="28">
        <v>107.9</v>
      </c>
      <c r="K456" s="28">
        <v>107.9</v>
      </c>
      <c r="L456" s="28">
        <v>107.3</v>
      </c>
      <c r="M456" s="28">
        <v>101.6</v>
      </c>
      <c r="N456" s="28">
        <v>100.6</v>
      </c>
      <c r="O456" s="31"/>
    </row>
    <row r="457" spans="1:15" s="30" customFormat="1" ht="12.75" customHeight="1">
      <c r="A457" s="26"/>
      <c r="B457" s="264">
        <v>2019</v>
      </c>
      <c r="C457" s="28">
        <v>100.4</v>
      </c>
      <c r="D457" s="28">
        <v>102.2</v>
      </c>
      <c r="E457" s="28">
        <v>102.4</v>
      </c>
      <c r="F457" s="28">
        <v>102.4</v>
      </c>
      <c r="G457" s="28">
        <v>102.4</v>
      </c>
      <c r="H457" s="28">
        <v>102.2</v>
      </c>
      <c r="I457" s="28">
        <v>102.2</v>
      </c>
      <c r="J457" s="28">
        <v>102.2</v>
      </c>
      <c r="K457" s="28">
        <v>102.2</v>
      </c>
      <c r="L457" s="28">
        <v>102.2</v>
      </c>
      <c r="M457" s="28">
        <v>102.2</v>
      </c>
      <c r="N457" s="28">
        <v>102.3</v>
      </c>
      <c r="O457" s="31"/>
    </row>
    <row r="458" spans="1:15" s="30" customFormat="1" ht="12.75" customHeight="1">
      <c r="A458" s="26"/>
      <c r="B458" s="264"/>
      <c r="C458" s="28"/>
      <c r="D458" s="34"/>
      <c r="E458" s="34"/>
      <c r="F458" s="34"/>
      <c r="G458" s="34"/>
      <c r="H458" s="28"/>
      <c r="I458" s="34"/>
      <c r="J458" s="34"/>
      <c r="K458" s="34"/>
      <c r="L458" s="34"/>
      <c r="M458" s="34"/>
      <c r="N458" s="34"/>
      <c r="O458" s="26"/>
    </row>
    <row r="459" spans="1:15" s="30" customFormat="1" ht="12.75" customHeight="1">
      <c r="A459" s="26" t="s">
        <v>318</v>
      </c>
      <c r="B459" s="264">
        <v>2014</v>
      </c>
      <c r="C459" s="28">
        <v>100.7</v>
      </c>
      <c r="D459" s="28">
        <v>100.6</v>
      </c>
      <c r="E459" s="28">
        <v>104</v>
      </c>
      <c r="F459" s="28">
        <v>106.3</v>
      </c>
      <c r="G459" s="28">
        <v>107.4</v>
      </c>
      <c r="H459" s="28">
        <v>110.8</v>
      </c>
      <c r="I459" s="28">
        <v>110.7</v>
      </c>
      <c r="J459" s="28">
        <v>111</v>
      </c>
      <c r="K459" s="28">
        <v>115.9</v>
      </c>
      <c r="L459" s="28">
        <v>119.2</v>
      </c>
      <c r="M459" s="28">
        <v>119.8</v>
      </c>
      <c r="N459" s="28">
        <v>124.2</v>
      </c>
      <c r="O459" s="31" t="s">
        <v>319</v>
      </c>
    </row>
    <row r="460" spans="1:15" s="30" customFormat="1" ht="12.75" customHeight="1">
      <c r="A460" s="26"/>
      <c r="B460" s="264">
        <v>2015</v>
      </c>
      <c r="C460" s="28">
        <v>131.19999999999999</v>
      </c>
      <c r="D460" s="28">
        <v>146.4</v>
      </c>
      <c r="E460" s="28">
        <v>160.30000000000001</v>
      </c>
      <c r="F460" s="28">
        <v>155</v>
      </c>
      <c r="G460" s="28">
        <v>151.9</v>
      </c>
      <c r="H460" s="28">
        <v>146</v>
      </c>
      <c r="I460" s="28">
        <v>146.19999999999999</v>
      </c>
      <c r="J460" s="28">
        <v>146</v>
      </c>
      <c r="K460" s="28">
        <v>142.19999999999999</v>
      </c>
      <c r="L460" s="28">
        <v>139.69999999999999</v>
      </c>
      <c r="M460" s="28">
        <v>144.69999999999999</v>
      </c>
      <c r="N460" s="28">
        <v>140.19999999999999</v>
      </c>
      <c r="O460" s="31"/>
    </row>
    <row r="461" spans="1:15" s="30" customFormat="1" ht="12.75" customHeight="1">
      <c r="A461" s="26"/>
      <c r="B461" s="264">
        <v>2016</v>
      </c>
      <c r="C461" s="28">
        <v>132.80000000000001</v>
      </c>
      <c r="D461" s="28">
        <v>123.5</v>
      </c>
      <c r="E461" s="28">
        <v>110.5</v>
      </c>
      <c r="F461" s="28">
        <v>111.2</v>
      </c>
      <c r="G461" s="28">
        <v>110.6</v>
      </c>
      <c r="H461" s="28">
        <v>109.6</v>
      </c>
      <c r="I461" s="28">
        <v>110.9</v>
      </c>
      <c r="J461" s="28">
        <v>110.9</v>
      </c>
      <c r="K461" s="28">
        <v>110.2</v>
      </c>
      <c r="L461" s="28">
        <v>108.7</v>
      </c>
      <c r="M461" s="28">
        <v>105.1</v>
      </c>
      <c r="N461" s="28">
        <v>104.9</v>
      </c>
      <c r="O461" s="31"/>
    </row>
    <row r="462" spans="1:15" s="30" customFormat="1" ht="12.75" customHeight="1">
      <c r="A462" s="26"/>
      <c r="B462" s="264">
        <v>2017</v>
      </c>
      <c r="C462" s="28">
        <v>108.7</v>
      </c>
      <c r="D462" s="28">
        <v>104.5</v>
      </c>
      <c r="E462" s="28">
        <v>102.6</v>
      </c>
      <c r="F462" s="28">
        <v>104.2</v>
      </c>
      <c r="G462" s="28">
        <v>106</v>
      </c>
      <c r="H462" s="28">
        <v>107.7</v>
      </c>
      <c r="I462" s="28">
        <v>108</v>
      </c>
      <c r="J462" s="28">
        <v>108.2</v>
      </c>
      <c r="K462" s="28">
        <v>110.6</v>
      </c>
      <c r="L462" s="28">
        <v>112.1</v>
      </c>
      <c r="M462" s="28">
        <v>111.6</v>
      </c>
      <c r="N462" s="28">
        <v>112.8</v>
      </c>
      <c r="O462" s="31"/>
    </row>
    <row r="463" spans="1:15" s="30" customFormat="1" ht="12.75" customHeight="1">
      <c r="A463" s="26"/>
      <c r="B463" s="264">
        <v>2018</v>
      </c>
      <c r="C463" s="28">
        <v>112.4</v>
      </c>
      <c r="D463" s="28">
        <v>114</v>
      </c>
      <c r="E463" s="28">
        <v>114.5</v>
      </c>
      <c r="F463" s="28">
        <v>112.7</v>
      </c>
      <c r="G463" s="28">
        <v>114.7</v>
      </c>
      <c r="H463" s="28">
        <v>114.7</v>
      </c>
      <c r="I463" s="28">
        <v>112.7</v>
      </c>
      <c r="J463" s="28">
        <v>112.9</v>
      </c>
      <c r="K463" s="28">
        <v>110.9</v>
      </c>
      <c r="L463" s="28">
        <v>110.9</v>
      </c>
      <c r="M463" s="28">
        <v>109.7</v>
      </c>
      <c r="N463" s="28">
        <v>109.9</v>
      </c>
      <c r="O463" s="31"/>
    </row>
    <row r="464" spans="1:15" s="30" customFormat="1" ht="12.75" customHeight="1">
      <c r="A464" s="26"/>
      <c r="B464" s="264">
        <v>2019</v>
      </c>
      <c r="C464" s="28">
        <v>106.7</v>
      </c>
      <c r="D464" s="28">
        <v>103.1</v>
      </c>
      <c r="E464" s="28">
        <v>102.9</v>
      </c>
      <c r="F464" s="28">
        <v>103.4</v>
      </c>
      <c r="G464" s="28">
        <v>100.3</v>
      </c>
      <c r="H464" s="28">
        <v>103</v>
      </c>
      <c r="I464" s="28">
        <v>102.3</v>
      </c>
      <c r="J464" s="28">
        <v>101.4</v>
      </c>
      <c r="K464" s="28">
        <v>100.1</v>
      </c>
      <c r="L464" s="28">
        <v>98.9</v>
      </c>
      <c r="M464" s="28">
        <v>98.8</v>
      </c>
      <c r="N464" s="28">
        <v>96</v>
      </c>
      <c r="O464" s="31"/>
    </row>
    <row r="465" spans="1:15" s="30" customFormat="1" ht="12.75" customHeight="1">
      <c r="A465" s="26"/>
      <c r="B465" s="264"/>
      <c r="C465" s="28"/>
      <c r="D465" s="34"/>
      <c r="E465" s="34"/>
      <c r="F465" s="34"/>
      <c r="G465" s="34"/>
      <c r="H465" s="28"/>
      <c r="I465" s="34"/>
      <c r="J465" s="34"/>
      <c r="K465" s="34"/>
      <c r="L465" s="34"/>
      <c r="M465" s="34"/>
      <c r="N465" s="34"/>
      <c r="O465" s="26"/>
    </row>
    <row r="466" spans="1:15" s="30" customFormat="1" ht="12.75" customHeight="1">
      <c r="A466" s="26" t="s">
        <v>320</v>
      </c>
      <c r="B466" s="264">
        <v>2014</v>
      </c>
      <c r="C466" s="28">
        <v>107.2</v>
      </c>
      <c r="D466" s="28">
        <v>113.6</v>
      </c>
      <c r="E466" s="28">
        <v>103.5</v>
      </c>
      <c r="F466" s="28">
        <v>95.9</v>
      </c>
      <c r="G466" s="28">
        <v>89.8</v>
      </c>
      <c r="H466" s="28">
        <v>108.7</v>
      </c>
      <c r="I466" s="28">
        <v>129.5</v>
      </c>
      <c r="J466" s="28">
        <v>127.5</v>
      </c>
      <c r="K466" s="28">
        <v>129.5</v>
      </c>
      <c r="L466" s="28">
        <v>120.7</v>
      </c>
      <c r="M466" s="28">
        <v>139.6</v>
      </c>
      <c r="N466" s="28">
        <v>127.3</v>
      </c>
      <c r="O466" s="313" t="s">
        <v>1068</v>
      </c>
    </row>
    <row r="467" spans="1:15" s="30" customFormat="1" ht="12.75" customHeight="1">
      <c r="A467" s="26"/>
      <c r="B467" s="264">
        <v>2015</v>
      </c>
      <c r="C467" s="28">
        <v>128.4</v>
      </c>
      <c r="D467" s="28">
        <v>126.2</v>
      </c>
      <c r="E467" s="28">
        <v>142.6</v>
      </c>
      <c r="F467" s="28">
        <v>150</v>
      </c>
      <c r="G467" s="28">
        <v>141.69999999999999</v>
      </c>
      <c r="H467" s="28">
        <v>130.1</v>
      </c>
      <c r="I467" s="28">
        <v>130.30000000000001</v>
      </c>
      <c r="J467" s="28">
        <v>126.1</v>
      </c>
      <c r="K467" s="28">
        <v>134.19999999999999</v>
      </c>
      <c r="L467" s="28">
        <v>128.80000000000001</v>
      </c>
      <c r="M467" s="28">
        <v>117.9</v>
      </c>
      <c r="N467" s="28">
        <v>131.30000000000001</v>
      </c>
      <c r="O467" s="313"/>
    </row>
    <row r="468" spans="1:15" s="30" customFormat="1" ht="12.75" customHeight="1">
      <c r="A468" s="26"/>
      <c r="B468" s="264">
        <v>2016</v>
      </c>
      <c r="C468" s="28">
        <v>121.9</v>
      </c>
      <c r="D468" s="28">
        <v>130.6</v>
      </c>
      <c r="E468" s="28">
        <v>122.1</v>
      </c>
      <c r="F468" s="28">
        <v>118.1</v>
      </c>
      <c r="G468" s="28">
        <v>120.5</v>
      </c>
      <c r="H468" s="28">
        <v>115.9</v>
      </c>
      <c r="I468" s="28">
        <v>120.7</v>
      </c>
      <c r="J468" s="28">
        <v>123.4</v>
      </c>
      <c r="K468" s="28">
        <v>115.5</v>
      </c>
      <c r="L468" s="28">
        <v>148.69999999999999</v>
      </c>
      <c r="M468" s="28">
        <v>155.4</v>
      </c>
      <c r="N468" s="28">
        <v>149.30000000000001</v>
      </c>
      <c r="O468" s="313"/>
    </row>
    <row r="469" spans="1:15" s="30" customFormat="1" ht="12.75" customHeight="1">
      <c r="A469" s="26"/>
      <c r="B469" s="264">
        <v>2017</v>
      </c>
      <c r="C469" s="28">
        <v>133.6</v>
      </c>
      <c r="D469" s="28">
        <v>135.4</v>
      </c>
      <c r="E469" s="28">
        <v>139.4</v>
      </c>
      <c r="F469" s="28">
        <v>141.1</v>
      </c>
      <c r="G469" s="28">
        <v>134.19999999999999</v>
      </c>
      <c r="H469" s="28">
        <v>138.80000000000001</v>
      </c>
      <c r="I469" s="28">
        <v>133.19999999999999</v>
      </c>
      <c r="J469" s="28">
        <v>125.1</v>
      </c>
      <c r="K469" s="28">
        <v>122</v>
      </c>
      <c r="L469" s="28">
        <v>104.9</v>
      </c>
      <c r="M469" s="28">
        <v>100.8</v>
      </c>
      <c r="N469" s="28">
        <v>104</v>
      </c>
      <c r="O469" s="313"/>
    </row>
    <row r="470" spans="1:15" s="30" customFormat="1" ht="12.75" customHeight="1">
      <c r="A470" s="26"/>
      <c r="B470" s="264">
        <v>2018</v>
      </c>
      <c r="C470" s="28">
        <v>134</v>
      </c>
      <c r="D470" s="28">
        <v>131.69999999999999</v>
      </c>
      <c r="E470" s="28">
        <v>124.4</v>
      </c>
      <c r="F470" s="28">
        <v>118.6</v>
      </c>
      <c r="G470" s="28">
        <v>125.6</v>
      </c>
      <c r="H470" s="28">
        <v>131</v>
      </c>
      <c r="I470" s="28">
        <v>129.5</v>
      </c>
      <c r="J470" s="28">
        <v>136.5</v>
      </c>
      <c r="K470" s="28">
        <v>137.1</v>
      </c>
      <c r="L470" s="28">
        <v>132.9</v>
      </c>
      <c r="M470" s="28">
        <v>137.6</v>
      </c>
      <c r="N470" s="28">
        <v>132.6</v>
      </c>
      <c r="O470" s="313"/>
    </row>
    <row r="471" spans="1:15" s="30" customFormat="1" ht="12.75" customHeight="1">
      <c r="A471" s="26"/>
      <c r="B471" s="264">
        <v>2019</v>
      </c>
      <c r="C471" s="28">
        <v>125.1</v>
      </c>
      <c r="D471" s="28">
        <v>130.6</v>
      </c>
      <c r="E471" s="28">
        <v>119.3</v>
      </c>
      <c r="F471" s="28">
        <v>112.6</v>
      </c>
      <c r="G471" s="28">
        <v>115.3</v>
      </c>
      <c r="H471" s="28">
        <v>99.4</v>
      </c>
      <c r="I471" s="28">
        <v>110</v>
      </c>
      <c r="J471" s="28">
        <v>107.7</v>
      </c>
      <c r="K471" s="28">
        <v>108.5</v>
      </c>
      <c r="L471" s="28">
        <v>115.1</v>
      </c>
      <c r="M471" s="28">
        <v>101.9</v>
      </c>
      <c r="N471" s="28">
        <v>92.9</v>
      </c>
      <c r="O471" s="313"/>
    </row>
    <row r="472" spans="1:15" s="30" customFormat="1" ht="12.75" customHeight="1">
      <c r="A472" s="26"/>
      <c r="B472" s="264"/>
      <c r="C472" s="28"/>
      <c r="D472" s="34"/>
      <c r="E472" s="34"/>
      <c r="F472" s="34"/>
      <c r="G472" s="34"/>
      <c r="H472" s="28"/>
      <c r="I472" s="34"/>
      <c r="J472" s="34"/>
      <c r="K472" s="34"/>
      <c r="L472" s="34"/>
      <c r="M472" s="34"/>
      <c r="N472" s="34"/>
      <c r="O472" s="312"/>
    </row>
    <row r="473" spans="1:15" s="30" customFormat="1" ht="12.75" customHeight="1">
      <c r="A473" s="26" t="s">
        <v>1067</v>
      </c>
      <c r="B473" s="264">
        <v>2014</v>
      </c>
      <c r="C473" s="28">
        <v>95.2</v>
      </c>
      <c r="D473" s="28">
        <v>95.2</v>
      </c>
      <c r="E473" s="28">
        <v>95.2</v>
      </c>
      <c r="F473" s="28">
        <v>104.2</v>
      </c>
      <c r="G473" s="28">
        <v>104.6</v>
      </c>
      <c r="H473" s="28">
        <v>109.4</v>
      </c>
      <c r="I473" s="28">
        <v>132.80000000000001</v>
      </c>
      <c r="J473" s="28">
        <v>133.69999999999999</v>
      </c>
      <c r="K473" s="28">
        <v>133.69999999999999</v>
      </c>
      <c r="L473" s="28">
        <v>133.69999999999999</v>
      </c>
      <c r="M473" s="28">
        <v>133.69999999999999</v>
      </c>
      <c r="N473" s="28">
        <v>142.1</v>
      </c>
      <c r="O473" s="313" t="s">
        <v>1069</v>
      </c>
    </row>
    <row r="474" spans="1:15" s="30" customFormat="1" ht="12.75" customHeight="1">
      <c r="A474" s="26"/>
      <c r="B474" s="264">
        <v>2015</v>
      </c>
      <c r="C474" s="28">
        <v>149.6</v>
      </c>
      <c r="D474" s="28">
        <v>149.6</v>
      </c>
      <c r="E474" s="28">
        <v>167.5</v>
      </c>
      <c r="F474" s="28">
        <v>185.5</v>
      </c>
      <c r="G474" s="28">
        <v>201.4</v>
      </c>
      <c r="H474" s="28">
        <v>193.3</v>
      </c>
      <c r="I474" s="28">
        <v>159.30000000000001</v>
      </c>
      <c r="J474" s="28">
        <v>158.19999999999999</v>
      </c>
      <c r="K474" s="28">
        <v>158.19999999999999</v>
      </c>
      <c r="L474" s="28">
        <v>160.1</v>
      </c>
      <c r="M474" s="28">
        <v>158.9</v>
      </c>
      <c r="N474" s="28">
        <v>149.4</v>
      </c>
      <c r="O474" s="31"/>
    </row>
    <row r="475" spans="1:15" s="30" customFormat="1" ht="12.75" customHeight="1">
      <c r="A475" s="26"/>
      <c r="B475" s="264">
        <v>2016</v>
      </c>
      <c r="C475" s="28">
        <v>150.1</v>
      </c>
      <c r="D475" s="28">
        <v>149</v>
      </c>
      <c r="E475" s="28">
        <v>133.1</v>
      </c>
      <c r="F475" s="28">
        <v>109.7</v>
      </c>
      <c r="G475" s="28">
        <v>99.6</v>
      </c>
      <c r="H475" s="28">
        <v>95.9</v>
      </c>
      <c r="I475" s="28">
        <v>162.6</v>
      </c>
      <c r="J475" s="28">
        <v>162.6</v>
      </c>
      <c r="K475" s="28">
        <v>162</v>
      </c>
      <c r="L475" s="28">
        <v>165.3</v>
      </c>
      <c r="M475" s="28">
        <v>166.7</v>
      </c>
      <c r="N475" s="28">
        <v>169.1</v>
      </c>
      <c r="O475" s="31"/>
    </row>
    <row r="476" spans="1:15" s="30" customFormat="1" ht="12.75" customHeight="1">
      <c r="A476" s="312"/>
      <c r="B476" s="264">
        <v>2017</v>
      </c>
      <c r="C476" s="28">
        <v>169.6</v>
      </c>
      <c r="D476" s="28">
        <v>170.3</v>
      </c>
      <c r="E476" s="28">
        <v>171.2</v>
      </c>
      <c r="F476" s="28">
        <v>171.4</v>
      </c>
      <c r="G476" s="28">
        <v>173.3</v>
      </c>
      <c r="H476" s="28">
        <v>179.3</v>
      </c>
      <c r="I476" s="28">
        <v>105.4</v>
      </c>
      <c r="J476" s="28">
        <v>105.4</v>
      </c>
      <c r="K476" s="28">
        <v>105.8</v>
      </c>
      <c r="L476" s="28">
        <v>102.8</v>
      </c>
      <c r="M476" s="28">
        <v>103.3</v>
      </c>
      <c r="N476" s="28">
        <v>101.8</v>
      </c>
      <c r="O476" s="313"/>
    </row>
    <row r="477" spans="1:15" s="30" customFormat="1" ht="12.75" customHeight="1">
      <c r="A477" s="312"/>
      <c r="B477" s="264">
        <v>2018</v>
      </c>
      <c r="C477" s="28">
        <v>102.6</v>
      </c>
      <c r="D477" s="28">
        <v>102.9</v>
      </c>
      <c r="E477" s="28">
        <v>102.4</v>
      </c>
      <c r="F477" s="28">
        <v>102.4</v>
      </c>
      <c r="G477" s="28">
        <v>102.4</v>
      </c>
      <c r="H477" s="28">
        <v>102.4</v>
      </c>
      <c r="I477" s="28">
        <v>102.7</v>
      </c>
      <c r="J477" s="28">
        <v>103.9</v>
      </c>
      <c r="K477" s="28">
        <v>104.9</v>
      </c>
      <c r="L477" s="28">
        <v>104.7</v>
      </c>
      <c r="M477" s="28">
        <v>105.3</v>
      </c>
      <c r="N477" s="28">
        <v>105.2</v>
      </c>
      <c r="O477" s="313"/>
    </row>
    <row r="478" spans="1:15" s="30" customFormat="1" ht="12.75" customHeight="1">
      <c r="A478" s="312"/>
      <c r="B478" s="264">
        <v>2019</v>
      </c>
      <c r="C478" s="28">
        <v>117</v>
      </c>
      <c r="D478" s="28">
        <v>118</v>
      </c>
      <c r="E478" s="28">
        <v>118</v>
      </c>
      <c r="F478" s="28">
        <v>118</v>
      </c>
      <c r="G478" s="28">
        <v>118</v>
      </c>
      <c r="H478" s="28">
        <v>118</v>
      </c>
      <c r="I478" s="28">
        <v>118</v>
      </c>
      <c r="J478" s="28">
        <v>116.7</v>
      </c>
      <c r="K478" s="28">
        <v>115.7</v>
      </c>
      <c r="L478" s="28">
        <v>115.4</v>
      </c>
      <c r="M478" s="28">
        <v>114.2</v>
      </c>
      <c r="N478" s="28">
        <v>114.2</v>
      </c>
      <c r="O478" s="313"/>
    </row>
    <row r="479" spans="1:15" s="30" customFormat="1" ht="23.85" customHeight="1"/>
    <row r="480" spans="1:15" s="271" customFormat="1" ht="12.95" customHeight="1"/>
    <row r="481" s="271" customFormat="1" ht="12.95" customHeight="1"/>
    <row r="482" s="271" customFormat="1" ht="12.95" customHeight="1"/>
    <row r="483" s="271" customFormat="1" ht="12.95" customHeight="1"/>
    <row r="484" s="271" customFormat="1" ht="12.95" customHeight="1"/>
    <row r="485" s="271" customFormat="1" ht="12.95" customHeight="1"/>
    <row r="486" s="271" customFormat="1" ht="12.95" customHeight="1"/>
    <row r="487" s="271" customFormat="1" ht="12.95" customHeight="1"/>
    <row r="488" s="271" customFormat="1" ht="12.95" customHeight="1"/>
    <row r="489" s="271" customFormat="1" ht="12.95" customHeight="1"/>
    <row r="490" s="271" customFormat="1" ht="12.95" customHeight="1"/>
    <row r="491" s="271" customFormat="1" ht="12.95" customHeight="1"/>
    <row r="492" s="271" customFormat="1" ht="12.95" customHeight="1"/>
    <row r="493" s="271" customFormat="1" ht="12.95" customHeight="1"/>
    <row r="494" s="271" customFormat="1" ht="12.95" customHeight="1"/>
    <row r="495" s="271" customFormat="1" ht="12.75" customHeight="1"/>
    <row r="496" ht="12.75" customHeight="1"/>
    <row r="497" spans="1:15" ht="12.75" customHeight="1"/>
    <row r="498" spans="1:15" ht="12.75" customHeight="1"/>
    <row r="499" spans="1:15" ht="12.75" customHeight="1"/>
    <row r="500" spans="1:15" ht="12.75" customHeight="1">
      <c r="A500" s="312"/>
      <c r="B500" s="264"/>
      <c r="C500" s="28"/>
      <c r="D500" s="28"/>
      <c r="E500" s="28"/>
      <c r="F500" s="28"/>
      <c r="G500" s="28"/>
      <c r="H500" s="28"/>
      <c r="I500" s="28"/>
      <c r="J500" s="28"/>
      <c r="K500" s="28"/>
      <c r="L500" s="28"/>
      <c r="M500" s="28"/>
      <c r="N500" s="28"/>
      <c r="O500" s="313"/>
    </row>
    <row r="501" spans="1:15" ht="12.75" customHeight="1">
      <c r="A501" s="312"/>
      <c r="B501" s="264"/>
      <c r="C501" s="28"/>
      <c r="D501" s="28"/>
      <c r="E501" s="28"/>
      <c r="F501" s="28"/>
      <c r="G501" s="28"/>
      <c r="H501" s="28"/>
      <c r="I501" s="28"/>
      <c r="J501" s="28"/>
      <c r="K501" s="28"/>
      <c r="L501" s="28"/>
      <c r="M501" s="28"/>
      <c r="N501" s="28"/>
      <c r="O501" s="313"/>
    </row>
    <row r="502" spans="1:15" ht="12.75" customHeight="1">
      <c r="A502" s="312"/>
      <c r="B502" s="264"/>
      <c r="C502" s="28"/>
      <c r="D502" s="28"/>
      <c r="E502" s="28"/>
      <c r="F502" s="28"/>
      <c r="G502" s="28"/>
      <c r="H502" s="28"/>
      <c r="I502" s="28"/>
      <c r="J502" s="28"/>
      <c r="K502" s="28"/>
      <c r="L502" s="28"/>
      <c r="M502" s="28"/>
      <c r="N502" s="28"/>
      <c r="O502" s="313"/>
    </row>
    <row r="503" spans="1:15" ht="12.75" customHeight="1">
      <c r="A503" s="312"/>
      <c r="B503" s="264"/>
      <c r="C503" s="28"/>
      <c r="D503" s="28"/>
      <c r="E503" s="28"/>
      <c r="F503" s="28"/>
      <c r="G503" s="28"/>
      <c r="H503" s="28"/>
      <c r="I503" s="28"/>
      <c r="J503" s="28"/>
      <c r="K503" s="28"/>
      <c r="L503" s="28"/>
      <c r="M503" s="28"/>
      <c r="N503" s="28"/>
      <c r="O503" s="313"/>
    </row>
    <row r="504" spans="1:15" ht="12.75" customHeight="1">
      <c r="A504" s="312"/>
      <c r="B504" s="264"/>
      <c r="C504" s="28"/>
      <c r="D504" s="28"/>
      <c r="E504" s="28"/>
      <c r="F504" s="28"/>
      <c r="G504" s="28"/>
      <c r="H504" s="28"/>
      <c r="I504" s="28"/>
      <c r="J504" s="28"/>
      <c r="K504" s="28"/>
      <c r="L504" s="28"/>
      <c r="M504" s="28"/>
      <c r="N504" s="28"/>
      <c r="O504" s="313"/>
    </row>
    <row r="505" spans="1:15" ht="13.35" customHeight="1">
      <c r="A505" s="312"/>
      <c r="B505" s="264"/>
      <c r="C505" s="28"/>
      <c r="D505" s="28"/>
      <c r="E505" s="28"/>
      <c r="F505" s="28"/>
      <c r="G505" s="28"/>
      <c r="H505" s="28"/>
      <c r="I505" s="28"/>
      <c r="J505" s="28"/>
      <c r="K505" s="28"/>
      <c r="L505" s="28"/>
      <c r="M505" s="28"/>
      <c r="N505" s="28"/>
      <c r="O505" s="313"/>
    </row>
    <row r="506" spans="1:15" ht="12.75" customHeight="1">
      <c r="A506" s="312"/>
      <c r="B506" s="264"/>
      <c r="C506" s="28"/>
      <c r="D506" s="28"/>
      <c r="E506" s="28"/>
      <c r="F506" s="28"/>
      <c r="G506" s="28"/>
      <c r="H506" s="28"/>
      <c r="I506" s="28"/>
      <c r="J506" s="28"/>
      <c r="K506" s="28"/>
      <c r="L506" s="28"/>
      <c r="M506" s="28"/>
      <c r="N506" s="28"/>
      <c r="O506" s="313"/>
    </row>
    <row r="507" spans="1:15" ht="12.75" customHeight="1">
      <c r="A507" s="218">
        <f>1+O444</f>
        <v>118</v>
      </c>
      <c r="B507" s="267"/>
      <c r="C507" s="267"/>
      <c r="D507" s="268"/>
      <c r="E507" s="268"/>
      <c r="F507" s="267"/>
      <c r="G507" s="269" t="str">
        <f>G380</f>
        <v>Індекси цін виробників · 2019 рік</v>
      </c>
      <c r="H507" s="268" t="str">
        <f>G507</f>
        <v>Індекси цін виробників · 2019 рік</v>
      </c>
      <c r="I507" s="268"/>
      <c r="J507" s="267"/>
      <c r="K507" s="267"/>
      <c r="L507" s="270"/>
      <c r="M507" s="270"/>
      <c r="N507" s="270"/>
      <c r="O507" s="219">
        <f>A507+1</f>
        <v>119</v>
      </c>
    </row>
    <row r="508" spans="1:15" ht="12.75" customHeight="1">
      <c r="A508" s="271"/>
      <c r="B508" s="30"/>
      <c r="C508" s="272"/>
      <c r="D508" s="272"/>
      <c r="E508" s="272"/>
      <c r="F508" s="271"/>
      <c r="G508" s="273" t="s">
        <v>23</v>
      </c>
      <c r="H508" s="272" t="s">
        <v>23</v>
      </c>
      <c r="I508" s="272"/>
      <c r="J508" s="30"/>
      <c r="K508" s="30"/>
      <c r="L508" s="271"/>
      <c r="M508" s="271"/>
      <c r="N508" s="271"/>
      <c r="O508" s="271"/>
    </row>
  </sheetData>
  <mergeCells count="16">
    <mergeCell ref="A1:G1"/>
    <mergeCell ref="H1:O1"/>
    <mergeCell ref="A62:G62"/>
    <mergeCell ref="H62:O62"/>
    <mergeCell ref="A126:G126"/>
    <mergeCell ref="H126:O126"/>
    <mergeCell ref="A446:G446"/>
    <mergeCell ref="H446:O446"/>
    <mergeCell ref="A382:G382"/>
    <mergeCell ref="H382:O382"/>
    <mergeCell ref="A190:G190"/>
    <mergeCell ref="H190:O190"/>
    <mergeCell ref="A254:G254"/>
    <mergeCell ref="H254:O254"/>
    <mergeCell ref="A318:G318"/>
    <mergeCell ref="H318:O318"/>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1" max="16383" man="1"/>
  </rowBreaks>
  <colBreaks count="1" manualBreakCount="1">
    <brk id="7"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O524"/>
  <sheetViews>
    <sheetView view="pageBreakPreview" zoomScaleNormal="100" zoomScaleSheetLayoutView="100" workbookViewId="0">
      <selection activeCell="F22" sqref="F22"/>
    </sheetView>
  </sheetViews>
  <sheetFormatPr defaultRowHeight="12.75"/>
  <cols>
    <col min="1" max="1" width="37.5703125" style="233" customWidth="1"/>
    <col min="2" max="2" width="8.140625" style="233" customWidth="1"/>
    <col min="3" max="3" width="8.28515625" style="234" customWidth="1"/>
    <col min="4" max="4" width="8.42578125" style="234" customWidth="1"/>
    <col min="5" max="5" width="8.7109375" style="234" customWidth="1"/>
    <col min="6" max="6" width="8.140625" style="234" customWidth="1"/>
    <col min="7" max="7" width="7.7109375" style="233" customWidth="1"/>
    <col min="8" max="8" width="8" style="233" customWidth="1"/>
    <col min="9" max="9" width="8.5703125" style="233" customWidth="1"/>
    <col min="10" max="10" width="7.85546875" style="233" customWidth="1"/>
    <col min="11" max="11" width="8.140625" style="233" customWidth="1"/>
    <col min="12" max="12" width="8.42578125" style="233" customWidth="1"/>
    <col min="13" max="13" width="7.85546875" style="233" customWidth="1"/>
    <col min="14" max="14" width="8.140625" style="233" customWidth="1"/>
    <col min="15" max="15" width="29.85546875" style="233" customWidth="1"/>
    <col min="16" max="16384" width="9.140625" style="233"/>
  </cols>
  <sheetData>
    <row r="1" spans="1:15" s="232" customFormat="1" ht="12.75" customHeight="1">
      <c r="A1" s="524" t="s">
        <v>25</v>
      </c>
      <c r="B1" s="524"/>
      <c r="C1" s="524"/>
      <c r="D1" s="524"/>
      <c r="E1" s="524"/>
      <c r="F1" s="524"/>
      <c r="G1" s="524"/>
      <c r="H1" s="524" t="s">
        <v>25</v>
      </c>
      <c r="I1" s="524"/>
      <c r="J1" s="524"/>
      <c r="K1" s="524"/>
      <c r="L1" s="524"/>
      <c r="M1" s="524"/>
      <c r="N1" s="524"/>
      <c r="O1" s="524"/>
    </row>
    <row r="2" spans="1:15" s="232" customFormat="1" ht="12.75" customHeight="1">
      <c r="A2" s="300"/>
      <c r="B2" s="300"/>
      <c r="C2" s="300"/>
      <c r="D2" s="300"/>
      <c r="E2" s="300"/>
      <c r="F2" s="300"/>
      <c r="G2" s="300"/>
      <c r="H2" s="300"/>
      <c r="I2" s="300"/>
      <c r="J2" s="300"/>
      <c r="K2" s="300"/>
      <c r="L2" s="300"/>
      <c r="M2" s="300"/>
      <c r="N2" s="300"/>
      <c r="O2" s="300"/>
    </row>
    <row r="3" spans="1:15" ht="12.2" customHeight="1"/>
    <row r="4" spans="1:15" s="235" customFormat="1" ht="20.100000000000001" customHeight="1">
      <c r="B4" s="236"/>
      <c r="C4" s="236"/>
      <c r="D4" s="236"/>
      <c r="E4" s="236"/>
      <c r="G4" s="237" t="s">
        <v>761</v>
      </c>
      <c r="H4" s="236" t="s">
        <v>966</v>
      </c>
      <c r="I4" s="236"/>
      <c r="J4" s="236"/>
    </row>
    <row r="5" spans="1:15" s="235" customFormat="1" ht="20.100000000000001" customHeight="1">
      <c r="A5" s="238"/>
      <c r="B5" s="238"/>
      <c r="C5" s="239"/>
      <c r="D5" s="239"/>
      <c r="E5" s="239"/>
      <c r="G5" s="302" t="s">
        <v>171</v>
      </c>
      <c r="H5" s="303" t="s">
        <v>967</v>
      </c>
      <c r="I5" s="241"/>
      <c r="J5" s="241"/>
    </row>
    <row r="6" spans="1:15" ht="11.1" customHeight="1">
      <c r="C6" s="242"/>
      <c r="D6" s="242"/>
      <c r="E6" s="242"/>
      <c r="F6" s="242"/>
      <c r="G6" s="243"/>
      <c r="H6" s="243"/>
      <c r="I6" s="243"/>
      <c r="J6" s="243"/>
    </row>
    <row r="7" spans="1:15" ht="15" customHeight="1">
      <c r="C7" s="242"/>
      <c r="D7" s="242"/>
      <c r="E7" s="242"/>
      <c r="F7" s="242"/>
      <c r="G7" s="243"/>
      <c r="H7" s="243"/>
      <c r="I7" s="243"/>
      <c r="J7" s="243"/>
      <c r="O7" s="414" t="s">
        <v>155</v>
      </c>
    </row>
    <row r="8" spans="1:15" ht="13.5">
      <c r="A8" s="245"/>
      <c r="B8" s="245"/>
      <c r="C8" s="246"/>
      <c r="D8" s="246" t="s">
        <v>154</v>
      </c>
      <c r="E8" s="246" t="s">
        <v>154</v>
      </c>
      <c r="F8" s="246" t="s">
        <v>154</v>
      </c>
      <c r="G8" s="248" t="s">
        <v>154</v>
      </c>
      <c r="H8" s="248" t="s">
        <v>154</v>
      </c>
      <c r="I8" s="246" t="s">
        <v>154</v>
      </c>
      <c r="J8" s="246" t="s">
        <v>154</v>
      </c>
      <c r="K8" s="246" t="s">
        <v>154</v>
      </c>
      <c r="L8" s="246" t="s">
        <v>154</v>
      </c>
      <c r="M8" s="246" t="s">
        <v>154</v>
      </c>
      <c r="N8" s="248" t="s">
        <v>154</v>
      </c>
      <c r="O8" s="314"/>
    </row>
    <row r="9" spans="1:15" ht="13.5">
      <c r="A9" s="291"/>
      <c r="B9" s="291"/>
      <c r="C9" s="292" t="s">
        <v>0</v>
      </c>
      <c r="D9" s="292" t="s">
        <v>887</v>
      </c>
      <c r="E9" s="292" t="s">
        <v>888</v>
      </c>
      <c r="F9" s="292" t="s">
        <v>889</v>
      </c>
      <c r="G9" s="294" t="s">
        <v>890</v>
      </c>
      <c r="H9" s="294" t="s">
        <v>891</v>
      </c>
      <c r="I9" s="292" t="s">
        <v>892</v>
      </c>
      <c r="J9" s="292" t="s">
        <v>893</v>
      </c>
      <c r="K9" s="292" t="s">
        <v>894</v>
      </c>
      <c r="L9" s="292" t="s">
        <v>895</v>
      </c>
      <c r="M9" s="292" t="s">
        <v>896</v>
      </c>
      <c r="N9" s="294" t="s">
        <v>897</v>
      </c>
      <c r="O9" s="315"/>
    </row>
    <row r="10" spans="1:15" ht="13.5">
      <c r="A10" s="291"/>
      <c r="B10" s="291"/>
      <c r="C10" s="295" t="s">
        <v>12</v>
      </c>
      <c r="D10" s="295" t="s">
        <v>153</v>
      </c>
      <c r="E10" s="295" t="s">
        <v>153</v>
      </c>
      <c r="F10" s="295" t="s">
        <v>153</v>
      </c>
      <c r="G10" s="297" t="s">
        <v>153</v>
      </c>
      <c r="H10" s="297" t="s">
        <v>153</v>
      </c>
      <c r="I10" s="295" t="s">
        <v>153</v>
      </c>
      <c r="J10" s="295" t="s">
        <v>153</v>
      </c>
      <c r="K10" s="295" t="s">
        <v>153</v>
      </c>
      <c r="L10" s="295" t="s">
        <v>153</v>
      </c>
      <c r="M10" s="295" t="s">
        <v>153</v>
      </c>
      <c r="N10" s="358" t="s">
        <v>153</v>
      </c>
      <c r="O10" s="315"/>
    </row>
    <row r="11" spans="1:15" ht="13.5">
      <c r="A11" s="250"/>
      <c r="B11" s="250"/>
      <c r="C11" s="251"/>
      <c r="D11" s="251" t="s">
        <v>13</v>
      </c>
      <c r="E11" s="251" t="s">
        <v>14</v>
      </c>
      <c r="F11" s="251" t="s">
        <v>15</v>
      </c>
      <c r="G11" s="253" t="s">
        <v>16</v>
      </c>
      <c r="H11" s="253" t="s">
        <v>17</v>
      </c>
      <c r="I11" s="251" t="s">
        <v>18</v>
      </c>
      <c r="J11" s="251" t="s">
        <v>19</v>
      </c>
      <c r="K11" s="251" t="s">
        <v>26</v>
      </c>
      <c r="L11" s="251" t="s">
        <v>20</v>
      </c>
      <c r="M11" s="251" t="s">
        <v>21</v>
      </c>
      <c r="N11" s="316" t="s">
        <v>22</v>
      </c>
      <c r="O11" s="317"/>
    </row>
    <row r="12" spans="1:15" ht="12.75" customHeight="1">
      <c r="A12" s="254"/>
      <c r="B12" s="255"/>
      <c r="C12" s="256"/>
      <c r="D12" s="256"/>
      <c r="E12" s="256"/>
      <c r="F12" s="256"/>
      <c r="G12" s="257"/>
      <c r="H12" s="257"/>
      <c r="I12" s="257"/>
      <c r="J12" s="257"/>
      <c r="K12" s="257"/>
      <c r="L12" s="257"/>
      <c r="M12" s="257"/>
      <c r="N12" s="257"/>
    </row>
    <row r="13" spans="1:15" s="30" customFormat="1" ht="12.75" customHeight="1">
      <c r="A13" s="312" t="s">
        <v>172</v>
      </c>
      <c r="B13" s="264">
        <v>2014</v>
      </c>
      <c r="C13" s="28">
        <v>95</v>
      </c>
      <c r="D13" s="28">
        <v>96.3</v>
      </c>
      <c r="E13" s="28">
        <v>95.5</v>
      </c>
      <c r="F13" s="28">
        <v>95.4</v>
      </c>
      <c r="G13" s="28">
        <v>94.7</v>
      </c>
      <c r="H13" s="28">
        <v>96.3</v>
      </c>
      <c r="I13" s="28">
        <v>97.7</v>
      </c>
      <c r="J13" s="28">
        <v>99.7</v>
      </c>
      <c r="K13" s="28">
        <v>102.9</v>
      </c>
      <c r="L13" s="28">
        <v>105.9</v>
      </c>
      <c r="M13" s="28">
        <v>109</v>
      </c>
      <c r="N13" s="28">
        <v>111.3</v>
      </c>
      <c r="O13" s="313" t="s">
        <v>173</v>
      </c>
    </row>
    <row r="14" spans="1:15" s="30" customFormat="1" ht="12.75" customHeight="1">
      <c r="A14" s="312"/>
      <c r="B14" s="264">
        <v>2015</v>
      </c>
      <c r="C14" s="28">
        <v>140.80000000000001</v>
      </c>
      <c r="D14" s="28">
        <v>140.9</v>
      </c>
      <c r="E14" s="28">
        <v>143.69999999999999</v>
      </c>
      <c r="F14" s="28">
        <v>144.80000000000001</v>
      </c>
      <c r="G14" s="28">
        <v>145.4</v>
      </c>
      <c r="H14" s="28">
        <v>143.30000000000001</v>
      </c>
      <c r="I14" s="28">
        <v>141.6</v>
      </c>
      <c r="J14" s="28">
        <v>139.30000000000001</v>
      </c>
      <c r="K14" s="28">
        <v>136.4</v>
      </c>
      <c r="L14" s="28">
        <v>132.80000000000001</v>
      </c>
      <c r="M14" s="28">
        <v>129</v>
      </c>
      <c r="N14" s="28">
        <v>126</v>
      </c>
      <c r="O14" s="313"/>
    </row>
    <row r="15" spans="1:15" s="30" customFormat="1" ht="12.75" customHeight="1">
      <c r="A15" s="312"/>
      <c r="B15" s="264">
        <v>2016</v>
      </c>
      <c r="C15" s="28">
        <v>103.5</v>
      </c>
      <c r="D15" s="28">
        <v>112.5</v>
      </c>
      <c r="E15" s="28">
        <v>115.2</v>
      </c>
      <c r="F15" s="28">
        <v>116.7</v>
      </c>
      <c r="G15" s="28">
        <v>117.5</v>
      </c>
      <c r="H15" s="28">
        <v>116.4</v>
      </c>
      <c r="I15" s="28">
        <v>115.5</v>
      </c>
      <c r="J15" s="28">
        <v>114.5</v>
      </c>
      <c r="K15" s="28">
        <v>113.1</v>
      </c>
      <c r="L15" s="28">
        <v>113.4</v>
      </c>
      <c r="M15" s="28">
        <v>113.5</v>
      </c>
      <c r="N15" s="28">
        <v>115.7</v>
      </c>
      <c r="O15" s="313"/>
    </row>
    <row r="16" spans="1:15" s="30" customFormat="1" ht="12.75" customHeight="1">
      <c r="A16" s="312"/>
      <c r="B16" s="264">
        <v>2017</v>
      </c>
      <c r="C16" s="28">
        <v>143.5</v>
      </c>
      <c r="D16" s="28">
        <v>131.30000000000001</v>
      </c>
      <c r="E16" s="28">
        <v>127.5</v>
      </c>
      <c r="F16" s="28">
        <v>129.6</v>
      </c>
      <c r="G16" s="28">
        <v>131.1</v>
      </c>
      <c r="H16" s="28">
        <v>134.1</v>
      </c>
      <c r="I16" s="28">
        <v>136.5</v>
      </c>
      <c r="J16" s="28">
        <v>139.80000000000001</v>
      </c>
      <c r="K16" s="28">
        <v>143</v>
      </c>
      <c r="L16" s="28">
        <v>144.9</v>
      </c>
      <c r="M16" s="28">
        <v>147.69999999999999</v>
      </c>
      <c r="N16" s="28">
        <v>147.69999999999999</v>
      </c>
      <c r="O16" s="313"/>
    </row>
    <row r="17" spans="1:15" s="30" customFormat="1" ht="12.75" customHeight="1">
      <c r="A17" s="312"/>
      <c r="B17" s="264">
        <v>2018</v>
      </c>
      <c r="C17" s="28">
        <v>137.1</v>
      </c>
      <c r="D17" s="28">
        <v>138.1</v>
      </c>
      <c r="E17" s="28">
        <v>138.4</v>
      </c>
      <c r="F17" s="28">
        <v>134</v>
      </c>
      <c r="G17" s="28">
        <v>132.19999999999999</v>
      </c>
      <c r="H17" s="28">
        <v>131</v>
      </c>
      <c r="I17" s="28">
        <v>130</v>
      </c>
      <c r="J17" s="28">
        <v>128.69999999999999</v>
      </c>
      <c r="K17" s="28">
        <v>127</v>
      </c>
      <c r="L17" s="28">
        <v>125.6</v>
      </c>
      <c r="M17" s="28">
        <v>123.4</v>
      </c>
      <c r="N17" s="28">
        <v>121.6</v>
      </c>
      <c r="O17" s="313"/>
    </row>
    <row r="18" spans="1:15" s="30" customFormat="1" ht="12.75" customHeight="1">
      <c r="A18" s="312"/>
      <c r="B18" s="264">
        <v>2019</v>
      </c>
      <c r="C18" s="28">
        <v>111.6</v>
      </c>
      <c r="D18" s="28">
        <v>111.6</v>
      </c>
      <c r="E18" s="28">
        <v>111.5</v>
      </c>
      <c r="F18" s="28">
        <v>111.7</v>
      </c>
      <c r="G18" s="28">
        <v>110.9</v>
      </c>
      <c r="H18" s="28">
        <v>110.3</v>
      </c>
      <c r="I18" s="28">
        <v>108.2</v>
      </c>
      <c r="J18" s="28">
        <v>106.9</v>
      </c>
      <c r="K18" s="28">
        <v>105.6</v>
      </c>
      <c r="L18" s="28">
        <v>103.7</v>
      </c>
      <c r="M18" s="28">
        <v>101.4</v>
      </c>
      <c r="N18" s="28">
        <v>99.2</v>
      </c>
      <c r="O18" s="313"/>
    </row>
    <row r="19" spans="1:15" s="30" customFormat="1" ht="12.75" customHeight="1">
      <c r="A19" s="312"/>
      <c r="B19" s="264"/>
      <c r="C19" s="28"/>
      <c r="D19" s="34"/>
      <c r="E19" s="34"/>
      <c r="F19" s="34"/>
      <c r="G19" s="34"/>
      <c r="H19" s="28"/>
      <c r="I19" s="34"/>
      <c r="J19" s="34"/>
      <c r="K19" s="34"/>
      <c r="L19" s="34"/>
      <c r="M19" s="34"/>
      <c r="N19" s="34"/>
      <c r="O19" s="312"/>
    </row>
    <row r="20" spans="1:15" s="30" customFormat="1" ht="12.75" customHeight="1">
      <c r="A20" s="312" t="s">
        <v>329</v>
      </c>
      <c r="B20" s="264">
        <v>2014</v>
      </c>
      <c r="C20" s="28">
        <v>100</v>
      </c>
      <c r="D20" s="28">
        <v>98</v>
      </c>
      <c r="E20" s="28">
        <v>98.5</v>
      </c>
      <c r="F20" s="28">
        <v>100.5</v>
      </c>
      <c r="G20" s="28">
        <v>101.2</v>
      </c>
      <c r="H20" s="28">
        <v>101.6</v>
      </c>
      <c r="I20" s="28">
        <v>106.9</v>
      </c>
      <c r="J20" s="28">
        <v>110.6</v>
      </c>
      <c r="K20" s="28">
        <v>113.6</v>
      </c>
      <c r="L20" s="28">
        <v>114.3</v>
      </c>
      <c r="M20" s="28">
        <v>114.8</v>
      </c>
      <c r="N20" s="28">
        <v>114.8</v>
      </c>
      <c r="O20" s="313" t="s">
        <v>174</v>
      </c>
    </row>
    <row r="21" spans="1:15" s="30" customFormat="1" ht="12.75" customHeight="1">
      <c r="A21" s="312" t="s">
        <v>330</v>
      </c>
      <c r="B21" s="264">
        <v>2015</v>
      </c>
      <c r="C21" s="28">
        <v>117.6</v>
      </c>
      <c r="D21" s="28">
        <v>117.6</v>
      </c>
      <c r="E21" s="28">
        <v>134.5</v>
      </c>
      <c r="F21" s="28">
        <v>138.9</v>
      </c>
      <c r="G21" s="28">
        <v>144</v>
      </c>
      <c r="H21" s="28">
        <v>146.69999999999999</v>
      </c>
      <c r="I21" s="28">
        <v>141.30000000000001</v>
      </c>
      <c r="J21" s="28">
        <v>134.30000000000001</v>
      </c>
      <c r="K21" s="28">
        <v>128.5</v>
      </c>
      <c r="L21" s="28">
        <v>126</v>
      </c>
      <c r="M21" s="28">
        <v>124</v>
      </c>
      <c r="N21" s="28">
        <v>121.5</v>
      </c>
      <c r="O21" s="313" t="s">
        <v>175</v>
      </c>
    </row>
    <row r="22" spans="1:15" s="30" customFormat="1" ht="12.75" customHeight="1">
      <c r="A22" s="312"/>
      <c r="B22" s="264">
        <v>2016</v>
      </c>
      <c r="C22" s="28">
        <v>70.2</v>
      </c>
      <c r="D22" s="28">
        <v>72.7</v>
      </c>
      <c r="E22" s="28">
        <v>68.7</v>
      </c>
      <c r="F22" s="28">
        <v>67.900000000000006</v>
      </c>
      <c r="G22" s="28">
        <v>69</v>
      </c>
      <c r="H22" s="28">
        <v>70.599999999999994</v>
      </c>
      <c r="I22" s="28">
        <v>71.599999999999994</v>
      </c>
      <c r="J22" s="28">
        <v>73</v>
      </c>
      <c r="K22" s="28">
        <v>75.7</v>
      </c>
      <c r="L22" s="28">
        <v>78.7</v>
      </c>
      <c r="M22" s="28">
        <v>80.3</v>
      </c>
      <c r="N22" s="28">
        <v>82.4</v>
      </c>
      <c r="O22" s="313"/>
    </row>
    <row r="23" spans="1:15" s="30" customFormat="1" ht="12.75" customHeight="1">
      <c r="A23" s="312"/>
      <c r="B23" s="264">
        <v>2017</v>
      </c>
      <c r="C23" s="28">
        <v>195.5</v>
      </c>
      <c r="D23" s="28">
        <v>188.9</v>
      </c>
      <c r="E23" s="28">
        <v>169.1</v>
      </c>
      <c r="F23" s="28">
        <v>163</v>
      </c>
      <c r="G23" s="28">
        <v>151.4</v>
      </c>
      <c r="H23" s="28">
        <v>142</v>
      </c>
      <c r="I23" s="28">
        <v>136.19999999999999</v>
      </c>
      <c r="J23" s="28">
        <v>135.19999999999999</v>
      </c>
      <c r="K23" s="28">
        <v>133.9</v>
      </c>
      <c r="L23" s="28">
        <v>131.5</v>
      </c>
      <c r="M23" s="28">
        <v>132.4</v>
      </c>
      <c r="N23" s="28">
        <v>134.19999999999999</v>
      </c>
      <c r="O23" s="313"/>
    </row>
    <row r="24" spans="1:15" s="30" customFormat="1" ht="12.75" customHeight="1">
      <c r="A24" s="312"/>
      <c r="B24" s="264">
        <v>2018</v>
      </c>
      <c r="C24" s="28">
        <v>135.1</v>
      </c>
      <c r="D24" s="28">
        <v>126.8</v>
      </c>
      <c r="E24" s="28">
        <v>124.7</v>
      </c>
      <c r="F24" s="28">
        <v>125.2</v>
      </c>
      <c r="G24" s="28">
        <v>129.80000000000001</v>
      </c>
      <c r="H24" s="28">
        <v>134.19999999999999</v>
      </c>
      <c r="I24" s="28">
        <v>137.6</v>
      </c>
      <c r="J24" s="28">
        <v>139.19999999999999</v>
      </c>
      <c r="K24" s="28">
        <v>140.5</v>
      </c>
      <c r="L24" s="28">
        <v>142.5</v>
      </c>
      <c r="M24" s="28">
        <v>140.4</v>
      </c>
      <c r="N24" s="28">
        <v>136.1</v>
      </c>
      <c r="O24" s="313"/>
    </row>
    <row r="25" spans="1:15" s="30" customFormat="1" ht="12.75" customHeight="1">
      <c r="A25" s="312"/>
      <c r="B25" s="264">
        <v>2019</v>
      </c>
      <c r="C25" s="28">
        <v>79.2</v>
      </c>
      <c r="D25" s="28">
        <v>88.1</v>
      </c>
      <c r="E25" s="28">
        <v>92.8</v>
      </c>
      <c r="F25" s="28">
        <v>95.9</v>
      </c>
      <c r="G25" s="28">
        <v>96.6</v>
      </c>
      <c r="H25" s="28">
        <v>97</v>
      </c>
      <c r="I25" s="28">
        <v>94.9</v>
      </c>
      <c r="J25" s="28">
        <v>92.7</v>
      </c>
      <c r="K25" s="28">
        <v>89.9</v>
      </c>
      <c r="L25" s="28">
        <v>86.7</v>
      </c>
      <c r="M25" s="28">
        <v>85.9</v>
      </c>
      <c r="N25" s="28">
        <v>86</v>
      </c>
      <c r="O25" s="313"/>
    </row>
    <row r="26" spans="1:15" s="30" customFormat="1" ht="12.75" customHeight="1">
      <c r="A26" s="312"/>
      <c r="B26" s="264"/>
      <c r="C26" s="28"/>
      <c r="D26" s="34"/>
      <c r="E26" s="34"/>
      <c r="F26" s="34"/>
      <c r="G26" s="34"/>
      <c r="H26" s="28"/>
      <c r="I26" s="34"/>
      <c r="J26" s="34"/>
      <c r="K26" s="34"/>
      <c r="L26" s="34"/>
      <c r="M26" s="34"/>
      <c r="N26" s="34"/>
      <c r="O26" s="312"/>
    </row>
    <row r="27" spans="1:15" s="30" customFormat="1" ht="12.75" customHeight="1">
      <c r="A27" s="312" t="s">
        <v>176</v>
      </c>
      <c r="B27" s="264">
        <v>2014</v>
      </c>
      <c r="C27" s="28">
        <v>97.3</v>
      </c>
      <c r="D27" s="28">
        <v>97</v>
      </c>
      <c r="E27" s="28">
        <v>97.1</v>
      </c>
      <c r="F27" s="28">
        <v>98.7</v>
      </c>
      <c r="G27" s="28">
        <v>100.4</v>
      </c>
      <c r="H27" s="28">
        <v>101.9</v>
      </c>
      <c r="I27" s="28">
        <v>103</v>
      </c>
      <c r="J27" s="28">
        <v>103.9</v>
      </c>
      <c r="K27" s="28">
        <v>104.7</v>
      </c>
      <c r="L27" s="28">
        <v>105.4</v>
      </c>
      <c r="M27" s="28">
        <v>106</v>
      </c>
      <c r="N27" s="28">
        <v>107</v>
      </c>
      <c r="O27" s="31" t="s">
        <v>177</v>
      </c>
    </row>
    <row r="28" spans="1:15" s="30" customFormat="1" ht="12.75" customHeight="1">
      <c r="A28" s="312"/>
      <c r="B28" s="264">
        <v>2015</v>
      </c>
      <c r="C28" s="28">
        <v>119.4</v>
      </c>
      <c r="D28" s="28">
        <v>118.5</v>
      </c>
      <c r="E28" s="28">
        <v>124</v>
      </c>
      <c r="F28" s="28">
        <v>194</v>
      </c>
      <c r="G28" s="28">
        <v>232</v>
      </c>
      <c r="H28" s="28">
        <v>255.6</v>
      </c>
      <c r="I28" s="28">
        <v>272</v>
      </c>
      <c r="J28" s="28">
        <v>284</v>
      </c>
      <c r="K28" s="28">
        <v>292.7</v>
      </c>
      <c r="L28" s="28">
        <v>300</v>
      </c>
      <c r="M28" s="28">
        <v>305.5</v>
      </c>
      <c r="N28" s="28">
        <v>309</v>
      </c>
      <c r="O28" s="31" t="s">
        <v>178</v>
      </c>
    </row>
    <row r="29" spans="1:15" s="30" customFormat="1" ht="12.75" customHeight="1">
      <c r="A29" s="312"/>
      <c r="B29" s="264">
        <v>2016</v>
      </c>
      <c r="C29" s="28">
        <v>344.6</v>
      </c>
      <c r="D29" s="28">
        <v>346.9</v>
      </c>
      <c r="E29" s="28">
        <v>330.2</v>
      </c>
      <c r="F29" s="28">
        <v>207</v>
      </c>
      <c r="G29" s="28">
        <v>213</v>
      </c>
      <c r="H29" s="28">
        <v>215.3</v>
      </c>
      <c r="I29" s="28">
        <v>217.2</v>
      </c>
      <c r="J29" s="28">
        <v>219.3</v>
      </c>
      <c r="K29" s="28">
        <v>220.8</v>
      </c>
      <c r="L29" s="28">
        <v>221.8</v>
      </c>
      <c r="M29" s="28">
        <v>224.4</v>
      </c>
      <c r="N29" s="28">
        <v>227.5</v>
      </c>
      <c r="O29" s="313"/>
    </row>
    <row r="30" spans="1:15" s="30" customFormat="1" ht="12.75" customHeight="1">
      <c r="A30" s="312"/>
      <c r="B30" s="264">
        <v>2017</v>
      </c>
      <c r="C30" s="28">
        <v>255.9</v>
      </c>
      <c r="D30" s="28">
        <v>256.8</v>
      </c>
      <c r="E30" s="28">
        <v>257.8</v>
      </c>
      <c r="F30" s="28">
        <v>258.3</v>
      </c>
      <c r="G30" s="28">
        <v>205.5</v>
      </c>
      <c r="H30" s="28">
        <v>181.7</v>
      </c>
      <c r="I30" s="28">
        <v>167.5</v>
      </c>
      <c r="J30" s="28">
        <v>157.69999999999999</v>
      </c>
      <c r="K30" s="28">
        <v>150.80000000000001</v>
      </c>
      <c r="L30" s="28">
        <v>145.80000000000001</v>
      </c>
      <c r="M30" s="28">
        <v>140.9</v>
      </c>
      <c r="N30" s="28">
        <v>136.5</v>
      </c>
      <c r="O30" s="313"/>
    </row>
    <row r="31" spans="1:15" s="30" customFormat="1" ht="12.75" customHeight="1">
      <c r="A31" s="312"/>
      <c r="B31" s="264">
        <v>2018</v>
      </c>
      <c r="C31" s="28">
        <v>103.6</v>
      </c>
      <c r="D31" s="28">
        <v>103.2</v>
      </c>
      <c r="E31" s="28">
        <v>102.9</v>
      </c>
      <c r="F31" s="28">
        <v>102.4</v>
      </c>
      <c r="G31" s="28">
        <v>102.8</v>
      </c>
      <c r="H31" s="28">
        <v>103.1</v>
      </c>
      <c r="I31" s="28">
        <v>103.3</v>
      </c>
      <c r="J31" s="28">
        <v>103.5</v>
      </c>
      <c r="K31" s="28">
        <v>103.9</v>
      </c>
      <c r="L31" s="28">
        <v>104.1</v>
      </c>
      <c r="M31" s="28">
        <v>106.2</v>
      </c>
      <c r="N31" s="28">
        <v>108.1</v>
      </c>
      <c r="O31" s="313"/>
    </row>
    <row r="32" spans="1:15" s="30" customFormat="1" ht="12.75" customHeight="1">
      <c r="A32" s="312"/>
      <c r="B32" s="264">
        <v>2019</v>
      </c>
      <c r="C32" s="28">
        <v>124.9</v>
      </c>
      <c r="D32" s="28">
        <v>124.7</v>
      </c>
      <c r="E32" s="28">
        <v>123.9</v>
      </c>
      <c r="F32" s="28">
        <v>123.2</v>
      </c>
      <c r="G32" s="28">
        <v>122</v>
      </c>
      <c r="H32" s="28">
        <v>121</v>
      </c>
      <c r="I32" s="28">
        <v>118.3</v>
      </c>
      <c r="J32" s="28">
        <v>114.6</v>
      </c>
      <c r="K32" s="28">
        <v>111.1</v>
      </c>
      <c r="L32" s="28">
        <v>107.7</v>
      </c>
      <c r="M32" s="28">
        <v>103.6</v>
      </c>
      <c r="N32" s="28">
        <v>99.7</v>
      </c>
      <c r="O32" s="313"/>
    </row>
    <row r="33" spans="1:15" s="30" customFormat="1" ht="12.75" customHeight="1">
      <c r="A33" s="312"/>
      <c r="B33" s="264"/>
      <c r="C33" s="28"/>
      <c r="D33" s="34"/>
      <c r="E33" s="34"/>
      <c r="F33" s="34"/>
      <c r="G33" s="34"/>
      <c r="H33" s="28"/>
      <c r="I33" s="34"/>
      <c r="J33" s="34"/>
      <c r="K33" s="34"/>
      <c r="L33" s="34"/>
      <c r="M33" s="34"/>
      <c r="N33" s="34"/>
      <c r="O33" s="312"/>
    </row>
    <row r="34" spans="1:15" s="30" customFormat="1" ht="12.75" customHeight="1">
      <c r="A34" s="312" t="s">
        <v>179</v>
      </c>
      <c r="B34" s="264">
        <v>2014</v>
      </c>
      <c r="C34" s="28">
        <v>114</v>
      </c>
      <c r="D34" s="28">
        <v>114.4</v>
      </c>
      <c r="E34" s="28">
        <v>117.1</v>
      </c>
      <c r="F34" s="28">
        <v>112.8</v>
      </c>
      <c r="G34" s="28">
        <v>112.7</v>
      </c>
      <c r="H34" s="28">
        <v>112.7</v>
      </c>
      <c r="I34" s="28">
        <v>113.1</v>
      </c>
      <c r="J34" s="28">
        <v>114.5</v>
      </c>
      <c r="K34" s="28">
        <v>115.3</v>
      </c>
      <c r="L34" s="28">
        <v>114.8</v>
      </c>
      <c r="M34" s="28">
        <v>114.2</v>
      </c>
      <c r="N34" s="28">
        <v>114.3</v>
      </c>
      <c r="O34" s="313" t="s">
        <v>180</v>
      </c>
    </row>
    <row r="35" spans="1:15" s="30" customFormat="1" ht="12.75" customHeight="1">
      <c r="A35" s="312"/>
      <c r="B35" s="264">
        <v>2015</v>
      </c>
      <c r="C35" s="28">
        <v>108.9</v>
      </c>
      <c r="D35" s="28">
        <v>117.9</v>
      </c>
      <c r="E35" s="28">
        <v>124.1</v>
      </c>
      <c r="F35" s="28">
        <v>123.7</v>
      </c>
      <c r="G35" s="28">
        <v>117.4</v>
      </c>
      <c r="H35" s="28">
        <v>113.7</v>
      </c>
      <c r="I35" s="28">
        <v>113.7</v>
      </c>
      <c r="J35" s="28">
        <v>111.7</v>
      </c>
      <c r="K35" s="28">
        <v>110.1</v>
      </c>
      <c r="L35" s="28">
        <v>110</v>
      </c>
      <c r="M35" s="28">
        <v>109.4</v>
      </c>
      <c r="N35" s="28">
        <v>107.5</v>
      </c>
      <c r="O35" s="313"/>
    </row>
    <row r="36" spans="1:15" s="30" customFormat="1" ht="12.75" customHeight="1">
      <c r="A36" s="312"/>
      <c r="B36" s="264">
        <v>2016</v>
      </c>
      <c r="C36" s="28">
        <v>87.2</v>
      </c>
      <c r="D36" s="28">
        <v>81.8</v>
      </c>
      <c r="E36" s="28">
        <v>78.900000000000006</v>
      </c>
      <c r="F36" s="28">
        <v>85.8</v>
      </c>
      <c r="G36" s="28">
        <v>94.6</v>
      </c>
      <c r="H36" s="28">
        <v>100.2</v>
      </c>
      <c r="I36" s="28">
        <v>102.2</v>
      </c>
      <c r="J36" s="28">
        <v>105.1</v>
      </c>
      <c r="K36" s="28">
        <v>109.5</v>
      </c>
      <c r="L36" s="28">
        <v>112.3</v>
      </c>
      <c r="M36" s="28">
        <v>116.7</v>
      </c>
      <c r="N36" s="28">
        <v>123.7</v>
      </c>
      <c r="O36" s="313"/>
    </row>
    <row r="37" spans="1:15" s="30" customFormat="1" ht="12.75" customHeight="1">
      <c r="A37" s="312"/>
      <c r="B37" s="264">
        <v>2017</v>
      </c>
      <c r="C37" s="28">
        <v>251.6</v>
      </c>
      <c r="D37" s="28">
        <v>253.6</v>
      </c>
      <c r="E37" s="28">
        <v>256.3</v>
      </c>
      <c r="F37" s="28">
        <v>237.6</v>
      </c>
      <c r="G37" s="28">
        <v>212.2</v>
      </c>
      <c r="H37" s="28">
        <v>195.5</v>
      </c>
      <c r="I37" s="28">
        <v>186.6</v>
      </c>
      <c r="J37" s="28">
        <v>179.7</v>
      </c>
      <c r="K37" s="28">
        <v>172.8</v>
      </c>
      <c r="L37" s="28">
        <v>169.4</v>
      </c>
      <c r="M37" s="28">
        <v>163.80000000000001</v>
      </c>
      <c r="N37" s="28">
        <v>156.80000000000001</v>
      </c>
      <c r="O37" s="313"/>
    </row>
    <row r="38" spans="1:15" s="30" customFormat="1" ht="12.75" customHeight="1">
      <c r="A38" s="312"/>
      <c r="B38" s="264">
        <v>2018</v>
      </c>
      <c r="C38" s="28">
        <v>99.2</v>
      </c>
      <c r="D38" s="28">
        <v>100.7</v>
      </c>
      <c r="E38" s="28">
        <v>96.7</v>
      </c>
      <c r="F38" s="28">
        <v>94.3</v>
      </c>
      <c r="G38" s="28">
        <v>96.1</v>
      </c>
      <c r="H38" s="28">
        <v>99.2</v>
      </c>
      <c r="I38" s="28">
        <v>102.4</v>
      </c>
      <c r="J38" s="28">
        <v>104</v>
      </c>
      <c r="K38" s="28">
        <v>104.9</v>
      </c>
      <c r="L38" s="28">
        <v>105.7</v>
      </c>
      <c r="M38" s="28">
        <v>107.3</v>
      </c>
      <c r="N38" s="28">
        <v>109</v>
      </c>
      <c r="O38" s="313"/>
    </row>
    <row r="39" spans="1:15" s="30" customFormat="1" ht="12.75" customHeight="1">
      <c r="A39" s="312"/>
      <c r="B39" s="264">
        <v>2019</v>
      </c>
      <c r="C39" s="28">
        <v>113.7</v>
      </c>
      <c r="D39" s="28">
        <v>110</v>
      </c>
      <c r="E39" s="28">
        <v>111.8</v>
      </c>
      <c r="F39" s="28">
        <v>113.3</v>
      </c>
      <c r="G39" s="28">
        <v>118.5</v>
      </c>
      <c r="H39" s="28">
        <v>121.8</v>
      </c>
      <c r="I39" s="28">
        <v>124.8</v>
      </c>
      <c r="J39" s="28">
        <v>127.9</v>
      </c>
      <c r="K39" s="28">
        <v>125.8</v>
      </c>
      <c r="L39" s="28">
        <v>122.2</v>
      </c>
      <c r="M39" s="28">
        <v>118.8</v>
      </c>
      <c r="N39" s="28">
        <v>114.8</v>
      </c>
      <c r="O39" s="313"/>
    </row>
    <row r="40" spans="1:15" s="30" customFormat="1" ht="12.75" customHeight="1">
      <c r="A40" s="312"/>
      <c r="B40" s="264"/>
      <c r="C40" s="28"/>
      <c r="D40" s="34"/>
      <c r="E40" s="34"/>
      <c r="F40" s="34"/>
      <c r="G40" s="34"/>
      <c r="H40" s="28"/>
      <c r="I40" s="34"/>
      <c r="J40" s="34"/>
      <c r="K40" s="34"/>
      <c r="L40" s="34"/>
      <c r="M40" s="34"/>
      <c r="N40" s="34"/>
      <c r="O40" s="312"/>
    </row>
    <row r="41" spans="1:15" s="30" customFormat="1" ht="12.75" customHeight="1">
      <c r="A41" s="312" t="s">
        <v>181</v>
      </c>
      <c r="B41" s="264">
        <v>2014</v>
      </c>
      <c r="C41" s="28">
        <v>106.1</v>
      </c>
      <c r="D41" s="28">
        <v>105.9</v>
      </c>
      <c r="E41" s="28">
        <v>105.2</v>
      </c>
      <c r="F41" s="28">
        <v>106.3</v>
      </c>
      <c r="G41" s="28">
        <v>107.7</v>
      </c>
      <c r="H41" s="28">
        <v>109</v>
      </c>
      <c r="I41" s="28">
        <v>110</v>
      </c>
      <c r="J41" s="28">
        <v>110.9</v>
      </c>
      <c r="K41" s="28">
        <v>111.5</v>
      </c>
      <c r="L41" s="28">
        <v>112</v>
      </c>
      <c r="M41" s="28">
        <v>112.4</v>
      </c>
      <c r="N41" s="28">
        <v>112.6</v>
      </c>
      <c r="O41" s="313" t="s">
        <v>182</v>
      </c>
    </row>
    <row r="42" spans="1:15" s="30" customFormat="1" ht="12.75" customHeight="1">
      <c r="A42" s="312" t="s">
        <v>183</v>
      </c>
      <c r="B42" s="264">
        <v>2015</v>
      </c>
      <c r="C42" s="28">
        <v>113.8</v>
      </c>
      <c r="D42" s="28">
        <v>127.6</v>
      </c>
      <c r="E42" s="28">
        <v>132.1</v>
      </c>
      <c r="F42" s="28">
        <v>132.80000000000001</v>
      </c>
      <c r="G42" s="28">
        <v>136.19999999999999</v>
      </c>
      <c r="H42" s="28">
        <v>137.1</v>
      </c>
      <c r="I42" s="28">
        <v>137.4</v>
      </c>
      <c r="J42" s="28">
        <v>135.6</v>
      </c>
      <c r="K42" s="28">
        <v>134.30000000000001</v>
      </c>
      <c r="L42" s="28">
        <v>133.30000000000001</v>
      </c>
      <c r="M42" s="28">
        <v>133</v>
      </c>
      <c r="N42" s="28">
        <v>133.30000000000001</v>
      </c>
      <c r="O42" s="31" t="s">
        <v>184</v>
      </c>
    </row>
    <row r="43" spans="1:15" s="30" customFormat="1" ht="12.75" customHeight="1">
      <c r="A43" s="312"/>
      <c r="B43" s="264">
        <v>2016</v>
      </c>
      <c r="C43" s="28">
        <v>138.19999999999999</v>
      </c>
      <c r="D43" s="28">
        <v>124.4</v>
      </c>
      <c r="E43" s="28">
        <v>120.5</v>
      </c>
      <c r="F43" s="28">
        <v>117.9</v>
      </c>
      <c r="G43" s="28">
        <v>112.9</v>
      </c>
      <c r="H43" s="28">
        <v>110.5</v>
      </c>
      <c r="I43" s="28">
        <v>109</v>
      </c>
      <c r="J43" s="28">
        <v>109.4</v>
      </c>
      <c r="K43" s="28">
        <v>110.2</v>
      </c>
      <c r="L43" s="28">
        <v>110.8</v>
      </c>
      <c r="M43" s="28">
        <v>111.2</v>
      </c>
      <c r="N43" s="28">
        <v>111.1</v>
      </c>
      <c r="O43" s="313"/>
    </row>
    <row r="44" spans="1:15" s="30" customFormat="1" ht="12.75" customHeight="1">
      <c r="A44" s="312"/>
      <c r="B44" s="264">
        <v>2017</v>
      </c>
      <c r="C44" s="28">
        <v>114.5</v>
      </c>
      <c r="D44" s="28">
        <v>114.6</v>
      </c>
      <c r="E44" s="28">
        <v>116.5</v>
      </c>
      <c r="F44" s="28">
        <v>118.1</v>
      </c>
      <c r="G44" s="28">
        <v>119.5</v>
      </c>
      <c r="H44" s="28">
        <v>120.9</v>
      </c>
      <c r="I44" s="28">
        <v>122.3</v>
      </c>
      <c r="J44" s="28">
        <v>123.6</v>
      </c>
      <c r="K44" s="28">
        <v>124.5</v>
      </c>
      <c r="L44" s="28">
        <v>125.6</v>
      </c>
      <c r="M44" s="28">
        <v>126.5</v>
      </c>
      <c r="N44" s="28">
        <v>127.3</v>
      </c>
      <c r="O44" s="313"/>
    </row>
    <row r="45" spans="1:15" s="30" customFormat="1" ht="12.75" customHeight="1">
      <c r="A45" s="312"/>
      <c r="B45" s="264">
        <v>2018</v>
      </c>
      <c r="C45" s="28">
        <v>137.9</v>
      </c>
      <c r="D45" s="28">
        <v>140.1</v>
      </c>
      <c r="E45" s="28">
        <v>140.80000000000001</v>
      </c>
      <c r="F45" s="28">
        <v>140.69999999999999</v>
      </c>
      <c r="G45" s="28">
        <v>141.6</v>
      </c>
      <c r="H45" s="28">
        <v>141.9</v>
      </c>
      <c r="I45" s="28">
        <v>141.80000000000001</v>
      </c>
      <c r="J45" s="28">
        <v>141.5</v>
      </c>
      <c r="K45" s="28">
        <v>141.1</v>
      </c>
      <c r="L45" s="28">
        <v>140.5</v>
      </c>
      <c r="M45" s="28">
        <v>139.80000000000001</v>
      </c>
      <c r="N45" s="28">
        <v>139</v>
      </c>
      <c r="O45" s="313"/>
    </row>
    <row r="46" spans="1:15" s="30" customFormat="1" ht="12.75" customHeight="1">
      <c r="A46" s="312"/>
      <c r="B46" s="264">
        <v>2019</v>
      </c>
      <c r="C46" s="28">
        <v>125</v>
      </c>
      <c r="D46" s="28">
        <v>122.9</v>
      </c>
      <c r="E46" s="28">
        <v>121</v>
      </c>
      <c r="F46" s="28">
        <v>120</v>
      </c>
      <c r="G46" s="28">
        <v>118.3</v>
      </c>
      <c r="H46" s="28">
        <v>116.9</v>
      </c>
      <c r="I46" s="28">
        <v>115.7</v>
      </c>
      <c r="J46" s="28">
        <v>114.8</v>
      </c>
      <c r="K46" s="28">
        <v>113.9</v>
      </c>
      <c r="L46" s="28">
        <v>112.9</v>
      </c>
      <c r="M46" s="28">
        <v>112</v>
      </c>
      <c r="N46" s="28">
        <v>111.2</v>
      </c>
      <c r="O46" s="313"/>
    </row>
    <row r="47" spans="1:15" s="30" customFormat="1" ht="12.75" customHeight="1">
      <c r="A47" s="312"/>
      <c r="B47" s="264"/>
      <c r="C47" s="28"/>
      <c r="D47" s="34"/>
      <c r="E47" s="34"/>
      <c r="F47" s="34"/>
      <c r="G47" s="34"/>
      <c r="H47" s="28"/>
      <c r="I47" s="34"/>
      <c r="J47" s="34"/>
      <c r="K47" s="34"/>
      <c r="L47" s="34"/>
      <c r="M47" s="34"/>
      <c r="N47" s="34"/>
      <c r="O47" s="312"/>
    </row>
    <row r="48" spans="1:15" s="30" customFormat="1" ht="12.75" customHeight="1">
      <c r="A48" s="312" t="s">
        <v>185</v>
      </c>
      <c r="B48" s="264">
        <v>2014</v>
      </c>
      <c r="C48" s="28">
        <v>99.2</v>
      </c>
      <c r="D48" s="28">
        <v>99.6</v>
      </c>
      <c r="E48" s="28">
        <v>100.4</v>
      </c>
      <c r="F48" s="28">
        <v>101.4</v>
      </c>
      <c r="G48" s="28">
        <v>102</v>
      </c>
      <c r="H48" s="28">
        <v>102.7</v>
      </c>
      <c r="I48" s="28">
        <v>103.7</v>
      </c>
      <c r="J48" s="28">
        <v>104.5</v>
      </c>
      <c r="K48" s="28">
        <v>105.9</v>
      </c>
      <c r="L48" s="28">
        <v>107.5</v>
      </c>
      <c r="M48" s="28">
        <v>108.9</v>
      </c>
      <c r="N48" s="28">
        <v>110.5</v>
      </c>
      <c r="O48" s="313" t="s">
        <v>186</v>
      </c>
    </row>
    <row r="49" spans="1:15" s="30" customFormat="1" ht="12.75" customHeight="1">
      <c r="A49" s="312" t="s">
        <v>187</v>
      </c>
      <c r="B49" s="264">
        <v>2015</v>
      </c>
      <c r="C49" s="28">
        <v>127.9</v>
      </c>
      <c r="D49" s="28">
        <v>128.5</v>
      </c>
      <c r="E49" s="28">
        <v>130.9</v>
      </c>
      <c r="F49" s="28">
        <v>132.30000000000001</v>
      </c>
      <c r="G49" s="28">
        <v>133.4</v>
      </c>
      <c r="H49" s="28">
        <v>134</v>
      </c>
      <c r="I49" s="28">
        <v>134.5</v>
      </c>
      <c r="J49" s="28">
        <v>134.9</v>
      </c>
      <c r="K49" s="28">
        <v>134.19999999999999</v>
      </c>
      <c r="L49" s="28">
        <v>133.80000000000001</v>
      </c>
      <c r="M49" s="28">
        <v>133.30000000000001</v>
      </c>
      <c r="N49" s="28">
        <v>132.30000000000001</v>
      </c>
      <c r="O49" s="313" t="s">
        <v>188</v>
      </c>
    </row>
    <row r="50" spans="1:15" s="30" customFormat="1" ht="12.75" customHeight="1">
      <c r="A50" s="312"/>
      <c r="B50" s="264">
        <v>2016</v>
      </c>
      <c r="C50" s="28">
        <v>122.4</v>
      </c>
      <c r="D50" s="28">
        <v>121</v>
      </c>
      <c r="E50" s="28">
        <v>117.8</v>
      </c>
      <c r="F50" s="28">
        <v>115.8</v>
      </c>
      <c r="G50" s="28">
        <v>114.3</v>
      </c>
      <c r="H50" s="28">
        <v>112.9</v>
      </c>
      <c r="I50" s="28">
        <v>111.1</v>
      </c>
      <c r="J50" s="28">
        <v>109.7</v>
      </c>
      <c r="K50" s="28">
        <v>109</v>
      </c>
      <c r="L50" s="28">
        <v>108.1</v>
      </c>
      <c r="M50" s="28">
        <v>107.7</v>
      </c>
      <c r="N50" s="28">
        <v>107.8</v>
      </c>
      <c r="O50" s="313"/>
    </row>
    <row r="51" spans="1:15" s="30" customFormat="1" ht="12.75" customHeight="1">
      <c r="A51" s="312"/>
      <c r="B51" s="264">
        <v>2017</v>
      </c>
      <c r="C51" s="28">
        <v>113.1</v>
      </c>
      <c r="D51" s="28">
        <v>118.8</v>
      </c>
      <c r="E51" s="28">
        <v>121.4</v>
      </c>
      <c r="F51" s="28">
        <v>123.1</v>
      </c>
      <c r="G51" s="28">
        <v>123.9</v>
      </c>
      <c r="H51" s="28">
        <v>124.5</v>
      </c>
      <c r="I51" s="28">
        <v>125.2</v>
      </c>
      <c r="J51" s="28">
        <v>125.6</v>
      </c>
      <c r="K51" s="28">
        <v>126</v>
      </c>
      <c r="L51" s="28">
        <v>126.1</v>
      </c>
      <c r="M51" s="28">
        <v>126.2</v>
      </c>
      <c r="N51" s="28">
        <v>125.9</v>
      </c>
      <c r="O51" s="313"/>
    </row>
    <row r="52" spans="1:15" s="30" customFormat="1" ht="12.75" customHeight="1">
      <c r="A52" s="312"/>
      <c r="B52" s="264">
        <v>2018</v>
      </c>
      <c r="C52" s="28">
        <v>120.4</v>
      </c>
      <c r="D52" s="28">
        <v>117.8</v>
      </c>
      <c r="E52" s="28">
        <v>115</v>
      </c>
      <c r="F52" s="28">
        <v>113.6</v>
      </c>
      <c r="G52" s="28">
        <v>112.4</v>
      </c>
      <c r="H52" s="28">
        <v>111.6</v>
      </c>
      <c r="I52" s="28">
        <v>110.8</v>
      </c>
      <c r="J52" s="28">
        <v>110.2</v>
      </c>
      <c r="K52" s="28">
        <v>109.5</v>
      </c>
      <c r="L52" s="28">
        <v>108.9</v>
      </c>
      <c r="M52" s="28">
        <v>108.2</v>
      </c>
      <c r="N52" s="28">
        <v>107.6</v>
      </c>
      <c r="O52" s="313"/>
    </row>
    <row r="53" spans="1:15" s="30" customFormat="1" ht="12.75" customHeight="1">
      <c r="A53" s="312"/>
      <c r="B53" s="264">
        <v>2019</v>
      </c>
      <c r="C53" s="28">
        <v>99.4</v>
      </c>
      <c r="D53" s="28">
        <v>96.5</v>
      </c>
      <c r="E53" s="28">
        <v>97</v>
      </c>
      <c r="F53" s="28">
        <v>96.7</v>
      </c>
      <c r="G53" s="28">
        <v>96.7</v>
      </c>
      <c r="H53" s="28">
        <v>96.7</v>
      </c>
      <c r="I53" s="28">
        <v>96.7</v>
      </c>
      <c r="J53" s="28">
        <v>96.9</v>
      </c>
      <c r="K53" s="28">
        <v>97</v>
      </c>
      <c r="L53" s="28">
        <v>97.3</v>
      </c>
      <c r="M53" s="28">
        <v>97.4</v>
      </c>
      <c r="N53" s="28">
        <v>97.5</v>
      </c>
      <c r="O53" s="313"/>
    </row>
    <row r="54" spans="1:15" s="30" customFormat="1" ht="12.75" customHeight="1">
      <c r="A54" s="312"/>
      <c r="B54" s="264"/>
      <c r="C54" s="28"/>
      <c r="D54" s="34"/>
      <c r="E54" s="34"/>
      <c r="F54" s="34"/>
      <c r="G54" s="34"/>
      <c r="H54" s="28"/>
      <c r="I54" s="34"/>
      <c r="J54" s="34"/>
      <c r="K54" s="34"/>
      <c r="L54" s="34"/>
      <c r="M54" s="34"/>
      <c r="N54" s="34"/>
      <c r="O54" s="312"/>
    </row>
    <row r="55" spans="1:15" s="30" customFormat="1" ht="12.75" customHeight="1">
      <c r="A55" s="312" t="s">
        <v>189</v>
      </c>
      <c r="B55" s="264">
        <v>2014</v>
      </c>
      <c r="C55" s="28">
        <v>92.9</v>
      </c>
      <c r="D55" s="28">
        <v>94.6</v>
      </c>
      <c r="E55" s="28">
        <v>95.9</v>
      </c>
      <c r="F55" s="28">
        <v>100.2</v>
      </c>
      <c r="G55" s="28">
        <v>101.3</v>
      </c>
      <c r="H55" s="28">
        <v>103.2</v>
      </c>
      <c r="I55" s="28">
        <v>104.3</v>
      </c>
      <c r="J55" s="28">
        <v>105</v>
      </c>
      <c r="K55" s="28">
        <v>107.2</v>
      </c>
      <c r="L55" s="28">
        <v>108.7</v>
      </c>
      <c r="M55" s="28">
        <v>109.9</v>
      </c>
      <c r="N55" s="28">
        <v>111.3</v>
      </c>
      <c r="O55" s="313" t="s">
        <v>190</v>
      </c>
    </row>
    <row r="56" spans="1:15" s="30" customFormat="1" ht="12.75" customHeight="1">
      <c r="A56" s="312"/>
      <c r="B56" s="264">
        <v>2015</v>
      </c>
      <c r="C56" s="28">
        <v>128.30000000000001</v>
      </c>
      <c r="D56" s="28">
        <v>126.7</v>
      </c>
      <c r="E56" s="28">
        <v>130.5</v>
      </c>
      <c r="F56" s="28">
        <v>130.30000000000001</v>
      </c>
      <c r="G56" s="28">
        <v>132.30000000000001</v>
      </c>
      <c r="H56" s="28">
        <v>132.30000000000001</v>
      </c>
      <c r="I56" s="28">
        <v>134.19999999999999</v>
      </c>
      <c r="J56" s="28">
        <v>135.5</v>
      </c>
      <c r="K56" s="28">
        <v>133.6</v>
      </c>
      <c r="L56" s="28">
        <v>132</v>
      </c>
      <c r="M56" s="28">
        <v>131.5</v>
      </c>
      <c r="N56" s="28">
        <v>130</v>
      </c>
      <c r="O56" s="313"/>
    </row>
    <row r="57" spans="1:15" s="30" customFormat="1" ht="12.75" customHeight="1">
      <c r="A57" s="312"/>
      <c r="B57" s="264">
        <v>2016</v>
      </c>
      <c r="C57" s="28">
        <v>118.4</v>
      </c>
      <c r="D57" s="28">
        <v>113.7</v>
      </c>
      <c r="E57" s="28">
        <v>110.7</v>
      </c>
      <c r="F57" s="28">
        <v>108</v>
      </c>
      <c r="G57" s="28">
        <v>105.5</v>
      </c>
      <c r="H57" s="28">
        <v>103.7</v>
      </c>
      <c r="I57" s="28">
        <v>101.6</v>
      </c>
      <c r="J57" s="28">
        <v>100.1</v>
      </c>
      <c r="K57" s="28">
        <v>100.3</v>
      </c>
      <c r="L57" s="28">
        <v>100.5</v>
      </c>
      <c r="M57" s="28">
        <v>101</v>
      </c>
      <c r="N57" s="28">
        <v>102.2</v>
      </c>
      <c r="O57" s="313"/>
    </row>
    <row r="58" spans="1:15" s="30" customFormat="1" ht="12.75" customHeight="1">
      <c r="A58" s="312"/>
      <c r="B58" s="264">
        <v>2017</v>
      </c>
      <c r="C58" s="28">
        <v>109.6</v>
      </c>
      <c r="D58" s="28">
        <v>123.2</v>
      </c>
      <c r="E58" s="28">
        <v>122.8</v>
      </c>
      <c r="F58" s="28">
        <v>123.2</v>
      </c>
      <c r="G58" s="28">
        <v>125.9</v>
      </c>
      <c r="H58" s="28">
        <v>130.80000000000001</v>
      </c>
      <c r="I58" s="28">
        <v>132.9</v>
      </c>
      <c r="J58" s="28">
        <v>135.1</v>
      </c>
      <c r="K58" s="28">
        <v>136.9</v>
      </c>
      <c r="L58" s="28">
        <v>138.1</v>
      </c>
      <c r="M58" s="28">
        <v>138.69999999999999</v>
      </c>
      <c r="N58" s="28">
        <v>138.4</v>
      </c>
      <c r="O58" s="313"/>
    </row>
    <row r="59" spans="1:15" s="30" customFormat="1" ht="12.75" customHeight="1">
      <c r="A59" s="312"/>
      <c r="B59" s="264">
        <v>2018</v>
      </c>
      <c r="C59" s="28">
        <v>144.69999999999999</v>
      </c>
      <c r="D59" s="28">
        <v>135.30000000000001</v>
      </c>
      <c r="E59" s="28">
        <v>134.1</v>
      </c>
      <c r="F59" s="28">
        <v>133.6</v>
      </c>
      <c r="G59" s="28">
        <v>128.9</v>
      </c>
      <c r="H59" s="28">
        <v>123.4</v>
      </c>
      <c r="I59" s="28">
        <v>119.7</v>
      </c>
      <c r="J59" s="28">
        <v>116.9</v>
      </c>
      <c r="K59" s="28">
        <v>114.7</v>
      </c>
      <c r="L59" s="28">
        <v>113.7</v>
      </c>
      <c r="M59" s="28">
        <v>112.1</v>
      </c>
      <c r="N59" s="28">
        <v>111.1</v>
      </c>
      <c r="O59" s="313"/>
    </row>
    <row r="60" spans="1:15" s="30" customFormat="1" ht="12.75" customHeight="1">
      <c r="A60" s="312"/>
      <c r="B60" s="264">
        <v>2019</v>
      </c>
      <c r="C60" s="28">
        <v>98.6</v>
      </c>
      <c r="D60" s="28">
        <v>96.9</v>
      </c>
      <c r="E60" s="28">
        <v>95.7</v>
      </c>
      <c r="F60" s="28">
        <v>97.5</v>
      </c>
      <c r="G60" s="28">
        <v>98</v>
      </c>
      <c r="H60" s="28">
        <v>99.7</v>
      </c>
      <c r="I60" s="28">
        <v>100.5</v>
      </c>
      <c r="J60" s="28">
        <v>101.5</v>
      </c>
      <c r="K60" s="28">
        <v>101.1</v>
      </c>
      <c r="L60" s="28">
        <v>101.3</v>
      </c>
      <c r="M60" s="28">
        <v>101.3</v>
      </c>
      <c r="N60" s="28">
        <v>101.4</v>
      </c>
      <c r="O60" s="313"/>
    </row>
    <row r="61" spans="1:15" s="30" customFormat="1" ht="12.95" customHeight="1">
      <c r="A61" s="312"/>
      <c r="B61" s="264"/>
      <c r="C61" s="28"/>
      <c r="D61" s="34"/>
      <c r="E61" s="34"/>
      <c r="F61" s="34"/>
      <c r="G61" s="34"/>
      <c r="H61" s="28"/>
      <c r="I61" s="34"/>
      <c r="J61" s="34"/>
      <c r="K61" s="34"/>
      <c r="L61" s="34"/>
      <c r="M61" s="34"/>
      <c r="N61" s="34"/>
      <c r="O61" s="312"/>
    </row>
    <row r="62" spans="1:15" s="271" customFormat="1" ht="12.75" customHeight="1">
      <c r="A62" s="218">
        <f>1+'1.10'!O507</f>
        <v>120</v>
      </c>
      <c r="B62" s="267"/>
      <c r="C62" s="267"/>
      <c r="D62" s="268"/>
      <c r="E62" s="268"/>
      <c r="F62" s="267"/>
      <c r="G62" s="269" t="str">
        <f>Зміст!F29</f>
        <v>Індекси цін виробників · 2019 рік</v>
      </c>
      <c r="H62" s="268" t="str">
        <f>G62</f>
        <v>Індекси цін виробників · 2019 рік</v>
      </c>
      <c r="I62" s="268"/>
      <c r="J62" s="267"/>
      <c r="K62" s="267"/>
      <c r="L62" s="270"/>
      <c r="M62" s="270"/>
      <c r="N62" s="270"/>
      <c r="O62" s="219">
        <f>A62+1</f>
        <v>121</v>
      </c>
    </row>
    <row r="63" spans="1:15" s="271" customFormat="1" ht="12.75" customHeight="1">
      <c r="B63" s="30"/>
      <c r="C63" s="272"/>
      <c r="D63" s="272"/>
      <c r="E63" s="272"/>
      <c r="G63" s="273" t="s">
        <v>23</v>
      </c>
      <c r="H63" s="272" t="s">
        <v>23</v>
      </c>
      <c r="I63" s="272"/>
      <c r="J63" s="30"/>
      <c r="K63" s="30"/>
    </row>
    <row r="64" spans="1:15" s="232" customFormat="1" ht="12.75" customHeight="1">
      <c r="A64" s="524" t="s">
        <v>25</v>
      </c>
      <c r="B64" s="524"/>
      <c r="C64" s="524"/>
      <c r="D64" s="524"/>
      <c r="E64" s="524"/>
      <c r="F64" s="524"/>
      <c r="G64" s="524"/>
      <c r="H64" s="524" t="s">
        <v>25</v>
      </c>
      <c r="I64" s="524"/>
      <c r="J64" s="524"/>
      <c r="K64" s="524"/>
      <c r="L64" s="524"/>
      <c r="M64" s="524"/>
      <c r="N64" s="524"/>
      <c r="O64" s="524"/>
    </row>
    <row r="65" spans="1:15" ht="5.45" customHeight="1"/>
    <row r="66" spans="1:15" ht="12.75" customHeight="1">
      <c r="A66" s="274"/>
      <c r="G66" s="275"/>
      <c r="K66" s="276"/>
      <c r="L66" s="277"/>
      <c r="M66" s="277"/>
      <c r="O66" s="414" t="s">
        <v>331</v>
      </c>
    </row>
    <row r="67" spans="1:15" ht="12.75" customHeight="1">
      <c r="A67" s="245"/>
      <c r="B67" s="245"/>
      <c r="C67" s="246"/>
      <c r="D67" s="246" t="s">
        <v>154</v>
      </c>
      <c r="E67" s="246" t="s">
        <v>154</v>
      </c>
      <c r="F67" s="246" t="s">
        <v>154</v>
      </c>
      <c r="G67" s="248" t="s">
        <v>154</v>
      </c>
      <c r="H67" s="248" t="s">
        <v>154</v>
      </c>
      <c r="I67" s="246" t="s">
        <v>154</v>
      </c>
      <c r="J67" s="246" t="s">
        <v>154</v>
      </c>
      <c r="K67" s="246" t="s">
        <v>154</v>
      </c>
      <c r="L67" s="246" t="s">
        <v>154</v>
      </c>
      <c r="M67" s="246" t="s">
        <v>154</v>
      </c>
      <c r="N67" s="248" t="s">
        <v>154</v>
      </c>
      <c r="O67" s="314"/>
    </row>
    <row r="68" spans="1:15" ht="12.75" customHeight="1">
      <c r="A68" s="291"/>
      <c r="B68" s="291"/>
      <c r="C68" s="292" t="s">
        <v>0</v>
      </c>
      <c r="D68" s="292" t="s">
        <v>887</v>
      </c>
      <c r="E68" s="292" t="s">
        <v>888</v>
      </c>
      <c r="F68" s="292" t="s">
        <v>889</v>
      </c>
      <c r="G68" s="294" t="s">
        <v>890</v>
      </c>
      <c r="H68" s="294" t="s">
        <v>891</v>
      </c>
      <c r="I68" s="292" t="s">
        <v>892</v>
      </c>
      <c r="J68" s="292" t="s">
        <v>893</v>
      </c>
      <c r="K68" s="292" t="s">
        <v>894</v>
      </c>
      <c r="L68" s="292" t="s">
        <v>895</v>
      </c>
      <c r="M68" s="292" t="s">
        <v>896</v>
      </c>
      <c r="N68" s="294" t="s">
        <v>897</v>
      </c>
      <c r="O68" s="315"/>
    </row>
    <row r="69" spans="1:15" ht="12.75" customHeight="1">
      <c r="A69" s="291"/>
      <c r="B69" s="291"/>
      <c r="C69" s="295" t="s">
        <v>12</v>
      </c>
      <c r="D69" s="295" t="s">
        <v>153</v>
      </c>
      <c r="E69" s="295" t="s">
        <v>153</v>
      </c>
      <c r="F69" s="295" t="s">
        <v>153</v>
      </c>
      <c r="G69" s="297" t="s">
        <v>153</v>
      </c>
      <c r="H69" s="297" t="s">
        <v>153</v>
      </c>
      <c r="I69" s="295" t="s">
        <v>153</v>
      </c>
      <c r="J69" s="295" t="s">
        <v>153</v>
      </c>
      <c r="K69" s="295" t="s">
        <v>153</v>
      </c>
      <c r="L69" s="295" t="s">
        <v>153</v>
      </c>
      <c r="M69" s="295" t="s">
        <v>153</v>
      </c>
      <c r="N69" s="358" t="s">
        <v>153</v>
      </c>
      <c r="O69" s="315"/>
    </row>
    <row r="70" spans="1:15" ht="12.75" customHeight="1">
      <c r="A70" s="250"/>
      <c r="B70" s="250"/>
      <c r="C70" s="251"/>
      <c r="D70" s="251" t="s">
        <v>13</v>
      </c>
      <c r="E70" s="251" t="s">
        <v>14</v>
      </c>
      <c r="F70" s="251" t="s">
        <v>15</v>
      </c>
      <c r="G70" s="253" t="s">
        <v>16</v>
      </c>
      <c r="H70" s="253" t="s">
        <v>17</v>
      </c>
      <c r="I70" s="251" t="s">
        <v>18</v>
      </c>
      <c r="J70" s="251" t="s">
        <v>19</v>
      </c>
      <c r="K70" s="251" t="s">
        <v>26</v>
      </c>
      <c r="L70" s="251" t="s">
        <v>20</v>
      </c>
      <c r="M70" s="251" t="s">
        <v>21</v>
      </c>
      <c r="N70" s="316" t="s">
        <v>22</v>
      </c>
      <c r="O70" s="317"/>
    </row>
    <row r="71" spans="1:15" ht="6" customHeight="1">
      <c r="A71" s="278"/>
      <c r="B71" s="255"/>
      <c r="C71" s="256"/>
      <c r="D71" s="256"/>
      <c r="E71" s="256"/>
      <c r="F71" s="256"/>
      <c r="G71" s="257"/>
      <c r="H71" s="257"/>
      <c r="I71" s="257"/>
      <c r="J71" s="257"/>
      <c r="K71" s="257"/>
      <c r="L71" s="257"/>
      <c r="M71" s="257"/>
      <c r="N71" s="257"/>
    </row>
    <row r="72" spans="1:15" ht="12.75" customHeight="1">
      <c r="A72" s="312" t="s">
        <v>191</v>
      </c>
      <c r="B72" s="264">
        <v>2014</v>
      </c>
      <c r="C72" s="28">
        <v>92.5</v>
      </c>
      <c r="D72" s="28">
        <v>91.9</v>
      </c>
      <c r="E72" s="28">
        <v>92.4</v>
      </c>
      <c r="F72" s="28">
        <v>92.9</v>
      </c>
      <c r="G72" s="28">
        <v>93.5</v>
      </c>
      <c r="H72" s="28">
        <v>94.9</v>
      </c>
      <c r="I72" s="28">
        <v>97.9</v>
      </c>
      <c r="J72" s="28">
        <v>100.4</v>
      </c>
      <c r="K72" s="28">
        <v>102.9</v>
      </c>
      <c r="L72" s="28">
        <v>105.3</v>
      </c>
      <c r="M72" s="28">
        <v>107.9</v>
      </c>
      <c r="N72" s="28">
        <v>110.1</v>
      </c>
      <c r="O72" s="313" t="s">
        <v>192</v>
      </c>
    </row>
    <row r="73" spans="1:15" ht="12.75" customHeight="1">
      <c r="A73" s="312"/>
      <c r="B73" s="264">
        <v>2015</v>
      </c>
      <c r="C73" s="28">
        <v>131</v>
      </c>
      <c r="D73" s="28">
        <v>128.4</v>
      </c>
      <c r="E73" s="28">
        <v>133.80000000000001</v>
      </c>
      <c r="F73" s="28">
        <v>136.69999999999999</v>
      </c>
      <c r="G73" s="28">
        <v>139.80000000000001</v>
      </c>
      <c r="H73" s="28">
        <v>139.80000000000001</v>
      </c>
      <c r="I73" s="28">
        <v>137.9</v>
      </c>
      <c r="J73" s="28">
        <v>136.6</v>
      </c>
      <c r="K73" s="28">
        <v>135.1</v>
      </c>
      <c r="L73" s="28">
        <v>134.1</v>
      </c>
      <c r="M73" s="28">
        <v>132.4</v>
      </c>
      <c r="N73" s="28">
        <v>131.6</v>
      </c>
      <c r="O73" s="313"/>
    </row>
    <row r="74" spans="1:15" ht="12.75" customHeight="1">
      <c r="A74" s="312"/>
      <c r="B74" s="264">
        <v>2016</v>
      </c>
      <c r="C74" s="28">
        <v>124.8</v>
      </c>
      <c r="D74" s="28">
        <v>128.30000000000001</v>
      </c>
      <c r="E74" s="28">
        <v>123.8</v>
      </c>
      <c r="F74" s="28">
        <v>122.2</v>
      </c>
      <c r="G74" s="28">
        <v>119.3</v>
      </c>
      <c r="H74" s="28">
        <v>118.2</v>
      </c>
      <c r="I74" s="28">
        <v>117.7</v>
      </c>
      <c r="J74" s="28">
        <v>116.6</v>
      </c>
      <c r="K74" s="28">
        <v>116.5</v>
      </c>
      <c r="L74" s="28">
        <v>116</v>
      </c>
      <c r="M74" s="28">
        <v>115.8</v>
      </c>
      <c r="N74" s="28">
        <v>115.2</v>
      </c>
      <c r="O74" s="313"/>
    </row>
    <row r="75" spans="1:15" ht="12.75" customHeight="1">
      <c r="A75" s="312"/>
      <c r="B75" s="264">
        <v>2017</v>
      </c>
      <c r="C75" s="28">
        <v>115.3</v>
      </c>
      <c r="D75" s="28">
        <v>117.9</v>
      </c>
      <c r="E75" s="28">
        <v>118.8</v>
      </c>
      <c r="F75" s="28">
        <v>118.7</v>
      </c>
      <c r="G75" s="28">
        <v>119.2</v>
      </c>
      <c r="H75" s="28">
        <v>120.2</v>
      </c>
      <c r="I75" s="28">
        <v>121.5</v>
      </c>
      <c r="J75" s="28">
        <v>123.5</v>
      </c>
      <c r="K75" s="28">
        <v>125</v>
      </c>
      <c r="L75" s="28">
        <v>126.1</v>
      </c>
      <c r="M75" s="28">
        <v>126.8</v>
      </c>
      <c r="N75" s="28">
        <v>127.5</v>
      </c>
      <c r="O75" s="313"/>
    </row>
    <row r="76" spans="1:15" ht="12.75" customHeight="1">
      <c r="A76" s="312"/>
      <c r="B76" s="264">
        <v>2018</v>
      </c>
      <c r="C76" s="28">
        <v>137.4</v>
      </c>
      <c r="D76" s="28">
        <v>133.6</v>
      </c>
      <c r="E76" s="28">
        <v>132.9</v>
      </c>
      <c r="F76" s="28">
        <v>130.9</v>
      </c>
      <c r="G76" s="28">
        <v>129.1</v>
      </c>
      <c r="H76" s="28">
        <v>126.7</v>
      </c>
      <c r="I76" s="28">
        <v>121.3</v>
      </c>
      <c r="J76" s="28">
        <v>117.5</v>
      </c>
      <c r="K76" s="28">
        <v>114.1</v>
      </c>
      <c r="L76" s="28">
        <v>112.7</v>
      </c>
      <c r="M76" s="28">
        <v>111.5</v>
      </c>
      <c r="N76" s="28">
        <v>110.3</v>
      </c>
      <c r="O76" s="313"/>
    </row>
    <row r="77" spans="1:15" ht="12.75" customHeight="1">
      <c r="A77" s="312"/>
      <c r="B77" s="264">
        <v>2019</v>
      </c>
      <c r="C77" s="28">
        <v>98.2</v>
      </c>
      <c r="D77" s="28">
        <v>97.5</v>
      </c>
      <c r="E77" s="28">
        <v>96.6</v>
      </c>
      <c r="F77" s="28">
        <v>97.6</v>
      </c>
      <c r="G77" s="28">
        <v>99</v>
      </c>
      <c r="H77" s="28">
        <v>100.3</v>
      </c>
      <c r="I77" s="28">
        <v>103.1</v>
      </c>
      <c r="J77" s="28">
        <v>104.3</v>
      </c>
      <c r="K77" s="28">
        <v>104.7</v>
      </c>
      <c r="L77" s="28">
        <v>104</v>
      </c>
      <c r="M77" s="28">
        <v>103.7</v>
      </c>
      <c r="N77" s="28">
        <v>103</v>
      </c>
      <c r="O77" s="313"/>
    </row>
    <row r="78" spans="1:15" ht="12.75" customHeight="1">
      <c r="A78" s="278"/>
      <c r="B78" s="255"/>
      <c r="C78" s="256"/>
      <c r="D78" s="256"/>
      <c r="E78" s="256"/>
      <c r="F78" s="256"/>
      <c r="G78" s="257"/>
      <c r="H78" s="257"/>
      <c r="I78" s="257"/>
      <c r="J78" s="257"/>
      <c r="K78" s="257"/>
      <c r="L78" s="257"/>
      <c r="M78" s="257"/>
      <c r="N78" s="257"/>
    </row>
    <row r="79" spans="1:15" s="30" customFormat="1" ht="12.75" customHeight="1">
      <c r="A79" s="312" t="s">
        <v>726</v>
      </c>
      <c r="B79" s="264">
        <v>2014</v>
      </c>
      <c r="C79" s="28">
        <v>101.9</v>
      </c>
      <c r="D79" s="28">
        <v>102.2</v>
      </c>
      <c r="E79" s="28">
        <v>102.6</v>
      </c>
      <c r="F79" s="28">
        <v>103.5</v>
      </c>
      <c r="G79" s="28">
        <v>104.3</v>
      </c>
      <c r="H79" s="28">
        <v>105.4</v>
      </c>
      <c r="I79" s="28">
        <v>106.7</v>
      </c>
      <c r="J79" s="28">
        <v>107.8</v>
      </c>
      <c r="K79" s="28">
        <v>109.1</v>
      </c>
      <c r="L79" s="28">
        <v>110.5</v>
      </c>
      <c r="M79" s="28">
        <v>111.7</v>
      </c>
      <c r="N79" s="28">
        <v>113.1</v>
      </c>
      <c r="O79" s="313" t="s">
        <v>741</v>
      </c>
    </row>
    <row r="80" spans="1:15" s="30" customFormat="1" ht="12.75" customHeight="1">
      <c r="A80" s="312" t="s">
        <v>335</v>
      </c>
      <c r="B80" s="264">
        <v>2015</v>
      </c>
      <c r="C80" s="28">
        <v>129.1</v>
      </c>
      <c r="D80" s="28">
        <v>129.4</v>
      </c>
      <c r="E80" s="28">
        <v>132.6</v>
      </c>
      <c r="F80" s="28">
        <v>134.19999999999999</v>
      </c>
      <c r="G80" s="28">
        <v>134.5</v>
      </c>
      <c r="H80" s="28">
        <v>133.80000000000001</v>
      </c>
      <c r="I80" s="28">
        <v>132.69999999999999</v>
      </c>
      <c r="J80" s="28">
        <v>132.1</v>
      </c>
      <c r="K80" s="28">
        <v>131.19999999999999</v>
      </c>
      <c r="L80" s="28">
        <v>130.19999999999999</v>
      </c>
      <c r="M80" s="28">
        <v>129.6</v>
      </c>
      <c r="N80" s="28">
        <v>128.69999999999999</v>
      </c>
      <c r="O80" s="313"/>
    </row>
    <row r="81" spans="1:15" s="30" customFormat="1" ht="12.75" customHeight="1">
      <c r="A81" s="312"/>
      <c r="B81" s="264">
        <v>2016</v>
      </c>
      <c r="C81" s="28">
        <v>119.4</v>
      </c>
      <c r="D81" s="28">
        <v>118.8</v>
      </c>
      <c r="E81" s="28">
        <v>115.4</v>
      </c>
      <c r="F81" s="28">
        <v>113.2</v>
      </c>
      <c r="G81" s="28">
        <v>111.9</v>
      </c>
      <c r="H81" s="28">
        <v>111.2</v>
      </c>
      <c r="I81" s="28">
        <v>110.8</v>
      </c>
      <c r="J81" s="28">
        <v>110.2</v>
      </c>
      <c r="K81" s="28">
        <v>109.7</v>
      </c>
      <c r="L81" s="28">
        <v>109.4</v>
      </c>
      <c r="M81" s="28">
        <v>109</v>
      </c>
      <c r="N81" s="28">
        <v>108.7</v>
      </c>
      <c r="O81" s="313"/>
    </row>
    <row r="82" spans="1:15" s="30" customFormat="1" ht="12.75" customHeight="1">
      <c r="A82" s="312"/>
      <c r="B82" s="264">
        <v>2017</v>
      </c>
      <c r="C82" s="28">
        <v>105.6</v>
      </c>
      <c r="D82" s="28">
        <v>107.3</v>
      </c>
      <c r="E82" s="28">
        <v>108.2</v>
      </c>
      <c r="F82" s="28">
        <v>109</v>
      </c>
      <c r="G82" s="28">
        <v>109.6</v>
      </c>
      <c r="H82" s="28">
        <v>110.3</v>
      </c>
      <c r="I82" s="28">
        <v>111</v>
      </c>
      <c r="J82" s="28">
        <v>111.7</v>
      </c>
      <c r="K82" s="28">
        <v>112.2</v>
      </c>
      <c r="L82" s="28">
        <v>112.8</v>
      </c>
      <c r="M82" s="28">
        <v>113.4</v>
      </c>
      <c r="N82" s="28">
        <v>114.1</v>
      </c>
      <c r="O82" s="313"/>
    </row>
    <row r="83" spans="1:15" s="30" customFormat="1" ht="12.75" customHeight="1">
      <c r="A83" s="312"/>
      <c r="B83" s="264">
        <v>2018</v>
      </c>
      <c r="C83" s="28">
        <v>121.5</v>
      </c>
      <c r="D83" s="28">
        <v>121.2</v>
      </c>
      <c r="E83" s="28">
        <v>121</v>
      </c>
      <c r="F83" s="28">
        <v>120.5</v>
      </c>
      <c r="G83" s="28">
        <v>120.2</v>
      </c>
      <c r="H83" s="28">
        <v>119.6</v>
      </c>
      <c r="I83" s="28">
        <v>118.9</v>
      </c>
      <c r="J83" s="28">
        <v>118.1</v>
      </c>
      <c r="K83" s="28">
        <v>117.6</v>
      </c>
      <c r="L83" s="28">
        <v>117.2</v>
      </c>
      <c r="M83" s="28">
        <v>116.8</v>
      </c>
      <c r="N83" s="28">
        <v>116.2</v>
      </c>
      <c r="O83" s="313"/>
    </row>
    <row r="84" spans="1:15" s="30" customFormat="1" ht="12.75" customHeight="1">
      <c r="A84" s="312"/>
      <c r="B84" s="264">
        <v>2019</v>
      </c>
      <c r="C84" s="28">
        <v>110.4</v>
      </c>
      <c r="D84" s="28">
        <v>108.8</v>
      </c>
      <c r="E84" s="28">
        <v>108.5</v>
      </c>
      <c r="F84" s="28">
        <v>108.7</v>
      </c>
      <c r="G84" s="28">
        <v>109.1</v>
      </c>
      <c r="H84" s="28">
        <v>109.4</v>
      </c>
      <c r="I84" s="28">
        <v>109.6</v>
      </c>
      <c r="J84" s="28">
        <v>110</v>
      </c>
      <c r="K84" s="28">
        <v>109.9</v>
      </c>
      <c r="L84" s="28">
        <v>109.6</v>
      </c>
      <c r="M84" s="28">
        <v>109.4</v>
      </c>
      <c r="N84" s="28">
        <v>109.1</v>
      </c>
      <c r="O84" s="313"/>
    </row>
    <row r="85" spans="1:15" s="30" customFormat="1" ht="12.75" customHeight="1">
      <c r="A85" s="312"/>
      <c r="B85" s="264"/>
      <c r="C85" s="28"/>
      <c r="D85" s="34"/>
      <c r="E85" s="34"/>
      <c r="F85" s="34"/>
      <c r="G85" s="34"/>
      <c r="H85" s="28"/>
      <c r="I85" s="34"/>
      <c r="J85" s="34"/>
      <c r="K85" s="34"/>
      <c r="L85" s="34"/>
      <c r="M85" s="34"/>
      <c r="N85" s="34"/>
      <c r="O85" s="312"/>
    </row>
    <row r="86" spans="1:15" s="30" customFormat="1" ht="12.75" customHeight="1">
      <c r="A86" s="312" t="s">
        <v>193</v>
      </c>
      <c r="B86" s="264">
        <v>2014</v>
      </c>
      <c r="C86" s="28">
        <v>104.3</v>
      </c>
      <c r="D86" s="28">
        <v>104.4</v>
      </c>
      <c r="E86" s="28">
        <v>105.8</v>
      </c>
      <c r="F86" s="28">
        <v>107.7</v>
      </c>
      <c r="G86" s="28">
        <v>109.4</v>
      </c>
      <c r="H86" s="28">
        <v>110.5</v>
      </c>
      <c r="I86" s="28">
        <v>111.3</v>
      </c>
      <c r="J86" s="28">
        <v>112</v>
      </c>
      <c r="K86" s="28">
        <v>112.5</v>
      </c>
      <c r="L86" s="28">
        <v>113.3</v>
      </c>
      <c r="M86" s="28">
        <v>113.9</v>
      </c>
      <c r="N86" s="28">
        <v>114.1</v>
      </c>
      <c r="O86" s="313" t="s">
        <v>194</v>
      </c>
    </row>
    <row r="87" spans="1:15" s="30" customFormat="1" ht="12.75" customHeight="1">
      <c r="A87" s="312"/>
      <c r="B87" s="264">
        <v>2015</v>
      </c>
      <c r="C87" s="28">
        <v>119.4</v>
      </c>
      <c r="D87" s="28">
        <v>122</v>
      </c>
      <c r="E87" s="28">
        <v>125.3</v>
      </c>
      <c r="F87" s="28">
        <v>125.7</v>
      </c>
      <c r="G87" s="28">
        <v>125.3</v>
      </c>
      <c r="H87" s="28">
        <v>125.5</v>
      </c>
      <c r="I87" s="28">
        <v>125.9</v>
      </c>
      <c r="J87" s="28">
        <v>126.1</v>
      </c>
      <c r="K87" s="28">
        <v>126.1</v>
      </c>
      <c r="L87" s="28">
        <v>125.8</v>
      </c>
      <c r="M87" s="28">
        <v>125.8</v>
      </c>
      <c r="N87" s="28">
        <v>125.8</v>
      </c>
      <c r="O87" s="313"/>
    </row>
    <row r="88" spans="1:15" s="30" customFormat="1" ht="12.75" customHeight="1">
      <c r="A88" s="312"/>
      <c r="B88" s="264">
        <v>2016</v>
      </c>
      <c r="C88" s="28">
        <v>136.30000000000001</v>
      </c>
      <c r="D88" s="28">
        <v>137.19999999999999</v>
      </c>
      <c r="E88" s="28">
        <v>133</v>
      </c>
      <c r="F88" s="28">
        <v>131</v>
      </c>
      <c r="G88" s="28">
        <v>131</v>
      </c>
      <c r="H88" s="28">
        <v>131.80000000000001</v>
      </c>
      <c r="I88" s="28">
        <v>132</v>
      </c>
      <c r="J88" s="28">
        <v>132.19999999999999</v>
      </c>
      <c r="K88" s="28">
        <v>132.69999999999999</v>
      </c>
      <c r="L88" s="28">
        <v>132.80000000000001</v>
      </c>
      <c r="M88" s="28">
        <v>133.19999999999999</v>
      </c>
      <c r="N88" s="28">
        <v>133.5</v>
      </c>
      <c r="O88" s="313"/>
    </row>
    <row r="89" spans="1:15" s="30" customFormat="1" ht="12.75" customHeight="1">
      <c r="A89" s="312"/>
      <c r="B89" s="264">
        <v>2017</v>
      </c>
      <c r="C89" s="28">
        <v>123.2</v>
      </c>
      <c r="D89" s="28">
        <v>119.7</v>
      </c>
      <c r="E89" s="28">
        <v>119.3</v>
      </c>
      <c r="F89" s="28">
        <v>119.2</v>
      </c>
      <c r="G89" s="28">
        <v>117.9</v>
      </c>
      <c r="H89" s="28">
        <v>116</v>
      </c>
      <c r="I89" s="28">
        <v>114.7</v>
      </c>
      <c r="J89" s="28">
        <v>113.7</v>
      </c>
      <c r="K89" s="28">
        <v>113.2</v>
      </c>
      <c r="L89" s="28">
        <v>112.8</v>
      </c>
      <c r="M89" s="28">
        <v>112.1</v>
      </c>
      <c r="N89" s="28">
        <v>111.5</v>
      </c>
      <c r="O89" s="313"/>
    </row>
    <row r="90" spans="1:15" s="30" customFormat="1" ht="12.75" customHeight="1">
      <c r="A90" s="312"/>
      <c r="B90" s="264">
        <v>2018</v>
      </c>
      <c r="C90" s="28">
        <v>110.4</v>
      </c>
      <c r="D90" s="28">
        <v>110.5</v>
      </c>
      <c r="E90" s="28">
        <v>111</v>
      </c>
      <c r="F90" s="28">
        <v>111.4</v>
      </c>
      <c r="G90" s="28">
        <v>111.7</v>
      </c>
      <c r="H90" s="28">
        <v>111.9</v>
      </c>
      <c r="I90" s="28">
        <v>112.1</v>
      </c>
      <c r="J90" s="28">
        <v>112.3</v>
      </c>
      <c r="K90" s="28">
        <v>112.6</v>
      </c>
      <c r="L90" s="28">
        <v>112.9</v>
      </c>
      <c r="M90" s="28">
        <v>113.1</v>
      </c>
      <c r="N90" s="28">
        <v>113.3</v>
      </c>
      <c r="O90" s="313"/>
    </row>
    <row r="91" spans="1:15" s="30" customFormat="1" ht="12.75" customHeight="1">
      <c r="A91" s="312"/>
      <c r="B91" s="264">
        <v>2019</v>
      </c>
      <c r="C91" s="28">
        <v>109.9</v>
      </c>
      <c r="D91" s="28">
        <v>110.5</v>
      </c>
      <c r="E91" s="28">
        <v>109.5</v>
      </c>
      <c r="F91" s="28">
        <v>108.8</v>
      </c>
      <c r="G91" s="28">
        <v>108.4</v>
      </c>
      <c r="H91" s="28">
        <v>108.1</v>
      </c>
      <c r="I91" s="28">
        <v>107.8</v>
      </c>
      <c r="J91" s="28">
        <v>107.7</v>
      </c>
      <c r="K91" s="28">
        <v>107.3</v>
      </c>
      <c r="L91" s="28">
        <v>107</v>
      </c>
      <c r="M91" s="28">
        <v>106.7</v>
      </c>
      <c r="N91" s="28">
        <v>106.5</v>
      </c>
      <c r="O91" s="313"/>
    </row>
    <row r="92" spans="1:15" s="30" customFormat="1" ht="12.75" customHeight="1">
      <c r="A92" s="312"/>
      <c r="B92" s="264"/>
      <c r="C92" s="28"/>
      <c r="D92" s="34"/>
      <c r="E92" s="34"/>
      <c r="F92" s="34"/>
      <c r="G92" s="34"/>
      <c r="H92" s="28"/>
      <c r="I92" s="34"/>
      <c r="J92" s="34"/>
      <c r="K92" s="34"/>
      <c r="L92" s="34"/>
      <c r="M92" s="34"/>
      <c r="N92" s="34"/>
      <c r="O92" s="312"/>
    </row>
    <row r="93" spans="1:15" ht="12.75" customHeight="1">
      <c r="A93" s="312" t="s">
        <v>196</v>
      </c>
      <c r="B93" s="264">
        <v>2014</v>
      </c>
      <c r="C93" s="28">
        <v>97.8</v>
      </c>
      <c r="D93" s="28">
        <v>99.3</v>
      </c>
      <c r="E93" s="28">
        <v>102.8</v>
      </c>
      <c r="F93" s="28">
        <v>107.2</v>
      </c>
      <c r="G93" s="28">
        <v>109.6</v>
      </c>
      <c r="H93" s="28">
        <v>111.4</v>
      </c>
      <c r="I93" s="28">
        <v>113.2</v>
      </c>
      <c r="J93" s="28">
        <v>114.1</v>
      </c>
      <c r="K93" s="28">
        <v>114.6</v>
      </c>
      <c r="L93" s="28">
        <v>114.8</v>
      </c>
      <c r="M93" s="28">
        <v>115.2</v>
      </c>
      <c r="N93" s="28">
        <v>115.5</v>
      </c>
      <c r="O93" s="313" t="s">
        <v>197</v>
      </c>
    </row>
    <row r="94" spans="1:15" ht="12.75" customHeight="1">
      <c r="A94" s="312"/>
      <c r="B94" s="264">
        <v>2015</v>
      </c>
      <c r="C94" s="28">
        <v>125.9</v>
      </c>
      <c r="D94" s="28">
        <v>132.80000000000001</v>
      </c>
      <c r="E94" s="28">
        <v>132.80000000000001</v>
      </c>
      <c r="F94" s="28">
        <v>129.69999999999999</v>
      </c>
      <c r="G94" s="28">
        <v>128.9</v>
      </c>
      <c r="H94" s="28">
        <v>128.19999999999999</v>
      </c>
      <c r="I94" s="28">
        <v>127.6</v>
      </c>
      <c r="J94" s="28">
        <v>128.5</v>
      </c>
      <c r="K94" s="28">
        <v>130</v>
      </c>
      <c r="L94" s="28">
        <v>131.69999999999999</v>
      </c>
      <c r="M94" s="28">
        <v>133.1</v>
      </c>
      <c r="N94" s="28">
        <v>134.6</v>
      </c>
      <c r="O94" s="313"/>
    </row>
    <row r="95" spans="1:15" ht="12.75" customHeight="1">
      <c r="A95" s="312"/>
      <c r="B95" s="264">
        <v>2016</v>
      </c>
      <c r="C95" s="28">
        <v>155.5</v>
      </c>
      <c r="D95" s="28">
        <v>149</v>
      </c>
      <c r="E95" s="28">
        <v>147.69999999999999</v>
      </c>
      <c r="F95" s="28">
        <v>147.1</v>
      </c>
      <c r="G95" s="28">
        <v>146.69999999999999</v>
      </c>
      <c r="H95" s="28">
        <v>146</v>
      </c>
      <c r="I95" s="28">
        <v>145.30000000000001</v>
      </c>
      <c r="J95" s="28">
        <v>142.4</v>
      </c>
      <c r="K95" s="28">
        <v>139.4</v>
      </c>
      <c r="L95" s="28">
        <v>136.69999999999999</v>
      </c>
      <c r="M95" s="28">
        <v>134.69999999999999</v>
      </c>
      <c r="N95" s="28">
        <v>132.69999999999999</v>
      </c>
      <c r="O95" s="313"/>
    </row>
    <row r="96" spans="1:15" ht="12.75" customHeight="1">
      <c r="A96" s="312"/>
      <c r="B96" s="264">
        <v>2017</v>
      </c>
      <c r="C96" s="28">
        <v>104.5</v>
      </c>
      <c r="D96" s="28">
        <v>102.2</v>
      </c>
      <c r="E96" s="28">
        <v>99.9</v>
      </c>
      <c r="F96" s="28">
        <v>98.7</v>
      </c>
      <c r="G96" s="28">
        <v>98</v>
      </c>
      <c r="H96" s="28">
        <v>97.6</v>
      </c>
      <c r="I96" s="28">
        <v>98.4</v>
      </c>
      <c r="J96" s="28">
        <v>101.1</v>
      </c>
      <c r="K96" s="28">
        <v>104.3</v>
      </c>
      <c r="L96" s="28">
        <v>107.1</v>
      </c>
      <c r="M96" s="28">
        <v>109.5</v>
      </c>
      <c r="N96" s="28">
        <v>113</v>
      </c>
      <c r="O96" s="313"/>
    </row>
    <row r="97" spans="1:15" ht="12.75" customHeight="1">
      <c r="A97" s="312"/>
      <c r="B97" s="264">
        <v>2018</v>
      </c>
      <c r="C97" s="28">
        <v>163.30000000000001</v>
      </c>
      <c r="D97" s="28">
        <v>163.30000000000001</v>
      </c>
      <c r="E97" s="28">
        <v>163</v>
      </c>
      <c r="F97" s="28">
        <v>164.4</v>
      </c>
      <c r="G97" s="28">
        <v>166.7</v>
      </c>
      <c r="H97" s="28">
        <v>167.5</v>
      </c>
      <c r="I97" s="28">
        <v>166.2</v>
      </c>
      <c r="J97" s="28">
        <v>162.6</v>
      </c>
      <c r="K97" s="28">
        <v>158</v>
      </c>
      <c r="L97" s="28">
        <v>153.1</v>
      </c>
      <c r="M97" s="28">
        <v>148.4</v>
      </c>
      <c r="N97" s="28">
        <v>142</v>
      </c>
      <c r="O97" s="313"/>
    </row>
    <row r="98" spans="1:15" ht="12.75" customHeight="1">
      <c r="A98" s="312"/>
      <c r="B98" s="264">
        <v>2019</v>
      </c>
      <c r="C98" s="28">
        <v>81.099999999999994</v>
      </c>
      <c r="D98" s="28">
        <v>80.5</v>
      </c>
      <c r="E98" s="28">
        <v>81.400000000000006</v>
      </c>
      <c r="F98" s="28">
        <v>80.7</v>
      </c>
      <c r="G98" s="28">
        <v>79.900000000000006</v>
      </c>
      <c r="H98" s="28">
        <v>79.8</v>
      </c>
      <c r="I98" s="28">
        <v>80</v>
      </c>
      <c r="J98" s="28">
        <v>80.599999999999994</v>
      </c>
      <c r="K98" s="28">
        <v>83.1</v>
      </c>
      <c r="L98" s="28">
        <v>85.8</v>
      </c>
      <c r="M98" s="28">
        <v>88.8</v>
      </c>
      <c r="N98" s="28">
        <v>91.8</v>
      </c>
      <c r="O98" s="313"/>
    </row>
    <row r="99" spans="1:15" ht="12.75" customHeight="1">
      <c r="A99" s="312"/>
      <c r="B99" s="264"/>
      <c r="C99" s="28"/>
      <c r="D99" s="34"/>
      <c r="E99" s="34"/>
      <c r="F99" s="34"/>
      <c r="G99" s="34"/>
      <c r="H99" s="28"/>
      <c r="I99" s="34"/>
      <c r="J99" s="34"/>
      <c r="K99" s="34"/>
      <c r="L99" s="34"/>
      <c r="M99" s="34"/>
      <c r="N99" s="34"/>
      <c r="O99" s="312"/>
    </row>
    <row r="100" spans="1:15" ht="12.75" customHeight="1">
      <c r="A100" s="312" t="s">
        <v>198</v>
      </c>
      <c r="B100" s="264">
        <v>2014</v>
      </c>
      <c r="C100" s="28">
        <v>80.400000000000006</v>
      </c>
      <c r="D100" s="28">
        <v>79.599999999999994</v>
      </c>
      <c r="E100" s="28">
        <v>82</v>
      </c>
      <c r="F100" s="28">
        <v>86.6</v>
      </c>
      <c r="G100" s="28">
        <v>91.4</v>
      </c>
      <c r="H100" s="28">
        <v>94.8</v>
      </c>
      <c r="I100" s="28">
        <v>97.2</v>
      </c>
      <c r="J100" s="28">
        <v>99.7</v>
      </c>
      <c r="K100" s="28">
        <v>102</v>
      </c>
      <c r="L100" s="28">
        <v>104.7</v>
      </c>
      <c r="M100" s="28">
        <v>108.3</v>
      </c>
      <c r="N100" s="28">
        <v>112.2</v>
      </c>
      <c r="O100" s="313" t="s">
        <v>199</v>
      </c>
    </row>
    <row r="101" spans="1:15" ht="12.75" customHeight="1">
      <c r="A101" s="312"/>
      <c r="B101" s="264">
        <v>2015</v>
      </c>
      <c r="C101" s="28">
        <v>177.6</v>
      </c>
      <c r="D101" s="28">
        <v>186.5</v>
      </c>
      <c r="E101" s="28">
        <v>193.3</v>
      </c>
      <c r="F101" s="28">
        <v>190.6</v>
      </c>
      <c r="G101" s="28">
        <v>183</v>
      </c>
      <c r="H101" s="28">
        <v>179.2</v>
      </c>
      <c r="I101" s="28">
        <v>176.5</v>
      </c>
      <c r="J101" s="28">
        <v>174.4</v>
      </c>
      <c r="K101" s="28">
        <v>172.6</v>
      </c>
      <c r="L101" s="28">
        <v>171.1</v>
      </c>
      <c r="M101" s="28">
        <v>169.1</v>
      </c>
      <c r="N101" s="28">
        <v>166.9</v>
      </c>
      <c r="O101" s="313"/>
    </row>
    <row r="102" spans="1:15" ht="12.75" customHeight="1">
      <c r="A102" s="312"/>
      <c r="B102" s="264">
        <v>2016</v>
      </c>
      <c r="C102" s="28">
        <v>139</v>
      </c>
      <c r="D102" s="28">
        <v>139.80000000000001</v>
      </c>
      <c r="E102" s="28">
        <v>134</v>
      </c>
      <c r="F102" s="28">
        <v>131.30000000000001</v>
      </c>
      <c r="G102" s="28">
        <v>131.5</v>
      </c>
      <c r="H102" s="28">
        <v>130</v>
      </c>
      <c r="I102" s="28">
        <v>129.1</v>
      </c>
      <c r="J102" s="28">
        <v>127.6</v>
      </c>
      <c r="K102" s="28">
        <v>127.2</v>
      </c>
      <c r="L102" s="28">
        <v>127.1</v>
      </c>
      <c r="M102" s="28">
        <v>126.2</v>
      </c>
      <c r="N102" s="28">
        <v>125.3</v>
      </c>
      <c r="O102" s="313"/>
    </row>
    <row r="103" spans="1:15" ht="12.75" customHeight="1">
      <c r="A103" s="312"/>
      <c r="B103" s="264">
        <v>2017</v>
      </c>
      <c r="C103" s="28">
        <v>116.1</v>
      </c>
      <c r="D103" s="28">
        <v>111.7</v>
      </c>
      <c r="E103" s="28">
        <v>109.2</v>
      </c>
      <c r="F103" s="28">
        <v>106.5</v>
      </c>
      <c r="G103" s="28">
        <v>105.4</v>
      </c>
      <c r="H103" s="28">
        <v>104.2</v>
      </c>
      <c r="I103" s="28">
        <v>103.2</v>
      </c>
      <c r="J103" s="28">
        <v>102.6</v>
      </c>
      <c r="K103" s="28">
        <v>101.9</v>
      </c>
      <c r="L103" s="28">
        <v>101.8</v>
      </c>
      <c r="M103" s="28">
        <v>101.9</v>
      </c>
      <c r="N103" s="28">
        <v>102</v>
      </c>
      <c r="O103" s="313"/>
    </row>
    <row r="104" spans="1:15" ht="12.75" customHeight="1">
      <c r="A104" s="312"/>
      <c r="B104" s="264">
        <v>2018</v>
      </c>
      <c r="C104" s="28">
        <v>101.5</v>
      </c>
      <c r="D104" s="28">
        <v>99.2</v>
      </c>
      <c r="E104" s="28">
        <v>98.3</v>
      </c>
      <c r="F104" s="28">
        <v>98.8</v>
      </c>
      <c r="G104" s="28">
        <v>98.5</v>
      </c>
      <c r="H104" s="28">
        <v>99.3</v>
      </c>
      <c r="I104" s="28">
        <v>100.1</v>
      </c>
      <c r="J104" s="28">
        <v>100.8</v>
      </c>
      <c r="K104" s="28">
        <v>101.2</v>
      </c>
      <c r="L104" s="28">
        <v>101.1</v>
      </c>
      <c r="M104" s="28">
        <v>100.6</v>
      </c>
      <c r="N104" s="28">
        <v>100</v>
      </c>
      <c r="O104" s="313"/>
    </row>
    <row r="105" spans="1:15" ht="12.75" customHeight="1">
      <c r="A105" s="312"/>
      <c r="B105" s="264">
        <v>2019</v>
      </c>
      <c r="C105" s="28">
        <v>93</v>
      </c>
      <c r="D105" s="28">
        <v>94.1</v>
      </c>
      <c r="E105" s="28">
        <v>94.5</v>
      </c>
      <c r="F105" s="28">
        <v>94.7</v>
      </c>
      <c r="G105" s="28">
        <v>94.8</v>
      </c>
      <c r="H105" s="28">
        <v>95.1</v>
      </c>
      <c r="I105" s="28">
        <v>95.3</v>
      </c>
      <c r="J105" s="28">
        <v>95.4</v>
      </c>
      <c r="K105" s="28">
        <v>95</v>
      </c>
      <c r="L105" s="28">
        <v>94.5</v>
      </c>
      <c r="M105" s="28">
        <v>94.3</v>
      </c>
      <c r="N105" s="28">
        <v>94.2</v>
      </c>
      <c r="O105" s="313"/>
    </row>
    <row r="106" spans="1:15" ht="12.75" customHeight="1">
      <c r="A106" s="312"/>
      <c r="B106" s="264"/>
      <c r="C106" s="28"/>
      <c r="D106" s="34"/>
      <c r="E106" s="34"/>
      <c r="F106" s="34"/>
      <c r="G106" s="34"/>
      <c r="H106" s="28"/>
      <c r="I106" s="34"/>
      <c r="J106" s="34"/>
      <c r="K106" s="34"/>
      <c r="L106" s="34"/>
      <c r="M106" s="34"/>
      <c r="N106" s="34"/>
      <c r="O106" s="312"/>
    </row>
    <row r="107" spans="1:15" ht="12.75" customHeight="1">
      <c r="A107" s="312" t="s">
        <v>200</v>
      </c>
      <c r="B107" s="264">
        <v>2014</v>
      </c>
      <c r="C107" s="28">
        <v>92.8</v>
      </c>
      <c r="D107" s="28">
        <v>90.9</v>
      </c>
      <c r="E107" s="28">
        <v>90.9</v>
      </c>
      <c r="F107" s="28">
        <v>91.3</v>
      </c>
      <c r="G107" s="28">
        <v>92.4</v>
      </c>
      <c r="H107" s="28">
        <v>93.6</v>
      </c>
      <c r="I107" s="28">
        <v>94.5</v>
      </c>
      <c r="J107" s="28">
        <v>96</v>
      </c>
      <c r="K107" s="28">
        <v>97.5</v>
      </c>
      <c r="L107" s="28">
        <v>99.2</v>
      </c>
      <c r="M107" s="28">
        <v>101.1</v>
      </c>
      <c r="N107" s="28">
        <v>104</v>
      </c>
      <c r="O107" s="313" t="s">
        <v>740</v>
      </c>
    </row>
    <row r="108" spans="1:15" ht="12.75" customHeight="1">
      <c r="A108" s="312" t="s">
        <v>201</v>
      </c>
      <c r="B108" s="264">
        <v>2015</v>
      </c>
      <c r="C108" s="28">
        <v>146.9</v>
      </c>
      <c r="D108" s="28">
        <v>163.9</v>
      </c>
      <c r="E108" s="28">
        <v>176.8</v>
      </c>
      <c r="F108" s="28">
        <v>182.3</v>
      </c>
      <c r="G108" s="28">
        <v>184</v>
      </c>
      <c r="H108" s="28">
        <v>184.2</v>
      </c>
      <c r="I108" s="28">
        <v>184.4</v>
      </c>
      <c r="J108" s="28">
        <v>183.6</v>
      </c>
      <c r="K108" s="28">
        <v>182.6</v>
      </c>
      <c r="L108" s="28">
        <v>180.9</v>
      </c>
      <c r="M108" s="28">
        <v>179.3</v>
      </c>
      <c r="N108" s="28">
        <v>175.7</v>
      </c>
      <c r="O108" s="313" t="s">
        <v>202</v>
      </c>
    </row>
    <row r="109" spans="1:15" ht="12.75" customHeight="1">
      <c r="A109" s="312"/>
      <c r="B109" s="264">
        <v>2016</v>
      </c>
      <c r="C109" s="28">
        <v>137.69999999999999</v>
      </c>
      <c r="D109" s="28">
        <v>128.80000000000001</v>
      </c>
      <c r="E109" s="28">
        <v>121.5</v>
      </c>
      <c r="F109" s="28">
        <v>117.8</v>
      </c>
      <c r="G109" s="28">
        <v>115.3</v>
      </c>
      <c r="H109" s="28">
        <v>114.1</v>
      </c>
      <c r="I109" s="28">
        <v>112.9</v>
      </c>
      <c r="J109" s="28">
        <v>112</v>
      </c>
      <c r="K109" s="28">
        <v>111.7</v>
      </c>
      <c r="L109" s="28">
        <v>111.5</v>
      </c>
      <c r="M109" s="28">
        <v>111.1</v>
      </c>
      <c r="N109" s="28">
        <v>110.9</v>
      </c>
      <c r="O109" s="313"/>
    </row>
    <row r="110" spans="1:15" ht="12.75" customHeight="1">
      <c r="A110" s="312"/>
      <c r="B110" s="264">
        <v>2017</v>
      </c>
      <c r="C110" s="28">
        <v>109.1</v>
      </c>
      <c r="D110" s="28">
        <v>105.6</v>
      </c>
      <c r="E110" s="28">
        <v>104.2</v>
      </c>
      <c r="F110" s="28">
        <v>103.2</v>
      </c>
      <c r="G110" s="28">
        <v>102.5</v>
      </c>
      <c r="H110" s="28">
        <v>101.8</v>
      </c>
      <c r="I110" s="28">
        <v>101.4</v>
      </c>
      <c r="J110" s="28">
        <v>101.1</v>
      </c>
      <c r="K110" s="28">
        <v>100.9</v>
      </c>
      <c r="L110" s="28">
        <v>101.2</v>
      </c>
      <c r="M110" s="28">
        <v>101.4</v>
      </c>
      <c r="N110" s="28">
        <v>101.5</v>
      </c>
      <c r="O110" s="313"/>
    </row>
    <row r="111" spans="1:15" ht="12.75" customHeight="1">
      <c r="A111" s="312"/>
      <c r="B111" s="264">
        <v>2018</v>
      </c>
      <c r="C111" s="28">
        <v>103.3</v>
      </c>
      <c r="D111" s="28">
        <v>102.4</v>
      </c>
      <c r="E111" s="28">
        <v>101.3</v>
      </c>
      <c r="F111" s="28">
        <v>101.5</v>
      </c>
      <c r="G111" s="28">
        <v>102</v>
      </c>
      <c r="H111" s="28">
        <v>102.2</v>
      </c>
      <c r="I111" s="28">
        <v>102.5</v>
      </c>
      <c r="J111" s="28">
        <v>103</v>
      </c>
      <c r="K111" s="28">
        <v>102.9</v>
      </c>
      <c r="L111" s="28">
        <v>102.4</v>
      </c>
      <c r="M111" s="28">
        <v>101.5</v>
      </c>
      <c r="N111" s="28">
        <v>100.5</v>
      </c>
      <c r="O111" s="313"/>
    </row>
    <row r="112" spans="1:15" ht="12.75" customHeight="1">
      <c r="A112" s="312"/>
      <c r="B112" s="264">
        <v>2019</v>
      </c>
      <c r="C112" s="28">
        <v>89</v>
      </c>
      <c r="D112" s="28">
        <v>89.1</v>
      </c>
      <c r="E112" s="28">
        <v>89.9</v>
      </c>
      <c r="F112" s="28">
        <v>90.4</v>
      </c>
      <c r="G112" s="28">
        <v>90.3</v>
      </c>
      <c r="H112" s="28">
        <v>90.5</v>
      </c>
      <c r="I112" s="28">
        <v>90.9</v>
      </c>
      <c r="J112" s="28">
        <v>91.2</v>
      </c>
      <c r="K112" s="28">
        <v>91.4</v>
      </c>
      <c r="L112" s="28">
        <v>91.4</v>
      </c>
      <c r="M112" s="28">
        <v>91.4</v>
      </c>
      <c r="N112" s="28">
        <v>91.4</v>
      </c>
      <c r="O112" s="313"/>
    </row>
    <row r="113" spans="1:15" ht="12.75" customHeight="1">
      <c r="A113" s="278"/>
      <c r="B113" s="255"/>
      <c r="C113" s="256"/>
      <c r="D113" s="256"/>
      <c r="E113" s="256"/>
      <c r="F113" s="256"/>
      <c r="G113" s="257"/>
      <c r="H113" s="257"/>
      <c r="I113" s="257"/>
      <c r="J113" s="257"/>
      <c r="K113" s="257"/>
      <c r="L113" s="257"/>
      <c r="M113" s="257"/>
      <c r="N113" s="257"/>
    </row>
    <row r="114" spans="1:15" s="30" customFormat="1" ht="12.75" customHeight="1">
      <c r="A114" s="312" t="s">
        <v>203</v>
      </c>
      <c r="B114" s="264">
        <v>2014</v>
      </c>
      <c r="C114" s="28">
        <v>114.4</v>
      </c>
      <c r="D114" s="28">
        <v>115.1</v>
      </c>
      <c r="E114" s="28">
        <v>115.4</v>
      </c>
      <c r="F114" s="28">
        <v>116.5</v>
      </c>
      <c r="G114" s="28">
        <v>117.4</v>
      </c>
      <c r="H114" s="28">
        <v>117.9</v>
      </c>
      <c r="I114" s="28">
        <v>117.8</v>
      </c>
      <c r="J114" s="28">
        <v>117.5</v>
      </c>
      <c r="K114" s="28">
        <v>117.3</v>
      </c>
      <c r="L114" s="28">
        <v>117</v>
      </c>
      <c r="M114" s="28">
        <v>116.8</v>
      </c>
      <c r="N114" s="28">
        <v>116.6</v>
      </c>
      <c r="O114" s="313" t="s">
        <v>204</v>
      </c>
    </row>
    <row r="115" spans="1:15" s="30" customFormat="1" ht="12.75" customHeight="1">
      <c r="A115" s="312" t="s">
        <v>205</v>
      </c>
      <c r="B115" s="264">
        <v>2015</v>
      </c>
      <c r="C115" s="28">
        <v>113.7</v>
      </c>
      <c r="D115" s="28">
        <v>113.2</v>
      </c>
      <c r="E115" s="28">
        <v>115.3</v>
      </c>
      <c r="F115" s="28">
        <v>115.4</v>
      </c>
      <c r="G115" s="28">
        <v>115.7</v>
      </c>
      <c r="H115" s="28">
        <v>116</v>
      </c>
      <c r="I115" s="28">
        <v>116.3</v>
      </c>
      <c r="J115" s="28">
        <v>116.8</v>
      </c>
      <c r="K115" s="28">
        <v>116.8</v>
      </c>
      <c r="L115" s="28">
        <v>117</v>
      </c>
      <c r="M115" s="28">
        <v>117.4</v>
      </c>
      <c r="N115" s="28">
        <v>117.9</v>
      </c>
      <c r="O115" s="313"/>
    </row>
    <row r="116" spans="1:15" s="30" customFormat="1" ht="12.75" customHeight="1">
      <c r="A116" s="312" t="s">
        <v>206</v>
      </c>
      <c r="B116" s="264">
        <v>2016</v>
      </c>
      <c r="C116" s="28">
        <v>121.4</v>
      </c>
      <c r="D116" s="28">
        <v>122.1</v>
      </c>
      <c r="E116" s="28">
        <v>120.8</v>
      </c>
      <c r="F116" s="28">
        <v>119.8</v>
      </c>
      <c r="G116" s="28">
        <v>118.5</v>
      </c>
      <c r="H116" s="28">
        <v>117.7</v>
      </c>
      <c r="I116" s="28">
        <v>117</v>
      </c>
      <c r="J116" s="28">
        <v>116.5</v>
      </c>
      <c r="K116" s="28">
        <v>116.7</v>
      </c>
      <c r="L116" s="28">
        <v>117</v>
      </c>
      <c r="M116" s="28">
        <v>117.2</v>
      </c>
      <c r="N116" s="28">
        <v>117.4</v>
      </c>
      <c r="O116" s="313"/>
    </row>
    <row r="117" spans="1:15" s="30" customFormat="1" ht="12.75" customHeight="1">
      <c r="A117" s="312"/>
      <c r="B117" s="264">
        <v>2017</v>
      </c>
      <c r="C117" s="28">
        <v>124.4</v>
      </c>
      <c r="D117" s="28">
        <v>125.3</v>
      </c>
      <c r="E117" s="28">
        <v>125.2</v>
      </c>
      <c r="F117" s="28">
        <v>125.2</v>
      </c>
      <c r="G117" s="28">
        <v>125.5</v>
      </c>
      <c r="H117" s="28">
        <v>125.6</v>
      </c>
      <c r="I117" s="28">
        <v>125.5</v>
      </c>
      <c r="J117" s="28">
        <v>125.3</v>
      </c>
      <c r="K117" s="28">
        <v>125.1</v>
      </c>
      <c r="L117" s="28">
        <v>124.7</v>
      </c>
      <c r="M117" s="28">
        <v>124.5</v>
      </c>
      <c r="N117" s="28">
        <v>124.3</v>
      </c>
      <c r="O117" s="313"/>
    </row>
    <row r="118" spans="1:15" s="30" customFormat="1" ht="12.75" customHeight="1">
      <c r="A118" s="312"/>
      <c r="B118" s="264">
        <v>2018</v>
      </c>
      <c r="C118" s="28">
        <v>116</v>
      </c>
      <c r="D118" s="28">
        <v>114.6</v>
      </c>
      <c r="E118" s="28">
        <v>114.4</v>
      </c>
      <c r="F118" s="28">
        <v>114.7</v>
      </c>
      <c r="G118" s="28">
        <v>114.7</v>
      </c>
      <c r="H118" s="28">
        <v>114.6</v>
      </c>
      <c r="I118" s="28">
        <v>114.9</v>
      </c>
      <c r="J118" s="28">
        <v>115</v>
      </c>
      <c r="K118" s="28">
        <v>115</v>
      </c>
      <c r="L118" s="28">
        <v>114.8</v>
      </c>
      <c r="M118" s="28">
        <v>114.4</v>
      </c>
      <c r="N118" s="28">
        <v>114</v>
      </c>
      <c r="O118" s="313"/>
    </row>
    <row r="119" spans="1:15" s="30" customFormat="1" ht="12.75" customHeight="1">
      <c r="A119" s="312"/>
      <c r="B119" s="264">
        <v>2019</v>
      </c>
      <c r="C119" s="28">
        <v>112.5</v>
      </c>
      <c r="D119" s="28">
        <v>112.1</v>
      </c>
      <c r="E119" s="28">
        <v>112</v>
      </c>
      <c r="F119" s="28">
        <v>110.7</v>
      </c>
      <c r="G119" s="28">
        <v>110</v>
      </c>
      <c r="H119" s="28">
        <v>109.6</v>
      </c>
      <c r="I119" s="28">
        <v>109.3</v>
      </c>
      <c r="J119" s="28">
        <v>109.1</v>
      </c>
      <c r="K119" s="28">
        <v>109.4</v>
      </c>
      <c r="L119" s="28">
        <v>109.4</v>
      </c>
      <c r="M119" s="28">
        <v>109.2</v>
      </c>
      <c r="N119" s="28">
        <v>109.2</v>
      </c>
      <c r="O119" s="313"/>
    </row>
    <row r="120" spans="1:15" s="30" customFormat="1" ht="12.75" customHeight="1">
      <c r="A120" s="312"/>
      <c r="B120" s="264"/>
      <c r="C120" s="28"/>
      <c r="D120" s="28"/>
      <c r="E120" s="28"/>
      <c r="F120" s="28"/>
      <c r="G120" s="28"/>
      <c r="H120" s="28"/>
      <c r="I120" s="28"/>
      <c r="J120" s="28"/>
      <c r="K120" s="28"/>
      <c r="L120" s="28"/>
      <c r="M120" s="28"/>
      <c r="N120" s="28"/>
      <c r="O120" s="313"/>
    </row>
    <row r="121" spans="1:15" s="30" customFormat="1" ht="12.75" customHeight="1">
      <c r="A121" s="312" t="s">
        <v>207</v>
      </c>
      <c r="B121" s="264">
        <v>2014</v>
      </c>
      <c r="C121" s="28">
        <v>117.2</v>
      </c>
      <c r="D121" s="28">
        <v>118.1</v>
      </c>
      <c r="E121" s="28">
        <v>118.8</v>
      </c>
      <c r="F121" s="28">
        <v>118.8</v>
      </c>
      <c r="G121" s="28">
        <v>118.4</v>
      </c>
      <c r="H121" s="28">
        <v>117.7</v>
      </c>
      <c r="I121" s="28">
        <v>117</v>
      </c>
      <c r="J121" s="28">
        <v>116.2</v>
      </c>
      <c r="K121" s="28">
        <v>115.3</v>
      </c>
      <c r="L121" s="28">
        <v>114.2</v>
      </c>
      <c r="M121" s="28">
        <v>113.1</v>
      </c>
      <c r="N121" s="28">
        <v>112.2</v>
      </c>
      <c r="O121" s="313" t="s">
        <v>208</v>
      </c>
    </row>
    <row r="122" spans="1:15" s="30" customFormat="1" ht="12.75" customHeight="1">
      <c r="A122" s="312" t="s">
        <v>209</v>
      </c>
      <c r="B122" s="264">
        <v>2015</v>
      </c>
      <c r="C122" s="28">
        <v>102.8</v>
      </c>
      <c r="D122" s="28">
        <v>101.9</v>
      </c>
      <c r="E122" s="28">
        <v>103.8</v>
      </c>
      <c r="F122" s="28">
        <v>104.8</v>
      </c>
      <c r="G122" s="28">
        <v>105.9</v>
      </c>
      <c r="H122" s="28">
        <v>106.8</v>
      </c>
      <c r="I122" s="28">
        <v>107.5</v>
      </c>
      <c r="J122" s="28">
        <v>108.2</v>
      </c>
      <c r="K122" s="28">
        <v>108.7</v>
      </c>
      <c r="L122" s="28">
        <v>109.8</v>
      </c>
      <c r="M122" s="28">
        <v>111.2</v>
      </c>
      <c r="N122" s="28">
        <v>112.8</v>
      </c>
      <c r="O122" s="313"/>
    </row>
    <row r="123" spans="1:15" s="30" customFormat="1" ht="12.75" customHeight="1">
      <c r="A123" s="312"/>
      <c r="B123" s="264">
        <v>2016</v>
      </c>
      <c r="C123" s="28">
        <v>131.69999999999999</v>
      </c>
      <c r="D123" s="28">
        <v>133.30000000000001</v>
      </c>
      <c r="E123" s="28">
        <v>132.30000000000001</v>
      </c>
      <c r="F123" s="28">
        <v>130.69999999999999</v>
      </c>
      <c r="G123" s="28">
        <v>128.80000000000001</v>
      </c>
      <c r="H123" s="28">
        <v>127.5</v>
      </c>
      <c r="I123" s="28">
        <v>126.4</v>
      </c>
      <c r="J123" s="28">
        <v>126.3</v>
      </c>
      <c r="K123" s="28">
        <v>126.9</v>
      </c>
      <c r="L123" s="28">
        <v>128</v>
      </c>
      <c r="M123" s="28">
        <v>128.69999999999999</v>
      </c>
      <c r="N123" s="28">
        <v>129.9</v>
      </c>
      <c r="O123" s="313"/>
    </row>
    <row r="124" spans="1:15" s="30" customFormat="1" ht="12.75" customHeight="1">
      <c r="A124" s="312"/>
      <c r="B124" s="264">
        <v>2017</v>
      </c>
      <c r="C124" s="28">
        <v>139.69999999999999</v>
      </c>
      <c r="D124" s="28">
        <v>138.1</v>
      </c>
      <c r="E124" s="28">
        <v>136</v>
      </c>
      <c r="F124" s="28">
        <v>135</v>
      </c>
      <c r="G124" s="28">
        <v>135.1</v>
      </c>
      <c r="H124" s="28">
        <v>135.80000000000001</v>
      </c>
      <c r="I124" s="28">
        <v>137</v>
      </c>
      <c r="J124" s="28">
        <v>137.19999999999999</v>
      </c>
      <c r="K124" s="28">
        <v>137.1</v>
      </c>
      <c r="L124" s="28">
        <v>135.69999999999999</v>
      </c>
      <c r="M124" s="28">
        <v>134.69999999999999</v>
      </c>
      <c r="N124" s="28">
        <v>132.69999999999999</v>
      </c>
      <c r="O124" s="313"/>
    </row>
    <row r="125" spans="1:15" s="30" customFormat="1" ht="12.75" customHeight="1">
      <c r="A125" s="312"/>
      <c r="B125" s="264">
        <v>2018</v>
      </c>
      <c r="C125" s="28">
        <v>114.5</v>
      </c>
      <c r="D125" s="28">
        <v>116.7</v>
      </c>
      <c r="E125" s="28">
        <v>116</v>
      </c>
      <c r="F125" s="28">
        <v>116.3</v>
      </c>
      <c r="G125" s="28">
        <v>116.1</v>
      </c>
      <c r="H125" s="28">
        <v>116.3</v>
      </c>
      <c r="I125" s="28">
        <v>115.8</v>
      </c>
      <c r="J125" s="28">
        <v>115.3</v>
      </c>
      <c r="K125" s="28">
        <v>114.8</v>
      </c>
      <c r="L125" s="28">
        <v>114.3</v>
      </c>
      <c r="M125" s="28">
        <v>113.5</v>
      </c>
      <c r="N125" s="28">
        <v>113.2</v>
      </c>
      <c r="O125" s="313"/>
    </row>
    <row r="126" spans="1:15" s="30" customFormat="1" ht="12.75" customHeight="1">
      <c r="A126" s="312"/>
      <c r="B126" s="264">
        <v>2019</v>
      </c>
      <c r="C126" s="28">
        <v>112.2</v>
      </c>
      <c r="D126" s="28">
        <v>110.2</v>
      </c>
      <c r="E126" s="28">
        <v>110.6</v>
      </c>
      <c r="F126" s="28">
        <v>111</v>
      </c>
      <c r="G126" s="28">
        <v>111.7</v>
      </c>
      <c r="H126" s="28">
        <v>111.6</v>
      </c>
      <c r="I126" s="28">
        <v>111.5</v>
      </c>
      <c r="J126" s="28">
        <v>111.5</v>
      </c>
      <c r="K126" s="28">
        <v>111.3</v>
      </c>
      <c r="L126" s="28">
        <v>111.1</v>
      </c>
      <c r="M126" s="28">
        <v>110.9</v>
      </c>
      <c r="N126" s="28">
        <v>110.5</v>
      </c>
      <c r="O126" s="313"/>
    </row>
    <row r="127" spans="1:15" s="30" customFormat="1" ht="6.2" customHeight="1">
      <c r="A127" s="312"/>
      <c r="B127" s="264"/>
      <c r="C127" s="28"/>
      <c r="D127" s="34"/>
      <c r="E127" s="34"/>
      <c r="F127" s="34"/>
      <c r="G127" s="34"/>
      <c r="H127" s="28"/>
      <c r="I127" s="34"/>
      <c r="J127" s="34"/>
      <c r="K127" s="34"/>
      <c r="L127" s="34"/>
      <c r="M127" s="34"/>
      <c r="N127" s="34"/>
      <c r="O127" s="312"/>
    </row>
    <row r="128" spans="1:15" s="271" customFormat="1" ht="12.75" customHeight="1">
      <c r="A128" s="218">
        <f>1+O62</f>
        <v>122</v>
      </c>
      <c r="B128" s="267"/>
      <c r="C128" s="267"/>
      <c r="D128" s="268"/>
      <c r="E128" s="268"/>
      <c r="F128" s="267"/>
      <c r="G128" s="269" t="str">
        <f>Зміст!F29</f>
        <v>Індекси цін виробників · 2019 рік</v>
      </c>
      <c r="H128" s="268" t="str">
        <f>G128</f>
        <v>Індекси цін виробників · 2019 рік</v>
      </c>
      <c r="I128" s="268"/>
      <c r="J128" s="267"/>
      <c r="K128" s="267"/>
      <c r="L128" s="270"/>
      <c r="M128" s="270"/>
      <c r="N128" s="270"/>
      <c r="O128" s="219">
        <f>A128+1</f>
        <v>123</v>
      </c>
    </row>
    <row r="129" spans="1:15" s="271" customFormat="1" ht="12.75" customHeight="1">
      <c r="B129" s="30"/>
      <c r="C129" s="272"/>
      <c r="D129" s="272"/>
      <c r="E129" s="272"/>
      <c r="G129" s="273" t="s">
        <v>23</v>
      </c>
      <c r="H129" s="272" t="s">
        <v>23</v>
      </c>
      <c r="I129" s="272"/>
      <c r="J129" s="30"/>
      <c r="K129" s="30"/>
    </row>
    <row r="130" spans="1:15" s="232" customFormat="1" ht="12.75" customHeight="1">
      <c r="A130" s="524" t="s">
        <v>25</v>
      </c>
      <c r="B130" s="524"/>
      <c r="C130" s="524"/>
      <c r="D130" s="524"/>
      <c r="E130" s="524"/>
      <c r="F130" s="524"/>
      <c r="G130" s="524"/>
      <c r="H130" s="524" t="s">
        <v>25</v>
      </c>
      <c r="I130" s="524"/>
      <c r="J130" s="524"/>
      <c r="K130" s="524"/>
      <c r="L130" s="524"/>
      <c r="M130" s="524"/>
      <c r="N130" s="524"/>
      <c r="O130" s="524"/>
    </row>
    <row r="131" spans="1:15" ht="5.45" customHeight="1"/>
    <row r="132" spans="1:15" ht="12.75" customHeight="1">
      <c r="A132" s="274"/>
      <c r="G132" s="275"/>
      <c r="K132" s="276"/>
      <c r="L132" s="277"/>
      <c r="M132" s="277"/>
      <c r="O132" s="414" t="s">
        <v>331</v>
      </c>
    </row>
    <row r="133" spans="1:15" ht="12.75" customHeight="1">
      <c r="A133" s="245"/>
      <c r="B133" s="245"/>
      <c r="C133" s="246"/>
      <c r="D133" s="246" t="s">
        <v>154</v>
      </c>
      <c r="E133" s="246" t="s">
        <v>154</v>
      </c>
      <c r="F133" s="246" t="s">
        <v>154</v>
      </c>
      <c r="G133" s="248" t="s">
        <v>154</v>
      </c>
      <c r="H133" s="248" t="s">
        <v>154</v>
      </c>
      <c r="I133" s="246" t="s">
        <v>154</v>
      </c>
      <c r="J133" s="246" t="s">
        <v>154</v>
      </c>
      <c r="K133" s="246" t="s">
        <v>154</v>
      </c>
      <c r="L133" s="246" t="s">
        <v>154</v>
      </c>
      <c r="M133" s="246" t="s">
        <v>154</v>
      </c>
      <c r="N133" s="248" t="s">
        <v>154</v>
      </c>
      <c r="O133" s="314"/>
    </row>
    <row r="134" spans="1:15" ht="12.75" customHeight="1">
      <c r="A134" s="291"/>
      <c r="B134" s="291"/>
      <c r="C134" s="292" t="s">
        <v>0</v>
      </c>
      <c r="D134" s="292" t="s">
        <v>887</v>
      </c>
      <c r="E134" s="292" t="s">
        <v>888</v>
      </c>
      <c r="F134" s="292" t="s">
        <v>889</v>
      </c>
      <c r="G134" s="294" t="s">
        <v>890</v>
      </c>
      <c r="H134" s="294" t="s">
        <v>891</v>
      </c>
      <c r="I134" s="292" t="s">
        <v>892</v>
      </c>
      <c r="J134" s="292" t="s">
        <v>893</v>
      </c>
      <c r="K134" s="292" t="s">
        <v>894</v>
      </c>
      <c r="L134" s="292" t="s">
        <v>895</v>
      </c>
      <c r="M134" s="292" t="s">
        <v>896</v>
      </c>
      <c r="N134" s="294" t="s">
        <v>897</v>
      </c>
      <c r="O134" s="315"/>
    </row>
    <row r="135" spans="1:15" ht="12.75" customHeight="1">
      <c r="A135" s="291"/>
      <c r="B135" s="291"/>
      <c r="C135" s="295" t="s">
        <v>12</v>
      </c>
      <c r="D135" s="295" t="s">
        <v>153</v>
      </c>
      <c r="E135" s="295" t="s">
        <v>153</v>
      </c>
      <c r="F135" s="295" t="s">
        <v>153</v>
      </c>
      <c r="G135" s="297" t="s">
        <v>153</v>
      </c>
      <c r="H135" s="297" t="s">
        <v>153</v>
      </c>
      <c r="I135" s="295" t="s">
        <v>153</v>
      </c>
      <c r="J135" s="295" t="s">
        <v>153</v>
      </c>
      <c r="K135" s="295" t="s">
        <v>153</v>
      </c>
      <c r="L135" s="295" t="s">
        <v>153</v>
      </c>
      <c r="M135" s="295" t="s">
        <v>153</v>
      </c>
      <c r="N135" s="358" t="s">
        <v>153</v>
      </c>
      <c r="O135" s="315"/>
    </row>
    <row r="136" spans="1:15" ht="12.75" customHeight="1">
      <c r="A136" s="250"/>
      <c r="B136" s="250"/>
      <c r="C136" s="251"/>
      <c r="D136" s="251" t="s">
        <v>13</v>
      </c>
      <c r="E136" s="251" t="s">
        <v>14</v>
      </c>
      <c r="F136" s="251" t="s">
        <v>15</v>
      </c>
      <c r="G136" s="253" t="s">
        <v>16</v>
      </c>
      <c r="H136" s="253" t="s">
        <v>17</v>
      </c>
      <c r="I136" s="251" t="s">
        <v>18</v>
      </c>
      <c r="J136" s="251" t="s">
        <v>19</v>
      </c>
      <c r="K136" s="251" t="s">
        <v>26</v>
      </c>
      <c r="L136" s="251" t="s">
        <v>20</v>
      </c>
      <c r="M136" s="251" t="s">
        <v>21</v>
      </c>
      <c r="N136" s="316" t="s">
        <v>22</v>
      </c>
      <c r="O136" s="317"/>
    </row>
    <row r="137" spans="1:15" ht="6" customHeight="1">
      <c r="A137" s="291"/>
      <c r="B137" s="291"/>
      <c r="C137" s="296"/>
      <c r="D137" s="296"/>
      <c r="E137" s="296"/>
      <c r="F137" s="296"/>
      <c r="G137" s="297"/>
      <c r="H137" s="297"/>
      <c r="I137" s="296"/>
      <c r="J137" s="296"/>
      <c r="K137" s="296"/>
      <c r="L137" s="296"/>
      <c r="M137" s="296"/>
      <c r="N137" s="297"/>
      <c r="O137" s="249"/>
    </row>
    <row r="138" spans="1:15" ht="12.75" customHeight="1">
      <c r="A138" s="26" t="s">
        <v>1041</v>
      </c>
      <c r="B138" s="264">
        <v>2014</v>
      </c>
      <c r="C138" s="28">
        <v>120.6</v>
      </c>
      <c r="D138" s="28">
        <v>121.2</v>
      </c>
      <c r="E138" s="28">
        <v>121.7</v>
      </c>
      <c r="F138" s="28">
        <v>121.9</v>
      </c>
      <c r="G138" s="28">
        <v>121.7</v>
      </c>
      <c r="H138" s="28">
        <v>121</v>
      </c>
      <c r="I138" s="28">
        <v>119.9</v>
      </c>
      <c r="J138" s="28">
        <v>118.7</v>
      </c>
      <c r="K138" s="28">
        <v>117.8</v>
      </c>
      <c r="L138" s="28">
        <v>116.8</v>
      </c>
      <c r="M138" s="28">
        <v>115.5</v>
      </c>
      <c r="N138" s="28">
        <v>114.3</v>
      </c>
      <c r="O138" s="313" t="s">
        <v>1042</v>
      </c>
    </row>
    <row r="139" spans="1:15" ht="12.75" customHeight="1">
      <c r="A139" s="312"/>
      <c r="B139" s="264">
        <v>2015</v>
      </c>
      <c r="C139" s="28">
        <v>107.1</v>
      </c>
      <c r="D139" s="28">
        <v>106.7</v>
      </c>
      <c r="E139" s="28">
        <v>108.1</v>
      </c>
      <c r="F139" s="28">
        <v>110.2</v>
      </c>
      <c r="G139" s="28">
        <v>112.3</v>
      </c>
      <c r="H139" s="28">
        <v>113.9</v>
      </c>
      <c r="I139" s="28">
        <v>116.2</v>
      </c>
      <c r="J139" s="28">
        <v>118.2</v>
      </c>
      <c r="K139" s="28">
        <v>119.3</v>
      </c>
      <c r="L139" s="28">
        <v>120.1</v>
      </c>
      <c r="M139" s="28">
        <v>121.1</v>
      </c>
      <c r="N139" s="28">
        <v>122.5</v>
      </c>
      <c r="O139" s="313"/>
    </row>
    <row r="140" spans="1:15" ht="12.75" customHeight="1">
      <c r="A140" s="312"/>
      <c r="B140" s="264">
        <v>2016</v>
      </c>
      <c r="C140" s="28">
        <v>132.1</v>
      </c>
      <c r="D140" s="28">
        <v>132.19999999999999</v>
      </c>
      <c r="E140" s="28">
        <v>130</v>
      </c>
      <c r="F140" s="28">
        <v>127.5</v>
      </c>
      <c r="G140" s="28">
        <v>125</v>
      </c>
      <c r="H140" s="28">
        <v>122.8</v>
      </c>
      <c r="I140" s="28">
        <v>120.6</v>
      </c>
      <c r="J140" s="28">
        <v>118.8</v>
      </c>
      <c r="K140" s="28">
        <v>117.8</v>
      </c>
      <c r="L140" s="28">
        <v>117.6</v>
      </c>
      <c r="M140" s="28">
        <v>117.8</v>
      </c>
      <c r="N140" s="28">
        <v>117.9</v>
      </c>
      <c r="O140" s="313"/>
    </row>
    <row r="141" spans="1:15" ht="12.75" customHeight="1">
      <c r="A141" s="312"/>
      <c r="B141" s="264">
        <v>2017</v>
      </c>
      <c r="C141" s="28">
        <v>126.3</v>
      </c>
      <c r="D141" s="28">
        <v>125.7</v>
      </c>
      <c r="E141" s="28">
        <v>125.8</v>
      </c>
      <c r="F141" s="28">
        <v>125.7</v>
      </c>
      <c r="G141" s="28">
        <v>125.2</v>
      </c>
      <c r="H141" s="28">
        <v>125.1</v>
      </c>
      <c r="I141" s="28">
        <v>124.8</v>
      </c>
      <c r="J141" s="28">
        <v>124.5</v>
      </c>
      <c r="K141" s="28">
        <v>124.2</v>
      </c>
      <c r="L141" s="28">
        <v>123.9</v>
      </c>
      <c r="M141" s="28">
        <v>123.8</v>
      </c>
      <c r="N141" s="28">
        <v>123.3</v>
      </c>
      <c r="O141" s="313"/>
    </row>
    <row r="142" spans="1:15" ht="12.75" customHeight="1">
      <c r="A142" s="312"/>
      <c r="B142" s="264">
        <v>2018</v>
      </c>
      <c r="C142" s="28">
        <v>113.1</v>
      </c>
      <c r="D142" s="28">
        <v>111.8</v>
      </c>
      <c r="E142" s="28">
        <v>110.4</v>
      </c>
      <c r="F142" s="28">
        <v>109.9</v>
      </c>
      <c r="G142" s="28">
        <v>110.1</v>
      </c>
      <c r="H142" s="28">
        <v>110.5</v>
      </c>
      <c r="I142" s="28">
        <v>110.6</v>
      </c>
      <c r="J142" s="28">
        <v>110.9</v>
      </c>
      <c r="K142" s="28">
        <v>111.3</v>
      </c>
      <c r="L142" s="28">
        <v>111.2</v>
      </c>
      <c r="M142" s="28">
        <v>110.8</v>
      </c>
      <c r="N142" s="28">
        <v>110.5</v>
      </c>
      <c r="O142" s="313"/>
    </row>
    <row r="143" spans="1:15" ht="12.75" customHeight="1">
      <c r="A143" s="312"/>
      <c r="B143" s="264">
        <v>2019</v>
      </c>
      <c r="C143" s="28">
        <v>106.7</v>
      </c>
      <c r="D143" s="28">
        <v>109.5</v>
      </c>
      <c r="E143" s="28">
        <v>110.8</v>
      </c>
      <c r="F143" s="28">
        <v>110.9</v>
      </c>
      <c r="G143" s="28">
        <v>111</v>
      </c>
      <c r="H143" s="28">
        <v>110.9</v>
      </c>
      <c r="I143" s="28">
        <v>110.8</v>
      </c>
      <c r="J143" s="28">
        <v>110.5</v>
      </c>
      <c r="K143" s="28">
        <v>110.4</v>
      </c>
      <c r="L143" s="28">
        <v>110.4</v>
      </c>
      <c r="M143" s="28">
        <v>110.3</v>
      </c>
      <c r="N143" s="28">
        <v>110</v>
      </c>
      <c r="O143" s="313"/>
    </row>
    <row r="144" spans="1:15" ht="12.75" customHeight="1">
      <c r="A144" s="312"/>
      <c r="B144" s="264"/>
      <c r="C144" s="28"/>
      <c r="D144" s="34"/>
      <c r="E144" s="34"/>
      <c r="F144" s="34"/>
      <c r="G144" s="34"/>
      <c r="H144" s="28"/>
      <c r="I144" s="34"/>
      <c r="J144" s="34"/>
      <c r="K144" s="34"/>
      <c r="L144" s="34"/>
      <c r="M144" s="34"/>
      <c r="N144" s="34"/>
      <c r="O144" s="312"/>
    </row>
    <row r="145" spans="1:15" ht="12.75" customHeight="1">
      <c r="A145" s="312" t="s">
        <v>1043</v>
      </c>
      <c r="B145" s="264">
        <v>2014</v>
      </c>
      <c r="C145" s="28">
        <v>112.3</v>
      </c>
      <c r="D145" s="28">
        <v>113.5</v>
      </c>
      <c r="E145" s="28">
        <v>114.1</v>
      </c>
      <c r="F145" s="28">
        <v>115</v>
      </c>
      <c r="G145" s="28">
        <v>115.5</v>
      </c>
      <c r="H145" s="28">
        <v>115.3</v>
      </c>
      <c r="I145" s="28">
        <v>115.1</v>
      </c>
      <c r="J145" s="28">
        <v>114.9</v>
      </c>
      <c r="K145" s="28">
        <v>115.2</v>
      </c>
      <c r="L145" s="28">
        <v>115.3</v>
      </c>
      <c r="M145" s="28">
        <v>115.3</v>
      </c>
      <c r="N145" s="28">
        <v>115.3</v>
      </c>
      <c r="O145" s="313" t="s">
        <v>1044</v>
      </c>
    </row>
    <row r="146" spans="1:15" ht="12.75" customHeight="1">
      <c r="A146" s="312" t="s">
        <v>210</v>
      </c>
      <c r="B146" s="264">
        <v>2015</v>
      </c>
      <c r="C146" s="28">
        <v>116.1</v>
      </c>
      <c r="D146" s="28">
        <v>114.8</v>
      </c>
      <c r="E146" s="28">
        <v>116.9</v>
      </c>
      <c r="F146" s="28">
        <v>117.5</v>
      </c>
      <c r="G146" s="28">
        <v>118.2</v>
      </c>
      <c r="H146" s="28">
        <v>119.2</v>
      </c>
      <c r="I146" s="28">
        <v>119.8</v>
      </c>
      <c r="J146" s="28">
        <v>120.3</v>
      </c>
      <c r="K146" s="28">
        <v>120.3</v>
      </c>
      <c r="L146" s="28">
        <v>120.4</v>
      </c>
      <c r="M146" s="28">
        <v>120.5</v>
      </c>
      <c r="N146" s="28">
        <v>120.7</v>
      </c>
      <c r="O146" s="313" t="s">
        <v>1045</v>
      </c>
    </row>
    <row r="147" spans="1:15" ht="12.75" customHeight="1">
      <c r="A147" s="312" t="s">
        <v>211</v>
      </c>
      <c r="B147" s="264">
        <v>2016</v>
      </c>
      <c r="C147" s="28">
        <v>120</v>
      </c>
      <c r="D147" s="28">
        <v>121</v>
      </c>
      <c r="E147" s="28">
        <v>119.1</v>
      </c>
      <c r="F147" s="28">
        <v>118</v>
      </c>
      <c r="G147" s="28">
        <v>117</v>
      </c>
      <c r="H147" s="28">
        <v>116</v>
      </c>
      <c r="I147" s="28">
        <v>115.3</v>
      </c>
      <c r="J147" s="28">
        <v>114.8</v>
      </c>
      <c r="K147" s="28">
        <v>114.7</v>
      </c>
      <c r="L147" s="28">
        <v>115</v>
      </c>
      <c r="M147" s="28">
        <v>115.6</v>
      </c>
      <c r="N147" s="28">
        <v>116.7</v>
      </c>
      <c r="O147" s="313" t="s">
        <v>1046</v>
      </c>
    </row>
    <row r="148" spans="1:15" ht="12.75" customHeight="1">
      <c r="A148" s="312"/>
      <c r="B148" s="264">
        <v>2017</v>
      </c>
      <c r="C148" s="28">
        <v>129.69999999999999</v>
      </c>
      <c r="D148" s="28">
        <v>129.69999999999999</v>
      </c>
      <c r="E148" s="28">
        <v>129</v>
      </c>
      <c r="F148" s="28">
        <v>128.69999999999999</v>
      </c>
      <c r="G148" s="28">
        <v>128.30000000000001</v>
      </c>
      <c r="H148" s="28">
        <v>128.1</v>
      </c>
      <c r="I148" s="28">
        <v>128</v>
      </c>
      <c r="J148" s="28">
        <v>128</v>
      </c>
      <c r="K148" s="28">
        <v>127.8</v>
      </c>
      <c r="L148" s="28">
        <v>127.5</v>
      </c>
      <c r="M148" s="28">
        <v>127</v>
      </c>
      <c r="N148" s="28">
        <v>126.1</v>
      </c>
      <c r="O148" s="313"/>
    </row>
    <row r="149" spans="1:15" ht="12.75" customHeight="1">
      <c r="A149" s="312"/>
      <c r="B149" s="264">
        <v>2018</v>
      </c>
      <c r="C149" s="28">
        <v>116.6</v>
      </c>
      <c r="D149" s="28">
        <v>115.6</v>
      </c>
      <c r="E149" s="28">
        <v>116</v>
      </c>
      <c r="F149" s="28">
        <v>116.2</v>
      </c>
      <c r="G149" s="28">
        <v>116.5</v>
      </c>
      <c r="H149" s="28">
        <v>116.6</v>
      </c>
      <c r="I149" s="28">
        <v>116.6</v>
      </c>
      <c r="J149" s="28">
        <v>116.4</v>
      </c>
      <c r="K149" s="28">
        <v>116.3</v>
      </c>
      <c r="L149" s="28">
        <v>116</v>
      </c>
      <c r="M149" s="28">
        <v>115.5</v>
      </c>
      <c r="N149" s="28">
        <v>114.9</v>
      </c>
      <c r="O149" s="313"/>
    </row>
    <row r="150" spans="1:15" ht="12.75" customHeight="1">
      <c r="A150" s="312"/>
      <c r="B150" s="264">
        <v>2019</v>
      </c>
      <c r="C150" s="28">
        <v>108.8</v>
      </c>
      <c r="D150" s="28">
        <v>108.7</v>
      </c>
      <c r="E150" s="28">
        <v>108.2</v>
      </c>
      <c r="F150" s="28">
        <v>107.8</v>
      </c>
      <c r="G150" s="28">
        <v>107.6</v>
      </c>
      <c r="H150" s="28">
        <v>107.6</v>
      </c>
      <c r="I150" s="28">
        <v>107.6</v>
      </c>
      <c r="J150" s="28">
        <v>107.6</v>
      </c>
      <c r="K150" s="28">
        <v>107.6</v>
      </c>
      <c r="L150" s="28">
        <v>107.6</v>
      </c>
      <c r="M150" s="28">
        <v>107.5</v>
      </c>
      <c r="N150" s="28">
        <v>107.6</v>
      </c>
      <c r="O150" s="313"/>
    </row>
    <row r="151" spans="1:15" ht="12.75" customHeight="1">
      <c r="A151" s="278"/>
      <c r="B151" s="255"/>
      <c r="C151" s="256"/>
      <c r="D151" s="256"/>
      <c r="E151" s="256"/>
      <c r="F151" s="256"/>
      <c r="G151" s="257"/>
      <c r="H151" s="257"/>
      <c r="I151" s="257"/>
      <c r="J151" s="257"/>
      <c r="K151" s="257"/>
      <c r="L151" s="257"/>
      <c r="M151" s="257"/>
      <c r="N151" s="257"/>
    </row>
    <row r="152" spans="1:15" s="30" customFormat="1" ht="12.75" customHeight="1">
      <c r="A152" s="26" t="s">
        <v>1047</v>
      </c>
      <c r="B152" s="264">
        <v>2014</v>
      </c>
      <c r="C152" s="28">
        <v>107.6</v>
      </c>
      <c r="D152" s="28">
        <v>107.8</v>
      </c>
      <c r="E152" s="28">
        <v>108.3</v>
      </c>
      <c r="F152" s="28">
        <v>109</v>
      </c>
      <c r="G152" s="28">
        <v>109.5</v>
      </c>
      <c r="H152" s="28">
        <v>109.9</v>
      </c>
      <c r="I152" s="28">
        <v>110</v>
      </c>
      <c r="J152" s="28">
        <v>110.2</v>
      </c>
      <c r="K152" s="28">
        <v>110.4</v>
      </c>
      <c r="L152" s="28">
        <v>110.5</v>
      </c>
      <c r="M152" s="28">
        <v>110.6</v>
      </c>
      <c r="N152" s="28">
        <v>110.7</v>
      </c>
      <c r="O152" s="31" t="s">
        <v>1050</v>
      </c>
    </row>
    <row r="153" spans="1:15" s="30" customFormat="1" ht="12.75" customHeight="1">
      <c r="A153" s="26" t="s">
        <v>212</v>
      </c>
      <c r="B153" s="264">
        <v>2015</v>
      </c>
      <c r="C153" s="28">
        <v>111</v>
      </c>
      <c r="D153" s="28">
        <v>110.8</v>
      </c>
      <c r="E153" s="28">
        <v>113</v>
      </c>
      <c r="F153" s="28">
        <v>114.5</v>
      </c>
      <c r="G153" s="28">
        <v>115.6</v>
      </c>
      <c r="H153" s="28">
        <v>116.3</v>
      </c>
      <c r="I153" s="28">
        <v>116.7</v>
      </c>
      <c r="J153" s="28">
        <v>117.2</v>
      </c>
      <c r="K153" s="28">
        <v>117.5</v>
      </c>
      <c r="L153" s="28">
        <v>117.8</v>
      </c>
      <c r="M153" s="28">
        <v>118.3</v>
      </c>
      <c r="N153" s="28">
        <v>118.9</v>
      </c>
      <c r="O153" s="31" t="s">
        <v>1048</v>
      </c>
    </row>
    <row r="154" spans="1:15" s="30" customFormat="1" ht="12.75" customHeight="1">
      <c r="A154" s="26" t="s">
        <v>213</v>
      </c>
      <c r="B154" s="264">
        <v>2016</v>
      </c>
      <c r="C154" s="28">
        <v>125</v>
      </c>
      <c r="D154" s="28">
        <v>126</v>
      </c>
      <c r="E154" s="28">
        <v>124.1</v>
      </c>
      <c r="F154" s="28">
        <v>122.6</v>
      </c>
      <c r="G154" s="28">
        <v>121.4</v>
      </c>
      <c r="H154" s="28">
        <v>120.7</v>
      </c>
      <c r="I154" s="28">
        <v>120.2</v>
      </c>
      <c r="J154" s="28">
        <v>119.5</v>
      </c>
      <c r="K154" s="28">
        <v>119.4</v>
      </c>
      <c r="L154" s="28">
        <v>119.7</v>
      </c>
      <c r="M154" s="28">
        <v>119.6</v>
      </c>
      <c r="N154" s="28">
        <v>120</v>
      </c>
      <c r="O154" s="31" t="s">
        <v>1049</v>
      </c>
    </row>
    <row r="155" spans="1:15" s="30" customFormat="1" ht="12.75" customHeight="1">
      <c r="A155" s="312"/>
      <c r="B155" s="264">
        <v>2017</v>
      </c>
      <c r="C155" s="28">
        <v>126.1</v>
      </c>
      <c r="D155" s="28">
        <v>126</v>
      </c>
      <c r="E155" s="28">
        <v>125.7</v>
      </c>
      <c r="F155" s="28">
        <v>125.1</v>
      </c>
      <c r="G155" s="28">
        <v>124.6</v>
      </c>
      <c r="H155" s="28">
        <v>124.2</v>
      </c>
      <c r="I155" s="28">
        <v>124.1</v>
      </c>
      <c r="J155" s="28">
        <v>124.4</v>
      </c>
      <c r="K155" s="28">
        <v>124.5</v>
      </c>
      <c r="L155" s="28">
        <v>124.4</v>
      </c>
      <c r="M155" s="28">
        <v>124.5</v>
      </c>
      <c r="N155" s="28">
        <v>124.3</v>
      </c>
      <c r="O155" s="313"/>
    </row>
    <row r="156" spans="1:15" s="30" customFormat="1" ht="12.75" customHeight="1">
      <c r="A156" s="312"/>
      <c r="B156" s="264">
        <v>2018</v>
      </c>
      <c r="C156" s="28">
        <v>119.5</v>
      </c>
      <c r="D156" s="28">
        <v>118.5</v>
      </c>
      <c r="E156" s="28">
        <v>118</v>
      </c>
      <c r="F156" s="28">
        <v>118.4</v>
      </c>
      <c r="G156" s="28">
        <v>118.6</v>
      </c>
      <c r="H156" s="28">
        <v>118.6</v>
      </c>
      <c r="I156" s="28">
        <v>118.4</v>
      </c>
      <c r="J156" s="28">
        <v>118.1</v>
      </c>
      <c r="K156" s="28">
        <v>117.8</v>
      </c>
      <c r="L156" s="28">
        <v>117.4</v>
      </c>
      <c r="M156" s="28">
        <v>116.9</v>
      </c>
      <c r="N156" s="28">
        <v>116.4</v>
      </c>
      <c r="O156" s="313"/>
    </row>
    <row r="157" spans="1:15" s="30" customFormat="1" ht="12.75" customHeight="1">
      <c r="A157" s="312"/>
      <c r="B157" s="264">
        <v>2019</v>
      </c>
      <c r="C157" s="28">
        <v>112.3</v>
      </c>
      <c r="D157" s="28">
        <v>112.2</v>
      </c>
      <c r="E157" s="28">
        <v>112.4</v>
      </c>
      <c r="F157" s="28">
        <v>111.9</v>
      </c>
      <c r="G157" s="28">
        <v>111.8</v>
      </c>
      <c r="H157" s="28">
        <v>111.8</v>
      </c>
      <c r="I157" s="28">
        <v>111.7</v>
      </c>
      <c r="J157" s="28">
        <v>111.7</v>
      </c>
      <c r="K157" s="28">
        <v>111.6</v>
      </c>
      <c r="L157" s="28">
        <v>111.7</v>
      </c>
      <c r="M157" s="28">
        <v>111.5</v>
      </c>
      <c r="N157" s="28">
        <v>111.3</v>
      </c>
      <c r="O157" s="313"/>
    </row>
    <row r="158" spans="1:15" s="30" customFormat="1" ht="12.75" customHeight="1">
      <c r="A158" s="312"/>
      <c r="B158" s="264"/>
      <c r="C158" s="28"/>
      <c r="D158" s="34"/>
      <c r="E158" s="34"/>
      <c r="F158" s="34"/>
      <c r="G158" s="34"/>
      <c r="H158" s="28"/>
      <c r="I158" s="34"/>
      <c r="J158" s="34"/>
      <c r="K158" s="34"/>
      <c r="L158" s="34"/>
      <c r="M158" s="34"/>
      <c r="N158" s="34"/>
      <c r="O158" s="312"/>
    </row>
    <row r="159" spans="1:15" s="30" customFormat="1" ht="12.75" customHeight="1">
      <c r="A159" s="312" t="s">
        <v>214</v>
      </c>
      <c r="B159" s="264">
        <v>2014</v>
      </c>
      <c r="C159" s="28">
        <v>89.7</v>
      </c>
      <c r="D159" s="28">
        <v>88.7</v>
      </c>
      <c r="E159" s="28">
        <v>89.4</v>
      </c>
      <c r="F159" s="28">
        <v>91.8</v>
      </c>
      <c r="G159" s="28">
        <v>95.2</v>
      </c>
      <c r="H159" s="28">
        <v>99.1</v>
      </c>
      <c r="I159" s="28">
        <v>101.9</v>
      </c>
      <c r="J159" s="28">
        <v>105.1</v>
      </c>
      <c r="K159" s="28">
        <v>108.4</v>
      </c>
      <c r="L159" s="28">
        <v>111.5</v>
      </c>
      <c r="M159" s="28">
        <v>114.1</v>
      </c>
      <c r="N159" s="28">
        <v>116.3</v>
      </c>
      <c r="O159" s="313" t="s">
        <v>215</v>
      </c>
    </row>
    <row r="160" spans="1:15" s="30" customFormat="1" ht="12.75" customHeight="1">
      <c r="A160" s="312"/>
      <c r="B160" s="264">
        <v>2015</v>
      </c>
      <c r="C160" s="28">
        <v>149.30000000000001</v>
      </c>
      <c r="D160" s="28">
        <v>159.19999999999999</v>
      </c>
      <c r="E160" s="28">
        <v>165.4</v>
      </c>
      <c r="F160" s="28">
        <v>163.6</v>
      </c>
      <c r="G160" s="28">
        <v>158.1</v>
      </c>
      <c r="H160" s="28">
        <v>150.80000000000001</v>
      </c>
      <c r="I160" s="28">
        <v>145.30000000000001</v>
      </c>
      <c r="J160" s="28">
        <v>141.5</v>
      </c>
      <c r="K160" s="28">
        <v>138.5</v>
      </c>
      <c r="L160" s="28">
        <v>135.9</v>
      </c>
      <c r="M160" s="28">
        <v>134.19999999999999</v>
      </c>
      <c r="N160" s="28">
        <v>132.69999999999999</v>
      </c>
      <c r="O160" s="313"/>
    </row>
    <row r="161" spans="1:15" s="30" customFormat="1" ht="12.75" customHeight="1">
      <c r="A161" s="312"/>
      <c r="B161" s="264">
        <v>2016</v>
      </c>
      <c r="C161" s="28">
        <v>116.4</v>
      </c>
      <c r="D161" s="28">
        <v>108.7</v>
      </c>
      <c r="E161" s="28">
        <v>103.3</v>
      </c>
      <c r="F161" s="28">
        <v>101.5</v>
      </c>
      <c r="G161" s="28">
        <v>101.3</v>
      </c>
      <c r="H161" s="28">
        <v>102.1</v>
      </c>
      <c r="I161" s="28">
        <v>103.2</v>
      </c>
      <c r="J161" s="28">
        <v>103.8</v>
      </c>
      <c r="K161" s="28">
        <v>104.6</v>
      </c>
      <c r="L161" s="28">
        <v>105.3</v>
      </c>
      <c r="M161" s="28">
        <v>105.8</v>
      </c>
      <c r="N161" s="28">
        <v>106.3</v>
      </c>
      <c r="O161" s="313"/>
    </row>
    <row r="162" spans="1:15" s="30" customFormat="1" ht="12.75" customHeight="1">
      <c r="A162" s="312"/>
      <c r="B162" s="264">
        <v>2017</v>
      </c>
      <c r="C162" s="28">
        <v>109.6</v>
      </c>
      <c r="D162" s="28">
        <v>110.5</v>
      </c>
      <c r="E162" s="28">
        <v>111.2</v>
      </c>
      <c r="F162" s="28">
        <v>111.9</v>
      </c>
      <c r="G162" s="28">
        <v>112.1</v>
      </c>
      <c r="H162" s="28">
        <v>112.2</v>
      </c>
      <c r="I162" s="28">
        <v>112.4</v>
      </c>
      <c r="J162" s="28">
        <v>112.7</v>
      </c>
      <c r="K162" s="28">
        <v>112.8</v>
      </c>
      <c r="L162" s="28">
        <v>112.9</v>
      </c>
      <c r="M162" s="28">
        <v>112.8</v>
      </c>
      <c r="N162" s="28">
        <v>112.6</v>
      </c>
      <c r="O162" s="313"/>
    </row>
    <row r="163" spans="1:15" s="30" customFormat="1" ht="12.75" customHeight="1">
      <c r="A163" s="312"/>
      <c r="B163" s="264">
        <v>2018</v>
      </c>
      <c r="C163" s="28">
        <v>109.6</v>
      </c>
      <c r="D163" s="28">
        <v>108.3</v>
      </c>
      <c r="E163" s="28">
        <v>107.4</v>
      </c>
      <c r="F163" s="28">
        <v>107.1</v>
      </c>
      <c r="G163" s="28">
        <v>107.2</v>
      </c>
      <c r="H163" s="28">
        <v>107.2</v>
      </c>
      <c r="I163" s="28">
        <v>107.3</v>
      </c>
      <c r="J163" s="28">
        <v>108.5</v>
      </c>
      <c r="K163" s="28">
        <v>109.8</v>
      </c>
      <c r="L163" s="28">
        <v>110.8</v>
      </c>
      <c r="M163" s="28">
        <v>111.6</v>
      </c>
      <c r="N163" s="28">
        <v>112.3</v>
      </c>
      <c r="O163" s="313"/>
    </row>
    <row r="164" spans="1:15" s="30" customFormat="1" ht="12.75" customHeight="1">
      <c r="A164" s="312"/>
      <c r="B164" s="264">
        <v>2019</v>
      </c>
      <c r="C164" s="28">
        <v>120.3</v>
      </c>
      <c r="D164" s="28">
        <v>119.7</v>
      </c>
      <c r="E164" s="28">
        <v>119.7</v>
      </c>
      <c r="F164" s="28">
        <v>119.2</v>
      </c>
      <c r="G164" s="28">
        <v>118.5</v>
      </c>
      <c r="H164" s="28">
        <v>118.4</v>
      </c>
      <c r="I164" s="28">
        <v>117.8</v>
      </c>
      <c r="J164" s="28">
        <v>115.1</v>
      </c>
      <c r="K164" s="28">
        <v>112.3</v>
      </c>
      <c r="L164" s="28">
        <v>110</v>
      </c>
      <c r="M164" s="28">
        <v>108</v>
      </c>
      <c r="N164" s="28">
        <v>106.4</v>
      </c>
      <c r="O164" s="313"/>
    </row>
    <row r="165" spans="1:15" s="30" customFormat="1" ht="12.75" customHeight="1">
      <c r="A165" s="312"/>
      <c r="B165" s="264"/>
      <c r="C165" s="28"/>
      <c r="D165" s="34"/>
      <c r="E165" s="34"/>
      <c r="F165" s="34"/>
      <c r="G165" s="34"/>
      <c r="H165" s="28"/>
      <c r="I165" s="34"/>
      <c r="J165" s="34"/>
      <c r="K165" s="34"/>
      <c r="L165" s="34"/>
      <c r="M165" s="34"/>
      <c r="N165" s="34"/>
      <c r="O165" s="312"/>
    </row>
    <row r="166" spans="1:15" ht="12.75" customHeight="1">
      <c r="A166" s="312" t="s">
        <v>981</v>
      </c>
      <c r="B166" s="264">
        <v>2014</v>
      </c>
      <c r="C166" s="28">
        <v>82.2</v>
      </c>
      <c r="D166" s="28">
        <v>85.3</v>
      </c>
      <c r="E166" s="28">
        <v>94.1</v>
      </c>
      <c r="F166" s="28">
        <v>100.6</v>
      </c>
      <c r="G166" s="28">
        <v>104.9</v>
      </c>
      <c r="H166" s="28">
        <v>108.3</v>
      </c>
      <c r="I166" s="28">
        <v>110.3</v>
      </c>
      <c r="J166" s="28">
        <v>112.3</v>
      </c>
      <c r="K166" s="28">
        <v>114.3</v>
      </c>
      <c r="L166" s="28">
        <v>115.8</v>
      </c>
      <c r="M166" s="28">
        <v>119.6</v>
      </c>
      <c r="N166" s="28">
        <v>127.4</v>
      </c>
      <c r="O166" s="313" t="s">
        <v>982</v>
      </c>
    </row>
    <row r="167" spans="1:15" ht="12.75" customHeight="1">
      <c r="A167" s="312"/>
      <c r="B167" s="264">
        <v>2015</v>
      </c>
      <c r="C167" s="28">
        <v>224.7</v>
      </c>
      <c r="D167" s="28">
        <v>220.8</v>
      </c>
      <c r="E167" s="28">
        <v>215.5</v>
      </c>
      <c r="F167" s="28">
        <v>209.9</v>
      </c>
      <c r="G167" s="28">
        <v>205.5</v>
      </c>
      <c r="H167" s="28">
        <v>202.2</v>
      </c>
      <c r="I167" s="28">
        <v>201.4</v>
      </c>
      <c r="J167" s="28">
        <v>204.2</v>
      </c>
      <c r="K167" s="28">
        <v>206.5</v>
      </c>
      <c r="L167" s="28">
        <v>209.2</v>
      </c>
      <c r="M167" s="28">
        <v>208.6</v>
      </c>
      <c r="N167" s="28">
        <v>202.1</v>
      </c>
      <c r="O167" s="313"/>
    </row>
    <row r="168" spans="1:15" ht="12.75" customHeight="1">
      <c r="A168" s="312"/>
      <c r="B168" s="264">
        <v>2016</v>
      </c>
      <c r="C168" s="28">
        <v>160.4</v>
      </c>
      <c r="D168" s="28">
        <v>171.4</v>
      </c>
      <c r="E168" s="28">
        <v>171.5</v>
      </c>
      <c r="F168" s="28">
        <v>172.4</v>
      </c>
      <c r="G168" s="28">
        <v>175.2</v>
      </c>
      <c r="H168" s="28">
        <v>178</v>
      </c>
      <c r="I168" s="28">
        <v>177.2</v>
      </c>
      <c r="J168" s="28">
        <v>172.9</v>
      </c>
      <c r="K168" s="28">
        <v>167.9</v>
      </c>
      <c r="L168" s="28">
        <v>163.1</v>
      </c>
      <c r="M168" s="28">
        <v>158</v>
      </c>
      <c r="N168" s="28">
        <v>153.80000000000001</v>
      </c>
      <c r="O168" s="313"/>
    </row>
    <row r="169" spans="1:15" ht="12.75" customHeight="1">
      <c r="A169" s="312"/>
      <c r="B169" s="264">
        <v>2017</v>
      </c>
      <c r="C169" s="28">
        <v>116.1</v>
      </c>
      <c r="D169" s="28">
        <v>109.5</v>
      </c>
      <c r="E169" s="28">
        <v>104.9</v>
      </c>
      <c r="F169" s="28">
        <v>100.7</v>
      </c>
      <c r="G169" s="28">
        <v>96.9</v>
      </c>
      <c r="H169" s="28">
        <v>92.9</v>
      </c>
      <c r="I169" s="28">
        <v>90.5</v>
      </c>
      <c r="J169" s="28">
        <v>89.5</v>
      </c>
      <c r="K169" s="28">
        <v>88.8</v>
      </c>
      <c r="L169" s="28">
        <v>87.8</v>
      </c>
      <c r="M169" s="28">
        <v>86.6</v>
      </c>
      <c r="N169" s="28">
        <v>84.9</v>
      </c>
      <c r="O169" s="313"/>
    </row>
    <row r="170" spans="1:15" ht="12.75" customHeight="1">
      <c r="A170" s="312"/>
      <c r="B170" s="264">
        <v>2018</v>
      </c>
      <c r="C170" s="28">
        <v>64.400000000000006</v>
      </c>
      <c r="D170" s="28">
        <v>63</v>
      </c>
      <c r="E170" s="28">
        <v>61.3</v>
      </c>
      <c r="F170" s="28">
        <v>59.8</v>
      </c>
      <c r="G170" s="28">
        <v>58.8</v>
      </c>
      <c r="H170" s="28">
        <v>59.2</v>
      </c>
      <c r="I170" s="28">
        <v>60.8</v>
      </c>
      <c r="J170" s="28">
        <v>61.1</v>
      </c>
      <c r="K170" s="28">
        <v>62.1</v>
      </c>
      <c r="L170" s="28">
        <v>63.1</v>
      </c>
      <c r="M170" s="28">
        <v>64</v>
      </c>
      <c r="N170" s="28">
        <v>65.099999999999994</v>
      </c>
      <c r="O170" s="313"/>
    </row>
    <row r="171" spans="1:15" ht="12.75" customHeight="1">
      <c r="A171" s="312"/>
      <c r="B171" s="264">
        <v>2019</v>
      </c>
      <c r="C171" s="28">
        <v>83.4</v>
      </c>
      <c r="D171" s="28">
        <v>85.4</v>
      </c>
      <c r="E171" s="28">
        <v>88</v>
      </c>
      <c r="F171" s="28">
        <v>90.5</v>
      </c>
      <c r="G171" s="28">
        <v>92.6</v>
      </c>
      <c r="H171" s="28">
        <v>94.5</v>
      </c>
      <c r="I171" s="28">
        <v>94.7</v>
      </c>
      <c r="J171" s="28">
        <v>96.7</v>
      </c>
      <c r="K171" s="28">
        <v>100.3</v>
      </c>
      <c r="L171" s="28">
        <v>105.2</v>
      </c>
      <c r="M171" s="28">
        <v>109.8</v>
      </c>
      <c r="N171" s="28">
        <v>113.9</v>
      </c>
      <c r="O171" s="313"/>
    </row>
    <row r="172" spans="1:15" ht="12.75" customHeight="1">
      <c r="A172" s="312"/>
      <c r="B172" s="264"/>
      <c r="C172" s="28"/>
      <c r="D172" s="34"/>
      <c r="E172" s="34"/>
      <c r="F172" s="34"/>
      <c r="G172" s="34"/>
      <c r="H172" s="28"/>
      <c r="I172" s="34"/>
      <c r="J172" s="34"/>
      <c r="K172" s="34"/>
      <c r="L172" s="34"/>
      <c r="M172" s="34"/>
      <c r="N172" s="34"/>
      <c r="O172" s="312"/>
    </row>
    <row r="173" spans="1:15" ht="12.75" customHeight="1">
      <c r="A173" s="312" t="s">
        <v>216</v>
      </c>
      <c r="B173" s="264">
        <v>2014</v>
      </c>
      <c r="C173" s="28">
        <v>100</v>
      </c>
      <c r="D173" s="28">
        <v>100</v>
      </c>
      <c r="E173" s="28">
        <v>100</v>
      </c>
      <c r="F173" s="28">
        <v>101.4</v>
      </c>
      <c r="G173" s="28">
        <v>105</v>
      </c>
      <c r="H173" s="28">
        <v>107.4</v>
      </c>
      <c r="I173" s="28">
        <v>108.9</v>
      </c>
      <c r="J173" s="28">
        <v>110</v>
      </c>
      <c r="K173" s="28">
        <v>111.3</v>
      </c>
      <c r="L173" s="28">
        <v>112.3</v>
      </c>
      <c r="M173" s="28">
        <v>113.2</v>
      </c>
      <c r="N173" s="28">
        <v>114.5</v>
      </c>
      <c r="O173" s="313" t="s">
        <v>727</v>
      </c>
    </row>
    <row r="174" spans="1:15" ht="12.75" customHeight="1">
      <c r="A174" s="312"/>
      <c r="B174" s="264">
        <v>2015</v>
      </c>
      <c r="C174" s="28">
        <v>130.6</v>
      </c>
      <c r="D174" s="28">
        <v>134.30000000000001</v>
      </c>
      <c r="E174" s="28">
        <v>143.1</v>
      </c>
      <c r="F174" s="28">
        <v>146.5</v>
      </c>
      <c r="G174" s="28">
        <v>144.69999999999999</v>
      </c>
      <c r="H174" s="28">
        <v>143.5</v>
      </c>
      <c r="I174" s="28">
        <v>142.69999999999999</v>
      </c>
      <c r="J174" s="28">
        <v>142</v>
      </c>
      <c r="K174" s="28">
        <v>141.1</v>
      </c>
      <c r="L174" s="28">
        <v>140.30000000000001</v>
      </c>
      <c r="M174" s="28">
        <v>139.69999999999999</v>
      </c>
      <c r="N174" s="28">
        <v>138.5</v>
      </c>
      <c r="O174" s="313"/>
    </row>
    <row r="175" spans="1:15" ht="12.75" customHeight="1">
      <c r="A175" s="312"/>
      <c r="B175" s="264">
        <v>2016</v>
      </c>
      <c r="C175" s="28">
        <v>125.4</v>
      </c>
      <c r="D175" s="28">
        <v>122.4</v>
      </c>
      <c r="E175" s="28">
        <v>116.3</v>
      </c>
      <c r="F175" s="28">
        <v>113.3</v>
      </c>
      <c r="G175" s="28">
        <v>111.7</v>
      </c>
      <c r="H175" s="28">
        <v>110.7</v>
      </c>
      <c r="I175" s="28">
        <v>110.1</v>
      </c>
      <c r="J175" s="28">
        <v>109.7</v>
      </c>
      <c r="K175" s="28">
        <v>109.6</v>
      </c>
      <c r="L175" s="28">
        <v>109.6</v>
      </c>
      <c r="M175" s="28">
        <v>109.9</v>
      </c>
      <c r="N175" s="28">
        <v>110.3</v>
      </c>
      <c r="O175" s="313"/>
    </row>
    <row r="176" spans="1:15" ht="12.75" customHeight="1">
      <c r="A176" s="312"/>
      <c r="B176" s="264">
        <v>2017</v>
      </c>
      <c r="C176" s="28">
        <v>114.5</v>
      </c>
      <c r="D176" s="28">
        <v>115.2</v>
      </c>
      <c r="E176" s="28">
        <v>114.7</v>
      </c>
      <c r="F176" s="28">
        <v>113.9</v>
      </c>
      <c r="G176" s="28">
        <v>113.3</v>
      </c>
      <c r="H176" s="28">
        <v>113.2</v>
      </c>
      <c r="I176" s="28">
        <v>113.1</v>
      </c>
      <c r="J176" s="28">
        <v>113.3</v>
      </c>
      <c r="K176" s="28">
        <v>113.2</v>
      </c>
      <c r="L176" s="28">
        <v>113.1</v>
      </c>
      <c r="M176" s="28">
        <v>112.8</v>
      </c>
      <c r="N176" s="28">
        <v>112.4</v>
      </c>
      <c r="O176" s="313"/>
    </row>
    <row r="177" spans="1:15" ht="12.75" customHeight="1">
      <c r="A177" s="312"/>
      <c r="B177" s="264">
        <v>2018</v>
      </c>
      <c r="C177" s="28">
        <v>110.9</v>
      </c>
      <c r="D177" s="28">
        <v>109.8</v>
      </c>
      <c r="E177" s="28">
        <v>109.1</v>
      </c>
      <c r="F177" s="28">
        <v>108.8</v>
      </c>
      <c r="G177" s="28">
        <v>108.6</v>
      </c>
      <c r="H177" s="28">
        <v>108.6</v>
      </c>
      <c r="I177" s="28">
        <v>108.6</v>
      </c>
      <c r="J177" s="28">
        <v>108.7</v>
      </c>
      <c r="K177" s="28">
        <v>109.3</v>
      </c>
      <c r="L177" s="28">
        <v>109.8</v>
      </c>
      <c r="M177" s="28">
        <v>110.5</v>
      </c>
      <c r="N177" s="28">
        <v>111.3</v>
      </c>
      <c r="O177" s="313"/>
    </row>
    <row r="178" spans="1:15" ht="12.75" customHeight="1">
      <c r="A178" s="312"/>
      <c r="B178" s="264">
        <v>2019</v>
      </c>
      <c r="C178" s="28">
        <v>117.1</v>
      </c>
      <c r="D178" s="28">
        <v>117.3</v>
      </c>
      <c r="E178" s="28">
        <v>117.1</v>
      </c>
      <c r="F178" s="28">
        <v>121.1</v>
      </c>
      <c r="G178" s="28">
        <v>123.4</v>
      </c>
      <c r="H178" s="28">
        <v>125.6</v>
      </c>
      <c r="I178" s="28">
        <v>127.1</v>
      </c>
      <c r="J178" s="28">
        <v>127.9</v>
      </c>
      <c r="K178" s="28">
        <v>127.9</v>
      </c>
      <c r="L178" s="28">
        <v>127.8</v>
      </c>
      <c r="M178" s="28">
        <v>127.2</v>
      </c>
      <c r="N178" s="28">
        <v>126.5</v>
      </c>
      <c r="O178" s="313"/>
    </row>
    <row r="179" spans="1:15" ht="12.75" customHeight="1">
      <c r="A179" s="312"/>
      <c r="B179" s="264"/>
      <c r="C179" s="28"/>
      <c r="D179" s="34"/>
      <c r="E179" s="34"/>
      <c r="F179" s="34"/>
      <c r="G179" s="34"/>
      <c r="H179" s="28"/>
      <c r="I179" s="34"/>
      <c r="J179" s="34"/>
      <c r="K179" s="34"/>
      <c r="L179" s="34"/>
      <c r="M179" s="34"/>
      <c r="N179" s="34"/>
      <c r="O179" s="312"/>
    </row>
    <row r="180" spans="1:15" ht="12.75" customHeight="1">
      <c r="A180" s="312" t="s">
        <v>218</v>
      </c>
      <c r="B180" s="264">
        <v>2014</v>
      </c>
      <c r="C180" s="28">
        <v>102.2</v>
      </c>
      <c r="D180" s="28">
        <v>101.9</v>
      </c>
      <c r="E180" s="28">
        <v>102</v>
      </c>
      <c r="F180" s="28">
        <v>102.9</v>
      </c>
      <c r="G180" s="28">
        <v>104.9</v>
      </c>
      <c r="H180" s="28">
        <v>106.5</v>
      </c>
      <c r="I180" s="28">
        <v>107.8</v>
      </c>
      <c r="J180" s="28">
        <v>109.2</v>
      </c>
      <c r="K180" s="28">
        <v>111</v>
      </c>
      <c r="L180" s="28">
        <v>112.6</v>
      </c>
      <c r="M180" s="28">
        <v>114</v>
      </c>
      <c r="N180" s="28">
        <v>115.5</v>
      </c>
      <c r="O180" s="313" t="s">
        <v>219</v>
      </c>
    </row>
    <row r="181" spans="1:15" ht="12.75" customHeight="1">
      <c r="A181" s="312"/>
      <c r="B181" s="264">
        <v>2015</v>
      </c>
      <c r="C181" s="28">
        <v>134.69999999999999</v>
      </c>
      <c r="D181" s="28">
        <v>139.6</v>
      </c>
      <c r="E181" s="28">
        <v>149.9</v>
      </c>
      <c r="F181" s="28">
        <v>154.19999999999999</v>
      </c>
      <c r="G181" s="28">
        <v>154.69999999999999</v>
      </c>
      <c r="H181" s="28">
        <v>155.19999999999999</v>
      </c>
      <c r="I181" s="28">
        <v>155.30000000000001</v>
      </c>
      <c r="J181" s="28">
        <v>154.80000000000001</v>
      </c>
      <c r="K181" s="28">
        <v>153.5</v>
      </c>
      <c r="L181" s="28">
        <v>152.1</v>
      </c>
      <c r="M181" s="28">
        <v>151</v>
      </c>
      <c r="N181" s="28">
        <v>150</v>
      </c>
      <c r="O181" s="313"/>
    </row>
    <row r="182" spans="1:15" ht="12.75" customHeight="1">
      <c r="A182" s="312"/>
      <c r="B182" s="264">
        <v>2016</v>
      </c>
      <c r="C182" s="28">
        <v>136.69999999999999</v>
      </c>
      <c r="D182" s="28">
        <v>132</v>
      </c>
      <c r="E182" s="28">
        <v>122.8</v>
      </c>
      <c r="F182" s="28">
        <v>118.2</v>
      </c>
      <c r="G182" s="28">
        <v>115.8</v>
      </c>
      <c r="H182" s="28">
        <v>113.8</v>
      </c>
      <c r="I182" s="28">
        <v>112.4</v>
      </c>
      <c r="J182" s="28">
        <v>111.4</v>
      </c>
      <c r="K182" s="28">
        <v>110.8</v>
      </c>
      <c r="L182" s="28">
        <v>110.4</v>
      </c>
      <c r="M182" s="28">
        <v>110.3</v>
      </c>
      <c r="N182" s="28">
        <v>110.1</v>
      </c>
      <c r="O182" s="313"/>
    </row>
    <row r="183" spans="1:15" ht="12.75" customHeight="1">
      <c r="A183" s="312"/>
      <c r="B183" s="264">
        <v>2017</v>
      </c>
      <c r="C183" s="28">
        <v>112.6</v>
      </c>
      <c r="D183" s="28">
        <v>114.8</v>
      </c>
      <c r="E183" s="28">
        <v>116.4</v>
      </c>
      <c r="F183" s="28">
        <v>117.2</v>
      </c>
      <c r="G183" s="28">
        <v>117.6</v>
      </c>
      <c r="H183" s="28">
        <v>117.8</v>
      </c>
      <c r="I183" s="28">
        <v>118.1</v>
      </c>
      <c r="J183" s="28">
        <v>118.5</v>
      </c>
      <c r="K183" s="28">
        <v>118.8</v>
      </c>
      <c r="L183" s="28">
        <v>119.4</v>
      </c>
      <c r="M183" s="28">
        <v>119.9</v>
      </c>
      <c r="N183" s="28">
        <v>120.2</v>
      </c>
      <c r="O183" s="313"/>
    </row>
    <row r="184" spans="1:15" ht="12.75" customHeight="1">
      <c r="A184" s="312"/>
      <c r="B184" s="264">
        <v>2018</v>
      </c>
      <c r="C184" s="28">
        <v>120.6</v>
      </c>
      <c r="D184" s="28">
        <v>118.5</v>
      </c>
      <c r="E184" s="28">
        <v>117.2</v>
      </c>
      <c r="F184" s="28">
        <v>116.8</v>
      </c>
      <c r="G184" s="28">
        <v>116.6</v>
      </c>
      <c r="H184" s="28">
        <v>116.4</v>
      </c>
      <c r="I184" s="28">
        <v>116.4</v>
      </c>
      <c r="J184" s="28">
        <v>116.4</v>
      </c>
      <c r="K184" s="28">
        <v>116.6</v>
      </c>
      <c r="L184" s="28">
        <v>116.5</v>
      </c>
      <c r="M184" s="28">
        <v>116.5</v>
      </c>
      <c r="N184" s="28">
        <v>116.5</v>
      </c>
      <c r="O184" s="313"/>
    </row>
    <row r="185" spans="1:15" ht="12.75" customHeight="1">
      <c r="A185" s="312"/>
      <c r="B185" s="264">
        <v>2019</v>
      </c>
      <c r="C185" s="28">
        <v>115.7</v>
      </c>
      <c r="D185" s="28">
        <v>116.2</v>
      </c>
      <c r="E185" s="28">
        <v>116.3</v>
      </c>
      <c r="F185" s="28">
        <v>116.3</v>
      </c>
      <c r="G185" s="28">
        <v>116.4</v>
      </c>
      <c r="H185" s="28">
        <v>116.5</v>
      </c>
      <c r="I185" s="28">
        <v>116.4</v>
      </c>
      <c r="J185" s="28">
        <v>116.1</v>
      </c>
      <c r="K185" s="28">
        <v>115.6</v>
      </c>
      <c r="L185" s="28">
        <v>115</v>
      </c>
      <c r="M185" s="28">
        <v>114.4</v>
      </c>
      <c r="N185" s="28">
        <v>113.9</v>
      </c>
      <c r="O185" s="313"/>
    </row>
    <row r="186" spans="1:15" ht="12.75" customHeight="1">
      <c r="A186" s="278"/>
      <c r="B186" s="255"/>
      <c r="C186" s="256"/>
      <c r="D186" s="256"/>
      <c r="E186" s="256"/>
      <c r="F186" s="256"/>
      <c r="G186" s="257"/>
      <c r="H186" s="257"/>
      <c r="I186" s="257"/>
      <c r="J186" s="257"/>
      <c r="K186" s="257"/>
      <c r="L186" s="257"/>
      <c r="M186" s="257"/>
      <c r="N186" s="257"/>
    </row>
    <row r="187" spans="1:15" s="30" customFormat="1" ht="12.75" customHeight="1">
      <c r="A187" s="312" t="s">
        <v>220</v>
      </c>
      <c r="B187" s="264">
        <v>2014</v>
      </c>
      <c r="C187" s="28">
        <v>103.4</v>
      </c>
      <c r="D187" s="28">
        <v>102.3</v>
      </c>
      <c r="E187" s="28">
        <v>101.8</v>
      </c>
      <c r="F187" s="28">
        <v>102.2</v>
      </c>
      <c r="G187" s="28">
        <v>103.5</v>
      </c>
      <c r="H187" s="28">
        <v>104.5</v>
      </c>
      <c r="I187" s="28">
        <v>105.3</v>
      </c>
      <c r="J187" s="28">
        <v>106.7</v>
      </c>
      <c r="K187" s="28">
        <v>108.3</v>
      </c>
      <c r="L187" s="28">
        <v>109.7</v>
      </c>
      <c r="M187" s="28">
        <v>110.9</v>
      </c>
      <c r="N187" s="28">
        <v>112.1</v>
      </c>
      <c r="O187" s="31" t="s">
        <v>1051</v>
      </c>
    </row>
    <row r="188" spans="1:15" s="30" customFormat="1" ht="12.75" customHeight="1">
      <c r="A188" s="312" t="s">
        <v>221</v>
      </c>
      <c r="B188" s="264">
        <v>2015</v>
      </c>
      <c r="C188" s="28">
        <v>131.80000000000001</v>
      </c>
      <c r="D188" s="28">
        <v>139.30000000000001</v>
      </c>
      <c r="E188" s="28">
        <v>149.5</v>
      </c>
      <c r="F188" s="28">
        <v>153.5</v>
      </c>
      <c r="G188" s="28">
        <v>154.4</v>
      </c>
      <c r="H188" s="28">
        <v>154.80000000000001</v>
      </c>
      <c r="I188" s="28">
        <v>154.9</v>
      </c>
      <c r="J188" s="28">
        <v>153.69999999999999</v>
      </c>
      <c r="K188" s="28">
        <v>152.1</v>
      </c>
      <c r="L188" s="28">
        <v>150.69999999999999</v>
      </c>
      <c r="M188" s="28">
        <v>149.69999999999999</v>
      </c>
      <c r="N188" s="28">
        <v>149.19999999999999</v>
      </c>
      <c r="O188" s="313"/>
    </row>
    <row r="189" spans="1:15" s="30" customFormat="1" ht="12.75" customHeight="1">
      <c r="A189" s="312"/>
      <c r="B189" s="264">
        <v>2016</v>
      </c>
      <c r="C189" s="28">
        <v>137.5</v>
      </c>
      <c r="D189" s="28">
        <v>130.19999999999999</v>
      </c>
      <c r="E189" s="28">
        <v>121.3</v>
      </c>
      <c r="F189" s="28">
        <v>117.3</v>
      </c>
      <c r="G189" s="28">
        <v>115.2</v>
      </c>
      <c r="H189" s="28">
        <v>114</v>
      </c>
      <c r="I189" s="28">
        <v>113.2</v>
      </c>
      <c r="J189" s="28">
        <v>112.6</v>
      </c>
      <c r="K189" s="28">
        <v>112.3</v>
      </c>
      <c r="L189" s="28">
        <v>112.2</v>
      </c>
      <c r="M189" s="28">
        <v>112.2</v>
      </c>
      <c r="N189" s="28">
        <v>111.7</v>
      </c>
      <c r="O189" s="313"/>
    </row>
    <row r="190" spans="1:15" s="30" customFormat="1" ht="12.75" customHeight="1">
      <c r="A190" s="312"/>
      <c r="B190" s="264">
        <v>2017</v>
      </c>
      <c r="C190" s="28">
        <v>109.4</v>
      </c>
      <c r="D190" s="28">
        <v>112.7</v>
      </c>
      <c r="E190" s="28">
        <v>115.2</v>
      </c>
      <c r="F190" s="28">
        <v>116.4</v>
      </c>
      <c r="G190" s="28">
        <v>117.3</v>
      </c>
      <c r="H190" s="28">
        <v>117.7</v>
      </c>
      <c r="I190" s="28">
        <v>118.3</v>
      </c>
      <c r="J190" s="28">
        <v>118.9</v>
      </c>
      <c r="K190" s="28">
        <v>119.5</v>
      </c>
      <c r="L190" s="28">
        <v>120.2</v>
      </c>
      <c r="M190" s="28">
        <v>120.9</v>
      </c>
      <c r="N190" s="28">
        <v>121.5</v>
      </c>
      <c r="O190" s="313"/>
    </row>
    <row r="191" spans="1:15" s="30" customFormat="1" ht="12.75" customHeight="1">
      <c r="A191" s="312"/>
      <c r="B191" s="264">
        <v>2018</v>
      </c>
      <c r="C191" s="28">
        <v>125.6</v>
      </c>
      <c r="D191" s="28">
        <v>122.6</v>
      </c>
      <c r="E191" s="28">
        <v>121</v>
      </c>
      <c r="F191" s="28">
        <v>120.9</v>
      </c>
      <c r="G191" s="28">
        <v>120.7</v>
      </c>
      <c r="H191" s="28">
        <v>120.5</v>
      </c>
      <c r="I191" s="28">
        <v>120.6</v>
      </c>
      <c r="J191" s="28">
        <v>120.6</v>
      </c>
      <c r="K191" s="28">
        <v>120.8</v>
      </c>
      <c r="L191" s="28">
        <v>120.5</v>
      </c>
      <c r="M191" s="28">
        <v>120.6</v>
      </c>
      <c r="N191" s="28">
        <v>120.8</v>
      </c>
      <c r="O191" s="313"/>
    </row>
    <row r="192" spans="1:15" s="30" customFormat="1" ht="12.75" customHeight="1">
      <c r="A192" s="312"/>
      <c r="B192" s="264">
        <v>2019</v>
      </c>
      <c r="C192" s="28">
        <v>121.8</v>
      </c>
      <c r="D192" s="28">
        <v>122.8</v>
      </c>
      <c r="E192" s="28">
        <v>122.6</v>
      </c>
      <c r="F192" s="28">
        <v>121.9</v>
      </c>
      <c r="G192" s="28">
        <v>122.5</v>
      </c>
      <c r="H192" s="28">
        <v>123.2</v>
      </c>
      <c r="I192" s="28">
        <v>123.3</v>
      </c>
      <c r="J192" s="28">
        <v>123.1</v>
      </c>
      <c r="K192" s="28">
        <v>122.6</v>
      </c>
      <c r="L192" s="28">
        <v>122.1</v>
      </c>
      <c r="M192" s="28">
        <v>121.5</v>
      </c>
      <c r="N192" s="28">
        <v>120.8</v>
      </c>
      <c r="O192" s="313"/>
    </row>
    <row r="193" spans="1:15" s="30" customFormat="1" ht="6.2" customHeight="1">
      <c r="A193" s="312"/>
      <c r="B193" s="264"/>
      <c r="C193" s="28"/>
      <c r="D193" s="34"/>
      <c r="E193" s="34"/>
      <c r="F193" s="34"/>
      <c r="G193" s="34"/>
      <c r="H193" s="28"/>
      <c r="I193" s="34"/>
      <c r="J193" s="34"/>
      <c r="K193" s="34"/>
      <c r="L193" s="34"/>
      <c r="M193" s="34"/>
      <c r="N193" s="34"/>
      <c r="O193" s="312"/>
    </row>
    <row r="194" spans="1:15" s="271" customFormat="1" ht="12.75" customHeight="1">
      <c r="A194" s="218">
        <f>1+O128</f>
        <v>124</v>
      </c>
      <c r="B194" s="267"/>
      <c r="C194" s="267"/>
      <c r="D194" s="268"/>
      <c r="E194" s="268"/>
      <c r="F194" s="267"/>
      <c r="G194" s="269" t="str">
        <f>G128</f>
        <v>Індекси цін виробників · 2019 рік</v>
      </c>
      <c r="H194" s="268" t="str">
        <f>G194</f>
        <v>Індекси цін виробників · 2019 рік</v>
      </c>
      <c r="I194" s="268"/>
      <c r="J194" s="267"/>
      <c r="K194" s="267"/>
      <c r="L194" s="270"/>
      <c r="M194" s="270"/>
      <c r="N194" s="270"/>
      <c r="O194" s="219">
        <f>A194+1</f>
        <v>125</v>
      </c>
    </row>
    <row r="195" spans="1:15" s="271" customFormat="1" ht="12.75" customHeight="1">
      <c r="B195" s="30"/>
      <c r="C195" s="272"/>
      <c r="D195" s="272"/>
      <c r="E195" s="272"/>
      <c r="G195" s="273" t="s">
        <v>23</v>
      </c>
      <c r="H195" s="272" t="s">
        <v>23</v>
      </c>
      <c r="I195" s="272"/>
      <c r="J195" s="30"/>
      <c r="K195" s="30"/>
    </row>
    <row r="196" spans="1:15" s="232" customFormat="1" ht="12.75" customHeight="1">
      <c r="A196" s="524" t="s">
        <v>25</v>
      </c>
      <c r="B196" s="524"/>
      <c r="C196" s="524"/>
      <c r="D196" s="524"/>
      <c r="E196" s="524"/>
      <c r="F196" s="524"/>
      <c r="G196" s="524"/>
      <c r="H196" s="524" t="s">
        <v>25</v>
      </c>
      <c r="I196" s="524"/>
      <c r="J196" s="524"/>
      <c r="K196" s="524"/>
      <c r="L196" s="524"/>
      <c r="M196" s="524"/>
      <c r="N196" s="524"/>
      <c r="O196" s="524"/>
    </row>
    <row r="197" spans="1:15" ht="5.45" customHeight="1"/>
    <row r="198" spans="1:15" ht="12.75" customHeight="1">
      <c r="A198" s="274"/>
      <c r="G198" s="275"/>
      <c r="K198" s="276"/>
      <c r="L198" s="277"/>
      <c r="M198" s="277"/>
      <c r="O198" s="414" t="s">
        <v>331</v>
      </c>
    </row>
    <row r="199" spans="1:15" ht="12.75" customHeight="1">
      <c r="A199" s="245"/>
      <c r="B199" s="245"/>
      <c r="C199" s="246"/>
      <c r="D199" s="246" t="s">
        <v>154</v>
      </c>
      <c r="E199" s="246" t="s">
        <v>154</v>
      </c>
      <c r="F199" s="246" t="s">
        <v>154</v>
      </c>
      <c r="G199" s="248" t="s">
        <v>154</v>
      </c>
      <c r="H199" s="248" t="s">
        <v>154</v>
      </c>
      <c r="I199" s="246" t="s">
        <v>154</v>
      </c>
      <c r="J199" s="246" t="s">
        <v>154</v>
      </c>
      <c r="K199" s="246" t="s">
        <v>154</v>
      </c>
      <c r="L199" s="246" t="s">
        <v>154</v>
      </c>
      <c r="M199" s="246" t="s">
        <v>154</v>
      </c>
      <c r="N199" s="248" t="s">
        <v>154</v>
      </c>
      <c r="O199" s="314"/>
    </row>
    <row r="200" spans="1:15" ht="12.75" customHeight="1">
      <c r="A200" s="291"/>
      <c r="B200" s="291"/>
      <c r="C200" s="292" t="s">
        <v>0</v>
      </c>
      <c r="D200" s="292" t="s">
        <v>887</v>
      </c>
      <c r="E200" s="292" t="s">
        <v>888</v>
      </c>
      <c r="F200" s="292" t="s">
        <v>889</v>
      </c>
      <c r="G200" s="294" t="s">
        <v>890</v>
      </c>
      <c r="H200" s="294" t="s">
        <v>891</v>
      </c>
      <c r="I200" s="292" t="s">
        <v>892</v>
      </c>
      <c r="J200" s="292" t="s">
        <v>893</v>
      </c>
      <c r="K200" s="292" t="s">
        <v>894</v>
      </c>
      <c r="L200" s="292" t="s">
        <v>895</v>
      </c>
      <c r="M200" s="292" t="s">
        <v>896</v>
      </c>
      <c r="N200" s="294" t="s">
        <v>897</v>
      </c>
      <c r="O200" s="315"/>
    </row>
    <row r="201" spans="1:15" ht="12.75" customHeight="1">
      <c r="A201" s="291"/>
      <c r="B201" s="291"/>
      <c r="C201" s="295" t="s">
        <v>12</v>
      </c>
      <c r="D201" s="295" t="s">
        <v>153</v>
      </c>
      <c r="E201" s="295" t="s">
        <v>153</v>
      </c>
      <c r="F201" s="295" t="s">
        <v>153</v>
      </c>
      <c r="G201" s="297" t="s">
        <v>153</v>
      </c>
      <c r="H201" s="297" t="s">
        <v>153</v>
      </c>
      <c r="I201" s="295" t="s">
        <v>153</v>
      </c>
      <c r="J201" s="295" t="s">
        <v>153</v>
      </c>
      <c r="K201" s="295" t="s">
        <v>153</v>
      </c>
      <c r="L201" s="295" t="s">
        <v>153</v>
      </c>
      <c r="M201" s="295" t="s">
        <v>153</v>
      </c>
      <c r="N201" s="358" t="s">
        <v>153</v>
      </c>
      <c r="O201" s="315"/>
    </row>
    <row r="202" spans="1:15" ht="12.75" customHeight="1">
      <c r="A202" s="250"/>
      <c r="B202" s="250"/>
      <c r="C202" s="251"/>
      <c r="D202" s="251" t="s">
        <v>13</v>
      </c>
      <c r="E202" s="251" t="s">
        <v>14</v>
      </c>
      <c r="F202" s="251" t="s">
        <v>15</v>
      </c>
      <c r="G202" s="253" t="s">
        <v>16</v>
      </c>
      <c r="H202" s="253" t="s">
        <v>17</v>
      </c>
      <c r="I202" s="251" t="s">
        <v>18</v>
      </c>
      <c r="J202" s="251" t="s">
        <v>19</v>
      </c>
      <c r="K202" s="251" t="s">
        <v>26</v>
      </c>
      <c r="L202" s="251" t="s">
        <v>20</v>
      </c>
      <c r="M202" s="251" t="s">
        <v>21</v>
      </c>
      <c r="N202" s="316" t="s">
        <v>22</v>
      </c>
      <c r="O202" s="317"/>
    </row>
    <row r="203" spans="1:15" ht="6" customHeight="1">
      <c r="A203" s="278"/>
      <c r="B203" s="255"/>
      <c r="C203" s="256"/>
      <c r="D203" s="256"/>
      <c r="E203" s="256"/>
      <c r="F203" s="256"/>
      <c r="G203" s="257"/>
      <c r="H203" s="257"/>
      <c r="I203" s="257"/>
      <c r="J203" s="257"/>
      <c r="K203" s="257"/>
      <c r="L203" s="257"/>
      <c r="M203" s="257"/>
      <c r="N203" s="257"/>
    </row>
    <row r="204" spans="1:15" ht="12.75" customHeight="1">
      <c r="A204" s="312" t="s">
        <v>222</v>
      </c>
      <c r="B204" s="264">
        <v>2014</v>
      </c>
      <c r="C204" s="28">
        <v>102.5</v>
      </c>
      <c r="D204" s="28">
        <v>102.6</v>
      </c>
      <c r="E204" s="28">
        <v>103.4</v>
      </c>
      <c r="F204" s="28">
        <v>104.5</v>
      </c>
      <c r="G204" s="28">
        <v>105.9</v>
      </c>
      <c r="H204" s="28">
        <v>106.9</v>
      </c>
      <c r="I204" s="28">
        <v>108</v>
      </c>
      <c r="J204" s="28">
        <v>108.8</v>
      </c>
      <c r="K204" s="28">
        <v>110.3</v>
      </c>
      <c r="L204" s="28">
        <v>111.6</v>
      </c>
      <c r="M204" s="28">
        <v>112.7</v>
      </c>
      <c r="N204" s="28">
        <v>113.7</v>
      </c>
      <c r="O204" s="313" t="s">
        <v>223</v>
      </c>
    </row>
    <row r="205" spans="1:15" ht="12.75" customHeight="1">
      <c r="A205" s="312" t="s">
        <v>224</v>
      </c>
      <c r="B205" s="264">
        <v>2015</v>
      </c>
      <c r="C205" s="28">
        <v>129</v>
      </c>
      <c r="D205" s="28">
        <v>136.19999999999999</v>
      </c>
      <c r="E205" s="28">
        <v>143.19999999999999</v>
      </c>
      <c r="F205" s="28">
        <v>145.69999999999999</v>
      </c>
      <c r="G205" s="28">
        <v>146.19999999999999</v>
      </c>
      <c r="H205" s="28">
        <v>146.69999999999999</v>
      </c>
      <c r="I205" s="28">
        <v>146.9</v>
      </c>
      <c r="J205" s="28">
        <v>147</v>
      </c>
      <c r="K205" s="28">
        <v>146</v>
      </c>
      <c r="L205" s="28">
        <v>145.1</v>
      </c>
      <c r="M205" s="28">
        <v>144.6</v>
      </c>
      <c r="N205" s="28">
        <v>144</v>
      </c>
      <c r="O205" s="313" t="s">
        <v>225</v>
      </c>
    </row>
    <row r="206" spans="1:15" ht="12.75" customHeight="1">
      <c r="A206" s="312"/>
      <c r="B206" s="264">
        <v>2016</v>
      </c>
      <c r="C206" s="28">
        <v>135.5</v>
      </c>
      <c r="D206" s="28">
        <v>128.9</v>
      </c>
      <c r="E206" s="28">
        <v>122.8</v>
      </c>
      <c r="F206" s="28">
        <v>119.8</v>
      </c>
      <c r="G206" s="28">
        <v>118</v>
      </c>
      <c r="H206" s="28">
        <v>116.5</v>
      </c>
      <c r="I206" s="28">
        <v>115.1</v>
      </c>
      <c r="J206" s="28">
        <v>114.1</v>
      </c>
      <c r="K206" s="28">
        <v>113.5</v>
      </c>
      <c r="L206" s="28">
        <v>113.1</v>
      </c>
      <c r="M206" s="28">
        <v>112.6</v>
      </c>
      <c r="N206" s="28">
        <v>112.4</v>
      </c>
      <c r="O206" s="313"/>
    </row>
    <row r="207" spans="1:15" ht="12.75" customHeight="1">
      <c r="A207" s="312"/>
      <c r="B207" s="264">
        <v>2017</v>
      </c>
      <c r="C207" s="28">
        <v>109.7</v>
      </c>
      <c r="D207" s="28">
        <v>109.7</v>
      </c>
      <c r="E207" s="28">
        <v>109.8</v>
      </c>
      <c r="F207" s="28">
        <v>110.1</v>
      </c>
      <c r="G207" s="28">
        <v>110.7</v>
      </c>
      <c r="H207" s="28">
        <v>111.2</v>
      </c>
      <c r="I207" s="28">
        <v>111.5</v>
      </c>
      <c r="J207" s="28">
        <v>111.9</v>
      </c>
      <c r="K207" s="28">
        <v>111.9</v>
      </c>
      <c r="L207" s="28">
        <v>112</v>
      </c>
      <c r="M207" s="28">
        <v>112</v>
      </c>
      <c r="N207" s="28">
        <v>112</v>
      </c>
      <c r="O207" s="313"/>
    </row>
    <row r="208" spans="1:15" ht="12.75" customHeight="1">
      <c r="A208" s="312"/>
      <c r="B208" s="264">
        <v>2018</v>
      </c>
      <c r="C208" s="28">
        <v>112</v>
      </c>
      <c r="D208" s="28">
        <v>111.1</v>
      </c>
      <c r="E208" s="28">
        <v>110.5</v>
      </c>
      <c r="F208" s="28">
        <v>110.1</v>
      </c>
      <c r="G208" s="28">
        <v>109.3</v>
      </c>
      <c r="H208" s="28">
        <v>108.9</v>
      </c>
      <c r="I208" s="28">
        <v>108.6</v>
      </c>
      <c r="J208" s="28">
        <v>108.5</v>
      </c>
      <c r="K208" s="28">
        <v>108.7</v>
      </c>
      <c r="L208" s="28">
        <v>108.8</v>
      </c>
      <c r="M208" s="28">
        <v>108.8</v>
      </c>
      <c r="N208" s="28">
        <v>108.6</v>
      </c>
      <c r="O208" s="313"/>
    </row>
    <row r="209" spans="1:15" ht="12.75" customHeight="1">
      <c r="A209" s="312"/>
      <c r="B209" s="264">
        <v>2019</v>
      </c>
      <c r="C209" s="28">
        <v>106.8</v>
      </c>
      <c r="D209" s="28">
        <v>107.5</v>
      </c>
      <c r="E209" s="28">
        <v>107.4</v>
      </c>
      <c r="F209" s="28">
        <v>107.4</v>
      </c>
      <c r="G209" s="28">
        <v>107.4</v>
      </c>
      <c r="H209" s="28">
        <v>107.3</v>
      </c>
      <c r="I209" s="28">
        <v>107.3</v>
      </c>
      <c r="J209" s="28">
        <v>107</v>
      </c>
      <c r="K209" s="28">
        <v>106.5</v>
      </c>
      <c r="L209" s="28">
        <v>106.2</v>
      </c>
      <c r="M209" s="28">
        <v>105.8</v>
      </c>
      <c r="N209" s="28">
        <v>105.5</v>
      </c>
      <c r="O209" s="313"/>
    </row>
    <row r="210" spans="1:15" ht="12.75" customHeight="1">
      <c r="A210" s="312"/>
      <c r="B210" s="264"/>
      <c r="C210" s="28"/>
      <c r="D210" s="34"/>
      <c r="E210" s="34"/>
      <c r="F210" s="34"/>
      <c r="G210" s="34"/>
      <c r="H210" s="28"/>
      <c r="I210" s="34"/>
      <c r="J210" s="34"/>
      <c r="K210" s="34"/>
      <c r="L210" s="34"/>
      <c r="M210" s="34"/>
      <c r="N210" s="34"/>
      <c r="O210" s="312"/>
    </row>
    <row r="211" spans="1:15" ht="12.75" customHeight="1">
      <c r="A211" s="312" t="s">
        <v>226</v>
      </c>
      <c r="B211" s="264">
        <v>2014</v>
      </c>
      <c r="C211" s="28">
        <v>103</v>
      </c>
      <c r="D211" s="28">
        <v>101.3</v>
      </c>
      <c r="E211" s="28">
        <v>102.3</v>
      </c>
      <c r="F211" s="28">
        <v>103.1</v>
      </c>
      <c r="G211" s="28">
        <v>106</v>
      </c>
      <c r="H211" s="28">
        <v>108.9</v>
      </c>
      <c r="I211" s="28">
        <v>111</v>
      </c>
      <c r="J211" s="28">
        <v>112.6</v>
      </c>
      <c r="K211" s="28">
        <v>114.2</v>
      </c>
      <c r="L211" s="28">
        <v>115.5</v>
      </c>
      <c r="M211" s="28">
        <v>117</v>
      </c>
      <c r="N211" s="28">
        <v>118.3</v>
      </c>
      <c r="O211" s="313" t="s">
        <v>227</v>
      </c>
    </row>
    <row r="212" spans="1:15" ht="12.75" customHeight="1">
      <c r="A212" s="312" t="s">
        <v>228</v>
      </c>
      <c r="B212" s="264">
        <v>2015</v>
      </c>
      <c r="C212" s="28">
        <v>139.4</v>
      </c>
      <c r="D212" s="28">
        <v>144.19999999999999</v>
      </c>
      <c r="E212" s="28">
        <v>159.1</v>
      </c>
      <c r="F212" s="28">
        <v>163.5</v>
      </c>
      <c r="G212" s="28">
        <v>160.1</v>
      </c>
      <c r="H212" s="28">
        <v>155.19999999999999</v>
      </c>
      <c r="I212" s="28">
        <v>151.69999999999999</v>
      </c>
      <c r="J212" s="28">
        <v>149.19999999999999</v>
      </c>
      <c r="K212" s="28">
        <v>147.30000000000001</v>
      </c>
      <c r="L212" s="28">
        <v>145.19999999999999</v>
      </c>
      <c r="M212" s="28">
        <v>143.19999999999999</v>
      </c>
      <c r="N212" s="28">
        <v>141.9</v>
      </c>
      <c r="O212" s="313" t="s">
        <v>728</v>
      </c>
    </row>
    <row r="213" spans="1:15" ht="12.75" customHeight="1">
      <c r="A213" s="312"/>
      <c r="B213" s="264">
        <v>2016</v>
      </c>
      <c r="C213" s="28">
        <v>123.9</v>
      </c>
      <c r="D213" s="28">
        <v>119.5</v>
      </c>
      <c r="E213" s="28">
        <v>106.4</v>
      </c>
      <c r="F213" s="28">
        <v>101.8</v>
      </c>
      <c r="G213" s="28">
        <v>99.6</v>
      </c>
      <c r="H213" s="28">
        <v>99.2</v>
      </c>
      <c r="I213" s="28">
        <v>99</v>
      </c>
      <c r="J213" s="28">
        <v>98.8</v>
      </c>
      <c r="K213" s="28">
        <v>98.5</v>
      </c>
      <c r="L213" s="28">
        <v>98.6</v>
      </c>
      <c r="M213" s="28">
        <v>98.5</v>
      </c>
      <c r="N213" s="28">
        <v>98.3</v>
      </c>
      <c r="O213" s="313"/>
    </row>
    <row r="214" spans="1:15" ht="12.75" customHeight="1">
      <c r="A214" s="312"/>
      <c r="B214" s="264">
        <v>2017</v>
      </c>
      <c r="C214" s="28">
        <v>95.4</v>
      </c>
      <c r="D214" s="28">
        <v>96.9</v>
      </c>
      <c r="E214" s="28">
        <v>97.4</v>
      </c>
      <c r="F214" s="28">
        <v>97.8</v>
      </c>
      <c r="G214" s="28">
        <v>99</v>
      </c>
      <c r="H214" s="28">
        <v>99.7</v>
      </c>
      <c r="I214" s="28">
        <v>100.2</v>
      </c>
      <c r="J214" s="28">
        <v>100.7</v>
      </c>
      <c r="K214" s="28">
        <v>101.2</v>
      </c>
      <c r="L214" s="28">
        <v>101.7</v>
      </c>
      <c r="M214" s="28">
        <v>102.2</v>
      </c>
      <c r="N214" s="28">
        <v>102.5</v>
      </c>
      <c r="O214" s="313"/>
    </row>
    <row r="215" spans="1:15" ht="12.75" customHeight="1">
      <c r="A215" s="312"/>
      <c r="B215" s="264">
        <v>2018</v>
      </c>
      <c r="C215" s="28">
        <v>109.6</v>
      </c>
      <c r="D215" s="28">
        <v>108.7</v>
      </c>
      <c r="E215" s="28">
        <v>109.1</v>
      </c>
      <c r="F215" s="28">
        <v>109.4</v>
      </c>
      <c r="G215" s="28">
        <v>109.5</v>
      </c>
      <c r="H215" s="28">
        <v>109.5</v>
      </c>
      <c r="I215" s="28">
        <v>109.5</v>
      </c>
      <c r="J215" s="28">
        <v>110.1</v>
      </c>
      <c r="K215" s="28">
        <v>111.1</v>
      </c>
      <c r="L215" s="28">
        <v>111.9</v>
      </c>
      <c r="M215" s="28">
        <v>112.9</v>
      </c>
      <c r="N215" s="28">
        <v>113.7</v>
      </c>
      <c r="O215" s="313"/>
    </row>
    <row r="216" spans="1:15" ht="12.75" customHeight="1">
      <c r="A216" s="312"/>
      <c r="B216" s="264">
        <v>2019</v>
      </c>
      <c r="C216" s="28">
        <v>118.2</v>
      </c>
      <c r="D216" s="28">
        <v>121</v>
      </c>
      <c r="E216" s="28">
        <v>121.2</v>
      </c>
      <c r="F216" s="28">
        <v>121.2</v>
      </c>
      <c r="G216" s="28">
        <v>121.5</v>
      </c>
      <c r="H216" s="28">
        <v>121.7</v>
      </c>
      <c r="I216" s="28">
        <v>122</v>
      </c>
      <c r="J216" s="28">
        <v>121.6</v>
      </c>
      <c r="K216" s="28">
        <v>120.7</v>
      </c>
      <c r="L216" s="28">
        <v>119.9</v>
      </c>
      <c r="M216" s="28">
        <v>118.7</v>
      </c>
      <c r="N216" s="28">
        <v>117.7</v>
      </c>
      <c r="O216" s="313"/>
    </row>
    <row r="217" spans="1:15" ht="12.75" customHeight="1">
      <c r="A217" s="312"/>
      <c r="B217" s="264"/>
      <c r="C217" s="28"/>
      <c r="D217" s="34"/>
      <c r="E217" s="34"/>
      <c r="F217" s="34"/>
      <c r="G217" s="34"/>
      <c r="H217" s="28"/>
      <c r="I217" s="34"/>
      <c r="J217" s="34"/>
      <c r="K217" s="34"/>
      <c r="L217" s="34"/>
      <c r="M217" s="34"/>
      <c r="N217" s="34"/>
      <c r="O217" s="312"/>
    </row>
    <row r="218" spans="1:15" ht="12.75" customHeight="1">
      <c r="A218" s="312" t="s">
        <v>980</v>
      </c>
      <c r="B218" s="264">
        <v>2014</v>
      </c>
      <c r="C218" s="28">
        <v>122.6</v>
      </c>
      <c r="D218" s="28">
        <v>126.1</v>
      </c>
      <c r="E218" s="28">
        <v>130.30000000000001</v>
      </c>
      <c r="F218" s="28">
        <v>134.19999999999999</v>
      </c>
      <c r="G218" s="28">
        <v>138.5</v>
      </c>
      <c r="H218" s="28">
        <v>140.9</v>
      </c>
      <c r="I218" s="28">
        <v>142.4</v>
      </c>
      <c r="J218" s="28">
        <v>143.9</v>
      </c>
      <c r="K218" s="28">
        <v>144.1</v>
      </c>
      <c r="L218" s="28">
        <v>143</v>
      </c>
      <c r="M218" s="28">
        <v>140.4</v>
      </c>
      <c r="N218" s="28">
        <v>137.69999999999999</v>
      </c>
      <c r="O218" s="313" t="s">
        <v>1052</v>
      </c>
    </row>
    <row r="219" spans="1:15" ht="12.75" customHeight="1">
      <c r="A219" s="312"/>
      <c r="B219" s="264">
        <v>2015</v>
      </c>
      <c r="C219" s="28">
        <v>113.9</v>
      </c>
      <c r="D219" s="28">
        <v>118.6</v>
      </c>
      <c r="E219" s="28">
        <v>121.2</v>
      </c>
      <c r="F219" s="28">
        <v>120.1</v>
      </c>
      <c r="G219" s="28">
        <v>118.5</v>
      </c>
      <c r="H219" s="28">
        <v>117.9</v>
      </c>
      <c r="I219" s="28">
        <v>117.4</v>
      </c>
      <c r="J219" s="28">
        <v>116.9</v>
      </c>
      <c r="K219" s="28">
        <v>117.4</v>
      </c>
      <c r="L219" s="28">
        <v>120.7</v>
      </c>
      <c r="M219" s="28">
        <v>124.7</v>
      </c>
      <c r="N219" s="28">
        <v>128.19999999999999</v>
      </c>
      <c r="O219" s="313"/>
    </row>
    <row r="220" spans="1:15" ht="12.75" customHeight="1">
      <c r="A220" s="312"/>
      <c r="B220" s="264">
        <v>2016</v>
      </c>
      <c r="C220" s="28">
        <v>165.3</v>
      </c>
      <c r="D220" s="28">
        <v>155.80000000000001</v>
      </c>
      <c r="E220" s="28">
        <v>147.9</v>
      </c>
      <c r="F220" s="28">
        <v>144.19999999999999</v>
      </c>
      <c r="G220" s="28">
        <v>140.69999999999999</v>
      </c>
      <c r="H220" s="28">
        <v>136.9</v>
      </c>
      <c r="I220" s="28">
        <v>134.30000000000001</v>
      </c>
      <c r="J220" s="28">
        <v>132.19999999999999</v>
      </c>
      <c r="K220" s="28">
        <v>130.19999999999999</v>
      </c>
      <c r="L220" s="28">
        <v>127</v>
      </c>
      <c r="M220" s="28">
        <v>124.7</v>
      </c>
      <c r="N220" s="28">
        <v>122.4</v>
      </c>
      <c r="O220" s="313"/>
    </row>
    <row r="221" spans="1:15" ht="12.75" customHeight="1">
      <c r="A221" s="312"/>
      <c r="B221" s="264">
        <v>2017</v>
      </c>
      <c r="C221" s="28">
        <v>101.2</v>
      </c>
      <c r="D221" s="28">
        <v>103.8</v>
      </c>
      <c r="E221" s="28">
        <v>108</v>
      </c>
      <c r="F221" s="28">
        <v>110.6</v>
      </c>
      <c r="G221" s="28">
        <v>112.4</v>
      </c>
      <c r="H221" s="28">
        <v>113.7</v>
      </c>
      <c r="I221" s="28">
        <v>114.4</v>
      </c>
      <c r="J221" s="28">
        <v>114.8</v>
      </c>
      <c r="K221" s="28">
        <v>114.5</v>
      </c>
      <c r="L221" s="28">
        <v>112.8</v>
      </c>
      <c r="M221" s="28">
        <v>111.3</v>
      </c>
      <c r="N221" s="28">
        <v>109.6</v>
      </c>
      <c r="O221" s="313"/>
    </row>
    <row r="222" spans="1:15" ht="12.75" customHeight="1">
      <c r="A222" s="312"/>
      <c r="B222" s="264">
        <v>2018</v>
      </c>
      <c r="C222" s="28">
        <v>93.2</v>
      </c>
      <c r="D222" s="28">
        <v>93.7</v>
      </c>
      <c r="E222" s="28">
        <v>88.8</v>
      </c>
      <c r="F222" s="28">
        <v>85.8</v>
      </c>
      <c r="G222" s="28">
        <v>84.6</v>
      </c>
      <c r="H222" s="28">
        <v>83.5</v>
      </c>
      <c r="I222" s="28">
        <v>83.2</v>
      </c>
      <c r="J222" s="28">
        <v>83.3</v>
      </c>
      <c r="K222" s="28">
        <v>83.3</v>
      </c>
      <c r="L222" s="28">
        <v>83.9</v>
      </c>
      <c r="M222" s="28">
        <v>84</v>
      </c>
      <c r="N222" s="28">
        <v>84.7</v>
      </c>
      <c r="O222" s="313"/>
    </row>
    <row r="223" spans="1:15" ht="12.75" customHeight="1">
      <c r="A223" s="312"/>
      <c r="B223" s="264">
        <v>2019</v>
      </c>
      <c r="C223" s="28">
        <v>93.8</v>
      </c>
      <c r="D223" s="28">
        <v>90.5</v>
      </c>
      <c r="E223" s="28">
        <v>91.4</v>
      </c>
      <c r="F223" s="28">
        <v>92.5</v>
      </c>
      <c r="G223" s="28">
        <v>93.2</v>
      </c>
      <c r="H223" s="28">
        <v>95.1</v>
      </c>
      <c r="I223" s="28">
        <v>95.8</v>
      </c>
      <c r="J223" s="28">
        <v>95.7</v>
      </c>
      <c r="K223" s="28">
        <v>96</v>
      </c>
      <c r="L223" s="28">
        <v>96.2</v>
      </c>
      <c r="M223" s="28">
        <v>96.3</v>
      </c>
      <c r="N223" s="28">
        <v>96.3</v>
      </c>
      <c r="O223" s="313"/>
    </row>
    <row r="224" spans="1:15" ht="12.75" customHeight="1">
      <c r="A224" s="278"/>
      <c r="B224" s="255"/>
      <c r="C224" s="256"/>
      <c r="D224" s="256"/>
      <c r="E224" s="256"/>
      <c r="F224" s="256"/>
      <c r="G224" s="257"/>
      <c r="H224" s="257"/>
      <c r="I224" s="257"/>
      <c r="J224" s="257"/>
      <c r="K224" s="257"/>
      <c r="L224" s="257"/>
      <c r="M224" s="257"/>
      <c r="N224" s="257"/>
    </row>
    <row r="225" spans="1:15" s="30" customFormat="1" ht="12.75" customHeight="1">
      <c r="A225" s="26" t="s">
        <v>1053</v>
      </c>
      <c r="B225" s="264">
        <v>2014</v>
      </c>
      <c r="C225" s="28">
        <v>101.3</v>
      </c>
      <c r="D225" s="28">
        <v>102.4</v>
      </c>
      <c r="E225" s="28">
        <v>103.2</v>
      </c>
      <c r="F225" s="28">
        <v>105</v>
      </c>
      <c r="G225" s="28">
        <v>106.8</v>
      </c>
      <c r="H225" s="28">
        <v>108.1</v>
      </c>
      <c r="I225" s="28">
        <v>109.4</v>
      </c>
      <c r="J225" s="28">
        <v>110.6</v>
      </c>
      <c r="K225" s="28">
        <v>112.3</v>
      </c>
      <c r="L225" s="28">
        <v>113.9</v>
      </c>
      <c r="M225" s="28">
        <v>115.4</v>
      </c>
      <c r="N225" s="28">
        <v>116.8</v>
      </c>
      <c r="O225" s="313" t="s">
        <v>229</v>
      </c>
    </row>
    <row r="226" spans="1:15" s="30" customFormat="1" ht="12.75" customHeight="1">
      <c r="A226" s="26" t="s">
        <v>230</v>
      </c>
      <c r="B226" s="264">
        <v>2015</v>
      </c>
      <c r="C226" s="28">
        <v>141</v>
      </c>
      <c r="D226" s="28">
        <v>144</v>
      </c>
      <c r="E226" s="28">
        <v>153</v>
      </c>
      <c r="F226" s="28">
        <v>157.19999999999999</v>
      </c>
      <c r="G226" s="28">
        <v>160.19999999999999</v>
      </c>
      <c r="H226" s="28">
        <v>162.19999999999999</v>
      </c>
      <c r="I226" s="28">
        <v>163.1</v>
      </c>
      <c r="J226" s="28">
        <v>163.5</v>
      </c>
      <c r="K226" s="28">
        <v>162.69999999999999</v>
      </c>
      <c r="L226" s="28">
        <v>161.69999999999999</v>
      </c>
      <c r="M226" s="28">
        <v>160.80000000000001</v>
      </c>
      <c r="N226" s="28">
        <v>159.69999999999999</v>
      </c>
      <c r="O226" s="313" t="s">
        <v>231</v>
      </c>
    </row>
    <row r="227" spans="1:15" s="30" customFormat="1" ht="12.75" customHeight="1">
      <c r="A227" s="26" t="s">
        <v>232</v>
      </c>
      <c r="B227" s="264">
        <v>2016</v>
      </c>
      <c r="C227" s="28">
        <v>140.5</v>
      </c>
      <c r="D227" s="28">
        <v>134.80000000000001</v>
      </c>
      <c r="E227" s="28">
        <v>125.8</v>
      </c>
      <c r="F227" s="28">
        <v>120</v>
      </c>
      <c r="G227" s="28">
        <v>115.9</v>
      </c>
      <c r="H227" s="28">
        <v>113.2</v>
      </c>
      <c r="I227" s="28">
        <v>111.2</v>
      </c>
      <c r="J227" s="28">
        <v>109.8</v>
      </c>
      <c r="K227" s="28">
        <v>108.7</v>
      </c>
      <c r="L227" s="28">
        <v>107.7</v>
      </c>
      <c r="M227" s="28">
        <v>107</v>
      </c>
      <c r="N227" s="28">
        <v>106.4</v>
      </c>
      <c r="O227" s="313" t="s">
        <v>233</v>
      </c>
    </row>
    <row r="228" spans="1:15" s="30" customFormat="1" ht="12.75" customHeight="1">
      <c r="A228" s="26" t="s">
        <v>234</v>
      </c>
      <c r="B228" s="264">
        <v>2017</v>
      </c>
      <c r="C228" s="28">
        <v>100.4</v>
      </c>
      <c r="D228" s="28">
        <v>102.3</v>
      </c>
      <c r="E228" s="28">
        <v>103.2</v>
      </c>
      <c r="F228" s="28">
        <v>103.9</v>
      </c>
      <c r="G228" s="28">
        <v>103.9</v>
      </c>
      <c r="H228" s="28">
        <v>103.9</v>
      </c>
      <c r="I228" s="28">
        <v>103.9</v>
      </c>
      <c r="J228" s="28">
        <v>104</v>
      </c>
      <c r="K228" s="28">
        <v>104.1</v>
      </c>
      <c r="L228" s="28">
        <v>104.2</v>
      </c>
      <c r="M228" s="28">
        <v>104.2</v>
      </c>
      <c r="N228" s="28">
        <v>104.4</v>
      </c>
      <c r="O228" s="313" t="s">
        <v>235</v>
      </c>
    </row>
    <row r="229" spans="1:15" s="30" customFormat="1" ht="12.75" customHeight="1">
      <c r="A229" s="312"/>
      <c r="B229" s="264">
        <v>2018</v>
      </c>
      <c r="C229" s="28">
        <v>105.9</v>
      </c>
      <c r="D229" s="28">
        <v>104.6</v>
      </c>
      <c r="E229" s="28">
        <v>104.3</v>
      </c>
      <c r="F229" s="28">
        <v>104</v>
      </c>
      <c r="G229" s="28">
        <v>103.8</v>
      </c>
      <c r="H229" s="28">
        <v>103.7</v>
      </c>
      <c r="I229" s="28">
        <v>103.8</v>
      </c>
      <c r="J229" s="28">
        <v>103.8</v>
      </c>
      <c r="K229" s="28">
        <v>104</v>
      </c>
      <c r="L229" s="28">
        <v>104.1</v>
      </c>
      <c r="M229" s="28">
        <v>104.1</v>
      </c>
      <c r="N229" s="28">
        <v>103.9</v>
      </c>
      <c r="O229" s="313"/>
    </row>
    <row r="230" spans="1:15" s="30" customFormat="1" ht="12.75" customHeight="1">
      <c r="A230" s="312"/>
      <c r="B230" s="264">
        <v>2019</v>
      </c>
      <c r="C230" s="28">
        <v>102.6</v>
      </c>
      <c r="D230" s="28">
        <v>103.7</v>
      </c>
      <c r="E230" s="28">
        <v>102.9</v>
      </c>
      <c r="F230" s="28">
        <v>102.5</v>
      </c>
      <c r="G230" s="28">
        <v>102.5</v>
      </c>
      <c r="H230" s="28">
        <v>102.8</v>
      </c>
      <c r="I230" s="28">
        <v>103</v>
      </c>
      <c r="J230" s="28">
        <v>103</v>
      </c>
      <c r="K230" s="28">
        <v>102.8</v>
      </c>
      <c r="L230" s="28">
        <v>102.7</v>
      </c>
      <c r="M230" s="28">
        <v>102.7</v>
      </c>
      <c r="N230" s="28">
        <v>102.4</v>
      </c>
      <c r="O230" s="313"/>
    </row>
    <row r="231" spans="1:15" s="30" customFormat="1" ht="12.75" customHeight="1">
      <c r="A231" s="312"/>
      <c r="B231" s="264"/>
      <c r="C231" s="28"/>
      <c r="D231" s="34"/>
      <c r="E231" s="34"/>
      <c r="F231" s="34"/>
      <c r="G231" s="34"/>
      <c r="H231" s="28"/>
      <c r="I231" s="34"/>
      <c r="J231" s="34"/>
      <c r="K231" s="34"/>
      <c r="L231" s="34"/>
      <c r="M231" s="34"/>
      <c r="N231" s="34"/>
      <c r="O231" s="312"/>
    </row>
    <row r="232" spans="1:15" s="30" customFormat="1" ht="12.75" customHeight="1">
      <c r="A232" s="312" t="s">
        <v>1054</v>
      </c>
      <c r="B232" s="264">
        <v>2014</v>
      </c>
      <c r="C232" s="28">
        <v>101.2</v>
      </c>
      <c r="D232" s="28">
        <v>101.3</v>
      </c>
      <c r="E232" s="28">
        <v>101.3</v>
      </c>
      <c r="F232" s="28">
        <v>100.4</v>
      </c>
      <c r="G232" s="28">
        <v>99.9</v>
      </c>
      <c r="H232" s="28">
        <v>100.2</v>
      </c>
      <c r="I232" s="28">
        <v>100.5</v>
      </c>
      <c r="J232" s="28">
        <v>100.8</v>
      </c>
      <c r="K232" s="28">
        <v>101.1</v>
      </c>
      <c r="L232" s="28">
        <v>101.4</v>
      </c>
      <c r="M232" s="28">
        <v>101.6</v>
      </c>
      <c r="N232" s="28">
        <v>101.8</v>
      </c>
      <c r="O232" s="31" t="s">
        <v>1055</v>
      </c>
    </row>
    <row r="233" spans="1:15" s="30" customFormat="1" ht="12.75" customHeight="1">
      <c r="A233" s="312"/>
      <c r="B233" s="264">
        <v>2015</v>
      </c>
      <c r="C233" s="28">
        <v>109.4</v>
      </c>
      <c r="D233" s="28">
        <v>108.9</v>
      </c>
      <c r="E233" s="28">
        <v>110.8</v>
      </c>
      <c r="F233" s="28">
        <v>112.6</v>
      </c>
      <c r="G233" s="28">
        <v>113.6</v>
      </c>
      <c r="H233" s="28">
        <v>113.5</v>
      </c>
      <c r="I233" s="28">
        <v>114.3</v>
      </c>
      <c r="J233" s="28">
        <v>115.6</v>
      </c>
      <c r="K233" s="28">
        <v>116.8</v>
      </c>
      <c r="L233" s="28">
        <v>117.8</v>
      </c>
      <c r="M233" s="28">
        <v>118.7</v>
      </c>
      <c r="N233" s="28">
        <v>119.4</v>
      </c>
      <c r="O233" s="31" t="s">
        <v>1056</v>
      </c>
    </row>
    <row r="234" spans="1:15" s="30" customFormat="1" ht="12.75" customHeight="1">
      <c r="A234" s="312"/>
      <c r="B234" s="264">
        <v>2016</v>
      </c>
      <c r="C234" s="28">
        <v>122.6</v>
      </c>
      <c r="D234" s="28">
        <v>123.3</v>
      </c>
      <c r="E234" s="28">
        <v>122.4</v>
      </c>
      <c r="F234" s="28">
        <v>122.6</v>
      </c>
      <c r="G234" s="28">
        <v>123</v>
      </c>
      <c r="H234" s="28">
        <v>123.1</v>
      </c>
      <c r="I234" s="28">
        <v>122</v>
      </c>
      <c r="J234" s="28">
        <v>120.3</v>
      </c>
      <c r="K234" s="28">
        <v>119.1</v>
      </c>
      <c r="L234" s="28">
        <v>118.2</v>
      </c>
      <c r="M234" s="28">
        <v>117.4</v>
      </c>
      <c r="N234" s="28">
        <v>117.5</v>
      </c>
      <c r="O234" s="313"/>
    </row>
    <row r="235" spans="1:15" s="30" customFormat="1" ht="12.75" customHeight="1">
      <c r="A235" s="312"/>
      <c r="B235" s="264">
        <v>2017</v>
      </c>
      <c r="C235" s="28">
        <v>111.3</v>
      </c>
      <c r="D235" s="28">
        <v>110.6</v>
      </c>
      <c r="E235" s="28">
        <v>109.2</v>
      </c>
      <c r="F235" s="28">
        <v>108</v>
      </c>
      <c r="G235" s="28">
        <v>107.1</v>
      </c>
      <c r="H235" s="28">
        <v>106.8</v>
      </c>
      <c r="I235" s="28">
        <v>106.9</v>
      </c>
      <c r="J235" s="28">
        <v>106.9</v>
      </c>
      <c r="K235" s="28">
        <v>108.4</v>
      </c>
      <c r="L235" s="28">
        <v>109.8</v>
      </c>
      <c r="M235" s="28">
        <v>111.3</v>
      </c>
      <c r="N235" s="28">
        <v>111.9</v>
      </c>
      <c r="O235" s="313"/>
    </row>
    <row r="236" spans="1:15" s="30" customFormat="1" ht="12.75" customHeight="1">
      <c r="A236" s="312"/>
      <c r="B236" s="264">
        <v>2018</v>
      </c>
      <c r="C236" s="28">
        <v>125.7</v>
      </c>
      <c r="D236" s="28">
        <v>123.9</v>
      </c>
      <c r="E236" s="28">
        <v>122.5</v>
      </c>
      <c r="F236" s="28">
        <v>121.5</v>
      </c>
      <c r="G236" s="28">
        <v>120.9</v>
      </c>
      <c r="H236" s="28">
        <v>120.5</v>
      </c>
      <c r="I236" s="28">
        <v>120</v>
      </c>
      <c r="J236" s="28">
        <v>119.6</v>
      </c>
      <c r="K236" s="28">
        <v>117.3</v>
      </c>
      <c r="L236" s="28">
        <v>116.1</v>
      </c>
      <c r="M236" s="28">
        <v>114.6</v>
      </c>
      <c r="N236" s="28">
        <v>113.3</v>
      </c>
      <c r="O236" s="313"/>
    </row>
    <row r="237" spans="1:15" s="30" customFormat="1" ht="12.75" customHeight="1">
      <c r="A237" s="312"/>
      <c r="B237" s="264">
        <v>2019</v>
      </c>
      <c r="C237" s="28">
        <v>100.5</v>
      </c>
      <c r="D237" s="28">
        <v>101.5</v>
      </c>
      <c r="E237" s="28">
        <v>102.6</v>
      </c>
      <c r="F237" s="28">
        <v>103.5</v>
      </c>
      <c r="G237" s="28">
        <v>104</v>
      </c>
      <c r="H237" s="28">
        <v>104.4</v>
      </c>
      <c r="I237" s="28">
        <v>104.7</v>
      </c>
      <c r="J237" s="28">
        <v>104.9</v>
      </c>
      <c r="K237" s="28">
        <v>105</v>
      </c>
      <c r="L237" s="28">
        <v>104.5</v>
      </c>
      <c r="M237" s="28">
        <v>104.1</v>
      </c>
      <c r="N237" s="28">
        <v>103.8</v>
      </c>
      <c r="O237" s="313"/>
    </row>
    <row r="238" spans="1:15" s="30" customFormat="1" ht="12.75" customHeight="1">
      <c r="A238" s="312"/>
      <c r="B238" s="264"/>
      <c r="C238" s="28"/>
      <c r="D238" s="34"/>
      <c r="E238" s="34"/>
      <c r="F238" s="34"/>
      <c r="G238" s="34"/>
      <c r="H238" s="28"/>
      <c r="I238" s="34"/>
      <c r="J238" s="34"/>
      <c r="K238" s="34"/>
      <c r="L238" s="34"/>
      <c r="M238" s="34"/>
      <c r="N238" s="34"/>
      <c r="O238" s="312"/>
    </row>
    <row r="239" spans="1:15" ht="12.75" customHeight="1">
      <c r="A239" s="26" t="s">
        <v>1057</v>
      </c>
      <c r="B239" s="264">
        <v>2014</v>
      </c>
      <c r="C239" s="28">
        <v>103</v>
      </c>
      <c r="D239" s="28">
        <v>103</v>
      </c>
      <c r="E239" s="28">
        <v>101.8</v>
      </c>
      <c r="F239" s="28">
        <v>102.5</v>
      </c>
      <c r="G239" s="28">
        <v>102.8</v>
      </c>
      <c r="H239" s="28">
        <v>103.7</v>
      </c>
      <c r="I239" s="28">
        <v>103.3</v>
      </c>
      <c r="J239" s="28">
        <v>104.4</v>
      </c>
      <c r="K239" s="28">
        <v>105.6</v>
      </c>
      <c r="L239" s="28">
        <v>106.5</v>
      </c>
      <c r="M239" s="28">
        <v>107.2</v>
      </c>
      <c r="N239" s="28">
        <v>107.9</v>
      </c>
      <c r="O239" s="313" t="s">
        <v>729</v>
      </c>
    </row>
    <row r="240" spans="1:15" ht="12.75" customHeight="1">
      <c r="A240" s="312"/>
      <c r="B240" s="264">
        <v>2015</v>
      </c>
      <c r="C240" s="28">
        <v>121.5</v>
      </c>
      <c r="D240" s="28">
        <v>123.6</v>
      </c>
      <c r="E240" s="28">
        <v>125.3</v>
      </c>
      <c r="F240" s="28">
        <v>130.19999999999999</v>
      </c>
      <c r="G240" s="28">
        <v>133.5</v>
      </c>
      <c r="H240" s="28">
        <v>134.1</v>
      </c>
      <c r="I240" s="28">
        <v>136.80000000000001</v>
      </c>
      <c r="J240" s="28">
        <v>137</v>
      </c>
      <c r="K240" s="28">
        <v>138.4</v>
      </c>
      <c r="L240" s="28">
        <v>139.69999999999999</v>
      </c>
      <c r="M240" s="28">
        <v>140.19999999999999</v>
      </c>
      <c r="N240" s="28">
        <v>140.4</v>
      </c>
      <c r="O240" s="313" t="s">
        <v>762</v>
      </c>
    </row>
    <row r="241" spans="1:15" ht="12.75" customHeight="1">
      <c r="A241" s="312"/>
      <c r="B241" s="264">
        <v>2016</v>
      </c>
      <c r="C241" s="28">
        <v>137.4</v>
      </c>
      <c r="D241" s="28">
        <v>137.5</v>
      </c>
      <c r="E241" s="28">
        <v>131.80000000000001</v>
      </c>
      <c r="F241" s="28">
        <v>126.3</v>
      </c>
      <c r="G241" s="28">
        <v>123.9</v>
      </c>
      <c r="H241" s="28">
        <v>123.7</v>
      </c>
      <c r="I241" s="28">
        <v>122.5</v>
      </c>
      <c r="J241" s="28">
        <v>121.4</v>
      </c>
      <c r="K241" s="28">
        <v>119.5</v>
      </c>
      <c r="L241" s="28">
        <v>117.8</v>
      </c>
      <c r="M241" s="28">
        <v>116.7</v>
      </c>
      <c r="N241" s="28">
        <v>117.1</v>
      </c>
      <c r="O241" s="313"/>
    </row>
    <row r="242" spans="1:15" ht="12.75" customHeight="1">
      <c r="A242" s="312"/>
      <c r="B242" s="264">
        <v>2017</v>
      </c>
      <c r="C242" s="28">
        <v>119.8</v>
      </c>
      <c r="D242" s="28">
        <v>118.1</v>
      </c>
      <c r="E242" s="28">
        <v>116.4</v>
      </c>
      <c r="F242" s="28">
        <v>115.2</v>
      </c>
      <c r="G242" s="28">
        <v>114.2</v>
      </c>
      <c r="H242" s="28">
        <v>112.9</v>
      </c>
      <c r="I242" s="28">
        <v>112.1</v>
      </c>
      <c r="J242" s="28">
        <v>111.7</v>
      </c>
      <c r="K242" s="28">
        <v>113.3</v>
      </c>
      <c r="L242" s="28">
        <v>114.5</v>
      </c>
      <c r="M242" s="28">
        <v>116</v>
      </c>
      <c r="N242" s="28">
        <v>116.2</v>
      </c>
      <c r="O242" s="313"/>
    </row>
    <row r="243" spans="1:15" ht="12.75" customHeight="1">
      <c r="A243" s="312"/>
      <c r="B243" s="264">
        <v>2018</v>
      </c>
      <c r="C243" s="28">
        <v>117.3</v>
      </c>
      <c r="D243" s="28">
        <v>117</v>
      </c>
      <c r="E243" s="28">
        <v>122.3</v>
      </c>
      <c r="F243" s="28">
        <v>124.5</v>
      </c>
      <c r="G243" s="28">
        <v>124.9</v>
      </c>
      <c r="H243" s="28">
        <v>125.1</v>
      </c>
      <c r="I243" s="28">
        <v>125.3</v>
      </c>
      <c r="J243" s="28">
        <v>125.4</v>
      </c>
      <c r="K243" s="28">
        <v>123.1</v>
      </c>
      <c r="L243" s="28">
        <v>123.6</v>
      </c>
      <c r="M243" s="28">
        <v>124</v>
      </c>
      <c r="N243" s="28">
        <v>124.3</v>
      </c>
      <c r="O243" s="313"/>
    </row>
    <row r="244" spans="1:15" ht="12.75" customHeight="1">
      <c r="A244" s="312"/>
      <c r="B244" s="264">
        <v>2019</v>
      </c>
      <c r="C244" s="28">
        <v>128.9</v>
      </c>
      <c r="D244" s="28">
        <v>129.19999999999999</v>
      </c>
      <c r="E244" s="28">
        <v>127.9</v>
      </c>
      <c r="F244" s="28">
        <v>127.5</v>
      </c>
      <c r="G244" s="28">
        <v>127.3</v>
      </c>
      <c r="H244" s="28">
        <v>127.2</v>
      </c>
      <c r="I244" s="28">
        <v>127.1</v>
      </c>
      <c r="J244" s="28">
        <v>127.1</v>
      </c>
      <c r="K244" s="28">
        <v>127</v>
      </c>
      <c r="L244" s="28">
        <v>124.7</v>
      </c>
      <c r="M244" s="28">
        <v>122.6</v>
      </c>
      <c r="N244" s="28">
        <v>120.9</v>
      </c>
      <c r="O244" s="313"/>
    </row>
    <row r="245" spans="1:15" ht="12.75" customHeight="1">
      <c r="A245" s="312"/>
      <c r="B245" s="264"/>
      <c r="C245" s="28"/>
      <c r="D245" s="34"/>
      <c r="E245" s="34"/>
      <c r="F245" s="34"/>
      <c r="G245" s="34"/>
      <c r="H245" s="28"/>
      <c r="I245" s="34"/>
      <c r="J245" s="34"/>
      <c r="K245" s="34"/>
      <c r="L245" s="34"/>
      <c r="M245" s="34"/>
      <c r="N245" s="34"/>
      <c r="O245" s="312"/>
    </row>
    <row r="246" spans="1:15" ht="12.75" customHeight="1">
      <c r="A246" s="312" t="s">
        <v>236</v>
      </c>
      <c r="B246" s="264">
        <v>2014</v>
      </c>
      <c r="C246" s="28">
        <v>111.3</v>
      </c>
      <c r="D246" s="28">
        <v>111.4</v>
      </c>
      <c r="E246" s="28">
        <v>110.7</v>
      </c>
      <c r="F246" s="28">
        <v>111.6</v>
      </c>
      <c r="G246" s="28">
        <v>111.5</v>
      </c>
      <c r="H246" s="28">
        <v>112</v>
      </c>
      <c r="I246" s="28">
        <v>112.1</v>
      </c>
      <c r="J246" s="28">
        <v>112.3</v>
      </c>
      <c r="K246" s="28">
        <v>113</v>
      </c>
      <c r="L246" s="28">
        <v>113.8</v>
      </c>
      <c r="M246" s="28">
        <v>114.7</v>
      </c>
      <c r="N246" s="28">
        <v>115.5</v>
      </c>
      <c r="O246" s="313" t="s">
        <v>237</v>
      </c>
    </row>
    <row r="247" spans="1:15" ht="12.75" customHeight="1">
      <c r="A247" s="312"/>
      <c r="B247" s="264">
        <v>2015</v>
      </c>
      <c r="C247" s="28">
        <v>127.1</v>
      </c>
      <c r="D247" s="28">
        <v>127.7</v>
      </c>
      <c r="E247" s="28">
        <v>131.30000000000001</v>
      </c>
      <c r="F247" s="28">
        <v>131.69999999999999</v>
      </c>
      <c r="G247" s="28">
        <v>133.4</v>
      </c>
      <c r="H247" s="28">
        <v>134</v>
      </c>
      <c r="I247" s="28">
        <v>135.30000000000001</v>
      </c>
      <c r="J247" s="28">
        <v>135.6</v>
      </c>
      <c r="K247" s="28">
        <v>135.19999999999999</v>
      </c>
      <c r="L247" s="28">
        <v>134.69999999999999</v>
      </c>
      <c r="M247" s="28">
        <v>134</v>
      </c>
      <c r="N247" s="28">
        <v>133.4</v>
      </c>
      <c r="O247" s="313"/>
    </row>
    <row r="248" spans="1:15" ht="12.75" customHeight="1">
      <c r="A248" s="312"/>
      <c r="B248" s="264">
        <v>2016</v>
      </c>
      <c r="C248" s="28">
        <v>128.19999999999999</v>
      </c>
      <c r="D248" s="28">
        <v>128.5</v>
      </c>
      <c r="E248" s="28">
        <v>126.7</v>
      </c>
      <c r="F248" s="28">
        <v>126.3</v>
      </c>
      <c r="G248" s="28">
        <v>125.8</v>
      </c>
      <c r="H248" s="28">
        <v>125.6</v>
      </c>
      <c r="I248" s="28">
        <v>125</v>
      </c>
      <c r="J248" s="28">
        <v>124.4</v>
      </c>
      <c r="K248" s="28">
        <v>124</v>
      </c>
      <c r="L248" s="28">
        <v>123.5</v>
      </c>
      <c r="M248" s="28">
        <v>123.1</v>
      </c>
      <c r="N248" s="28">
        <v>122.7</v>
      </c>
      <c r="O248" s="313"/>
    </row>
    <row r="249" spans="1:15" ht="12.75" customHeight="1">
      <c r="A249" s="312"/>
      <c r="B249" s="264">
        <v>2017</v>
      </c>
      <c r="C249" s="28">
        <v>117.5</v>
      </c>
      <c r="D249" s="28">
        <v>117.3</v>
      </c>
      <c r="E249" s="28">
        <v>116.3</v>
      </c>
      <c r="F249" s="28">
        <v>116.6</v>
      </c>
      <c r="G249" s="28">
        <v>116.2</v>
      </c>
      <c r="H249" s="28">
        <v>115.6</v>
      </c>
      <c r="I249" s="28">
        <v>114.9</v>
      </c>
      <c r="J249" s="28">
        <v>114.5</v>
      </c>
      <c r="K249" s="28">
        <v>114.3</v>
      </c>
      <c r="L249" s="28">
        <v>114</v>
      </c>
      <c r="M249" s="28">
        <v>113.8</v>
      </c>
      <c r="N249" s="28">
        <v>113.7</v>
      </c>
      <c r="O249" s="313"/>
    </row>
    <row r="250" spans="1:15" ht="12.75" customHeight="1">
      <c r="A250" s="312"/>
      <c r="B250" s="264">
        <v>2018</v>
      </c>
      <c r="C250" s="28">
        <v>112.3</v>
      </c>
      <c r="D250" s="28">
        <v>113.9</v>
      </c>
      <c r="E250" s="28">
        <v>115.4</v>
      </c>
      <c r="F250" s="28">
        <v>115</v>
      </c>
      <c r="G250" s="28">
        <v>115.1</v>
      </c>
      <c r="H250" s="28">
        <v>115.4</v>
      </c>
      <c r="I250" s="28">
        <v>116.1</v>
      </c>
      <c r="J250" s="28">
        <v>116.5</v>
      </c>
      <c r="K250" s="28">
        <v>116.8</v>
      </c>
      <c r="L250" s="28">
        <v>117</v>
      </c>
      <c r="M250" s="28">
        <v>117.3</v>
      </c>
      <c r="N250" s="28">
        <v>117.5</v>
      </c>
      <c r="O250" s="313"/>
    </row>
    <row r="251" spans="1:15" ht="12.75" customHeight="1">
      <c r="A251" s="312"/>
      <c r="B251" s="264">
        <v>2019</v>
      </c>
      <c r="C251" s="28">
        <v>118</v>
      </c>
      <c r="D251" s="28">
        <v>117.2</v>
      </c>
      <c r="E251" s="28">
        <v>115.6</v>
      </c>
      <c r="F251" s="28">
        <v>116</v>
      </c>
      <c r="G251" s="28">
        <v>115.9</v>
      </c>
      <c r="H251" s="28">
        <v>115.9</v>
      </c>
      <c r="I251" s="28">
        <v>115.9</v>
      </c>
      <c r="J251" s="28">
        <v>116.1</v>
      </c>
      <c r="K251" s="28">
        <v>116.1</v>
      </c>
      <c r="L251" s="28">
        <v>116.1</v>
      </c>
      <c r="M251" s="28">
        <v>116</v>
      </c>
      <c r="N251" s="28">
        <v>115.9</v>
      </c>
      <c r="O251" s="313"/>
    </row>
    <row r="252" spans="1:15" ht="12.75" customHeight="1">
      <c r="A252" s="312"/>
      <c r="B252" s="264"/>
      <c r="C252" s="28"/>
      <c r="D252" s="34"/>
      <c r="E252" s="34"/>
      <c r="F252" s="34"/>
      <c r="G252" s="34"/>
      <c r="H252" s="28"/>
      <c r="I252" s="34"/>
      <c r="J252" s="34"/>
      <c r="K252" s="34"/>
      <c r="L252" s="34"/>
      <c r="M252" s="34"/>
      <c r="N252" s="34"/>
      <c r="O252" s="312"/>
    </row>
    <row r="253" spans="1:15" ht="12.75" customHeight="1">
      <c r="A253" s="312" t="s">
        <v>238</v>
      </c>
      <c r="B253" s="264">
        <v>2014</v>
      </c>
      <c r="C253" s="28">
        <v>100.7</v>
      </c>
      <c r="D253" s="28">
        <v>100.7</v>
      </c>
      <c r="E253" s="28">
        <v>106.6</v>
      </c>
      <c r="F253" s="28">
        <v>109.6</v>
      </c>
      <c r="G253" s="28">
        <v>111.6</v>
      </c>
      <c r="H253" s="28">
        <v>112.9</v>
      </c>
      <c r="I253" s="28">
        <v>113.8</v>
      </c>
      <c r="J253" s="28">
        <v>114.6</v>
      </c>
      <c r="K253" s="28">
        <v>115.3</v>
      </c>
      <c r="L253" s="28">
        <v>116.5</v>
      </c>
      <c r="M253" s="28">
        <v>117.5</v>
      </c>
      <c r="N253" s="28">
        <v>118.4</v>
      </c>
      <c r="O253" s="313" t="s">
        <v>1058</v>
      </c>
    </row>
    <row r="254" spans="1:15" ht="12.75" customHeight="1">
      <c r="A254" s="312"/>
      <c r="B254" s="264">
        <v>2015</v>
      </c>
      <c r="C254" s="28">
        <v>128.9</v>
      </c>
      <c r="D254" s="28">
        <v>133.9</v>
      </c>
      <c r="E254" s="28">
        <v>140.6</v>
      </c>
      <c r="F254" s="28">
        <v>143.5</v>
      </c>
      <c r="G254" s="28">
        <v>145.4</v>
      </c>
      <c r="H254" s="28">
        <v>144.9</v>
      </c>
      <c r="I254" s="28">
        <v>145</v>
      </c>
      <c r="J254" s="28">
        <v>145</v>
      </c>
      <c r="K254" s="28">
        <v>144.9</v>
      </c>
      <c r="L254" s="28">
        <v>144.4</v>
      </c>
      <c r="M254" s="28">
        <v>143.9</v>
      </c>
      <c r="N254" s="28">
        <v>143.5</v>
      </c>
      <c r="O254" s="313"/>
    </row>
    <row r="255" spans="1:15" ht="12.75" customHeight="1">
      <c r="A255" s="312"/>
      <c r="B255" s="264">
        <v>2016</v>
      </c>
      <c r="C255" s="28">
        <v>138.1</v>
      </c>
      <c r="D255" s="28">
        <v>133</v>
      </c>
      <c r="E255" s="28">
        <v>119.6</v>
      </c>
      <c r="F255" s="28">
        <v>114</v>
      </c>
      <c r="G255" s="28">
        <v>110.9</v>
      </c>
      <c r="H255" s="28">
        <v>110.2</v>
      </c>
      <c r="I255" s="28">
        <v>109.4</v>
      </c>
      <c r="J255" s="28">
        <v>108.7</v>
      </c>
      <c r="K255" s="28">
        <v>108.2</v>
      </c>
      <c r="L255" s="28">
        <v>107.6</v>
      </c>
      <c r="M255" s="28">
        <v>107.1</v>
      </c>
      <c r="N255" s="28">
        <v>106.6</v>
      </c>
      <c r="O255" s="313"/>
    </row>
    <row r="256" spans="1:15" ht="12.75" customHeight="1">
      <c r="A256" s="312"/>
      <c r="B256" s="264">
        <v>2017</v>
      </c>
      <c r="C256" s="28">
        <v>102.4</v>
      </c>
      <c r="D256" s="28">
        <v>102.4</v>
      </c>
      <c r="E256" s="28">
        <v>102.3</v>
      </c>
      <c r="F256" s="28">
        <v>102</v>
      </c>
      <c r="G256" s="28">
        <v>101.7</v>
      </c>
      <c r="H256" s="28">
        <v>101.5</v>
      </c>
      <c r="I256" s="28">
        <v>102.2</v>
      </c>
      <c r="J256" s="28">
        <v>102.7</v>
      </c>
      <c r="K256" s="28">
        <v>103.1</v>
      </c>
      <c r="L256" s="28">
        <v>103.5</v>
      </c>
      <c r="M256" s="28">
        <v>103.7</v>
      </c>
      <c r="N256" s="28">
        <v>104</v>
      </c>
      <c r="O256" s="313"/>
    </row>
    <row r="257" spans="1:15" ht="12.75" customHeight="1">
      <c r="A257" s="312"/>
      <c r="B257" s="264">
        <v>2018</v>
      </c>
      <c r="C257" s="28">
        <v>106.5</v>
      </c>
      <c r="D257" s="28">
        <v>106.5</v>
      </c>
      <c r="E257" s="28">
        <v>105.6</v>
      </c>
      <c r="F257" s="28">
        <v>105.5</v>
      </c>
      <c r="G257" s="28">
        <v>105.4</v>
      </c>
      <c r="H257" s="28">
        <v>105.5</v>
      </c>
      <c r="I257" s="28">
        <v>105.3</v>
      </c>
      <c r="J257" s="28">
        <v>105.2</v>
      </c>
      <c r="K257" s="28">
        <v>105.5</v>
      </c>
      <c r="L257" s="28">
        <v>105.7</v>
      </c>
      <c r="M257" s="28">
        <v>105.8</v>
      </c>
      <c r="N257" s="28">
        <v>106</v>
      </c>
      <c r="O257" s="313"/>
    </row>
    <row r="258" spans="1:15" ht="12.75" customHeight="1">
      <c r="A258" s="312"/>
      <c r="B258" s="264">
        <v>2019</v>
      </c>
      <c r="C258" s="28">
        <v>107.5</v>
      </c>
      <c r="D258" s="28">
        <v>107.4</v>
      </c>
      <c r="E258" s="28">
        <v>109.5</v>
      </c>
      <c r="F258" s="28">
        <v>110.3</v>
      </c>
      <c r="G258" s="28">
        <v>110.8</v>
      </c>
      <c r="H258" s="28">
        <v>111</v>
      </c>
      <c r="I258" s="28">
        <v>110.3</v>
      </c>
      <c r="J258" s="28">
        <v>109.9</v>
      </c>
      <c r="K258" s="28">
        <v>109.8</v>
      </c>
      <c r="L258" s="28">
        <v>109.7</v>
      </c>
      <c r="M258" s="28">
        <v>109.7</v>
      </c>
      <c r="N258" s="28">
        <v>109.6</v>
      </c>
      <c r="O258" s="313"/>
    </row>
    <row r="259" spans="1:15" s="30" customFormat="1" ht="6.2" customHeight="1">
      <c r="A259" s="312"/>
      <c r="B259" s="264"/>
      <c r="C259" s="28"/>
      <c r="D259" s="34"/>
      <c r="E259" s="34"/>
      <c r="F259" s="34"/>
      <c r="G259" s="34"/>
      <c r="H259" s="28"/>
      <c r="I259" s="34"/>
      <c r="J259" s="34"/>
      <c r="K259" s="34"/>
      <c r="L259" s="34"/>
      <c r="M259" s="34"/>
      <c r="N259" s="34"/>
      <c r="O259" s="312"/>
    </row>
    <row r="260" spans="1:15" s="271" customFormat="1" ht="12.75" customHeight="1">
      <c r="A260" s="218">
        <f>1+O194</f>
        <v>126</v>
      </c>
      <c r="B260" s="267"/>
      <c r="C260" s="267"/>
      <c r="D260" s="268"/>
      <c r="E260" s="268"/>
      <c r="F260" s="267"/>
      <c r="G260" s="269" t="str">
        <f>'1.10'!G507</f>
        <v>Індекси цін виробників · 2019 рік</v>
      </c>
      <c r="H260" s="268" t="str">
        <f>'1.10'!H507</f>
        <v>Індекси цін виробників · 2019 рік</v>
      </c>
      <c r="I260" s="268"/>
      <c r="J260" s="267"/>
      <c r="K260" s="267"/>
      <c r="L260" s="270"/>
      <c r="M260" s="270"/>
      <c r="N260" s="270"/>
      <c r="O260" s="219">
        <f>A260+1</f>
        <v>127</v>
      </c>
    </row>
    <row r="261" spans="1:15" s="271" customFormat="1" ht="12.75" customHeight="1">
      <c r="B261" s="30"/>
      <c r="C261" s="272"/>
      <c r="D261" s="272"/>
      <c r="E261" s="272"/>
      <c r="G261" s="273" t="s">
        <v>23</v>
      </c>
      <c r="H261" s="272" t="s">
        <v>23</v>
      </c>
      <c r="I261" s="272"/>
      <c r="J261" s="30"/>
      <c r="K261" s="30"/>
    </row>
    <row r="262" spans="1:15" s="232" customFormat="1" ht="12.75" customHeight="1">
      <c r="A262" s="524" t="s">
        <v>25</v>
      </c>
      <c r="B262" s="524"/>
      <c r="C262" s="524"/>
      <c r="D262" s="524"/>
      <c r="E262" s="524"/>
      <c r="F262" s="524"/>
      <c r="G262" s="524"/>
      <c r="H262" s="524" t="s">
        <v>25</v>
      </c>
      <c r="I262" s="524"/>
      <c r="J262" s="524"/>
      <c r="K262" s="524"/>
      <c r="L262" s="524"/>
      <c r="M262" s="524"/>
      <c r="N262" s="524"/>
      <c r="O262" s="524"/>
    </row>
    <row r="263" spans="1:15" ht="5.45" customHeight="1"/>
    <row r="264" spans="1:15" ht="12.75" customHeight="1">
      <c r="A264" s="274"/>
      <c r="G264" s="275"/>
      <c r="K264" s="276"/>
      <c r="L264" s="277"/>
      <c r="M264" s="277"/>
      <c r="O264" s="414" t="s">
        <v>331</v>
      </c>
    </row>
    <row r="265" spans="1:15" ht="12.75" customHeight="1">
      <c r="A265" s="245"/>
      <c r="B265" s="245"/>
      <c r="C265" s="246"/>
      <c r="D265" s="246" t="s">
        <v>154</v>
      </c>
      <c r="E265" s="246" t="s">
        <v>154</v>
      </c>
      <c r="F265" s="246" t="s">
        <v>154</v>
      </c>
      <c r="G265" s="248" t="s">
        <v>154</v>
      </c>
      <c r="H265" s="248" t="s">
        <v>154</v>
      </c>
      <c r="I265" s="246" t="s">
        <v>154</v>
      </c>
      <c r="J265" s="246" t="s">
        <v>154</v>
      </c>
      <c r="K265" s="246" t="s">
        <v>154</v>
      </c>
      <c r="L265" s="246" t="s">
        <v>154</v>
      </c>
      <c r="M265" s="246" t="s">
        <v>154</v>
      </c>
      <c r="N265" s="248" t="s">
        <v>154</v>
      </c>
      <c r="O265" s="314"/>
    </row>
    <row r="266" spans="1:15" ht="12.75" customHeight="1">
      <c r="A266" s="291"/>
      <c r="B266" s="291"/>
      <c r="C266" s="292" t="s">
        <v>0</v>
      </c>
      <c r="D266" s="292" t="s">
        <v>887</v>
      </c>
      <c r="E266" s="292" t="s">
        <v>888</v>
      </c>
      <c r="F266" s="292" t="s">
        <v>889</v>
      </c>
      <c r="G266" s="294" t="s">
        <v>890</v>
      </c>
      <c r="H266" s="294" t="s">
        <v>891</v>
      </c>
      <c r="I266" s="292" t="s">
        <v>892</v>
      </c>
      <c r="J266" s="292" t="s">
        <v>893</v>
      </c>
      <c r="K266" s="292" t="s">
        <v>894</v>
      </c>
      <c r="L266" s="292" t="s">
        <v>895</v>
      </c>
      <c r="M266" s="292" t="s">
        <v>896</v>
      </c>
      <c r="N266" s="294" t="s">
        <v>897</v>
      </c>
      <c r="O266" s="315"/>
    </row>
    <row r="267" spans="1:15" ht="12.75" customHeight="1">
      <c r="A267" s="291"/>
      <c r="B267" s="291"/>
      <c r="C267" s="295" t="s">
        <v>12</v>
      </c>
      <c r="D267" s="295" t="s">
        <v>153</v>
      </c>
      <c r="E267" s="295" t="s">
        <v>153</v>
      </c>
      <c r="F267" s="295" t="s">
        <v>153</v>
      </c>
      <c r="G267" s="297" t="s">
        <v>153</v>
      </c>
      <c r="H267" s="297" t="s">
        <v>153</v>
      </c>
      <c r="I267" s="295" t="s">
        <v>153</v>
      </c>
      <c r="J267" s="295" t="s">
        <v>153</v>
      </c>
      <c r="K267" s="295" t="s">
        <v>153</v>
      </c>
      <c r="L267" s="295" t="s">
        <v>153</v>
      </c>
      <c r="M267" s="295" t="s">
        <v>153</v>
      </c>
      <c r="N267" s="358" t="s">
        <v>153</v>
      </c>
      <c r="O267" s="315"/>
    </row>
    <row r="268" spans="1:15" ht="12.75" customHeight="1">
      <c r="A268" s="250"/>
      <c r="B268" s="250"/>
      <c r="C268" s="251"/>
      <c r="D268" s="251" t="s">
        <v>13</v>
      </c>
      <c r="E268" s="251" t="s">
        <v>14</v>
      </c>
      <c r="F268" s="251" t="s">
        <v>15</v>
      </c>
      <c r="G268" s="253" t="s">
        <v>16</v>
      </c>
      <c r="H268" s="253" t="s">
        <v>17</v>
      </c>
      <c r="I268" s="251" t="s">
        <v>18</v>
      </c>
      <c r="J268" s="251" t="s">
        <v>19</v>
      </c>
      <c r="K268" s="251" t="s">
        <v>26</v>
      </c>
      <c r="L268" s="251" t="s">
        <v>20</v>
      </c>
      <c r="M268" s="251" t="s">
        <v>21</v>
      </c>
      <c r="N268" s="316" t="s">
        <v>22</v>
      </c>
      <c r="O268" s="317"/>
    </row>
    <row r="269" spans="1:15" ht="6" customHeight="1">
      <c r="A269" s="278"/>
      <c r="B269" s="255"/>
      <c r="C269" s="256"/>
      <c r="D269" s="256"/>
      <c r="E269" s="256"/>
      <c r="F269" s="256"/>
      <c r="G269" s="257"/>
      <c r="H269" s="257"/>
      <c r="I269" s="257"/>
      <c r="J269" s="257"/>
      <c r="K269" s="257"/>
      <c r="L269" s="257"/>
      <c r="M269" s="257"/>
      <c r="N269" s="257"/>
    </row>
    <row r="270" spans="1:15" ht="12.75" customHeight="1">
      <c r="A270" s="312" t="s">
        <v>239</v>
      </c>
      <c r="B270" s="264">
        <v>2014</v>
      </c>
      <c r="C270" s="28">
        <v>101.5</v>
      </c>
      <c r="D270" s="28">
        <v>101.6</v>
      </c>
      <c r="E270" s="28">
        <v>104.9</v>
      </c>
      <c r="F270" s="28">
        <v>106.6</v>
      </c>
      <c r="G270" s="28">
        <v>108</v>
      </c>
      <c r="H270" s="28">
        <v>109.1</v>
      </c>
      <c r="I270" s="28">
        <v>109.9</v>
      </c>
      <c r="J270" s="28">
        <v>110.6</v>
      </c>
      <c r="K270" s="28">
        <v>111.3</v>
      </c>
      <c r="L270" s="28">
        <v>112</v>
      </c>
      <c r="M270" s="28">
        <v>112.6</v>
      </c>
      <c r="N270" s="28">
        <v>113.3</v>
      </c>
      <c r="O270" s="31" t="s">
        <v>1059</v>
      </c>
    </row>
    <row r="271" spans="1:15" ht="12.75" customHeight="1">
      <c r="A271" s="312"/>
      <c r="B271" s="264">
        <v>2015</v>
      </c>
      <c r="C271" s="28">
        <v>122.7</v>
      </c>
      <c r="D271" s="28">
        <v>125.3</v>
      </c>
      <c r="E271" s="28">
        <v>127.9</v>
      </c>
      <c r="F271" s="28">
        <v>131.5</v>
      </c>
      <c r="G271" s="28">
        <v>132.80000000000001</v>
      </c>
      <c r="H271" s="28">
        <v>133.1</v>
      </c>
      <c r="I271" s="28">
        <v>133.6</v>
      </c>
      <c r="J271" s="28">
        <v>134.19999999999999</v>
      </c>
      <c r="K271" s="28">
        <v>134.6</v>
      </c>
      <c r="L271" s="28">
        <v>135</v>
      </c>
      <c r="M271" s="28">
        <v>135.19999999999999</v>
      </c>
      <c r="N271" s="28">
        <v>135.30000000000001</v>
      </c>
      <c r="O271" s="31"/>
    </row>
    <row r="272" spans="1:15" ht="12.75" customHeight="1">
      <c r="A272" s="312"/>
      <c r="B272" s="264">
        <v>2016</v>
      </c>
      <c r="C272" s="28">
        <v>133.80000000000001</v>
      </c>
      <c r="D272" s="28">
        <v>131.1</v>
      </c>
      <c r="E272" s="28">
        <v>124.7</v>
      </c>
      <c r="F272" s="28">
        <v>119.6</v>
      </c>
      <c r="G272" s="28">
        <v>116.8</v>
      </c>
      <c r="H272" s="28">
        <v>115.5</v>
      </c>
      <c r="I272" s="28">
        <v>114.1</v>
      </c>
      <c r="J272" s="28">
        <v>112.9</v>
      </c>
      <c r="K272" s="28">
        <v>111.9</v>
      </c>
      <c r="L272" s="28">
        <v>110.8</v>
      </c>
      <c r="M272" s="28">
        <v>110</v>
      </c>
      <c r="N272" s="28">
        <v>109.3</v>
      </c>
      <c r="O272" s="313"/>
    </row>
    <row r="273" spans="1:15" ht="12.75" customHeight="1">
      <c r="A273" s="312"/>
      <c r="B273" s="264">
        <v>2017</v>
      </c>
      <c r="C273" s="28">
        <v>102</v>
      </c>
      <c r="D273" s="28">
        <v>102.1</v>
      </c>
      <c r="E273" s="28">
        <v>102.2</v>
      </c>
      <c r="F273" s="28">
        <v>102.3</v>
      </c>
      <c r="G273" s="28">
        <v>102.4</v>
      </c>
      <c r="H273" s="28">
        <v>102.5</v>
      </c>
      <c r="I273" s="28">
        <v>103.2</v>
      </c>
      <c r="J273" s="28">
        <v>103.6</v>
      </c>
      <c r="K273" s="28">
        <v>104</v>
      </c>
      <c r="L273" s="28">
        <v>104.3</v>
      </c>
      <c r="M273" s="28">
        <v>104.7</v>
      </c>
      <c r="N273" s="28">
        <v>105.1</v>
      </c>
      <c r="O273" s="313"/>
    </row>
    <row r="274" spans="1:15" ht="12.75" customHeight="1">
      <c r="A274" s="312"/>
      <c r="B274" s="264">
        <v>2018</v>
      </c>
      <c r="C274" s="28">
        <v>109.5</v>
      </c>
      <c r="D274" s="28">
        <v>109.5</v>
      </c>
      <c r="E274" s="28">
        <v>109.4</v>
      </c>
      <c r="F274" s="28">
        <v>110.6</v>
      </c>
      <c r="G274" s="28">
        <v>111.6</v>
      </c>
      <c r="H274" s="28">
        <v>112.3</v>
      </c>
      <c r="I274" s="28">
        <v>112.6</v>
      </c>
      <c r="J274" s="28">
        <v>112.9</v>
      </c>
      <c r="K274" s="28">
        <v>113.1</v>
      </c>
      <c r="L274" s="28">
        <v>113.6</v>
      </c>
      <c r="M274" s="28">
        <v>114</v>
      </c>
      <c r="N274" s="28">
        <v>114.1</v>
      </c>
      <c r="O274" s="313"/>
    </row>
    <row r="275" spans="1:15" ht="12.75" customHeight="1">
      <c r="A275" s="312"/>
      <c r="B275" s="264">
        <v>2019</v>
      </c>
      <c r="C275" s="28">
        <v>115.8</v>
      </c>
      <c r="D275" s="28">
        <v>115.4</v>
      </c>
      <c r="E275" s="28">
        <v>116.5</v>
      </c>
      <c r="F275" s="28">
        <v>115.8</v>
      </c>
      <c r="G275" s="28">
        <v>115.1</v>
      </c>
      <c r="H275" s="28">
        <v>114.7</v>
      </c>
      <c r="I275" s="28">
        <v>113.9</v>
      </c>
      <c r="J275" s="28">
        <v>113.4</v>
      </c>
      <c r="K275" s="28">
        <v>113.2</v>
      </c>
      <c r="L275" s="28">
        <v>112.7</v>
      </c>
      <c r="M275" s="28">
        <v>112.2</v>
      </c>
      <c r="N275" s="28">
        <v>111.9</v>
      </c>
      <c r="O275" s="313"/>
    </row>
    <row r="276" spans="1:15" ht="12.75" customHeight="1">
      <c r="A276" s="312"/>
      <c r="B276" s="264"/>
      <c r="C276" s="28"/>
      <c r="D276" s="34"/>
      <c r="E276" s="34"/>
      <c r="F276" s="34"/>
      <c r="G276" s="34"/>
      <c r="H276" s="28"/>
      <c r="I276" s="34"/>
      <c r="J276" s="34"/>
      <c r="K276" s="34"/>
      <c r="L276" s="34"/>
      <c r="M276" s="34"/>
      <c r="N276" s="34"/>
      <c r="O276" s="312"/>
    </row>
    <row r="277" spans="1:15" ht="12.75" customHeight="1">
      <c r="A277" s="312" t="s">
        <v>240</v>
      </c>
      <c r="B277" s="264">
        <v>2014</v>
      </c>
      <c r="C277" s="28">
        <v>101.6</v>
      </c>
      <c r="D277" s="28">
        <v>101.6</v>
      </c>
      <c r="E277" s="28">
        <v>101.7</v>
      </c>
      <c r="F277" s="28">
        <v>102.8</v>
      </c>
      <c r="G277" s="28">
        <v>103.6</v>
      </c>
      <c r="H277" s="28">
        <v>104.2</v>
      </c>
      <c r="I277" s="28">
        <v>105</v>
      </c>
      <c r="J277" s="28">
        <v>105.8</v>
      </c>
      <c r="K277" s="28">
        <v>106.5</v>
      </c>
      <c r="L277" s="28">
        <v>107.1</v>
      </c>
      <c r="M277" s="28">
        <v>107.6</v>
      </c>
      <c r="N277" s="28">
        <v>108.1</v>
      </c>
      <c r="O277" s="313" t="s">
        <v>241</v>
      </c>
    </row>
    <row r="278" spans="1:15" ht="12.75" customHeight="1">
      <c r="A278" s="312"/>
      <c r="B278" s="264">
        <v>2015</v>
      </c>
      <c r="C278" s="28">
        <v>113.7</v>
      </c>
      <c r="D278" s="28">
        <v>114.8</v>
      </c>
      <c r="E278" s="28">
        <v>116.6</v>
      </c>
      <c r="F278" s="28">
        <v>118.9</v>
      </c>
      <c r="G278" s="28">
        <v>119.8</v>
      </c>
      <c r="H278" s="28">
        <v>120.6</v>
      </c>
      <c r="I278" s="28">
        <v>120.9</v>
      </c>
      <c r="J278" s="28">
        <v>121.8</v>
      </c>
      <c r="K278" s="28">
        <v>122.4</v>
      </c>
      <c r="L278" s="28">
        <v>122.9</v>
      </c>
      <c r="M278" s="28">
        <v>123.4</v>
      </c>
      <c r="N278" s="28">
        <v>123.8</v>
      </c>
      <c r="O278" s="313"/>
    </row>
    <row r="279" spans="1:15" ht="12.75" customHeight="1">
      <c r="A279" s="312"/>
      <c r="B279" s="264">
        <v>2016</v>
      </c>
      <c r="C279" s="28">
        <v>132.4</v>
      </c>
      <c r="D279" s="28">
        <v>131.19999999999999</v>
      </c>
      <c r="E279" s="28">
        <v>131.69999999999999</v>
      </c>
      <c r="F279" s="28">
        <v>129.1</v>
      </c>
      <c r="G279" s="28">
        <v>128.30000000000001</v>
      </c>
      <c r="H279" s="28">
        <v>127.6</v>
      </c>
      <c r="I279" s="28">
        <v>127.1</v>
      </c>
      <c r="J279" s="28">
        <v>125.9</v>
      </c>
      <c r="K279" s="28">
        <v>125.1</v>
      </c>
      <c r="L279" s="28">
        <v>124.3</v>
      </c>
      <c r="M279" s="28">
        <v>123.8</v>
      </c>
      <c r="N279" s="28">
        <v>123.3</v>
      </c>
      <c r="O279" s="313"/>
    </row>
    <row r="280" spans="1:15" ht="12.75" customHeight="1">
      <c r="A280" s="312"/>
      <c r="B280" s="264">
        <v>2017</v>
      </c>
      <c r="C280" s="28">
        <v>116.3</v>
      </c>
      <c r="D280" s="28">
        <v>116</v>
      </c>
      <c r="E280" s="28">
        <v>113.7</v>
      </c>
      <c r="F280" s="28">
        <v>113.6</v>
      </c>
      <c r="G280" s="28">
        <v>113.1</v>
      </c>
      <c r="H280" s="28">
        <v>112.8</v>
      </c>
      <c r="I280" s="28">
        <v>112.6</v>
      </c>
      <c r="J280" s="28">
        <v>112.4</v>
      </c>
      <c r="K280" s="28">
        <v>112.2</v>
      </c>
      <c r="L280" s="28">
        <v>112.1</v>
      </c>
      <c r="M280" s="28">
        <v>111.8</v>
      </c>
      <c r="N280" s="28">
        <v>111.5</v>
      </c>
      <c r="O280" s="313"/>
    </row>
    <row r="281" spans="1:15" ht="12.75" customHeight="1">
      <c r="A281" s="312"/>
      <c r="B281" s="264">
        <v>2018</v>
      </c>
      <c r="C281" s="28">
        <v>111.6</v>
      </c>
      <c r="D281" s="28">
        <v>111.5</v>
      </c>
      <c r="E281" s="28">
        <v>111.9</v>
      </c>
      <c r="F281" s="28">
        <v>111.6</v>
      </c>
      <c r="G281" s="28">
        <v>111.3</v>
      </c>
      <c r="H281" s="28">
        <v>111.5</v>
      </c>
      <c r="I281" s="28">
        <v>111.4</v>
      </c>
      <c r="J281" s="28">
        <v>111.4</v>
      </c>
      <c r="K281" s="28">
        <v>111.5</v>
      </c>
      <c r="L281" s="28">
        <v>111.6</v>
      </c>
      <c r="M281" s="28">
        <v>111.6</v>
      </c>
      <c r="N281" s="28">
        <v>111.7</v>
      </c>
      <c r="O281" s="313"/>
    </row>
    <row r="282" spans="1:15" ht="12.75" customHeight="1">
      <c r="A282" s="312"/>
      <c r="B282" s="264">
        <v>2019</v>
      </c>
      <c r="C282" s="28">
        <v>107.8</v>
      </c>
      <c r="D282" s="28">
        <v>108.4</v>
      </c>
      <c r="E282" s="28">
        <v>108.2</v>
      </c>
      <c r="F282" s="28">
        <v>107.6</v>
      </c>
      <c r="G282" s="28">
        <v>107.2</v>
      </c>
      <c r="H282" s="28">
        <v>106.5</v>
      </c>
      <c r="I282" s="28">
        <v>106</v>
      </c>
      <c r="J282" s="28">
        <v>105.5</v>
      </c>
      <c r="K282" s="28">
        <v>105.2</v>
      </c>
      <c r="L282" s="28">
        <v>105</v>
      </c>
      <c r="M282" s="28">
        <v>104.7</v>
      </c>
      <c r="N282" s="28">
        <v>104.5</v>
      </c>
      <c r="O282" s="313"/>
    </row>
    <row r="283" spans="1:15" ht="12.75" customHeight="1">
      <c r="A283" s="278"/>
      <c r="B283" s="255"/>
      <c r="C283" s="256"/>
      <c r="D283" s="256"/>
      <c r="E283" s="256"/>
      <c r="F283" s="256"/>
      <c r="G283" s="257"/>
      <c r="H283" s="257"/>
      <c r="I283" s="257"/>
      <c r="J283" s="257"/>
      <c r="K283" s="257"/>
      <c r="L283" s="257"/>
      <c r="M283" s="257"/>
      <c r="N283" s="257"/>
    </row>
    <row r="284" spans="1:15" ht="12.75" customHeight="1">
      <c r="A284" s="312" t="s">
        <v>242</v>
      </c>
      <c r="B284" s="264">
        <v>2014</v>
      </c>
      <c r="C284" s="28">
        <v>130.30000000000001</v>
      </c>
      <c r="D284" s="28">
        <v>126.2</v>
      </c>
      <c r="E284" s="28">
        <v>124.5</v>
      </c>
      <c r="F284" s="28">
        <v>126.2</v>
      </c>
      <c r="G284" s="28">
        <v>127.6</v>
      </c>
      <c r="H284" s="28">
        <v>128.9</v>
      </c>
      <c r="I284" s="28">
        <v>127.3</v>
      </c>
      <c r="J284" s="28">
        <v>127.2</v>
      </c>
      <c r="K284" s="28">
        <v>126.2</v>
      </c>
      <c r="L284" s="28">
        <v>125.6</v>
      </c>
      <c r="M284" s="28">
        <v>124.8</v>
      </c>
      <c r="N284" s="28">
        <v>123.9</v>
      </c>
      <c r="O284" s="313" t="s">
        <v>321</v>
      </c>
    </row>
    <row r="285" spans="1:15" ht="12.75" customHeight="1">
      <c r="A285" s="312" t="s">
        <v>243</v>
      </c>
      <c r="B285" s="264">
        <v>2015</v>
      </c>
      <c r="C285" s="28">
        <v>119.2</v>
      </c>
      <c r="D285" s="28">
        <v>119</v>
      </c>
      <c r="E285" s="28">
        <v>120.6</v>
      </c>
      <c r="F285" s="28">
        <v>122.4</v>
      </c>
      <c r="G285" s="28">
        <v>123</v>
      </c>
      <c r="H285" s="28">
        <v>123.6</v>
      </c>
      <c r="I285" s="28">
        <v>125.3</v>
      </c>
      <c r="J285" s="28">
        <v>125.5</v>
      </c>
      <c r="K285" s="28">
        <v>126.9</v>
      </c>
      <c r="L285" s="28">
        <v>127.4</v>
      </c>
      <c r="M285" s="28">
        <v>127.6</v>
      </c>
      <c r="N285" s="28">
        <v>126.7</v>
      </c>
      <c r="O285" s="313" t="s">
        <v>244</v>
      </c>
    </row>
    <row r="286" spans="1:15" ht="12.75" customHeight="1">
      <c r="A286" s="312" t="s">
        <v>245</v>
      </c>
      <c r="B286" s="264">
        <v>2016</v>
      </c>
      <c r="C286" s="28">
        <v>114.3</v>
      </c>
      <c r="D286" s="28">
        <v>114.2</v>
      </c>
      <c r="E286" s="28">
        <v>111.8</v>
      </c>
      <c r="F286" s="28">
        <v>107.2</v>
      </c>
      <c r="G286" s="28">
        <v>105</v>
      </c>
      <c r="H286" s="28">
        <v>103.3</v>
      </c>
      <c r="I286" s="28">
        <v>104.6</v>
      </c>
      <c r="J286" s="28">
        <v>105.5</v>
      </c>
      <c r="K286" s="28">
        <v>107.9</v>
      </c>
      <c r="L286" s="28">
        <v>110.4</v>
      </c>
      <c r="M286" s="28">
        <v>112.3</v>
      </c>
      <c r="N286" s="28">
        <v>114.9</v>
      </c>
      <c r="O286" s="313" t="s">
        <v>246</v>
      </c>
    </row>
    <row r="287" spans="1:15" ht="12.75" customHeight="1">
      <c r="A287" s="312"/>
      <c r="B287" s="264">
        <v>2017</v>
      </c>
      <c r="C287" s="28">
        <v>140.9</v>
      </c>
      <c r="D287" s="28">
        <v>142.9</v>
      </c>
      <c r="E287" s="28">
        <v>144.1</v>
      </c>
      <c r="F287" s="28">
        <v>145.80000000000001</v>
      </c>
      <c r="G287" s="28">
        <v>147</v>
      </c>
      <c r="H287" s="28">
        <v>147.4</v>
      </c>
      <c r="I287" s="28">
        <v>144.80000000000001</v>
      </c>
      <c r="J287" s="28">
        <v>143.19999999999999</v>
      </c>
      <c r="K287" s="28">
        <v>139.9</v>
      </c>
      <c r="L287" s="28">
        <v>136.69999999999999</v>
      </c>
      <c r="M287" s="28">
        <v>134.5</v>
      </c>
      <c r="N287" s="28">
        <v>132.80000000000001</v>
      </c>
      <c r="O287" s="313"/>
    </row>
    <row r="288" spans="1:15" ht="12.75" customHeight="1">
      <c r="A288" s="312"/>
      <c r="B288" s="264">
        <v>2018</v>
      </c>
      <c r="C288" s="28">
        <v>117.6</v>
      </c>
      <c r="D288" s="28">
        <v>117.7</v>
      </c>
      <c r="E288" s="28">
        <v>117.8</v>
      </c>
      <c r="F288" s="28">
        <v>117.2</v>
      </c>
      <c r="G288" s="28">
        <v>116.3</v>
      </c>
      <c r="H288" s="28">
        <v>114.5</v>
      </c>
      <c r="I288" s="28">
        <v>113</v>
      </c>
      <c r="J288" s="28">
        <v>112.2</v>
      </c>
      <c r="K288" s="28">
        <v>111.9</v>
      </c>
      <c r="L288" s="28">
        <v>111.7</v>
      </c>
      <c r="M288" s="28">
        <v>112</v>
      </c>
      <c r="N288" s="28">
        <v>111.9</v>
      </c>
      <c r="O288" s="313"/>
    </row>
    <row r="289" spans="1:15" ht="12.75" customHeight="1">
      <c r="A289" s="312"/>
      <c r="B289" s="264">
        <v>2019</v>
      </c>
      <c r="C289" s="28">
        <v>114</v>
      </c>
      <c r="D289" s="28">
        <v>111.5</v>
      </c>
      <c r="E289" s="28">
        <v>109.5</v>
      </c>
      <c r="F289" s="28">
        <v>108.5</v>
      </c>
      <c r="G289" s="28">
        <v>108.7</v>
      </c>
      <c r="H289" s="28">
        <v>109.7</v>
      </c>
      <c r="I289" s="28">
        <v>110.1</v>
      </c>
      <c r="J289" s="28">
        <v>109.9</v>
      </c>
      <c r="K289" s="28">
        <v>110.1</v>
      </c>
      <c r="L289" s="28">
        <v>110.5</v>
      </c>
      <c r="M289" s="28">
        <v>110.3</v>
      </c>
      <c r="N289" s="28">
        <v>110.8</v>
      </c>
      <c r="O289" s="313"/>
    </row>
    <row r="290" spans="1:15" ht="12.75" customHeight="1">
      <c r="A290" s="312"/>
      <c r="B290" s="264"/>
      <c r="C290" s="28"/>
      <c r="D290" s="34"/>
      <c r="E290" s="34"/>
      <c r="F290" s="34"/>
      <c r="G290" s="34"/>
      <c r="H290" s="28"/>
      <c r="I290" s="34"/>
      <c r="J290" s="34"/>
      <c r="K290" s="34"/>
      <c r="L290" s="34"/>
      <c r="M290" s="34"/>
      <c r="N290" s="34"/>
      <c r="O290" s="312"/>
    </row>
    <row r="291" spans="1:15" ht="12.75" customHeight="1">
      <c r="A291" s="312" t="s">
        <v>247</v>
      </c>
      <c r="B291" s="264">
        <v>2014</v>
      </c>
      <c r="C291" s="28">
        <v>98.4</v>
      </c>
      <c r="D291" s="28">
        <v>98.4</v>
      </c>
      <c r="E291" s="28">
        <v>101.5</v>
      </c>
      <c r="F291" s="28">
        <v>107.1</v>
      </c>
      <c r="G291" s="28">
        <v>108.9</v>
      </c>
      <c r="H291" s="28">
        <v>109.8</v>
      </c>
      <c r="I291" s="28">
        <v>111.1</v>
      </c>
      <c r="J291" s="28">
        <v>112.2</v>
      </c>
      <c r="K291" s="28">
        <v>113.8</v>
      </c>
      <c r="L291" s="28">
        <v>115.7</v>
      </c>
      <c r="M291" s="28">
        <v>117.9</v>
      </c>
      <c r="N291" s="28">
        <v>119.9</v>
      </c>
      <c r="O291" s="313" t="s">
        <v>248</v>
      </c>
    </row>
    <row r="292" spans="1:15" ht="12.75" customHeight="1">
      <c r="A292" s="312"/>
      <c r="B292" s="264">
        <v>2015</v>
      </c>
      <c r="C292" s="28">
        <v>154.80000000000001</v>
      </c>
      <c r="D292" s="28">
        <v>180.5</v>
      </c>
      <c r="E292" s="28">
        <v>180.7</v>
      </c>
      <c r="F292" s="28">
        <v>171.5</v>
      </c>
      <c r="G292" s="28">
        <v>168.8</v>
      </c>
      <c r="H292" s="28">
        <v>166.8</v>
      </c>
      <c r="I292" s="28">
        <v>165.4</v>
      </c>
      <c r="J292" s="28">
        <v>164.5</v>
      </c>
      <c r="K292" s="28">
        <v>162.5</v>
      </c>
      <c r="L292" s="28">
        <v>160.19999999999999</v>
      </c>
      <c r="M292" s="28">
        <v>157.69999999999999</v>
      </c>
      <c r="N292" s="28">
        <v>155.5</v>
      </c>
      <c r="O292" s="313"/>
    </row>
    <row r="293" spans="1:15" ht="12.75" customHeight="1">
      <c r="A293" s="312"/>
      <c r="B293" s="264">
        <v>2016</v>
      </c>
      <c r="C293" s="28">
        <v>124.1</v>
      </c>
      <c r="D293" s="28">
        <v>107.7</v>
      </c>
      <c r="E293" s="28">
        <v>104.6</v>
      </c>
      <c r="F293" s="28">
        <v>104.7</v>
      </c>
      <c r="G293" s="28">
        <v>104.7</v>
      </c>
      <c r="H293" s="28">
        <v>104.6</v>
      </c>
      <c r="I293" s="28">
        <v>104.5</v>
      </c>
      <c r="J293" s="28">
        <v>104.5</v>
      </c>
      <c r="K293" s="28">
        <v>104.4</v>
      </c>
      <c r="L293" s="28">
        <v>104.4</v>
      </c>
      <c r="M293" s="28">
        <v>104.2</v>
      </c>
      <c r="N293" s="28">
        <v>104</v>
      </c>
      <c r="O293" s="313"/>
    </row>
    <row r="294" spans="1:15" ht="12.75" customHeight="1">
      <c r="A294" s="312"/>
      <c r="B294" s="264">
        <v>2017</v>
      </c>
      <c r="C294" s="28">
        <v>104.8</v>
      </c>
      <c r="D294" s="28">
        <v>103.6</v>
      </c>
      <c r="E294" s="28">
        <v>103.1</v>
      </c>
      <c r="F294" s="28">
        <v>102.9</v>
      </c>
      <c r="G294" s="28">
        <v>102.9</v>
      </c>
      <c r="H294" s="28">
        <v>102.8</v>
      </c>
      <c r="I294" s="28">
        <v>102.8</v>
      </c>
      <c r="J294" s="28">
        <v>102.8</v>
      </c>
      <c r="K294" s="28">
        <v>103.1</v>
      </c>
      <c r="L294" s="28">
        <v>103.4</v>
      </c>
      <c r="M294" s="28">
        <v>103.5</v>
      </c>
      <c r="N294" s="28">
        <v>103.6</v>
      </c>
      <c r="O294" s="313"/>
    </row>
    <row r="295" spans="1:15" ht="12.75" customHeight="1">
      <c r="A295" s="312"/>
      <c r="B295" s="264">
        <v>2018</v>
      </c>
      <c r="C295" s="28">
        <v>102.2</v>
      </c>
      <c r="D295" s="28">
        <v>104.7</v>
      </c>
      <c r="E295" s="28">
        <v>105.5</v>
      </c>
      <c r="F295" s="28">
        <v>105.9</v>
      </c>
      <c r="G295" s="28">
        <v>106.2</v>
      </c>
      <c r="H295" s="28">
        <v>106.4</v>
      </c>
      <c r="I295" s="28">
        <v>106.5</v>
      </c>
      <c r="J295" s="28">
        <v>106.6</v>
      </c>
      <c r="K295" s="28">
        <v>107.2</v>
      </c>
      <c r="L295" s="28">
        <v>107.8</v>
      </c>
      <c r="M295" s="28">
        <v>108.3</v>
      </c>
      <c r="N295" s="28">
        <v>108.3</v>
      </c>
      <c r="O295" s="313"/>
    </row>
    <row r="296" spans="1:15" ht="12.75" customHeight="1">
      <c r="A296" s="312"/>
      <c r="B296" s="264">
        <v>2019</v>
      </c>
      <c r="C296" s="28">
        <v>108.6</v>
      </c>
      <c r="D296" s="28">
        <v>108.8</v>
      </c>
      <c r="E296" s="28">
        <v>108.9</v>
      </c>
      <c r="F296" s="28">
        <v>108.9</v>
      </c>
      <c r="G296" s="28">
        <v>109.2</v>
      </c>
      <c r="H296" s="28">
        <v>109.4</v>
      </c>
      <c r="I296" s="28">
        <v>109.7</v>
      </c>
      <c r="J296" s="28">
        <v>109.8</v>
      </c>
      <c r="K296" s="28">
        <v>109</v>
      </c>
      <c r="L296" s="28">
        <v>108.3</v>
      </c>
      <c r="M296" s="28">
        <v>107.7</v>
      </c>
      <c r="N296" s="28">
        <v>107.7</v>
      </c>
      <c r="O296" s="313"/>
    </row>
    <row r="297" spans="1:15" ht="12.75" customHeight="1">
      <c r="A297" s="278"/>
      <c r="B297" s="255"/>
      <c r="C297" s="256"/>
      <c r="D297" s="256"/>
      <c r="E297" s="256"/>
      <c r="F297" s="256"/>
      <c r="G297" s="257"/>
      <c r="H297" s="257"/>
      <c r="I297" s="257"/>
      <c r="J297" s="257"/>
      <c r="K297" s="257"/>
      <c r="L297" s="257"/>
      <c r="M297" s="257"/>
      <c r="N297" s="257"/>
    </row>
    <row r="298" spans="1:15" s="30" customFormat="1" ht="12.75" customHeight="1">
      <c r="A298" s="312" t="s">
        <v>249</v>
      </c>
      <c r="B298" s="264">
        <v>2014</v>
      </c>
      <c r="C298" s="28">
        <v>100.4</v>
      </c>
      <c r="D298" s="28">
        <v>100.3</v>
      </c>
      <c r="E298" s="28">
        <v>100.3</v>
      </c>
      <c r="F298" s="28">
        <v>100.3</v>
      </c>
      <c r="G298" s="28">
        <v>100.5</v>
      </c>
      <c r="H298" s="28">
        <v>100.7</v>
      </c>
      <c r="I298" s="28">
        <v>101</v>
      </c>
      <c r="J298" s="28">
        <v>101.4</v>
      </c>
      <c r="K298" s="28">
        <v>101.8</v>
      </c>
      <c r="L298" s="28">
        <v>102.2</v>
      </c>
      <c r="M298" s="28">
        <v>102.6</v>
      </c>
      <c r="N298" s="28">
        <v>103.1</v>
      </c>
      <c r="O298" s="313" t="s">
        <v>250</v>
      </c>
    </row>
    <row r="299" spans="1:15" s="30" customFormat="1" ht="12.75" customHeight="1">
      <c r="A299" s="312" t="s">
        <v>251</v>
      </c>
      <c r="B299" s="264">
        <v>2015</v>
      </c>
      <c r="C299" s="28">
        <v>108.5</v>
      </c>
      <c r="D299" s="28">
        <v>116</v>
      </c>
      <c r="E299" s="28">
        <v>119.2</v>
      </c>
      <c r="F299" s="28">
        <v>123.7</v>
      </c>
      <c r="G299" s="28">
        <v>126.5</v>
      </c>
      <c r="H299" s="28">
        <v>128.30000000000001</v>
      </c>
      <c r="I299" s="28">
        <v>129.30000000000001</v>
      </c>
      <c r="J299" s="28">
        <v>129.80000000000001</v>
      </c>
      <c r="K299" s="28">
        <v>130.19999999999999</v>
      </c>
      <c r="L299" s="28">
        <v>130.4</v>
      </c>
      <c r="M299" s="28">
        <v>130.80000000000001</v>
      </c>
      <c r="N299" s="28">
        <v>131</v>
      </c>
      <c r="O299" s="313" t="s">
        <v>252</v>
      </c>
    </row>
    <row r="300" spans="1:15" s="30" customFormat="1" ht="12.75" customHeight="1">
      <c r="A300" s="312" t="s">
        <v>253</v>
      </c>
      <c r="B300" s="264">
        <v>2016</v>
      </c>
      <c r="C300" s="28">
        <v>133.80000000000001</v>
      </c>
      <c r="D300" s="28">
        <v>125.5</v>
      </c>
      <c r="E300" s="28">
        <v>122.1</v>
      </c>
      <c r="F300" s="28">
        <v>118</v>
      </c>
      <c r="G300" s="28">
        <v>115.4</v>
      </c>
      <c r="H300" s="28">
        <v>113.8</v>
      </c>
      <c r="I300" s="28">
        <v>113.1</v>
      </c>
      <c r="J300" s="28">
        <v>112.4</v>
      </c>
      <c r="K300" s="28">
        <v>112</v>
      </c>
      <c r="L300" s="28">
        <v>111.7</v>
      </c>
      <c r="M300" s="28">
        <v>111.1</v>
      </c>
      <c r="N300" s="28">
        <v>110.6</v>
      </c>
      <c r="O300" s="313" t="s">
        <v>254</v>
      </c>
    </row>
    <row r="301" spans="1:15" s="30" customFormat="1" ht="12.75" customHeight="1">
      <c r="A301" s="312"/>
      <c r="B301" s="264">
        <v>2017</v>
      </c>
      <c r="C301" s="28">
        <v>105.8</v>
      </c>
      <c r="D301" s="28">
        <v>105.7</v>
      </c>
      <c r="E301" s="28">
        <v>106.1</v>
      </c>
      <c r="F301" s="28">
        <v>106.1</v>
      </c>
      <c r="G301" s="28">
        <v>106</v>
      </c>
      <c r="H301" s="28">
        <v>105.8</v>
      </c>
      <c r="I301" s="28">
        <v>105.5</v>
      </c>
      <c r="J301" s="28">
        <v>105.3</v>
      </c>
      <c r="K301" s="28">
        <v>104.9</v>
      </c>
      <c r="L301" s="28">
        <v>104.6</v>
      </c>
      <c r="M301" s="28">
        <v>104.5</v>
      </c>
      <c r="N301" s="28">
        <v>104.4</v>
      </c>
      <c r="O301" s="313"/>
    </row>
    <row r="302" spans="1:15" s="30" customFormat="1" ht="12.75" customHeight="1">
      <c r="A302" s="312"/>
      <c r="B302" s="264">
        <v>2018</v>
      </c>
      <c r="C302" s="28">
        <v>107.1</v>
      </c>
      <c r="D302" s="28">
        <v>106.6</v>
      </c>
      <c r="E302" s="28">
        <v>106.1</v>
      </c>
      <c r="F302" s="28">
        <v>106.2</v>
      </c>
      <c r="G302" s="28">
        <v>106.7</v>
      </c>
      <c r="H302" s="28">
        <v>107.9</v>
      </c>
      <c r="I302" s="28">
        <v>108.7</v>
      </c>
      <c r="J302" s="28">
        <v>109.4</v>
      </c>
      <c r="K302" s="28">
        <v>110</v>
      </c>
      <c r="L302" s="28">
        <v>110.5</v>
      </c>
      <c r="M302" s="28">
        <v>111</v>
      </c>
      <c r="N302" s="28">
        <v>111.5</v>
      </c>
      <c r="O302" s="313"/>
    </row>
    <row r="303" spans="1:15" s="30" customFormat="1" ht="12.75" customHeight="1">
      <c r="A303" s="312"/>
      <c r="B303" s="264">
        <v>2019</v>
      </c>
      <c r="C303" s="28">
        <v>111.8</v>
      </c>
      <c r="D303" s="28">
        <v>113.6</v>
      </c>
      <c r="E303" s="28">
        <v>114.3</v>
      </c>
      <c r="F303" s="28">
        <v>115.3</v>
      </c>
      <c r="G303" s="28">
        <v>115.2</v>
      </c>
      <c r="H303" s="28">
        <v>114.4</v>
      </c>
      <c r="I303" s="28">
        <v>113.7</v>
      </c>
      <c r="J303" s="28">
        <v>113.1</v>
      </c>
      <c r="K303" s="28">
        <v>112.6</v>
      </c>
      <c r="L303" s="28">
        <v>112.2</v>
      </c>
      <c r="M303" s="28">
        <v>111.8</v>
      </c>
      <c r="N303" s="28">
        <v>111.2</v>
      </c>
      <c r="O303" s="313"/>
    </row>
    <row r="304" spans="1:15" s="30" customFormat="1" ht="12.75" customHeight="1">
      <c r="A304" s="312"/>
      <c r="B304" s="264"/>
      <c r="C304" s="28"/>
      <c r="D304" s="34"/>
      <c r="E304" s="34"/>
      <c r="F304" s="34"/>
      <c r="G304" s="34"/>
      <c r="H304" s="28"/>
      <c r="I304" s="34"/>
      <c r="J304" s="34"/>
      <c r="K304" s="34"/>
      <c r="L304" s="34"/>
      <c r="M304" s="34"/>
      <c r="N304" s="34"/>
      <c r="O304" s="312"/>
    </row>
    <row r="305" spans="1:15" s="30" customFormat="1" ht="12.75" customHeight="1">
      <c r="A305" s="312" t="s">
        <v>255</v>
      </c>
      <c r="B305" s="264">
        <v>2014</v>
      </c>
      <c r="C305" s="28">
        <v>104.6</v>
      </c>
      <c r="D305" s="28">
        <v>104.6</v>
      </c>
      <c r="E305" s="28">
        <v>105.5</v>
      </c>
      <c r="F305" s="28">
        <v>105.7</v>
      </c>
      <c r="G305" s="28">
        <v>105.8</v>
      </c>
      <c r="H305" s="28">
        <v>106.7</v>
      </c>
      <c r="I305" s="28">
        <v>107.3</v>
      </c>
      <c r="J305" s="28">
        <v>108.3</v>
      </c>
      <c r="K305" s="28">
        <v>108.8</v>
      </c>
      <c r="L305" s="28">
        <v>109.7</v>
      </c>
      <c r="M305" s="28">
        <v>110.4</v>
      </c>
      <c r="N305" s="28">
        <v>111.1</v>
      </c>
      <c r="O305" s="313" t="s">
        <v>256</v>
      </c>
    </row>
    <row r="306" spans="1:15" s="30" customFormat="1" ht="12.75" customHeight="1">
      <c r="A306" s="312" t="s">
        <v>257</v>
      </c>
      <c r="B306" s="264">
        <v>2015</v>
      </c>
      <c r="C306" s="28">
        <v>118.3</v>
      </c>
      <c r="D306" s="28">
        <v>118.3</v>
      </c>
      <c r="E306" s="28">
        <v>119.1</v>
      </c>
      <c r="F306" s="28">
        <v>119.5</v>
      </c>
      <c r="G306" s="28">
        <v>120</v>
      </c>
      <c r="H306" s="28">
        <v>119.5</v>
      </c>
      <c r="I306" s="28">
        <v>119.4</v>
      </c>
      <c r="J306" s="28">
        <v>119</v>
      </c>
      <c r="K306" s="28">
        <v>118.5</v>
      </c>
      <c r="L306" s="28">
        <v>117.6</v>
      </c>
      <c r="M306" s="28">
        <v>116.9</v>
      </c>
      <c r="N306" s="28">
        <v>116.3</v>
      </c>
      <c r="O306" s="313" t="s">
        <v>258</v>
      </c>
    </row>
    <row r="307" spans="1:15" s="30" customFormat="1" ht="12.75" customHeight="1">
      <c r="A307" s="312"/>
      <c r="B307" s="264">
        <v>2016</v>
      </c>
      <c r="C307" s="28">
        <v>110.5</v>
      </c>
      <c r="D307" s="28">
        <v>116</v>
      </c>
      <c r="E307" s="28">
        <v>116</v>
      </c>
      <c r="F307" s="28">
        <v>116.1</v>
      </c>
      <c r="G307" s="28">
        <v>115.8</v>
      </c>
      <c r="H307" s="28">
        <v>115.6</v>
      </c>
      <c r="I307" s="28">
        <v>115.1</v>
      </c>
      <c r="J307" s="28">
        <v>114.7</v>
      </c>
      <c r="K307" s="28">
        <v>114.3</v>
      </c>
      <c r="L307" s="28">
        <v>114.1</v>
      </c>
      <c r="M307" s="28">
        <v>113.8</v>
      </c>
      <c r="N307" s="28">
        <v>113.5</v>
      </c>
      <c r="O307" s="313" t="s">
        <v>259</v>
      </c>
    </row>
    <row r="308" spans="1:15" s="30" customFormat="1" ht="12.75" customHeight="1">
      <c r="A308" s="312"/>
      <c r="B308" s="264">
        <v>2017</v>
      </c>
      <c r="C308" s="28">
        <v>111.7</v>
      </c>
      <c r="D308" s="28">
        <v>106.4</v>
      </c>
      <c r="E308" s="28">
        <v>104.7</v>
      </c>
      <c r="F308" s="28">
        <v>103.9</v>
      </c>
      <c r="G308" s="28">
        <v>103.4</v>
      </c>
      <c r="H308" s="28">
        <v>103</v>
      </c>
      <c r="I308" s="28">
        <v>102.8</v>
      </c>
      <c r="J308" s="28">
        <v>102.6</v>
      </c>
      <c r="K308" s="28">
        <v>102.5</v>
      </c>
      <c r="L308" s="28">
        <v>102.4</v>
      </c>
      <c r="M308" s="28">
        <v>102.3</v>
      </c>
      <c r="N308" s="28">
        <v>102.2</v>
      </c>
      <c r="O308" s="313"/>
    </row>
    <row r="309" spans="1:15" s="30" customFormat="1" ht="12.75" customHeight="1">
      <c r="A309" s="312"/>
      <c r="B309" s="264">
        <v>2018</v>
      </c>
      <c r="C309" s="28">
        <v>101.4</v>
      </c>
      <c r="D309" s="28">
        <v>101.4</v>
      </c>
      <c r="E309" s="28">
        <v>101.5</v>
      </c>
      <c r="F309" s="28">
        <v>101.5</v>
      </c>
      <c r="G309" s="28">
        <v>101.5</v>
      </c>
      <c r="H309" s="28">
        <v>101.5</v>
      </c>
      <c r="I309" s="28">
        <v>101.5</v>
      </c>
      <c r="J309" s="28">
        <v>101.5</v>
      </c>
      <c r="K309" s="28">
        <v>101.5</v>
      </c>
      <c r="L309" s="28">
        <v>101.5</v>
      </c>
      <c r="M309" s="28">
        <v>101.6</v>
      </c>
      <c r="N309" s="28">
        <v>102.2</v>
      </c>
      <c r="O309" s="313"/>
    </row>
    <row r="310" spans="1:15" s="30" customFormat="1" ht="12.75" customHeight="1">
      <c r="A310" s="312"/>
      <c r="B310" s="264">
        <v>2019</v>
      </c>
      <c r="C310" s="28">
        <v>107.5</v>
      </c>
      <c r="D310" s="28">
        <v>107.8</v>
      </c>
      <c r="E310" s="28">
        <v>107.9</v>
      </c>
      <c r="F310" s="28">
        <v>108.1</v>
      </c>
      <c r="G310" s="28">
        <v>108.5</v>
      </c>
      <c r="H310" s="28">
        <v>108.8</v>
      </c>
      <c r="I310" s="28">
        <v>109.1</v>
      </c>
      <c r="J310" s="28">
        <v>109.7</v>
      </c>
      <c r="K310" s="28">
        <v>110.6</v>
      </c>
      <c r="L310" s="28">
        <v>111.3</v>
      </c>
      <c r="M310" s="28">
        <v>112.1</v>
      </c>
      <c r="N310" s="28">
        <v>112.3</v>
      </c>
      <c r="O310" s="313"/>
    </row>
    <row r="311" spans="1:15" s="30" customFormat="1" ht="12.75" customHeight="1">
      <c r="A311" s="312"/>
      <c r="B311" s="264"/>
      <c r="C311" s="28"/>
      <c r="D311" s="34"/>
      <c r="E311" s="34"/>
      <c r="F311" s="34"/>
      <c r="G311" s="34"/>
      <c r="H311" s="28"/>
      <c r="I311" s="34"/>
      <c r="J311" s="34"/>
      <c r="K311" s="34"/>
      <c r="L311" s="34"/>
      <c r="M311" s="34"/>
      <c r="N311" s="34"/>
      <c r="O311" s="312"/>
    </row>
    <row r="312" spans="1:15" ht="12.75" customHeight="1">
      <c r="A312" s="26" t="s">
        <v>1060</v>
      </c>
      <c r="B312" s="264">
        <v>2014</v>
      </c>
      <c r="C312" s="28">
        <v>99.6</v>
      </c>
      <c r="D312" s="28">
        <v>99.5</v>
      </c>
      <c r="E312" s="28">
        <v>99.5</v>
      </c>
      <c r="F312" s="28">
        <v>100</v>
      </c>
      <c r="G312" s="28">
        <v>100.4</v>
      </c>
      <c r="H312" s="28">
        <v>100.7</v>
      </c>
      <c r="I312" s="28">
        <v>101.4</v>
      </c>
      <c r="J312" s="28">
        <v>101.9</v>
      </c>
      <c r="K312" s="28">
        <v>102.3</v>
      </c>
      <c r="L312" s="28">
        <v>102.6</v>
      </c>
      <c r="M312" s="28">
        <v>102.9</v>
      </c>
      <c r="N312" s="28">
        <v>103.1</v>
      </c>
      <c r="O312" s="313" t="s">
        <v>260</v>
      </c>
    </row>
    <row r="313" spans="1:15" ht="12.75" customHeight="1">
      <c r="A313" s="312" t="s">
        <v>261</v>
      </c>
      <c r="B313" s="264">
        <v>2015</v>
      </c>
      <c r="C313" s="28">
        <v>107.3</v>
      </c>
      <c r="D313" s="28">
        <v>107.4</v>
      </c>
      <c r="E313" s="28">
        <v>113</v>
      </c>
      <c r="F313" s="28">
        <v>115.2</v>
      </c>
      <c r="G313" s="28">
        <v>116.5</v>
      </c>
      <c r="H313" s="28">
        <v>117.3</v>
      </c>
      <c r="I313" s="28">
        <v>117.4</v>
      </c>
      <c r="J313" s="28">
        <v>117.6</v>
      </c>
      <c r="K313" s="28">
        <v>117.7</v>
      </c>
      <c r="L313" s="28">
        <v>117.8</v>
      </c>
      <c r="M313" s="28">
        <v>117.9</v>
      </c>
      <c r="N313" s="28">
        <v>118</v>
      </c>
      <c r="O313" s="313" t="s">
        <v>262</v>
      </c>
    </row>
    <row r="314" spans="1:15" ht="12.75" customHeight="1">
      <c r="A314" s="312" t="s">
        <v>263</v>
      </c>
      <c r="B314" s="264">
        <v>2016</v>
      </c>
      <c r="C314" s="28">
        <v>116.9</v>
      </c>
      <c r="D314" s="28">
        <v>117.1</v>
      </c>
      <c r="E314" s="28">
        <v>111.4</v>
      </c>
      <c r="F314" s="28">
        <v>108.7</v>
      </c>
      <c r="G314" s="28">
        <v>107.2</v>
      </c>
      <c r="H314" s="28">
        <v>106.2</v>
      </c>
      <c r="I314" s="28">
        <v>105.5</v>
      </c>
      <c r="J314" s="28">
        <v>104.8</v>
      </c>
      <c r="K314" s="28">
        <v>104.5</v>
      </c>
      <c r="L314" s="28">
        <v>104.3</v>
      </c>
      <c r="M314" s="28">
        <v>104.1</v>
      </c>
      <c r="N314" s="28">
        <v>104.4</v>
      </c>
      <c r="O314" s="313"/>
    </row>
    <row r="315" spans="1:15" ht="12.75" customHeight="1">
      <c r="A315" s="312"/>
      <c r="B315" s="264">
        <v>2017</v>
      </c>
      <c r="C315" s="28">
        <v>108.3</v>
      </c>
      <c r="D315" s="28">
        <v>108</v>
      </c>
      <c r="E315" s="28">
        <v>108</v>
      </c>
      <c r="F315" s="28">
        <v>108</v>
      </c>
      <c r="G315" s="28">
        <v>108</v>
      </c>
      <c r="H315" s="28">
        <v>107.9</v>
      </c>
      <c r="I315" s="28">
        <v>107.9</v>
      </c>
      <c r="J315" s="28">
        <v>107.9</v>
      </c>
      <c r="K315" s="28">
        <v>107.8</v>
      </c>
      <c r="L315" s="28">
        <v>107.6</v>
      </c>
      <c r="M315" s="28">
        <v>107.5</v>
      </c>
      <c r="N315" s="28">
        <v>106.9</v>
      </c>
      <c r="O315" s="313"/>
    </row>
    <row r="316" spans="1:15" ht="12.75" customHeight="1">
      <c r="A316" s="312"/>
      <c r="B316" s="264">
        <v>2018</v>
      </c>
      <c r="C316" s="28">
        <v>100.6</v>
      </c>
      <c r="D316" s="28">
        <v>100.4</v>
      </c>
      <c r="E316" s="28">
        <v>100.3</v>
      </c>
      <c r="F316" s="28">
        <v>100.2</v>
      </c>
      <c r="G316" s="28">
        <v>100.2</v>
      </c>
      <c r="H316" s="28">
        <v>100.2</v>
      </c>
      <c r="I316" s="28">
        <v>100.2</v>
      </c>
      <c r="J316" s="28">
        <v>100.2</v>
      </c>
      <c r="K316" s="28">
        <v>100.4</v>
      </c>
      <c r="L316" s="28">
        <v>100.5</v>
      </c>
      <c r="M316" s="28">
        <v>100.7</v>
      </c>
      <c r="N316" s="28">
        <v>100.7</v>
      </c>
      <c r="O316" s="313"/>
    </row>
    <row r="317" spans="1:15" ht="12.75" customHeight="1">
      <c r="A317" s="312"/>
      <c r="B317" s="264">
        <v>2019</v>
      </c>
      <c r="C317" s="28">
        <v>101.6</v>
      </c>
      <c r="D317" s="28">
        <v>101.8</v>
      </c>
      <c r="E317" s="28">
        <v>102.1</v>
      </c>
      <c r="F317" s="28">
        <v>102.3</v>
      </c>
      <c r="G317" s="28">
        <v>102.3</v>
      </c>
      <c r="H317" s="28">
        <v>102.4</v>
      </c>
      <c r="I317" s="28">
        <v>102.4</v>
      </c>
      <c r="J317" s="28">
        <v>102.5</v>
      </c>
      <c r="K317" s="28">
        <v>102.3</v>
      </c>
      <c r="L317" s="28">
        <v>102.1</v>
      </c>
      <c r="M317" s="28">
        <v>102</v>
      </c>
      <c r="N317" s="28">
        <v>101.8</v>
      </c>
      <c r="O317" s="313"/>
    </row>
    <row r="318" spans="1:15" ht="11.1" customHeight="1">
      <c r="A318" s="278"/>
      <c r="B318" s="255"/>
      <c r="C318" s="256"/>
      <c r="D318" s="256"/>
      <c r="E318" s="256"/>
      <c r="F318" s="256"/>
      <c r="G318" s="257"/>
      <c r="H318" s="257"/>
      <c r="I318" s="257"/>
      <c r="J318" s="257"/>
      <c r="K318" s="257"/>
      <c r="L318" s="257"/>
      <c r="M318" s="257"/>
      <c r="N318" s="257"/>
    </row>
    <row r="319" spans="1:15" ht="12.75" customHeight="1">
      <c r="A319" s="312" t="s">
        <v>1037</v>
      </c>
      <c r="B319" s="264">
        <v>2014</v>
      </c>
      <c r="C319" s="28">
        <v>101.6</v>
      </c>
      <c r="D319" s="28">
        <v>102</v>
      </c>
      <c r="E319" s="28">
        <v>102.2</v>
      </c>
      <c r="F319" s="28">
        <v>102.7</v>
      </c>
      <c r="G319" s="28">
        <v>103.7</v>
      </c>
      <c r="H319" s="28">
        <v>104.4</v>
      </c>
      <c r="I319" s="28">
        <v>105.2</v>
      </c>
      <c r="J319" s="28">
        <v>105.7</v>
      </c>
      <c r="K319" s="28">
        <v>106.1</v>
      </c>
      <c r="L319" s="28">
        <v>107.5</v>
      </c>
      <c r="M319" s="28">
        <v>108.9</v>
      </c>
      <c r="N319" s="28">
        <v>110</v>
      </c>
      <c r="O319" s="313" t="s">
        <v>730</v>
      </c>
    </row>
    <row r="320" spans="1:15" ht="12.75" customHeight="1">
      <c r="A320" s="312" t="s">
        <v>1038</v>
      </c>
      <c r="B320" s="264">
        <v>2015</v>
      </c>
      <c r="C320" s="28">
        <v>123.1</v>
      </c>
      <c r="D320" s="28">
        <v>125.3</v>
      </c>
      <c r="E320" s="28">
        <v>128.19999999999999</v>
      </c>
      <c r="F320" s="28">
        <v>128.80000000000001</v>
      </c>
      <c r="G320" s="28">
        <v>128.30000000000001</v>
      </c>
      <c r="H320" s="28">
        <v>128</v>
      </c>
      <c r="I320" s="28">
        <v>127.5</v>
      </c>
      <c r="J320" s="28">
        <v>127.6</v>
      </c>
      <c r="K320" s="28">
        <v>127.7</v>
      </c>
      <c r="L320" s="28">
        <v>126.4</v>
      </c>
      <c r="M320" s="28">
        <v>125.1</v>
      </c>
      <c r="N320" s="28">
        <v>124.2</v>
      </c>
      <c r="O320" s="313" t="s">
        <v>842</v>
      </c>
    </row>
    <row r="321" spans="1:15" ht="12.75" customHeight="1">
      <c r="A321" s="312" t="s">
        <v>1040</v>
      </c>
      <c r="B321" s="264">
        <v>2016</v>
      </c>
      <c r="C321" s="28">
        <v>113.7</v>
      </c>
      <c r="D321" s="28">
        <v>111.1</v>
      </c>
      <c r="E321" s="28">
        <v>108.6</v>
      </c>
      <c r="F321" s="28">
        <v>107.5</v>
      </c>
      <c r="G321" s="28">
        <v>106.9</v>
      </c>
      <c r="H321" s="28">
        <v>106.5</v>
      </c>
      <c r="I321" s="28">
        <v>106</v>
      </c>
      <c r="J321" s="28">
        <v>105.4</v>
      </c>
      <c r="K321" s="28">
        <v>104.9</v>
      </c>
      <c r="L321" s="28">
        <v>104.6</v>
      </c>
      <c r="M321" s="28">
        <v>104.2</v>
      </c>
      <c r="N321" s="28">
        <v>103.9</v>
      </c>
      <c r="O321" s="313" t="s">
        <v>847</v>
      </c>
    </row>
    <row r="322" spans="1:15" ht="12.75" customHeight="1">
      <c r="A322" s="312" t="s">
        <v>1039</v>
      </c>
      <c r="B322" s="264">
        <v>2017</v>
      </c>
      <c r="C322" s="28">
        <v>101.2</v>
      </c>
      <c r="D322" s="28">
        <v>105.2</v>
      </c>
      <c r="E322" s="28">
        <v>106.4</v>
      </c>
      <c r="F322" s="28">
        <v>107.1</v>
      </c>
      <c r="G322" s="28">
        <v>107.5</v>
      </c>
      <c r="H322" s="28">
        <v>108</v>
      </c>
      <c r="I322" s="28">
        <v>108.3</v>
      </c>
      <c r="J322" s="28">
        <v>108.5</v>
      </c>
      <c r="K322" s="28">
        <v>108.7</v>
      </c>
      <c r="L322" s="28">
        <v>108.9</v>
      </c>
      <c r="M322" s="28">
        <v>109</v>
      </c>
      <c r="N322" s="28">
        <v>109</v>
      </c>
      <c r="O322" s="313" t="s">
        <v>784</v>
      </c>
    </row>
    <row r="323" spans="1:15" ht="12.75" customHeight="1">
      <c r="A323" s="312"/>
      <c r="B323" s="264">
        <v>2018</v>
      </c>
      <c r="C323" s="28">
        <v>109.3</v>
      </c>
      <c r="D323" s="28">
        <v>105.2</v>
      </c>
      <c r="E323" s="28">
        <v>103.9</v>
      </c>
      <c r="F323" s="28">
        <v>103.2</v>
      </c>
      <c r="G323" s="28">
        <v>102.8</v>
      </c>
      <c r="H323" s="28">
        <v>102.3</v>
      </c>
      <c r="I323" s="28">
        <v>102.1</v>
      </c>
      <c r="J323" s="28">
        <v>102</v>
      </c>
      <c r="K323" s="28">
        <v>101.9</v>
      </c>
      <c r="L323" s="28">
        <v>101.8</v>
      </c>
      <c r="M323" s="28">
        <v>101.8</v>
      </c>
      <c r="N323" s="28">
        <v>101.7</v>
      </c>
      <c r="O323" s="313" t="s">
        <v>848</v>
      </c>
    </row>
    <row r="324" spans="1:15" ht="12.75" customHeight="1">
      <c r="A324" s="312"/>
      <c r="B324" s="264">
        <v>2019</v>
      </c>
      <c r="C324" s="28">
        <v>101.3</v>
      </c>
      <c r="D324" s="28">
        <v>101.2</v>
      </c>
      <c r="E324" s="28">
        <v>101.1</v>
      </c>
      <c r="F324" s="28">
        <v>101</v>
      </c>
      <c r="G324" s="28">
        <v>101</v>
      </c>
      <c r="H324" s="28">
        <v>100.8</v>
      </c>
      <c r="I324" s="28">
        <v>100.7</v>
      </c>
      <c r="J324" s="28">
        <v>100.8</v>
      </c>
      <c r="K324" s="28">
        <v>100.9</v>
      </c>
      <c r="L324" s="28">
        <v>100.9</v>
      </c>
      <c r="M324" s="28">
        <v>100.9</v>
      </c>
      <c r="N324" s="28">
        <v>100.9</v>
      </c>
      <c r="O324" s="313"/>
    </row>
    <row r="325" spans="1:15" s="30" customFormat="1" ht="8.1" customHeight="1">
      <c r="A325" s="312"/>
      <c r="B325" s="264"/>
      <c r="C325" s="28"/>
      <c r="D325" s="34"/>
      <c r="E325" s="34"/>
      <c r="F325" s="34"/>
      <c r="G325" s="34"/>
      <c r="H325" s="28"/>
      <c r="I325" s="34"/>
      <c r="J325" s="34"/>
      <c r="K325" s="34"/>
      <c r="L325" s="34"/>
      <c r="M325" s="34"/>
      <c r="N325" s="34"/>
      <c r="O325" s="312"/>
    </row>
    <row r="326" spans="1:15" s="271" customFormat="1" ht="12.75" customHeight="1">
      <c r="A326" s="218">
        <f>1+O260</f>
        <v>128</v>
      </c>
      <c r="B326" s="267"/>
      <c r="C326" s="267"/>
      <c r="D326" s="268"/>
      <c r="E326" s="268"/>
      <c r="F326" s="267"/>
      <c r="G326" s="269" t="str">
        <f>G260</f>
        <v>Індекси цін виробників · 2019 рік</v>
      </c>
      <c r="H326" s="268" t="str">
        <f>G326</f>
        <v>Індекси цін виробників · 2019 рік</v>
      </c>
      <c r="I326" s="268"/>
      <c r="J326" s="267"/>
      <c r="K326" s="267"/>
      <c r="L326" s="270"/>
      <c r="M326" s="270"/>
      <c r="N326" s="270"/>
      <c r="O326" s="219">
        <f>A326+1</f>
        <v>129</v>
      </c>
    </row>
    <row r="327" spans="1:15" s="271" customFormat="1" ht="12.75" customHeight="1">
      <c r="B327" s="30"/>
      <c r="C327" s="272"/>
      <c r="D327" s="272"/>
      <c r="E327" s="272"/>
      <c r="G327" s="273" t="s">
        <v>23</v>
      </c>
      <c r="H327" s="272" t="s">
        <v>23</v>
      </c>
      <c r="I327" s="272"/>
      <c r="J327" s="30"/>
      <c r="K327" s="30"/>
    </row>
    <row r="328" spans="1:15" s="232" customFormat="1" ht="12.75" customHeight="1">
      <c r="A328" s="524" t="s">
        <v>25</v>
      </c>
      <c r="B328" s="524"/>
      <c r="C328" s="524"/>
      <c r="D328" s="524"/>
      <c r="E328" s="524"/>
      <c r="F328" s="524"/>
      <c r="G328" s="524"/>
      <c r="H328" s="524" t="s">
        <v>25</v>
      </c>
      <c r="I328" s="524"/>
      <c r="J328" s="524"/>
      <c r="K328" s="524"/>
      <c r="L328" s="524"/>
      <c r="M328" s="524"/>
      <c r="N328" s="524"/>
      <c r="O328" s="524"/>
    </row>
    <row r="329" spans="1:15" ht="5.45" customHeight="1"/>
    <row r="330" spans="1:15" ht="12.75" customHeight="1">
      <c r="A330" s="274"/>
      <c r="G330" s="275"/>
      <c r="K330" s="276"/>
      <c r="L330" s="277"/>
      <c r="M330" s="277"/>
      <c r="O330" s="414" t="s">
        <v>331</v>
      </c>
    </row>
    <row r="331" spans="1:15" ht="12.75" customHeight="1">
      <c r="A331" s="245"/>
      <c r="B331" s="245"/>
      <c r="C331" s="246"/>
      <c r="D331" s="246" t="s">
        <v>154</v>
      </c>
      <c r="E331" s="246" t="s">
        <v>154</v>
      </c>
      <c r="F331" s="246" t="s">
        <v>154</v>
      </c>
      <c r="G331" s="248" t="s">
        <v>154</v>
      </c>
      <c r="H331" s="248" t="s">
        <v>154</v>
      </c>
      <c r="I331" s="246" t="s">
        <v>154</v>
      </c>
      <c r="J331" s="246" t="s">
        <v>154</v>
      </c>
      <c r="K331" s="246" t="s">
        <v>154</v>
      </c>
      <c r="L331" s="246" t="s">
        <v>154</v>
      </c>
      <c r="M331" s="246" t="s">
        <v>154</v>
      </c>
      <c r="N331" s="248" t="s">
        <v>154</v>
      </c>
      <c r="O331" s="314"/>
    </row>
    <row r="332" spans="1:15" ht="12.75" customHeight="1">
      <c r="A332" s="291"/>
      <c r="B332" s="291"/>
      <c r="C332" s="292" t="s">
        <v>0</v>
      </c>
      <c r="D332" s="292" t="s">
        <v>887</v>
      </c>
      <c r="E332" s="292" t="s">
        <v>888</v>
      </c>
      <c r="F332" s="292" t="s">
        <v>889</v>
      </c>
      <c r="G332" s="294" t="s">
        <v>890</v>
      </c>
      <c r="H332" s="294" t="s">
        <v>891</v>
      </c>
      <c r="I332" s="292" t="s">
        <v>892</v>
      </c>
      <c r="J332" s="292" t="s">
        <v>893</v>
      </c>
      <c r="K332" s="292" t="s">
        <v>894</v>
      </c>
      <c r="L332" s="292" t="s">
        <v>895</v>
      </c>
      <c r="M332" s="292" t="s">
        <v>896</v>
      </c>
      <c r="N332" s="294" t="s">
        <v>897</v>
      </c>
      <c r="O332" s="315"/>
    </row>
    <row r="333" spans="1:15" ht="12.75" customHeight="1">
      <c r="A333" s="291"/>
      <c r="B333" s="291"/>
      <c r="C333" s="295" t="s">
        <v>12</v>
      </c>
      <c r="D333" s="295" t="s">
        <v>153</v>
      </c>
      <c r="E333" s="295" t="s">
        <v>153</v>
      </c>
      <c r="F333" s="295" t="s">
        <v>153</v>
      </c>
      <c r="G333" s="297" t="s">
        <v>153</v>
      </c>
      <c r="H333" s="297" t="s">
        <v>153</v>
      </c>
      <c r="I333" s="295" t="s">
        <v>153</v>
      </c>
      <c r="J333" s="295" t="s">
        <v>153</v>
      </c>
      <c r="K333" s="295" t="s">
        <v>153</v>
      </c>
      <c r="L333" s="295" t="s">
        <v>153</v>
      </c>
      <c r="M333" s="295" t="s">
        <v>153</v>
      </c>
      <c r="N333" s="358" t="s">
        <v>153</v>
      </c>
      <c r="O333" s="315"/>
    </row>
    <row r="334" spans="1:15" ht="12.75" customHeight="1">
      <c r="A334" s="250"/>
      <c r="B334" s="250"/>
      <c r="C334" s="251"/>
      <c r="D334" s="251" t="s">
        <v>13</v>
      </c>
      <c r="E334" s="251" t="s">
        <v>14</v>
      </c>
      <c r="F334" s="251" t="s">
        <v>15</v>
      </c>
      <c r="G334" s="253" t="s">
        <v>16</v>
      </c>
      <c r="H334" s="253" t="s">
        <v>17</v>
      </c>
      <c r="I334" s="251" t="s">
        <v>18</v>
      </c>
      <c r="J334" s="251" t="s">
        <v>19</v>
      </c>
      <c r="K334" s="251" t="s">
        <v>26</v>
      </c>
      <c r="L334" s="251" t="s">
        <v>20</v>
      </c>
      <c r="M334" s="251" t="s">
        <v>21</v>
      </c>
      <c r="N334" s="316" t="s">
        <v>22</v>
      </c>
      <c r="O334" s="317"/>
    </row>
    <row r="335" spans="1:15" ht="12.75" customHeight="1">
      <c r="A335" s="278"/>
      <c r="B335" s="255"/>
      <c r="C335" s="256"/>
      <c r="D335" s="256"/>
      <c r="E335" s="256"/>
      <c r="F335" s="256"/>
      <c r="G335" s="257"/>
      <c r="H335" s="257"/>
      <c r="I335" s="257"/>
      <c r="J335" s="257"/>
      <c r="K335" s="257"/>
      <c r="L335" s="257"/>
      <c r="M335" s="257"/>
      <c r="N335" s="257"/>
    </row>
    <row r="336" spans="1:15" ht="12.75" customHeight="1">
      <c r="A336" s="312" t="s">
        <v>264</v>
      </c>
      <c r="B336" s="264">
        <v>2014</v>
      </c>
      <c r="C336" s="28">
        <v>98.7</v>
      </c>
      <c r="D336" s="28">
        <v>99.1</v>
      </c>
      <c r="E336" s="28">
        <v>99.4</v>
      </c>
      <c r="F336" s="28">
        <v>99.8</v>
      </c>
      <c r="G336" s="28">
        <v>101.4</v>
      </c>
      <c r="H336" s="28">
        <v>103</v>
      </c>
      <c r="I336" s="28">
        <v>104.4</v>
      </c>
      <c r="J336" s="28">
        <v>105.6</v>
      </c>
      <c r="K336" s="28">
        <v>107.4</v>
      </c>
      <c r="L336" s="28">
        <v>108.9</v>
      </c>
      <c r="M336" s="28">
        <v>110.3</v>
      </c>
      <c r="N336" s="28">
        <v>112.5</v>
      </c>
      <c r="O336" s="313" t="s">
        <v>732</v>
      </c>
    </row>
    <row r="337" spans="1:15" ht="12.75" customHeight="1">
      <c r="A337" s="312" t="s">
        <v>265</v>
      </c>
      <c r="B337" s="264">
        <v>2015</v>
      </c>
      <c r="C337" s="28">
        <v>138.9</v>
      </c>
      <c r="D337" s="28">
        <v>141.9</v>
      </c>
      <c r="E337" s="28">
        <v>144.69999999999999</v>
      </c>
      <c r="F337" s="28">
        <v>146</v>
      </c>
      <c r="G337" s="28">
        <v>145.19999999999999</v>
      </c>
      <c r="H337" s="28">
        <v>144.1</v>
      </c>
      <c r="I337" s="28">
        <v>142.9</v>
      </c>
      <c r="J337" s="28">
        <v>141.9</v>
      </c>
      <c r="K337" s="28">
        <v>140</v>
      </c>
      <c r="L337" s="28">
        <v>138.4</v>
      </c>
      <c r="M337" s="28">
        <v>137.19999999999999</v>
      </c>
      <c r="N337" s="28">
        <v>134.9</v>
      </c>
      <c r="O337" s="313" t="s">
        <v>731</v>
      </c>
    </row>
    <row r="338" spans="1:15" ht="12.75" customHeight="1">
      <c r="A338" s="312"/>
      <c r="B338" s="264">
        <v>2016</v>
      </c>
      <c r="C338" s="28">
        <v>114.8</v>
      </c>
      <c r="D338" s="28">
        <v>112.8</v>
      </c>
      <c r="E338" s="28">
        <v>110.9</v>
      </c>
      <c r="F338" s="28">
        <v>109.8</v>
      </c>
      <c r="G338" s="28">
        <v>108.7</v>
      </c>
      <c r="H338" s="28">
        <v>108</v>
      </c>
      <c r="I338" s="28">
        <v>107.7</v>
      </c>
      <c r="J338" s="28">
        <v>107.5</v>
      </c>
      <c r="K338" s="28">
        <v>107.3</v>
      </c>
      <c r="L338" s="28">
        <v>107.2</v>
      </c>
      <c r="M338" s="28">
        <v>107</v>
      </c>
      <c r="N338" s="28">
        <v>106.8</v>
      </c>
      <c r="O338" s="313"/>
    </row>
    <row r="339" spans="1:15" ht="12.75" customHeight="1">
      <c r="A339" s="312"/>
      <c r="B339" s="264">
        <v>2017</v>
      </c>
      <c r="C339" s="28">
        <v>103.7</v>
      </c>
      <c r="D339" s="28">
        <v>104.1</v>
      </c>
      <c r="E339" s="28">
        <v>104.3</v>
      </c>
      <c r="F339" s="28">
        <v>105.5</v>
      </c>
      <c r="G339" s="28">
        <v>106.3</v>
      </c>
      <c r="H339" s="28">
        <v>106.8</v>
      </c>
      <c r="I339" s="28">
        <v>107.2</v>
      </c>
      <c r="J339" s="28">
        <v>107.3</v>
      </c>
      <c r="K339" s="28">
        <v>107.5</v>
      </c>
      <c r="L339" s="28">
        <v>107.6</v>
      </c>
      <c r="M339" s="28">
        <v>107.7</v>
      </c>
      <c r="N339" s="28">
        <v>108.2</v>
      </c>
      <c r="O339" s="313"/>
    </row>
    <row r="340" spans="1:15" ht="12.75" customHeight="1">
      <c r="A340" s="312"/>
      <c r="B340" s="264">
        <v>2018</v>
      </c>
      <c r="C340" s="28">
        <v>116.9</v>
      </c>
      <c r="D340" s="28">
        <v>117</v>
      </c>
      <c r="E340" s="28">
        <v>117</v>
      </c>
      <c r="F340" s="28">
        <v>115.7</v>
      </c>
      <c r="G340" s="28">
        <v>114.8</v>
      </c>
      <c r="H340" s="28">
        <v>114.8</v>
      </c>
      <c r="I340" s="28">
        <v>115.2</v>
      </c>
      <c r="J340" s="28">
        <v>115.5</v>
      </c>
      <c r="K340" s="28">
        <v>116</v>
      </c>
      <c r="L340" s="28">
        <v>116.3</v>
      </c>
      <c r="M340" s="28">
        <v>116.5</v>
      </c>
      <c r="N340" s="28">
        <v>116.2</v>
      </c>
      <c r="O340" s="313"/>
    </row>
    <row r="341" spans="1:15" ht="12.75" customHeight="1">
      <c r="A341" s="312"/>
      <c r="B341" s="264">
        <v>2019</v>
      </c>
      <c r="C341" s="28">
        <v>110.8</v>
      </c>
      <c r="D341" s="28">
        <v>109.5</v>
      </c>
      <c r="E341" s="28">
        <v>109.2</v>
      </c>
      <c r="F341" s="28">
        <v>109</v>
      </c>
      <c r="G341" s="28">
        <v>108.8</v>
      </c>
      <c r="H341" s="28">
        <v>108.3</v>
      </c>
      <c r="I341" s="28">
        <v>107.4</v>
      </c>
      <c r="J341" s="28">
        <v>106.6</v>
      </c>
      <c r="K341" s="28">
        <v>105.8</v>
      </c>
      <c r="L341" s="28">
        <v>105.2</v>
      </c>
      <c r="M341" s="28">
        <v>104.7</v>
      </c>
      <c r="N341" s="28">
        <v>104.1</v>
      </c>
      <c r="O341" s="313"/>
    </row>
    <row r="342" spans="1:15" ht="12.75" customHeight="1">
      <c r="A342" s="278"/>
      <c r="B342" s="255"/>
      <c r="C342" s="256"/>
      <c r="D342" s="256"/>
      <c r="E342" s="256"/>
      <c r="F342" s="256"/>
      <c r="G342" s="257"/>
      <c r="H342" s="257"/>
      <c r="I342" s="257"/>
      <c r="J342" s="257"/>
      <c r="K342" s="257"/>
      <c r="L342" s="257"/>
      <c r="M342" s="257"/>
      <c r="N342" s="257"/>
    </row>
    <row r="343" spans="1:15" ht="12.75" customHeight="1">
      <c r="A343" s="312" t="s">
        <v>266</v>
      </c>
      <c r="B343" s="264">
        <v>2014</v>
      </c>
      <c r="C343" s="28">
        <v>100.3</v>
      </c>
      <c r="D343" s="28">
        <v>100.3</v>
      </c>
      <c r="E343" s="28">
        <v>101.3</v>
      </c>
      <c r="F343" s="28">
        <v>104.4</v>
      </c>
      <c r="G343" s="28">
        <v>107.8</v>
      </c>
      <c r="H343" s="28">
        <v>109.9</v>
      </c>
      <c r="I343" s="28">
        <v>111.6</v>
      </c>
      <c r="J343" s="28">
        <v>112.9</v>
      </c>
      <c r="K343" s="28">
        <v>113.9</v>
      </c>
      <c r="L343" s="28">
        <v>114.6</v>
      </c>
      <c r="M343" s="28">
        <v>116.6</v>
      </c>
      <c r="N343" s="28">
        <v>118.8</v>
      </c>
      <c r="O343" s="313" t="s">
        <v>769</v>
      </c>
    </row>
    <row r="344" spans="1:15" ht="12.75" customHeight="1">
      <c r="A344" s="312" t="s">
        <v>267</v>
      </c>
      <c r="B344" s="264">
        <v>2015</v>
      </c>
      <c r="C344" s="28">
        <v>140.30000000000001</v>
      </c>
      <c r="D344" s="28">
        <v>160.4</v>
      </c>
      <c r="E344" s="28">
        <v>172.7</v>
      </c>
      <c r="F344" s="28">
        <v>174</v>
      </c>
      <c r="G344" s="28">
        <v>174.2</v>
      </c>
      <c r="H344" s="28">
        <v>174.6</v>
      </c>
      <c r="I344" s="28">
        <v>175.1</v>
      </c>
      <c r="J344" s="28">
        <v>175.4</v>
      </c>
      <c r="K344" s="28">
        <v>176.4</v>
      </c>
      <c r="L344" s="28">
        <v>177.4</v>
      </c>
      <c r="M344" s="28">
        <v>176.1</v>
      </c>
      <c r="N344" s="28">
        <v>174.3</v>
      </c>
      <c r="O344" s="313" t="s">
        <v>733</v>
      </c>
    </row>
    <row r="345" spans="1:15" ht="12.75" customHeight="1">
      <c r="A345" s="312"/>
      <c r="B345" s="264">
        <v>2016</v>
      </c>
      <c r="C345" s="28">
        <v>165.3</v>
      </c>
      <c r="D345" s="28">
        <v>145</v>
      </c>
      <c r="E345" s="28">
        <v>134.80000000000001</v>
      </c>
      <c r="F345" s="28">
        <v>130.30000000000001</v>
      </c>
      <c r="G345" s="28">
        <v>126.2</v>
      </c>
      <c r="H345" s="28">
        <v>123.5</v>
      </c>
      <c r="I345" s="28">
        <v>121.3</v>
      </c>
      <c r="J345" s="28">
        <v>119.8</v>
      </c>
      <c r="K345" s="28">
        <v>118.3</v>
      </c>
      <c r="L345" s="28">
        <v>117</v>
      </c>
      <c r="M345" s="28">
        <v>115.8</v>
      </c>
      <c r="N345" s="28">
        <v>114.9</v>
      </c>
      <c r="O345" s="313" t="s">
        <v>268</v>
      </c>
    </row>
    <row r="346" spans="1:15" ht="12.75" customHeight="1">
      <c r="A346" s="312"/>
      <c r="B346" s="264">
        <v>2017</v>
      </c>
      <c r="C346" s="28">
        <v>104.1</v>
      </c>
      <c r="D346" s="28">
        <v>103.7</v>
      </c>
      <c r="E346" s="28">
        <v>102.6</v>
      </c>
      <c r="F346" s="28">
        <v>102.2</v>
      </c>
      <c r="G346" s="28">
        <v>102.1</v>
      </c>
      <c r="H346" s="28">
        <v>102.1</v>
      </c>
      <c r="I346" s="28">
        <v>102.1</v>
      </c>
      <c r="J346" s="28">
        <v>102</v>
      </c>
      <c r="K346" s="28">
        <v>102</v>
      </c>
      <c r="L346" s="28">
        <v>102</v>
      </c>
      <c r="M346" s="28">
        <v>102.1</v>
      </c>
      <c r="N346" s="28">
        <v>102.3</v>
      </c>
      <c r="O346" s="313"/>
    </row>
    <row r="347" spans="1:15" ht="12.75" customHeight="1">
      <c r="A347" s="312"/>
      <c r="B347" s="264">
        <v>2018</v>
      </c>
      <c r="C347" s="28">
        <v>107.5</v>
      </c>
      <c r="D347" s="28">
        <v>107.7</v>
      </c>
      <c r="E347" s="28">
        <v>106.9</v>
      </c>
      <c r="F347" s="28">
        <v>106.6</v>
      </c>
      <c r="G347" s="28">
        <v>106.1</v>
      </c>
      <c r="H347" s="28">
        <v>105.9</v>
      </c>
      <c r="I347" s="28">
        <v>105.8</v>
      </c>
      <c r="J347" s="28">
        <v>105.8</v>
      </c>
      <c r="K347" s="28">
        <v>105.8</v>
      </c>
      <c r="L347" s="28">
        <v>106.3</v>
      </c>
      <c r="M347" s="28">
        <v>106.5</v>
      </c>
      <c r="N347" s="28">
        <v>106.6</v>
      </c>
      <c r="O347" s="313"/>
    </row>
    <row r="348" spans="1:15" ht="12.75" customHeight="1">
      <c r="A348" s="312"/>
      <c r="B348" s="264">
        <v>2019</v>
      </c>
      <c r="C348" s="28">
        <v>102.4</v>
      </c>
      <c r="D348" s="28">
        <v>102.1</v>
      </c>
      <c r="E348" s="28">
        <v>102.9</v>
      </c>
      <c r="F348" s="28">
        <v>103.2</v>
      </c>
      <c r="G348" s="28">
        <v>103.5</v>
      </c>
      <c r="H348" s="28">
        <v>103.7</v>
      </c>
      <c r="I348" s="28">
        <v>103.8</v>
      </c>
      <c r="J348" s="28">
        <v>103.7</v>
      </c>
      <c r="K348" s="28">
        <v>103.5</v>
      </c>
      <c r="L348" s="28">
        <v>102.9</v>
      </c>
      <c r="M348" s="28">
        <v>102.4</v>
      </c>
      <c r="N348" s="28">
        <v>102</v>
      </c>
      <c r="O348" s="313"/>
    </row>
    <row r="349" spans="1:15" ht="12.75" customHeight="1">
      <c r="A349" s="312"/>
      <c r="B349" s="264"/>
      <c r="C349" s="28"/>
      <c r="D349" s="34"/>
      <c r="E349" s="34"/>
      <c r="F349" s="34"/>
      <c r="G349" s="34"/>
      <c r="H349" s="28"/>
      <c r="I349" s="34"/>
      <c r="J349" s="34"/>
      <c r="K349" s="34"/>
      <c r="L349" s="34"/>
      <c r="M349" s="34"/>
      <c r="N349" s="34"/>
      <c r="O349" s="312"/>
    </row>
    <row r="350" spans="1:15" ht="12.75" customHeight="1">
      <c r="A350" s="312" t="s">
        <v>269</v>
      </c>
      <c r="B350" s="264">
        <v>2014</v>
      </c>
      <c r="C350" s="28">
        <v>95.4</v>
      </c>
      <c r="D350" s="28">
        <v>94.3</v>
      </c>
      <c r="E350" s="28">
        <v>95.8</v>
      </c>
      <c r="F350" s="28">
        <v>101.1</v>
      </c>
      <c r="G350" s="28">
        <v>105.3</v>
      </c>
      <c r="H350" s="28">
        <v>107.3</v>
      </c>
      <c r="I350" s="28">
        <v>109.2</v>
      </c>
      <c r="J350" s="28">
        <v>110.8</v>
      </c>
      <c r="K350" s="28">
        <v>113.2</v>
      </c>
      <c r="L350" s="28">
        <v>117.3</v>
      </c>
      <c r="M350" s="28">
        <v>121.7</v>
      </c>
      <c r="N350" s="28">
        <v>125.2</v>
      </c>
      <c r="O350" s="313" t="s">
        <v>270</v>
      </c>
    </row>
    <row r="351" spans="1:15" ht="12.75" customHeight="1">
      <c r="A351" s="312" t="s">
        <v>271</v>
      </c>
      <c r="B351" s="264">
        <v>2015</v>
      </c>
      <c r="C351" s="28">
        <v>179.5</v>
      </c>
      <c r="D351" s="28">
        <v>202.9</v>
      </c>
      <c r="E351" s="28">
        <v>206.5</v>
      </c>
      <c r="F351" s="28">
        <v>198.7</v>
      </c>
      <c r="G351" s="28">
        <v>191.5</v>
      </c>
      <c r="H351" s="28">
        <v>188</v>
      </c>
      <c r="I351" s="28">
        <v>184.5</v>
      </c>
      <c r="J351" s="28">
        <v>181.7</v>
      </c>
      <c r="K351" s="28">
        <v>177.8</v>
      </c>
      <c r="L351" s="28">
        <v>171</v>
      </c>
      <c r="M351" s="28">
        <v>163.9</v>
      </c>
      <c r="N351" s="28">
        <v>158</v>
      </c>
      <c r="O351" s="313" t="s">
        <v>272</v>
      </c>
    </row>
    <row r="352" spans="1:15" ht="12.75" customHeight="1">
      <c r="A352" s="312"/>
      <c r="B352" s="264">
        <v>2016</v>
      </c>
      <c r="C352" s="28">
        <v>117</v>
      </c>
      <c r="D352" s="28">
        <v>99</v>
      </c>
      <c r="E352" s="28">
        <v>96.7</v>
      </c>
      <c r="F352" s="28">
        <v>95.1</v>
      </c>
      <c r="G352" s="28">
        <v>95.4</v>
      </c>
      <c r="H352" s="28">
        <v>95</v>
      </c>
      <c r="I352" s="28">
        <v>96.1</v>
      </c>
      <c r="J352" s="28">
        <v>96.5</v>
      </c>
      <c r="K352" s="28">
        <v>98.5</v>
      </c>
      <c r="L352" s="28">
        <v>105.6</v>
      </c>
      <c r="M352" s="28">
        <v>111.6</v>
      </c>
      <c r="N352" s="28">
        <v>117.2</v>
      </c>
      <c r="O352" s="313"/>
    </row>
    <row r="353" spans="1:15" ht="12.75" customHeight="1">
      <c r="A353" s="312"/>
      <c r="B353" s="264">
        <v>2017</v>
      </c>
      <c r="C353" s="28">
        <v>182.7</v>
      </c>
      <c r="D353" s="28">
        <v>199.3</v>
      </c>
      <c r="E353" s="28">
        <v>205.7</v>
      </c>
      <c r="F353" s="28">
        <v>200.9</v>
      </c>
      <c r="G353" s="28">
        <v>199.2</v>
      </c>
      <c r="H353" s="28">
        <v>199.1</v>
      </c>
      <c r="I353" s="28">
        <v>195.8</v>
      </c>
      <c r="J353" s="28">
        <v>194.1</v>
      </c>
      <c r="K353" s="28">
        <v>190.4</v>
      </c>
      <c r="L353" s="28">
        <v>183.4</v>
      </c>
      <c r="M353" s="28">
        <v>179.1</v>
      </c>
      <c r="N353" s="28">
        <v>175.9</v>
      </c>
      <c r="O353" s="313"/>
    </row>
    <row r="354" spans="1:15" ht="12.75" customHeight="1">
      <c r="A354" s="312"/>
      <c r="B354" s="264">
        <v>2018</v>
      </c>
      <c r="C354" s="28">
        <v>129.9</v>
      </c>
      <c r="D354" s="28">
        <v>125</v>
      </c>
      <c r="E354" s="28">
        <v>119</v>
      </c>
      <c r="F354" s="28">
        <v>119.6</v>
      </c>
      <c r="G354" s="28">
        <v>117.9</v>
      </c>
      <c r="H354" s="28">
        <v>115.5</v>
      </c>
      <c r="I354" s="28">
        <v>113.2</v>
      </c>
      <c r="J354" s="28">
        <v>113</v>
      </c>
      <c r="K354" s="28">
        <v>113</v>
      </c>
      <c r="L354" s="28">
        <v>109.9</v>
      </c>
      <c r="M354" s="28">
        <v>107</v>
      </c>
      <c r="N354" s="28">
        <v>105.3</v>
      </c>
      <c r="O354" s="313"/>
    </row>
    <row r="355" spans="1:15" ht="12.75" customHeight="1">
      <c r="A355" s="312"/>
      <c r="B355" s="264">
        <v>2019</v>
      </c>
      <c r="C355" s="28">
        <v>100.2</v>
      </c>
      <c r="D355" s="28">
        <v>99.6</v>
      </c>
      <c r="E355" s="28">
        <v>100.5</v>
      </c>
      <c r="F355" s="28">
        <v>101.3</v>
      </c>
      <c r="G355" s="28">
        <v>100.7</v>
      </c>
      <c r="H355" s="28">
        <v>101.2</v>
      </c>
      <c r="I355" s="28">
        <v>102.3</v>
      </c>
      <c r="J355" s="28">
        <v>101.8</v>
      </c>
      <c r="K355" s="28">
        <v>100.5</v>
      </c>
      <c r="L355" s="28">
        <v>99</v>
      </c>
      <c r="M355" s="28">
        <v>96.8</v>
      </c>
      <c r="N355" s="28">
        <v>94</v>
      </c>
      <c r="O355" s="313"/>
    </row>
    <row r="356" spans="1:15" ht="12.75" customHeight="1">
      <c r="A356" s="312"/>
      <c r="B356" s="264"/>
      <c r="C356" s="28"/>
      <c r="D356" s="34"/>
      <c r="E356" s="34"/>
      <c r="F356" s="34"/>
      <c r="G356" s="34"/>
      <c r="H356" s="28"/>
      <c r="I356" s="34"/>
      <c r="J356" s="34"/>
      <c r="K356" s="34"/>
      <c r="L356" s="34"/>
      <c r="M356" s="34"/>
      <c r="N356" s="34"/>
      <c r="O356" s="312"/>
    </row>
    <row r="357" spans="1:15" s="30" customFormat="1" ht="12.75" customHeight="1">
      <c r="A357" s="312" t="s">
        <v>273</v>
      </c>
      <c r="B357" s="264">
        <v>2014</v>
      </c>
      <c r="C357" s="28">
        <v>103.6</v>
      </c>
      <c r="D357" s="28">
        <v>105.3</v>
      </c>
      <c r="E357" s="28">
        <v>106.8</v>
      </c>
      <c r="F357" s="28">
        <v>108.3</v>
      </c>
      <c r="G357" s="28">
        <v>109.3</v>
      </c>
      <c r="H357" s="28">
        <v>110</v>
      </c>
      <c r="I357" s="28">
        <v>111.7</v>
      </c>
      <c r="J357" s="28">
        <v>113.1</v>
      </c>
      <c r="K357" s="28">
        <v>114.3</v>
      </c>
      <c r="L357" s="28">
        <v>115.6</v>
      </c>
      <c r="M357" s="28">
        <v>117.3</v>
      </c>
      <c r="N357" s="28">
        <v>118.9</v>
      </c>
      <c r="O357" s="313" t="s">
        <v>274</v>
      </c>
    </row>
    <row r="358" spans="1:15" s="30" customFormat="1" ht="12.75" customHeight="1">
      <c r="A358" s="312"/>
      <c r="B358" s="264">
        <v>2015</v>
      </c>
      <c r="C358" s="28">
        <v>135.1</v>
      </c>
      <c r="D358" s="28">
        <v>138.5</v>
      </c>
      <c r="E358" s="28">
        <v>143</v>
      </c>
      <c r="F358" s="28">
        <v>147</v>
      </c>
      <c r="G358" s="28">
        <v>148.9</v>
      </c>
      <c r="H358" s="28">
        <v>150</v>
      </c>
      <c r="I358" s="28">
        <v>149.1</v>
      </c>
      <c r="J358" s="28">
        <v>148.6</v>
      </c>
      <c r="K358" s="28">
        <v>147.6</v>
      </c>
      <c r="L358" s="28">
        <v>146.4</v>
      </c>
      <c r="M358" s="28">
        <v>144.30000000000001</v>
      </c>
      <c r="N358" s="28">
        <v>142.30000000000001</v>
      </c>
      <c r="O358" s="313" t="s">
        <v>275</v>
      </c>
    </row>
    <row r="359" spans="1:15" s="30" customFormat="1" ht="12.75" customHeight="1">
      <c r="A359" s="312"/>
      <c r="B359" s="264">
        <v>2016</v>
      </c>
      <c r="C359" s="28">
        <v>122.9</v>
      </c>
      <c r="D359" s="28">
        <v>119.5</v>
      </c>
      <c r="E359" s="28">
        <v>112.5</v>
      </c>
      <c r="F359" s="28">
        <v>106.9</v>
      </c>
      <c r="G359" s="28">
        <v>105.1</v>
      </c>
      <c r="H359" s="28">
        <v>103.8</v>
      </c>
      <c r="I359" s="28">
        <v>102.4</v>
      </c>
      <c r="J359" s="28">
        <v>101.7</v>
      </c>
      <c r="K359" s="28">
        <v>102</v>
      </c>
      <c r="L359" s="28">
        <v>101.9</v>
      </c>
      <c r="M359" s="28">
        <v>102</v>
      </c>
      <c r="N359" s="28">
        <v>102.5</v>
      </c>
      <c r="O359" s="313"/>
    </row>
    <row r="360" spans="1:15" s="30" customFormat="1" ht="12.75" customHeight="1">
      <c r="A360" s="312"/>
      <c r="B360" s="264">
        <v>2017</v>
      </c>
      <c r="C360" s="28">
        <v>109.6</v>
      </c>
      <c r="D360" s="28">
        <v>108.6</v>
      </c>
      <c r="E360" s="28">
        <v>108.2</v>
      </c>
      <c r="F360" s="28">
        <v>109.8</v>
      </c>
      <c r="G360" s="28">
        <v>112.5</v>
      </c>
      <c r="H360" s="28">
        <v>114.3</v>
      </c>
      <c r="I360" s="28">
        <v>115.6</v>
      </c>
      <c r="J360" s="28">
        <v>117</v>
      </c>
      <c r="K360" s="28">
        <v>117.4</v>
      </c>
      <c r="L360" s="28">
        <v>118.7</v>
      </c>
      <c r="M360" s="28">
        <v>120.5</v>
      </c>
      <c r="N360" s="28">
        <v>121.4</v>
      </c>
      <c r="O360" s="313"/>
    </row>
    <row r="361" spans="1:15" s="30" customFormat="1" ht="12.75" customHeight="1">
      <c r="A361" s="312"/>
      <c r="B361" s="264">
        <v>2018</v>
      </c>
      <c r="C361" s="28">
        <v>132.19999999999999</v>
      </c>
      <c r="D361" s="28">
        <v>133.9</v>
      </c>
      <c r="E361" s="28">
        <v>137.80000000000001</v>
      </c>
      <c r="F361" s="28">
        <v>137.19999999999999</v>
      </c>
      <c r="G361" s="28">
        <v>133.30000000000001</v>
      </c>
      <c r="H361" s="28">
        <v>130.6</v>
      </c>
      <c r="I361" s="28">
        <v>129.1</v>
      </c>
      <c r="J361" s="28">
        <v>126.9</v>
      </c>
      <c r="K361" s="28">
        <v>124.8</v>
      </c>
      <c r="L361" s="28">
        <v>122.6</v>
      </c>
      <c r="M361" s="28">
        <v>119.9</v>
      </c>
      <c r="N361" s="28">
        <v>118.5</v>
      </c>
      <c r="O361" s="313"/>
    </row>
    <row r="362" spans="1:15" s="30" customFormat="1" ht="12.75" customHeight="1">
      <c r="A362" s="312"/>
      <c r="B362" s="264">
        <v>2019</v>
      </c>
      <c r="C362" s="28">
        <v>97</v>
      </c>
      <c r="D362" s="28">
        <v>97.4</v>
      </c>
      <c r="E362" s="28">
        <v>98.9</v>
      </c>
      <c r="F362" s="28">
        <v>97.3</v>
      </c>
      <c r="G362" s="28">
        <v>96.5</v>
      </c>
      <c r="H362" s="28">
        <v>96.5</v>
      </c>
      <c r="I362" s="28">
        <v>96.4</v>
      </c>
      <c r="J362" s="28">
        <v>96</v>
      </c>
      <c r="K362" s="28">
        <v>96.4</v>
      </c>
      <c r="L362" s="28">
        <v>97.4</v>
      </c>
      <c r="M362" s="28">
        <v>98.9</v>
      </c>
      <c r="N362" s="28">
        <v>99</v>
      </c>
      <c r="O362" s="313"/>
    </row>
    <row r="363" spans="1:15" s="30" customFormat="1" ht="12.75" customHeight="1">
      <c r="A363" s="312"/>
      <c r="B363" s="264"/>
      <c r="C363" s="28"/>
      <c r="D363" s="34"/>
      <c r="E363" s="34"/>
      <c r="F363" s="34"/>
      <c r="G363" s="34"/>
      <c r="H363" s="28"/>
      <c r="I363" s="34"/>
      <c r="J363" s="34"/>
      <c r="K363" s="34"/>
      <c r="L363" s="34"/>
      <c r="M363" s="34"/>
      <c r="N363" s="34"/>
      <c r="O363" s="312"/>
    </row>
    <row r="364" spans="1:15" s="30" customFormat="1" ht="12.75" customHeight="1">
      <c r="A364" s="312" t="s">
        <v>276</v>
      </c>
      <c r="B364" s="264">
        <v>2014</v>
      </c>
      <c r="C364" s="28">
        <v>109.7</v>
      </c>
      <c r="D364" s="28">
        <v>109.9</v>
      </c>
      <c r="E364" s="28">
        <v>109.9</v>
      </c>
      <c r="F364" s="28">
        <v>110</v>
      </c>
      <c r="G364" s="28">
        <v>110.8</v>
      </c>
      <c r="H364" s="28">
        <v>111.5</v>
      </c>
      <c r="I364" s="28">
        <v>111.7</v>
      </c>
      <c r="J364" s="28">
        <v>111.5</v>
      </c>
      <c r="K364" s="28">
        <v>111.6</v>
      </c>
      <c r="L364" s="28">
        <v>111.5</v>
      </c>
      <c r="M364" s="28">
        <v>111.4</v>
      </c>
      <c r="N364" s="28">
        <v>111.3</v>
      </c>
      <c r="O364" s="313" t="s">
        <v>849</v>
      </c>
    </row>
    <row r="365" spans="1:15" s="30" customFormat="1" ht="12.75" customHeight="1">
      <c r="A365" s="312" t="s">
        <v>277</v>
      </c>
      <c r="B365" s="264">
        <v>2015</v>
      </c>
      <c r="C365" s="28">
        <v>108.3</v>
      </c>
      <c r="D365" s="28">
        <v>108.4</v>
      </c>
      <c r="E365" s="28">
        <v>115.4</v>
      </c>
      <c r="F365" s="28">
        <v>119.3</v>
      </c>
      <c r="G365" s="28">
        <v>121.1</v>
      </c>
      <c r="H365" s="28">
        <v>122.1</v>
      </c>
      <c r="I365" s="28">
        <v>122.3</v>
      </c>
      <c r="J365" s="28">
        <v>122.8</v>
      </c>
      <c r="K365" s="28">
        <v>123.4</v>
      </c>
      <c r="L365" s="28">
        <v>123.9</v>
      </c>
      <c r="M365" s="28">
        <v>124.3</v>
      </c>
      <c r="N365" s="28">
        <v>124.7</v>
      </c>
      <c r="O365" s="313" t="s">
        <v>734</v>
      </c>
    </row>
    <row r="366" spans="1:15" s="30" customFormat="1" ht="12.75" customHeight="1">
      <c r="A366" s="312"/>
      <c r="B366" s="264">
        <v>2016</v>
      </c>
      <c r="C366" s="28">
        <v>130.80000000000001</v>
      </c>
      <c r="D366" s="28">
        <v>130.6</v>
      </c>
      <c r="E366" s="28">
        <v>122.7</v>
      </c>
      <c r="F366" s="28">
        <v>121.5</v>
      </c>
      <c r="G366" s="28">
        <v>120.1</v>
      </c>
      <c r="H366" s="28">
        <v>119.6</v>
      </c>
      <c r="I366" s="28">
        <v>119.9</v>
      </c>
      <c r="J366" s="28">
        <v>119.7</v>
      </c>
      <c r="K366" s="28">
        <v>119.2</v>
      </c>
      <c r="L366" s="28">
        <v>118.7</v>
      </c>
      <c r="M366" s="28">
        <v>118.2</v>
      </c>
      <c r="N366" s="28">
        <v>117.9</v>
      </c>
      <c r="O366" s="313" t="s">
        <v>735</v>
      </c>
    </row>
    <row r="367" spans="1:15" s="30" customFormat="1" ht="12.75" customHeight="1">
      <c r="A367" s="312"/>
      <c r="B367" s="264">
        <v>2017</v>
      </c>
      <c r="C367" s="28">
        <v>122.7</v>
      </c>
      <c r="D367" s="28">
        <v>122.5</v>
      </c>
      <c r="E367" s="28">
        <v>124.6</v>
      </c>
      <c r="F367" s="28">
        <v>122.8</v>
      </c>
      <c r="G367" s="28">
        <v>122.2</v>
      </c>
      <c r="H367" s="28">
        <v>121.4</v>
      </c>
      <c r="I367" s="28">
        <v>120.3</v>
      </c>
      <c r="J367" s="28">
        <v>119.4</v>
      </c>
      <c r="K367" s="28">
        <v>118.8</v>
      </c>
      <c r="L367" s="28">
        <v>118.4</v>
      </c>
      <c r="M367" s="28">
        <v>118</v>
      </c>
      <c r="N367" s="28">
        <v>117.6</v>
      </c>
      <c r="O367" s="313"/>
    </row>
    <row r="368" spans="1:15" s="30" customFormat="1" ht="12.75" customHeight="1">
      <c r="A368" s="312"/>
      <c r="B368" s="264">
        <v>2018</v>
      </c>
      <c r="C368" s="28">
        <v>107</v>
      </c>
      <c r="D368" s="28">
        <v>107.1</v>
      </c>
      <c r="E368" s="28">
        <v>105.8</v>
      </c>
      <c r="F368" s="28">
        <v>105.1</v>
      </c>
      <c r="G368" s="28">
        <v>105</v>
      </c>
      <c r="H368" s="28">
        <v>104.9</v>
      </c>
      <c r="I368" s="28">
        <v>105.1</v>
      </c>
      <c r="J368" s="28">
        <v>105.3</v>
      </c>
      <c r="K368" s="28">
        <v>105.4</v>
      </c>
      <c r="L368" s="28">
        <v>105.3</v>
      </c>
      <c r="M368" s="28">
        <v>105.4</v>
      </c>
      <c r="N368" s="28">
        <v>105.5</v>
      </c>
      <c r="O368" s="313"/>
    </row>
    <row r="369" spans="1:15" s="30" customFormat="1" ht="12.75" customHeight="1">
      <c r="A369" s="312"/>
      <c r="B369" s="264">
        <v>2019</v>
      </c>
      <c r="C369" s="28">
        <v>111.3</v>
      </c>
      <c r="D369" s="28">
        <v>110.1</v>
      </c>
      <c r="E369" s="28">
        <v>110.1</v>
      </c>
      <c r="F369" s="28">
        <v>110</v>
      </c>
      <c r="G369" s="28">
        <v>109.7</v>
      </c>
      <c r="H369" s="28">
        <v>109.7</v>
      </c>
      <c r="I369" s="28">
        <v>109.5</v>
      </c>
      <c r="J369" s="28">
        <v>109.2</v>
      </c>
      <c r="K369" s="28">
        <v>108.9</v>
      </c>
      <c r="L369" s="28">
        <v>108.8</v>
      </c>
      <c r="M369" s="28">
        <v>108.7</v>
      </c>
      <c r="N369" s="28">
        <v>108.5</v>
      </c>
      <c r="O369" s="313"/>
    </row>
    <row r="370" spans="1:15" s="30" customFormat="1" ht="12.75" customHeight="1"/>
    <row r="371" spans="1:15" ht="12.75" customHeight="1">
      <c r="A371" s="312" t="s">
        <v>278</v>
      </c>
      <c r="B371" s="264">
        <v>2014</v>
      </c>
      <c r="C371" s="28">
        <v>104.2</v>
      </c>
      <c r="D371" s="28">
        <v>103.3</v>
      </c>
      <c r="E371" s="28">
        <v>105.5</v>
      </c>
      <c r="F371" s="28">
        <v>107.4</v>
      </c>
      <c r="G371" s="28">
        <v>108.9</v>
      </c>
      <c r="H371" s="28">
        <v>110.2</v>
      </c>
      <c r="I371" s="28">
        <v>111.2</v>
      </c>
      <c r="J371" s="28">
        <v>112</v>
      </c>
      <c r="K371" s="28">
        <v>112.8</v>
      </c>
      <c r="L371" s="28">
        <v>113.6</v>
      </c>
      <c r="M371" s="28">
        <v>115.7</v>
      </c>
      <c r="N371" s="28">
        <v>118.7</v>
      </c>
      <c r="O371" s="313" t="s">
        <v>279</v>
      </c>
    </row>
    <row r="372" spans="1:15" ht="12.75" customHeight="1">
      <c r="A372" s="312" t="s">
        <v>280</v>
      </c>
      <c r="B372" s="264">
        <v>2015</v>
      </c>
      <c r="C372" s="28">
        <v>155.5</v>
      </c>
      <c r="D372" s="28">
        <v>168.9</v>
      </c>
      <c r="E372" s="28">
        <v>173.4</v>
      </c>
      <c r="F372" s="28">
        <v>174.3</v>
      </c>
      <c r="G372" s="28">
        <v>173</v>
      </c>
      <c r="H372" s="28">
        <v>171.4</v>
      </c>
      <c r="I372" s="28">
        <v>170.5</v>
      </c>
      <c r="J372" s="28">
        <v>169.9</v>
      </c>
      <c r="K372" s="28">
        <v>168.9</v>
      </c>
      <c r="L372" s="28">
        <v>167.9</v>
      </c>
      <c r="M372" s="28">
        <v>165.2</v>
      </c>
      <c r="N372" s="28">
        <v>161.4</v>
      </c>
      <c r="O372" s="313" t="s">
        <v>281</v>
      </c>
    </row>
    <row r="373" spans="1:15" ht="12.75" customHeight="1">
      <c r="A373" s="312"/>
      <c r="B373" s="264">
        <v>2016</v>
      </c>
      <c r="C373" s="28">
        <v>125.3</v>
      </c>
      <c r="D373" s="28">
        <v>115.3</v>
      </c>
      <c r="E373" s="28">
        <v>110.4</v>
      </c>
      <c r="F373" s="28">
        <v>108.8</v>
      </c>
      <c r="G373" s="28">
        <v>108.5</v>
      </c>
      <c r="H373" s="28">
        <v>108.4</v>
      </c>
      <c r="I373" s="28">
        <v>108.2</v>
      </c>
      <c r="J373" s="28">
        <v>107.9</v>
      </c>
      <c r="K373" s="28">
        <v>107.7</v>
      </c>
      <c r="L373" s="28">
        <v>107.6</v>
      </c>
      <c r="M373" s="28">
        <v>107.3</v>
      </c>
      <c r="N373" s="28">
        <v>106.9</v>
      </c>
      <c r="O373" s="313" t="s">
        <v>282</v>
      </c>
    </row>
    <row r="374" spans="1:15" ht="12.75" customHeight="1">
      <c r="A374" s="312"/>
      <c r="B374" s="264">
        <v>2017</v>
      </c>
      <c r="C374" s="28">
        <v>102.6</v>
      </c>
      <c r="D374" s="28">
        <v>103.2</v>
      </c>
      <c r="E374" s="28">
        <v>104</v>
      </c>
      <c r="F374" s="28">
        <v>104.1</v>
      </c>
      <c r="G374" s="28">
        <v>104</v>
      </c>
      <c r="H374" s="28">
        <v>104.8</v>
      </c>
      <c r="I374" s="28">
        <v>105.5</v>
      </c>
      <c r="J374" s="28">
        <v>106.1</v>
      </c>
      <c r="K374" s="28">
        <v>106.6</v>
      </c>
      <c r="L374" s="28">
        <v>107.1</v>
      </c>
      <c r="M374" s="28">
        <v>107.9</v>
      </c>
      <c r="N374" s="28">
        <v>108.6</v>
      </c>
      <c r="O374" s="313"/>
    </row>
    <row r="375" spans="1:15" ht="12.75" customHeight="1">
      <c r="A375" s="312"/>
      <c r="B375" s="264">
        <v>2018</v>
      </c>
      <c r="C375" s="28">
        <v>117.1</v>
      </c>
      <c r="D375" s="28">
        <v>120.6</v>
      </c>
      <c r="E375" s="28">
        <v>121.1</v>
      </c>
      <c r="F375" s="28">
        <v>120.9</v>
      </c>
      <c r="G375" s="28">
        <v>120.8</v>
      </c>
      <c r="H375" s="28">
        <v>119.9</v>
      </c>
      <c r="I375" s="28">
        <v>119</v>
      </c>
      <c r="J375" s="28">
        <v>118.3</v>
      </c>
      <c r="K375" s="28">
        <v>118</v>
      </c>
      <c r="L375" s="28">
        <v>117.6</v>
      </c>
      <c r="M375" s="28">
        <v>117.1</v>
      </c>
      <c r="N375" s="28">
        <v>116.6</v>
      </c>
      <c r="O375" s="313"/>
    </row>
    <row r="376" spans="1:15" ht="12.75" customHeight="1">
      <c r="A376" s="312"/>
      <c r="B376" s="264">
        <v>2019</v>
      </c>
      <c r="C376" s="28">
        <v>112.2</v>
      </c>
      <c r="D376" s="28">
        <v>108.4</v>
      </c>
      <c r="E376" s="28">
        <v>106.6</v>
      </c>
      <c r="F376" s="28">
        <v>105.9</v>
      </c>
      <c r="G376" s="28">
        <v>105.6</v>
      </c>
      <c r="H376" s="28">
        <v>105.5</v>
      </c>
      <c r="I376" s="28">
        <v>105.5</v>
      </c>
      <c r="J376" s="28">
        <v>105.4</v>
      </c>
      <c r="K376" s="28">
        <v>105.1</v>
      </c>
      <c r="L376" s="28">
        <v>104.9</v>
      </c>
      <c r="M376" s="28">
        <v>104.8</v>
      </c>
      <c r="N376" s="28">
        <v>104.7</v>
      </c>
      <c r="O376" s="313"/>
    </row>
    <row r="377" spans="1:15" ht="9.75" customHeight="1">
      <c r="A377" s="278"/>
      <c r="B377" s="255"/>
      <c r="C377" s="256"/>
      <c r="D377" s="256"/>
      <c r="E377" s="256"/>
      <c r="F377" s="256"/>
      <c r="G377" s="257"/>
      <c r="H377" s="257"/>
      <c r="I377" s="257"/>
      <c r="J377" s="257"/>
      <c r="K377" s="257"/>
      <c r="L377" s="257"/>
      <c r="M377" s="257"/>
      <c r="N377" s="257"/>
    </row>
    <row r="378" spans="1:15" ht="12.75" customHeight="1">
      <c r="A378" s="312" t="s">
        <v>283</v>
      </c>
      <c r="B378" s="264">
        <v>2014</v>
      </c>
      <c r="C378" s="28">
        <v>108.7</v>
      </c>
      <c r="D378" s="28">
        <v>108.3</v>
      </c>
      <c r="E378" s="28">
        <v>110.1</v>
      </c>
      <c r="F378" s="28">
        <v>111.9</v>
      </c>
      <c r="G378" s="28">
        <v>114</v>
      </c>
      <c r="H378" s="28">
        <v>115.6</v>
      </c>
      <c r="I378" s="28">
        <v>117</v>
      </c>
      <c r="J378" s="28">
        <v>118.1</v>
      </c>
      <c r="K378" s="28">
        <v>119.1</v>
      </c>
      <c r="L378" s="28">
        <v>119.9</v>
      </c>
      <c r="M378" s="28">
        <v>120.3</v>
      </c>
      <c r="N378" s="28">
        <v>120.5</v>
      </c>
      <c r="O378" s="313" t="s">
        <v>284</v>
      </c>
    </row>
    <row r="379" spans="1:15" ht="12.75" customHeight="1">
      <c r="A379" s="312" t="s">
        <v>285</v>
      </c>
      <c r="B379" s="264">
        <v>2015</v>
      </c>
      <c r="C379" s="28">
        <v>119.3</v>
      </c>
      <c r="D379" s="28">
        <v>120.1</v>
      </c>
      <c r="E379" s="28">
        <v>121.5</v>
      </c>
      <c r="F379" s="28">
        <v>121.9</v>
      </c>
      <c r="G379" s="28">
        <v>121.7</v>
      </c>
      <c r="H379" s="28">
        <v>121.6</v>
      </c>
      <c r="I379" s="28">
        <v>123</v>
      </c>
      <c r="J379" s="28">
        <v>125.1</v>
      </c>
      <c r="K379" s="28">
        <v>126.2</v>
      </c>
      <c r="L379" s="28">
        <v>127.3</v>
      </c>
      <c r="M379" s="28">
        <v>128.1</v>
      </c>
      <c r="N379" s="28">
        <v>128.9</v>
      </c>
      <c r="O379" s="313" t="s">
        <v>286</v>
      </c>
    </row>
    <row r="380" spans="1:15" ht="12.75" customHeight="1">
      <c r="A380" s="312"/>
      <c r="B380" s="264">
        <v>2016</v>
      </c>
      <c r="C380" s="28">
        <v>140.9</v>
      </c>
      <c r="D380" s="28">
        <v>142</v>
      </c>
      <c r="E380" s="28">
        <v>139.9</v>
      </c>
      <c r="F380" s="28">
        <v>137.5</v>
      </c>
      <c r="G380" s="28">
        <v>135.19999999999999</v>
      </c>
      <c r="H380" s="28">
        <v>133.4</v>
      </c>
      <c r="I380" s="28">
        <v>130.4</v>
      </c>
      <c r="J380" s="28">
        <v>126.8</v>
      </c>
      <c r="K380" s="28">
        <v>124</v>
      </c>
      <c r="L380" s="28">
        <v>121.8</v>
      </c>
      <c r="M380" s="28">
        <v>120</v>
      </c>
      <c r="N380" s="28">
        <v>118.1</v>
      </c>
      <c r="O380" s="313"/>
    </row>
    <row r="381" spans="1:15" ht="12.75" customHeight="1">
      <c r="A381" s="312"/>
      <c r="B381" s="264">
        <v>2017</v>
      </c>
      <c r="C381" s="28">
        <v>100.6</v>
      </c>
      <c r="D381" s="28">
        <v>99.3</v>
      </c>
      <c r="E381" s="28">
        <v>98</v>
      </c>
      <c r="F381" s="28">
        <v>97.7</v>
      </c>
      <c r="G381" s="28">
        <v>97.7</v>
      </c>
      <c r="H381" s="28">
        <v>97.6</v>
      </c>
      <c r="I381" s="28">
        <v>97.7</v>
      </c>
      <c r="J381" s="28">
        <v>97.9</v>
      </c>
      <c r="K381" s="28">
        <v>98.2</v>
      </c>
      <c r="L381" s="28">
        <v>98.4</v>
      </c>
      <c r="M381" s="28">
        <v>98.5</v>
      </c>
      <c r="N381" s="28">
        <v>98.9</v>
      </c>
      <c r="O381" s="313"/>
    </row>
    <row r="382" spans="1:15" ht="12.75" customHeight="1">
      <c r="A382" s="312"/>
      <c r="B382" s="264">
        <v>2018</v>
      </c>
      <c r="C382" s="28">
        <v>104.3</v>
      </c>
      <c r="D382" s="28">
        <v>104.1</v>
      </c>
      <c r="E382" s="28">
        <v>104.6</v>
      </c>
      <c r="F382" s="28">
        <v>104.8</v>
      </c>
      <c r="G382" s="28">
        <v>105</v>
      </c>
      <c r="H382" s="28">
        <v>105.2</v>
      </c>
      <c r="I382" s="28">
        <v>105.6</v>
      </c>
      <c r="J382" s="28">
        <v>106</v>
      </c>
      <c r="K382" s="28">
        <v>106.2</v>
      </c>
      <c r="L382" s="28">
        <v>106.5</v>
      </c>
      <c r="M382" s="28">
        <v>107</v>
      </c>
      <c r="N382" s="28">
        <v>107.6</v>
      </c>
      <c r="O382" s="313"/>
    </row>
    <row r="383" spans="1:15" ht="12.75" customHeight="1">
      <c r="A383" s="312"/>
      <c r="B383" s="264">
        <v>2019</v>
      </c>
      <c r="C383" s="28">
        <v>113.4</v>
      </c>
      <c r="D383" s="28">
        <v>113.7</v>
      </c>
      <c r="E383" s="28">
        <v>113.3</v>
      </c>
      <c r="F383" s="28">
        <v>113</v>
      </c>
      <c r="G383" s="28">
        <v>112.8</v>
      </c>
      <c r="H383" s="28">
        <v>112.6</v>
      </c>
      <c r="I383" s="28">
        <v>112.1</v>
      </c>
      <c r="J383" s="28">
        <v>111.7</v>
      </c>
      <c r="K383" s="28">
        <v>111.4</v>
      </c>
      <c r="L383" s="28">
        <v>111.2</v>
      </c>
      <c r="M383" s="28">
        <v>110.7</v>
      </c>
      <c r="N383" s="28">
        <v>110.2</v>
      </c>
      <c r="O383" s="313"/>
    </row>
    <row r="384" spans="1:15" ht="11.25" customHeight="1">
      <c r="A384" s="278"/>
      <c r="B384" s="255"/>
      <c r="C384" s="256"/>
      <c r="D384" s="256"/>
      <c r="E384" s="256"/>
      <c r="F384" s="256"/>
      <c r="G384" s="257"/>
      <c r="H384" s="257"/>
      <c r="I384" s="257"/>
      <c r="J384" s="257"/>
      <c r="K384" s="257"/>
      <c r="L384" s="257"/>
      <c r="M384" s="257"/>
      <c r="N384" s="257"/>
    </row>
    <row r="385" spans="1:15" ht="12.75" customHeight="1">
      <c r="A385" s="312" t="s">
        <v>287</v>
      </c>
      <c r="B385" s="264">
        <v>2014</v>
      </c>
      <c r="C385" s="28">
        <v>107.9</v>
      </c>
      <c r="D385" s="28">
        <v>109.5</v>
      </c>
      <c r="E385" s="28">
        <v>111.3</v>
      </c>
      <c r="F385" s="28">
        <v>113.1</v>
      </c>
      <c r="G385" s="28">
        <v>114.6</v>
      </c>
      <c r="H385" s="28">
        <v>115.7</v>
      </c>
      <c r="I385" s="28">
        <v>117.1</v>
      </c>
      <c r="J385" s="28">
        <v>118.1</v>
      </c>
      <c r="K385" s="28">
        <v>119</v>
      </c>
      <c r="L385" s="28">
        <v>119.7</v>
      </c>
      <c r="M385" s="28">
        <v>120.5</v>
      </c>
      <c r="N385" s="28">
        <v>121.2</v>
      </c>
      <c r="O385" s="313" t="s">
        <v>288</v>
      </c>
    </row>
    <row r="386" spans="1:15" ht="12.75" customHeight="1">
      <c r="A386" s="312" t="s">
        <v>1061</v>
      </c>
      <c r="B386" s="264">
        <v>2015</v>
      </c>
      <c r="C386" s="28">
        <v>131.30000000000001</v>
      </c>
      <c r="D386" s="28">
        <v>132.1</v>
      </c>
      <c r="E386" s="28">
        <v>136.1</v>
      </c>
      <c r="F386" s="28">
        <v>137.6</v>
      </c>
      <c r="G386" s="28">
        <v>137.9</v>
      </c>
      <c r="H386" s="28">
        <v>138.1</v>
      </c>
      <c r="I386" s="28">
        <v>137.4</v>
      </c>
      <c r="J386" s="28">
        <v>136.9</v>
      </c>
      <c r="K386" s="28">
        <v>136.30000000000001</v>
      </c>
      <c r="L386" s="28">
        <v>136</v>
      </c>
      <c r="M386" s="28">
        <v>135.80000000000001</v>
      </c>
      <c r="N386" s="28">
        <v>135.5</v>
      </c>
      <c r="O386" s="313" t="s">
        <v>289</v>
      </c>
    </row>
    <row r="387" spans="1:15" ht="12.75" customHeight="1">
      <c r="A387" s="312" t="s">
        <v>1062</v>
      </c>
      <c r="B387" s="264">
        <v>2016</v>
      </c>
      <c r="C387" s="28">
        <v>132.1</v>
      </c>
      <c r="D387" s="28">
        <v>129.6</v>
      </c>
      <c r="E387" s="28">
        <v>123.5</v>
      </c>
      <c r="F387" s="28">
        <v>119.9</v>
      </c>
      <c r="G387" s="28">
        <v>117.9</v>
      </c>
      <c r="H387" s="28">
        <v>116.7</v>
      </c>
      <c r="I387" s="28">
        <v>115.8</v>
      </c>
      <c r="J387" s="28">
        <v>115.3</v>
      </c>
      <c r="K387" s="28">
        <v>114.7</v>
      </c>
      <c r="L387" s="28">
        <v>114.1</v>
      </c>
      <c r="M387" s="28">
        <v>113.5</v>
      </c>
      <c r="N387" s="28">
        <v>112.9</v>
      </c>
      <c r="O387" s="313" t="s">
        <v>290</v>
      </c>
    </row>
    <row r="388" spans="1:15" ht="12.75" customHeight="1">
      <c r="A388" s="312"/>
      <c r="B388" s="264">
        <v>2017</v>
      </c>
      <c r="C388" s="28">
        <v>106.8</v>
      </c>
      <c r="D388" s="28">
        <v>107.8</v>
      </c>
      <c r="E388" s="28">
        <v>108.1</v>
      </c>
      <c r="F388" s="28">
        <v>108.2</v>
      </c>
      <c r="G388" s="28">
        <v>108.3</v>
      </c>
      <c r="H388" s="28">
        <v>108.4</v>
      </c>
      <c r="I388" s="28">
        <v>108.5</v>
      </c>
      <c r="J388" s="28">
        <v>108.6</v>
      </c>
      <c r="K388" s="28">
        <v>108.7</v>
      </c>
      <c r="L388" s="28">
        <v>108.9</v>
      </c>
      <c r="M388" s="28">
        <v>109.1</v>
      </c>
      <c r="N388" s="28">
        <v>109.3</v>
      </c>
      <c r="O388" s="313"/>
    </row>
    <row r="389" spans="1:15" ht="12.75" customHeight="1">
      <c r="A389" s="312"/>
      <c r="B389" s="264">
        <v>2018</v>
      </c>
      <c r="C389" s="28">
        <v>113</v>
      </c>
      <c r="D389" s="28">
        <v>111.9</v>
      </c>
      <c r="E389" s="28">
        <v>112</v>
      </c>
      <c r="F389" s="28">
        <v>112</v>
      </c>
      <c r="G389" s="28">
        <v>112</v>
      </c>
      <c r="H389" s="28">
        <v>112.3</v>
      </c>
      <c r="I389" s="28">
        <v>112.4</v>
      </c>
      <c r="J389" s="28">
        <v>112.4</v>
      </c>
      <c r="K389" s="28">
        <v>112.4</v>
      </c>
      <c r="L389" s="28">
        <v>112.6</v>
      </c>
      <c r="M389" s="28">
        <v>112.7</v>
      </c>
      <c r="N389" s="28">
        <v>113.2</v>
      </c>
      <c r="O389" s="313"/>
    </row>
    <row r="390" spans="1:15" ht="12.75" customHeight="1">
      <c r="A390" s="312"/>
      <c r="B390" s="264">
        <v>2019</v>
      </c>
      <c r="C390" s="28">
        <v>114.7</v>
      </c>
      <c r="D390" s="28">
        <v>115.4</v>
      </c>
      <c r="E390" s="28">
        <v>115.5</v>
      </c>
      <c r="F390" s="28">
        <v>115.7</v>
      </c>
      <c r="G390" s="28">
        <v>115.8</v>
      </c>
      <c r="H390" s="28">
        <v>115.6</v>
      </c>
      <c r="I390" s="28">
        <v>115.4</v>
      </c>
      <c r="J390" s="28">
        <v>115.4</v>
      </c>
      <c r="K390" s="28">
        <v>115.4</v>
      </c>
      <c r="L390" s="28">
        <v>115.2</v>
      </c>
      <c r="M390" s="28">
        <v>115</v>
      </c>
      <c r="N390" s="28">
        <v>114.6</v>
      </c>
      <c r="O390" s="313"/>
    </row>
    <row r="391" spans="1:15" s="30" customFormat="1" ht="3.95" customHeight="1">
      <c r="A391" s="312"/>
      <c r="B391" s="264"/>
      <c r="C391" s="28"/>
      <c r="D391" s="34"/>
      <c r="E391" s="34"/>
      <c r="F391" s="34"/>
      <c r="G391" s="34"/>
      <c r="H391" s="28"/>
      <c r="I391" s="34"/>
      <c r="J391" s="34"/>
      <c r="K391" s="34"/>
      <c r="L391" s="34"/>
      <c r="M391" s="34"/>
      <c r="N391" s="34"/>
      <c r="O391" s="312"/>
    </row>
    <row r="392" spans="1:15" s="271" customFormat="1" ht="12.75" customHeight="1">
      <c r="A392" s="218">
        <f>1+O326</f>
        <v>130</v>
      </c>
      <c r="B392" s="267"/>
      <c r="C392" s="267"/>
      <c r="D392" s="268"/>
      <c r="E392" s="268"/>
      <c r="F392" s="267"/>
      <c r="G392" s="269" t="str">
        <f>G326</f>
        <v>Індекси цін виробників · 2019 рік</v>
      </c>
      <c r="H392" s="268" t="str">
        <f>G392</f>
        <v>Індекси цін виробників · 2019 рік</v>
      </c>
      <c r="I392" s="268"/>
      <c r="J392" s="267"/>
      <c r="K392" s="267"/>
      <c r="L392" s="270"/>
      <c r="M392" s="270"/>
      <c r="N392" s="270"/>
      <c r="O392" s="219">
        <f>A392+1</f>
        <v>131</v>
      </c>
    </row>
    <row r="393" spans="1:15" s="271" customFormat="1" ht="12.75" customHeight="1">
      <c r="B393" s="30"/>
      <c r="C393" s="272"/>
      <c r="D393" s="272"/>
      <c r="E393" s="272"/>
      <c r="G393" s="273" t="s">
        <v>23</v>
      </c>
      <c r="H393" s="272" t="s">
        <v>23</v>
      </c>
      <c r="I393" s="272"/>
      <c r="J393" s="30"/>
      <c r="K393" s="30"/>
    </row>
    <row r="394" spans="1:15" s="232" customFormat="1" ht="12.75" customHeight="1">
      <c r="A394" s="524" t="s">
        <v>25</v>
      </c>
      <c r="B394" s="524"/>
      <c r="C394" s="524"/>
      <c r="D394" s="524"/>
      <c r="E394" s="524"/>
      <c r="F394" s="524"/>
      <c r="G394" s="524"/>
      <c r="H394" s="524" t="s">
        <v>25</v>
      </c>
      <c r="I394" s="524"/>
      <c r="J394" s="524"/>
      <c r="K394" s="524"/>
      <c r="L394" s="524"/>
      <c r="M394" s="524"/>
      <c r="N394" s="524"/>
      <c r="O394" s="524"/>
    </row>
    <row r="395" spans="1:15" ht="5.45" customHeight="1"/>
    <row r="396" spans="1:15" ht="12.75" customHeight="1">
      <c r="A396" s="274"/>
      <c r="G396" s="275"/>
      <c r="K396" s="276"/>
      <c r="L396" s="277"/>
      <c r="M396" s="277"/>
      <c r="O396" s="414" t="s">
        <v>331</v>
      </c>
    </row>
    <row r="397" spans="1:15" ht="12.75" customHeight="1">
      <c r="A397" s="245"/>
      <c r="B397" s="245"/>
      <c r="C397" s="246"/>
      <c r="D397" s="246" t="s">
        <v>154</v>
      </c>
      <c r="E397" s="246" t="s">
        <v>154</v>
      </c>
      <c r="F397" s="246" t="s">
        <v>154</v>
      </c>
      <c r="G397" s="248" t="s">
        <v>154</v>
      </c>
      <c r="H397" s="248" t="s">
        <v>154</v>
      </c>
      <c r="I397" s="246" t="s">
        <v>154</v>
      </c>
      <c r="J397" s="246" t="s">
        <v>154</v>
      </c>
      <c r="K397" s="246" t="s">
        <v>154</v>
      </c>
      <c r="L397" s="246" t="s">
        <v>154</v>
      </c>
      <c r="M397" s="246" t="s">
        <v>154</v>
      </c>
      <c r="N397" s="248" t="s">
        <v>154</v>
      </c>
      <c r="O397" s="314"/>
    </row>
    <row r="398" spans="1:15" ht="12.75" customHeight="1">
      <c r="A398" s="291"/>
      <c r="B398" s="291"/>
      <c r="C398" s="292" t="s">
        <v>0</v>
      </c>
      <c r="D398" s="292" t="s">
        <v>887</v>
      </c>
      <c r="E398" s="292" t="s">
        <v>888</v>
      </c>
      <c r="F398" s="292" t="s">
        <v>889</v>
      </c>
      <c r="G398" s="294" t="s">
        <v>890</v>
      </c>
      <c r="H398" s="294" t="s">
        <v>891</v>
      </c>
      <c r="I398" s="292" t="s">
        <v>892</v>
      </c>
      <c r="J398" s="292" t="s">
        <v>893</v>
      </c>
      <c r="K398" s="292" t="s">
        <v>894</v>
      </c>
      <c r="L398" s="292" t="s">
        <v>895</v>
      </c>
      <c r="M398" s="292" t="s">
        <v>896</v>
      </c>
      <c r="N398" s="294" t="s">
        <v>897</v>
      </c>
      <c r="O398" s="315"/>
    </row>
    <row r="399" spans="1:15" ht="12.75" customHeight="1">
      <c r="A399" s="291"/>
      <c r="B399" s="291"/>
      <c r="C399" s="295" t="s">
        <v>12</v>
      </c>
      <c r="D399" s="295" t="s">
        <v>153</v>
      </c>
      <c r="E399" s="295" t="s">
        <v>153</v>
      </c>
      <c r="F399" s="295" t="s">
        <v>153</v>
      </c>
      <c r="G399" s="297" t="s">
        <v>153</v>
      </c>
      <c r="H399" s="297" t="s">
        <v>153</v>
      </c>
      <c r="I399" s="295" t="s">
        <v>153</v>
      </c>
      <c r="J399" s="295" t="s">
        <v>153</v>
      </c>
      <c r="K399" s="295" t="s">
        <v>153</v>
      </c>
      <c r="L399" s="295" t="s">
        <v>153</v>
      </c>
      <c r="M399" s="295" t="s">
        <v>153</v>
      </c>
      <c r="N399" s="358" t="s">
        <v>153</v>
      </c>
      <c r="O399" s="315"/>
    </row>
    <row r="400" spans="1:15" ht="12.75" customHeight="1">
      <c r="A400" s="250"/>
      <c r="B400" s="250"/>
      <c r="C400" s="251"/>
      <c r="D400" s="251" t="s">
        <v>13</v>
      </c>
      <c r="E400" s="251" t="s">
        <v>14</v>
      </c>
      <c r="F400" s="251" t="s">
        <v>15</v>
      </c>
      <c r="G400" s="253" t="s">
        <v>16</v>
      </c>
      <c r="H400" s="253" t="s">
        <v>17</v>
      </c>
      <c r="I400" s="251" t="s">
        <v>18</v>
      </c>
      <c r="J400" s="251" t="s">
        <v>19</v>
      </c>
      <c r="K400" s="251" t="s">
        <v>26</v>
      </c>
      <c r="L400" s="251" t="s">
        <v>20</v>
      </c>
      <c r="M400" s="251" t="s">
        <v>21</v>
      </c>
      <c r="N400" s="316" t="s">
        <v>22</v>
      </c>
      <c r="O400" s="317"/>
    </row>
    <row r="401" spans="1:15" ht="12.75" customHeight="1">
      <c r="A401" s="278"/>
      <c r="B401" s="255"/>
      <c r="C401" s="256"/>
      <c r="D401" s="256"/>
      <c r="E401" s="256"/>
      <c r="F401" s="256"/>
      <c r="G401" s="257"/>
      <c r="H401" s="257"/>
      <c r="I401" s="257"/>
      <c r="J401" s="257"/>
      <c r="K401" s="257"/>
      <c r="L401" s="257"/>
      <c r="M401" s="257"/>
      <c r="N401" s="257"/>
    </row>
    <row r="402" spans="1:15" ht="12.75" customHeight="1">
      <c r="A402" s="312" t="s">
        <v>291</v>
      </c>
      <c r="B402" s="264">
        <v>2014</v>
      </c>
      <c r="C402" s="28">
        <v>99.6</v>
      </c>
      <c r="D402" s="28">
        <v>99.7</v>
      </c>
      <c r="E402" s="28">
        <v>99.6</v>
      </c>
      <c r="F402" s="28">
        <v>99.9</v>
      </c>
      <c r="G402" s="28">
        <v>100.4</v>
      </c>
      <c r="H402" s="28">
        <v>101.3</v>
      </c>
      <c r="I402" s="28">
        <v>101.8</v>
      </c>
      <c r="J402" s="28">
        <v>102.1</v>
      </c>
      <c r="K402" s="28">
        <v>102.4</v>
      </c>
      <c r="L402" s="28">
        <v>102.9</v>
      </c>
      <c r="M402" s="28">
        <v>103.3</v>
      </c>
      <c r="N402" s="28">
        <v>103.7</v>
      </c>
      <c r="O402" s="313" t="s">
        <v>292</v>
      </c>
    </row>
    <row r="403" spans="1:15" ht="12.75" customHeight="1">
      <c r="A403" s="312" t="s">
        <v>293</v>
      </c>
      <c r="B403" s="264">
        <v>2015</v>
      </c>
      <c r="C403" s="28">
        <v>111.3</v>
      </c>
      <c r="D403" s="28">
        <v>113.5</v>
      </c>
      <c r="E403" s="28">
        <v>118.8</v>
      </c>
      <c r="F403" s="28">
        <v>120.9</v>
      </c>
      <c r="G403" s="28">
        <v>121.4</v>
      </c>
      <c r="H403" s="28">
        <v>121.1</v>
      </c>
      <c r="I403" s="28">
        <v>121</v>
      </c>
      <c r="J403" s="28">
        <v>121.1</v>
      </c>
      <c r="K403" s="28">
        <v>121.1</v>
      </c>
      <c r="L403" s="28">
        <v>121</v>
      </c>
      <c r="M403" s="28">
        <v>121</v>
      </c>
      <c r="N403" s="28">
        <v>120.9</v>
      </c>
      <c r="O403" s="313" t="s">
        <v>294</v>
      </c>
    </row>
    <row r="404" spans="1:15" ht="12.75" customHeight="1">
      <c r="A404" s="312" t="s">
        <v>295</v>
      </c>
      <c r="B404" s="264">
        <v>2016</v>
      </c>
      <c r="C404" s="28">
        <v>117.9</v>
      </c>
      <c r="D404" s="28">
        <v>118</v>
      </c>
      <c r="E404" s="28">
        <v>115.4</v>
      </c>
      <c r="F404" s="28">
        <v>116.5</v>
      </c>
      <c r="G404" s="28">
        <v>117.2</v>
      </c>
      <c r="H404" s="28">
        <v>118</v>
      </c>
      <c r="I404" s="28">
        <v>119</v>
      </c>
      <c r="J404" s="28">
        <v>119.8</v>
      </c>
      <c r="K404" s="28">
        <v>120.5</v>
      </c>
      <c r="L404" s="28">
        <v>121.1</v>
      </c>
      <c r="M404" s="28">
        <v>121.6</v>
      </c>
      <c r="N404" s="28">
        <v>122.1</v>
      </c>
      <c r="O404" s="313" t="s">
        <v>296</v>
      </c>
    </row>
    <row r="405" spans="1:15" ht="12.75" customHeight="1">
      <c r="A405" s="312"/>
      <c r="B405" s="264">
        <v>2017</v>
      </c>
      <c r="C405" s="28">
        <v>129.6</v>
      </c>
      <c r="D405" s="28">
        <v>136.6</v>
      </c>
      <c r="E405" s="28">
        <v>137.80000000000001</v>
      </c>
      <c r="F405" s="28">
        <v>135.19999999999999</v>
      </c>
      <c r="G405" s="28">
        <v>133.69999999999999</v>
      </c>
      <c r="H405" s="28">
        <v>132.4</v>
      </c>
      <c r="I405" s="28">
        <v>131.1</v>
      </c>
      <c r="J405" s="28">
        <v>129.9</v>
      </c>
      <c r="K405" s="28">
        <v>129</v>
      </c>
      <c r="L405" s="28">
        <v>128.30000000000001</v>
      </c>
      <c r="M405" s="28">
        <v>127.7</v>
      </c>
      <c r="N405" s="28">
        <v>127</v>
      </c>
      <c r="O405" s="313"/>
    </row>
    <row r="406" spans="1:15" ht="12.75" customHeight="1">
      <c r="A406" s="312"/>
      <c r="B406" s="264">
        <v>2018</v>
      </c>
      <c r="C406" s="28">
        <v>122.1</v>
      </c>
      <c r="D406" s="28">
        <v>113.5</v>
      </c>
      <c r="E406" s="28">
        <v>111.7</v>
      </c>
      <c r="F406" s="28">
        <v>110.8</v>
      </c>
      <c r="G406" s="28">
        <v>110.1</v>
      </c>
      <c r="H406" s="28">
        <v>109.9</v>
      </c>
      <c r="I406" s="28">
        <v>109.7</v>
      </c>
      <c r="J406" s="28">
        <v>109.6</v>
      </c>
      <c r="K406" s="28">
        <v>109.4</v>
      </c>
      <c r="L406" s="28">
        <v>109.7</v>
      </c>
      <c r="M406" s="28">
        <v>110</v>
      </c>
      <c r="N406" s="28">
        <v>110.5</v>
      </c>
      <c r="O406" s="313"/>
    </row>
    <row r="407" spans="1:15" ht="12.75" customHeight="1">
      <c r="A407" s="312"/>
      <c r="B407" s="264">
        <v>2019</v>
      </c>
      <c r="C407" s="28">
        <v>114.5</v>
      </c>
      <c r="D407" s="28">
        <v>114.2</v>
      </c>
      <c r="E407" s="28">
        <v>113.3</v>
      </c>
      <c r="F407" s="28">
        <v>114.9</v>
      </c>
      <c r="G407" s="28">
        <v>115.9</v>
      </c>
      <c r="H407" s="28">
        <v>116.4</v>
      </c>
      <c r="I407" s="28">
        <v>116.7</v>
      </c>
      <c r="J407" s="28">
        <v>117.1</v>
      </c>
      <c r="K407" s="28">
        <v>117.3</v>
      </c>
      <c r="L407" s="28">
        <v>117.2</v>
      </c>
      <c r="M407" s="28">
        <v>117</v>
      </c>
      <c r="N407" s="28">
        <v>116.6</v>
      </c>
      <c r="O407" s="313"/>
    </row>
    <row r="408" spans="1:15" s="30" customFormat="1" ht="12.75" customHeight="1">
      <c r="A408" s="312"/>
      <c r="B408" s="264"/>
      <c r="C408" s="28"/>
      <c r="D408" s="34"/>
      <c r="E408" s="34"/>
      <c r="F408" s="34"/>
      <c r="G408" s="34"/>
      <c r="H408" s="28"/>
      <c r="I408" s="34"/>
      <c r="J408" s="34"/>
      <c r="K408" s="34"/>
      <c r="L408" s="34"/>
      <c r="M408" s="34"/>
      <c r="N408" s="34"/>
      <c r="O408" s="312"/>
    </row>
    <row r="409" spans="1:15" s="30" customFormat="1" ht="12.75" customHeight="1">
      <c r="A409" s="312" t="s">
        <v>983</v>
      </c>
      <c r="B409" s="264">
        <v>2014</v>
      </c>
      <c r="C409" s="28">
        <v>88.2</v>
      </c>
      <c r="D409" s="34">
        <v>87.3</v>
      </c>
      <c r="E409" s="34">
        <v>92.1</v>
      </c>
      <c r="F409" s="34">
        <v>94.8</v>
      </c>
      <c r="G409" s="34">
        <v>96.2</v>
      </c>
      <c r="H409" s="28">
        <v>97.8</v>
      </c>
      <c r="I409" s="34">
        <v>98.7</v>
      </c>
      <c r="J409" s="34">
        <v>99.4</v>
      </c>
      <c r="K409" s="34">
        <v>100.5</v>
      </c>
      <c r="L409" s="34">
        <v>101.6</v>
      </c>
      <c r="M409" s="34">
        <v>103.6</v>
      </c>
      <c r="N409" s="34">
        <v>104.8</v>
      </c>
      <c r="O409" s="31" t="s">
        <v>1063</v>
      </c>
    </row>
    <row r="410" spans="1:15" s="30" customFormat="1" ht="12.75" customHeight="1">
      <c r="A410" s="312" t="s">
        <v>984</v>
      </c>
      <c r="B410" s="264">
        <v>2015</v>
      </c>
      <c r="C410" s="28">
        <v>114.8</v>
      </c>
      <c r="D410" s="34">
        <v>115.5</v>
      </c>
      <c r="E410" s="34">
        <v>114.1</v>
      </c>
      <c r="F410" s="34">
        <v>113.3</v>
      </c>
      <c r="G410" s="34">
        <v>113.1</v>
      </c>
      <c r="H410" s="28">
        <v>112.7</v>
      </c>
      <c r="I410" s="34">
        <v>112.6</v>
      </c>
      <c r="J410" s="34">
        <v>112.3</v>
      </c>
      <c r="K410" s="34">
        <v>110.5</v>
      </c>
      <c r="L410" s="34">
        <v>108.8</v>
      </c>
      <c r="M410" s="34">
        <v>104.4</v>
      </c>
      <c r="N410" s="34">
        <v>101.8</v>
      </c>
      <c r="O410" s="31" t="s">
        <v>985</v>
      </c>
    </row>
    <row r="411" spans="1:15" s="30" customFormat="1" ht="12.75" customHeight="1">
      <c r="A411" s="312" t="s">
        <v>986</v>
      </c>
      <c r="B411" s="264">
        <v>2016</v>
      </c>
      <c r="C411" s="28">
        <v>72.5</v>
      </c>
      <c r="D411" s="34">
        <v>74.8</v>
      </c>
      <c r="E411" s="34">
        <v>77.5</v>
      </c>
      <c r="F411" s="34">
        <v>79.5</v>
      </c>
      <c r="G411" s="34">
        <v>86.1</v>
      </c>
      <c r="H411" s="28">
        <v>91.6</v>
      </c>
      <c r="I411" s="34">
        <v>95.4</v>
      </c>
      <c r="J411" s="34">
        <v>97.1</v>
      </c>
      <c r="K411" s="34">
        <v>98.7</v>
      </c>
      <c r="L411" s="34">
        <v>100.7</v>
      </c>
      <c r="M411" s="34">
        <v>103.8</v>
      </c>
      <c r="N411" s="34">
        <v>109.4</v>
      </c>
      <c r="O411" s="31"/>
    </row>
    <row r="412" spans="1:15" s="30" customFormat="1" ht="12.75" customHeight="1">
      <c r="A412" s="312"/>
      <c r="B412" s="264">
        <v>2017</v>
      </c>
      <c r="C412" s="28">
        <v>203</v>
      </c>
      <c r="D412" s="34">
        <v>198.2</v>
      </c>
      <c r="E412" s="34">
        <v>191</v>
      </c>
      <c r="F412" s="34">
        <v>189.8</v>
      </c>
      <c r="G412" s="34">
        <v>179.2</v>
      </c>
      <c r="H412" s="28">
        <v>169.8</v>
      </c>
      <c r="I412" s="34">
        <v>162.69999999999999</v>
      </c>
      <c r="J412" s="34">
        <v>159.9</v>
      </c>
      <c r="K412" s="34">
        <v>159.30000000000001</v>
      </c>
      <c r="L412" s="34">
        <v>159.1</v>
      </c>
      <c r="M412" s="34">
        <v>158.6</v>
      </c>
      <c r="N412" s="34">
        <v>154</v>
      </c>
      <c r="O412" s="31"/>
    </row>
    <row r="413" spans="1:15" s="30" customFormat="1" ht="12.75" customHeight="1">
      <c r="A413" s="312"/>
      <c r="B413" s="264">
        <v>2018</v>
      </c>
      <c r="C413" s="28">
        <v>118</v>
      </c>
      <c r="D413" s="34">
        <v>119.2</v>
      </c>
      <c r="E413" s="34">
        <v>118.3</v>
      </c>
      <c r="F413" s="34">
        <v>115.2</v>
      </c>
      <c r="G413" s="34">
        <v>113.5</v>
      </c>
      <c r="H413" s="28">
        <v>114.1</v>
      </c>
      <c r="I413" s="34">
        <v>115.8</v>
      </c>
      <c r="J413" s="34">
        <v>116.8</v>
      </c>
      <c r="K413" s="34">
        <v>116.5</v>
      </c>
      <c r="L413" s="34">
        <v>115.2</v>
      </c>
      <c r="M413" s="34">
        <v>115</v>
      </c>
      <c r="N413" s="34">
        <v>113.7</v>
      </c>
      <c r="O413" s="31"/>
    </row>
    <row r="414" spans="1:15" s="30" customFormat="1" ht="12.75" customHeight="1">
      <c r="A414" s="312"/>
      <c r="B414" s="264">
        <v>2019</v>
      </c>
      <c r="C414" s="28">
        <v>107.5</v>
      </c>
      <c r="D414" s="34">
        <v>98.5</v>
      </c>
      <c r="E414" s="34">
        <v>97.6</v>
      </c>
      <c r="F414" s="34">
        <v>96.9</v>
      </c>
      <c r="G414" s="34">
        <v>94.4</v>
      </c>
      <c r="H414" s="28">
        <v>92.2</v>
      </c>
      <c r="I414" s="34">
        <v>89.8</v>
      </c>
      <c r="J414" s="34">
        <v>88.2</v>
      </c>
      <c r="K414" s="34">
        <v>86.8</v>
      </c>
      <c r="L414" s="34">
        <v>85.8</v>
      </c>
      <c r="M414" s="34">
        <v>84</v>
      </c>
      <c r="N414" s="34">
        <v>83.3</v>
      </c>
      <c r="O414" s="31"/>
    </row>
    <row r="415" spans="1:15" ht="12.75" customHeight="1">
      <c r="A415" s="312"/>
      <c r="B415" s="264"/>
      <c r="C415" s="28"/>
      <c r="D415" s="34"/>
      <c r="E415" s="34"/>
      <c r="F415" s="34"/>
      <c r="G415" s="34"/>
      <c r="H415" s="28"/>
      <c r="I415" s="34"/>
      <c r="J415" s="34"/>
      <c r="K415" s="34"/>
      <c r="L415" s="34"/>
      <c r="M415" s="34"/>
      <c r="N415" s="34"/>
      <c r="O415" s="312"/>
    </row>
    <row r="416" spans="1:15" ht="12.75" customHeight="1">
      <c r="A416" s="312" t="s">
        <v>297</v>
      </c>
      <c r="B416" s="264">
        <v>2014</v>
      </c>
      <c r="C416" s="28">
        <v>97.8</v>
      </c>
      <c r="D416" s="28">
        <v>98.6</v>
      </c>
      <c r="E416" s="28">
        <v>99.6</v>
      </c>
      <c r="F416" s="28">
        <v>107.7</v>
      </c>
      <c r="G416" s="28">
        <v>113</v>
      </c>
      <c r="H416" s="28">
        <v>118.3</v>
      </c>
      <c r="I416" s="28">
        <v>123.3</v>
      </c>
      <c r="J416" s="28">
        <v>127.6</v>
      </c>
      <c r="K416" s="28">
        <v>131.19999999999999</v>
      </c>
      <c r="L416" s="28">
        <v>135</v>
      </c>
      <c r="M416" s="28">
        <v>137.6</v>
      </c>
      <c r="N416" s="28">
        <v>140.80000000000001</v>
      </c>
      <c r="O416" s="313" t="s">
        <v>298</v>
      </c>
    </row>
    <row r="417" spans="1:15" ht="12.75" customHeight="1">
      <c r="A417" s="312" t="s">
        <v>299</v>
      </c>
      <c r="B417" s="264">
        <v>2015</v>
      </c>
      <c r="C417" s="28">
        <v>176.4</v>
      </c>
      <c r="D417" s="28">
        <v>178.4</v>
      </c>
      <c r="E417" s="28">
        <v>194.2</v>
      </c>
      <c r="F417" s="28">
        <v>187.1</v>
      </c>
      <c r="G417" s="28">
        <v>180.8</v>
      </c>
      <c r="H417" s="28">
        <v>174.1</v>
      </c>
      <c r="I417" s="28">
        <v>168.8</v>
      </c>
      <c r="J417" s="28">
        <v>164</v>
      </c>
      <c r="K417" s="28">
        <v>158.9</v>
      </c>
      <c r="L417" s="28">
        <v>153.69999999999999</v>
      </c>
      <c r="M417" s="28">
        <v>150.6</v>
      </c>
      <c r="N417" s="28">
        <v>146.19999999999999</v>
      </c>
      <c r="O417" s="313" t="s">
        <v>300</v>
      </c>
    </row>
    <row r="418" spans="1:15" ht="12.75" customHeight="1">
      <c r="A418" s="312"/>
      <c r="B418" s="264">
        <v>2016</v>
      </c>
      <c r="C418" s="28">
        <v>103.9</v>
      </c>
      <c r="D418" s="28">
        <v>103.9</v>
      </c>
      <c r="E418" s="28">
        <v>96.5</v>
      </c>
      <c r="F418" s="28">
        <v>96</v>
      </c>
      <c r="G418" s="28">
        <v>102.5</v>
      </c>
      <c r="H418" s="28">
        <v>109.4</v>
      </c>
      <c r="I418" s="28">
        <v>112.1</v>
      </c>
      <c r="J418" s="28">
        <v>114.5</v>
      </c>
      <c r="K418" s="28">
        <v>116.9</v>
      </c>
      <c r="L418" s="28">
        <v>119.8</v>
      </c>
      <c r="M418" s="28">
        <v>122.3</v>
      </c>
      <c r="N418" s="28">
        <v>125.7</v>
      </c>
      <c r="O418" s="313" t="s">
        <v>301</v>
      </c>
    </row>
    <row r="419" spans="1:15" ht="12.75" customHeight="1">
      <c r="A419" s="312"/>
      <c r="B419" s="264">
        <v>2017</v>
      </c>
      <c r="C419" s="28">
        <v>188.1</v>
      </c>
      <c r="D419" s="28">
        <v>190.4</v>
      </c>
      <c r="E419" s="28">
        <v>188.1</v>
      </c>
      <c r="F419" s="28">
        <v>180.7</v>
      </c>
      <c r="G419" s="28">
        <v>166.9</v>
      </c>
      <c r="H419" s="28">
        <v>153.80000000000001</v>
      </c>
      <c r="I419" s="28">
        <v>147</v>
      </c>
      <c r="J419" s="28">
        <v>143.19999999999999</v>
      </c>
      <c r="K419" s="28">
        <v>141.19999999999999</v>
      </c>
      <c r="L419" s="28">
        <v>140.69999999999999</v>
      </c>
      <c r="M419" s="28">
        <v>140.1</v>
      </c>
      <c r="N419" s="28">
        <v>138.19999999999999</v>
      </c>
      <c r="O419" s="313"/>
    </row>
    <row r="420" spans="1:15" ht="12.75" customHeight="1">
      <c r="A420" s="312"/>
      <c r="B420" s="264">
        <v>2018</v>
      </c>
      <c r="C420" s="28">
        <v>119</v>
      </c>
      <c r="D420" s="28">
        <v>115.3</v>
      </c>
      <c r="E420" s="28">
        <v>113.6</v>
      </c>
      <c r="F420" s="28">
        <v>114.2</v>
      </c>
      <c r="G420" s="28">
        <v>114.4</v>
      </c>
      <c r="H420" s="28">
        <v>115.6</v>
      </c>
      <c r="I420" s="28">
        <v>117.2</v>
      </c>
      <c r="J420" s="28">
        <v>118</v>
      </c>
      <c r="K420" s="28">
        <v>118.4</v>
      </c>
      <c r="L420" s="28">
        <v>117.1</v>
      </c>
      <c r="M420" s="28">
        <v>115.8</v>
      </c>
      <c r="N420" s="28">
        <v>114.7</v>
      </c>
      <c r="O420" s="313"/>
    </row>
    <row r="421" spans="1:15" ht="12.75" customHeight="1">
      <c r="A421" s="312"/>
      <c r="B421" s="264">
        <v>2019</v>
      </c>
      <c r="C421" s="28">
        <v>90.7</v>
      </c>
      <c r="D421" s="28">
        <v>89.8</v>
      </c>
      <c r="E421" s="28">
        <v>90.7</v>
      </c>
      <c r="F421" s="28">
        <v>91.6</v>
      </c>
      <c r="G421" s="28">
        <v>92.1</v>
      </c>
      <c r="H421" s="28">
        <v>92.3</v>
      </c>
      <c r="I421" s="28">
        <v>92.2</v>
      </c>
      <c r="J421" s="28">
        <v>91.7</v>
      </c>
      <c r="K421" s="28">
        <v>90.8</v>
      </c>
      <c r="L421" s="28">
        <v>89.6</v>
      </c>
      <c r="M421" s="28">
        <v>88.2</v>
      </c>
      <c r="N421" s="28">
        <v>86.9</v>
      </c>
      <c r="O421" s="313"/>
    </row>
    <row r="422" spans="1:15" ht="12.75" customHeight="1">
      <c r="A422" s="278"/>
      <c r="B422" s="255"/>
      <c r="C422" s="256"/>
      <c r="D422" s="256"/>
      <c r="E422" s="256"/>
      <c r="F422" s="256"/>
      <c r="G422" s="257"/>
      <c r="H422" s="257"/>
      <c r="I422" s="257"/>
      <c r="J422" s="257"/>
      <c r="K422" s="257"/>
      <c r="L422" s="257"/>
      <c r="M422" s="257"/>
      <c r="N422" s="257"/>
    </row>
    <row r="423" spans="1:15" ht="12.75" customHeight="1">
      <c r="A423" s="312" t="s">
        <v>302</v>
      </c>
      <c r="B423" s="264">
        <v>2014</v>
      </c>
      <c r="C423" s="28">
        <v>91.6</v>
      </c>
      <c r="D423" s="28">
        <v>91.7</v>
      </c>
      <c r="E423" s="28">
        <v>92.7</v>
      </c>
      <c r="F423" s="28">
        <v>95.3</v>
      </c>
      <c r="G423" s="28">
        <v>100.9</v>
      </c>
      <c r="H423" s="28">
        <v>104.9</v>
      </c>
      <c r="I423" s="28">
        <v>108.1</v>
      </c>
      <c r="J423" s="28">
        <v>110.5</v>
      </c>
      <c r="K423" s="28">
        <v>114.2</v>
      </c>
      <c r="L423" s="28">
        <v>118.3</v>
      </c>
      <c r="M423" s="28">
        <v>122.1</v>
      </c>
      <c r="N423" s="28">
        <v>125.3</v>
      </c>
      <c r="O423" s="313" t="s">
        <v>303</v>
      </c>
    </row>
    <row r="424" spans="1:15" ht="12.75" customHeight="1">
      <c r="A424" s="312"/>
      <c r="B424" s="264">
        <v>2015</v>
      </c>
      <c r="C424" s="28">
        <v>162.30000000000001</v>
      </c>
      <c r="D424" s="28">
        <v>169.9</v>
      </c>
      <c r="E424" s="28">
        <v>179</v>
      </c>
      <c r="F424" s="28">
        <v>179.4</v>
      </c>
      <c r="G424" s="28">
        <v>171.8</v>
      </c>
      <c r="H424" s="28">
        <v>165.3</v>
      </c>
      <c r="I424" s="28">
        <v>161</v>
      </c>
      <c r="J424" s="28">
        <v>157.6</v>
      </c>
      <c r="K424" s="28">
        <v>153.80000000000001</v>
      </c>
      <c r="L424" s="28">
        <v>149.30000000000001</v>
      </c>
      <c r="M424" s="28">
        <v>145.30000000000001</v>
      </c>
      <c r="N424" s="28">
        <v>142.30000000000001</v>
      </c>
      <c r="O424" s="313"/>
    </row>
    <row r="425" spans="1:15" ht="12.75" customHeight="1">
      <c r="A425" s="312"/>
      <c r="B425" s="264">
        <v>2016</v>
      </c>
      <c r="C425" s="28">
        <v>115.5</v>
      </c>
      <c r="D425" s="28">
        <v>105.6</v>
      </c>
      <c r="E425" s="28">
        <v>96.3</v>
      </c>
      <c r="F425" s="28">
        <v>92.9</v>
      </c>
      <c r="G425" s="28">
        <v>92.3</v>
      </c>
      <c r="H425" s="28">
        <v>93.5</v>
      </c>
      <c r="I425" s="28">
        <v>93.8</v>
      </c>
      <c r="J425" s="28">
        <v>94.1</v>
      </c>
      <c r="K425" s="28">
        <v>94.5</v>
      </c>
      <c r="L425" s="28">
        <v>95</v>
      </c>
      <c r="M425" s="28">
        <v>95.5</v>
      </c>
      <c r="N425" s="28">
        <v>96</v>
      </c>
      <c r="O425" s="313"/>
    </row>
    <row r="426" spans="1:15" ht="12.75" customHeight="1">
      <c r="A426" s="312"/>
      <c r="B426" s="264">
        <v>2017</v>
      </c>
      <c r="C426" s="28">
        <v>104.1</v>
      </c>
      <c r="D426" s="28">
        <v>109.3</v>
      </c>
      <c r="E426" s="28">
        <v>113.9</v>
      </c>
      <c r="F426" s="28">
        <v>116.2</v>
      </c>
      <c r="G426" s="28">
        <v>116.4</v>
      </c>
      <c r="H426" s="28">
        <v>115.7</v>
      </c>
      <c r="I426" s="28">
        <v>115.7</v>
      </c>
      <c r="J426" s="28">
        <v>116</v>
      </c>
      <c r="K426" s="28">
        <v>117.6</v>
      </c>
      <c r="L426" s="28">
        <v>119.1</v>
      </c>
      <c r="M426" s="28">
        <v>120.1</v>
      </c>
      <c r="N426" s="28">
        <v>120.8</v>
      </c>
      <c r="O426" s="313"/>
    </row>
    <row r="427" spans="1:15" ht="12.75" customHeight="1">
      <c r="A427" s="312"/>
      <c r="B427" s="264">
        <v>2018</v>
      </c>
      <c r="C427" s="28">
        <v>133.4</v>
      </c>
      <c r="D427" s="28">
        <v>137.9</v>
      </c>
      <c r="E427" s="28">
        <v>137.9</v>
      </c>
      <c r="F427" s="28">
        <v>136.19999999999999</v>
      </c>
      <c r="G427" s="28">
        <v>134.9</v>
      </c>
      <c r="H427" s="28">
        <v>133.80000000000001</v>
      </c>
      <c r="I427" s="28">
        <v>133</v>
      </c>
      <c r="J427" s="28">
        <v>132</v>
      </c>
      <c r="K427" s="28">
        <v>129.69999999999999</v>
      </c>
      <c r="L427" s="28">
        <v>127.6</v>
      </c>
      <c r="M427" s="28">
        <v>126.1</v>
      </c>
      <c r="N427" s="28">
        <v>124.7</v>
      </c>
      <c r="O427" s="313"/>
    </row>
    <row r="428" spans="1:15" ht="12.75" customHeight="1">
      <c r="A428" s="312"/>
      <c r="B428" s="264">
        <v>2019</v>
      </c>
      <c r="C428" s="28">
        <v>103.8</v>
      </c>
      <c r="D428" s="28">
        <v>97.9</v>
      </c>
      <c r="E428" s="28">
        <v>96</v>
      </c>
      <c r="F428" s="28">
        <v>95.4</v>
      </c>
      <c r="G428" s="28">
        <v>95.3</v>
      </c>
      <c r="H428" s="28">
        <v>95.2</v>
      </c>
      <c r="I428" s="28">
        <v>95</v>
      </c>
      <c r="J428" s="28">
        <v>94.3</v>
      </c>
      <c r="K428" s="28">
        <v>93.5</v>
      </c>
      <c r="L428" s="28">
        <v>92.2</v>
      </c>
      <c r="M428" s="28">
        <v>90.8</v>
      </c>
      <c r="N428" s="28">
        <v>89.6</v>
      </c>
      <c r="O428" s="313"/>
    </row>
    <row r="429" spans="1:15" ht="12.75" customHeight="1">
      <c r="A429" s="312"/>
      <c r="B429" s="264"/>
      <c r="C429" s="28"/>
      <c r="D429" s="34"/>
      <c r="E429" s="34"/>
      <c r="F429" s="34"/>
      <c r="G429" s="34"/>
      <c r="H429" s="28"/>
      <c r="I429" s="34"/>
      <c r="J429" s="34"/>
      <c r="K429" s="34"/>
      <c r="L429" s="34"/>
      <c r="M429" s="34"/>
      <c r="N429" s="34"/>
      <c r="O429" s="312"/>
    </row>
    <row r="430" spans="1:15" s="30" customFormat="1" ht="12.75" customHeight="1">
      <c r="A430" s="312" t="s">
        <v>304</v>
      </c>
      <c r="B430" s="264">
        <v>2014</v>
      </c>
      <c r="C430" s="28">
        <v>100.6</v>
      </c>
      <c r="D430" s="28">
        <v>100.9</v>
      </c>
      <c r="E430" s="28">
        <v>101.5</v>
      </c>
      <c r="F430" s="28">
        <v>102.7</v>
      </c>
      <c r="G430" s="28">
        <v>103.5</v>
      </c>
      <c r="H430" s="28">
        <v>104.3</v>
      </c>
      <c r="I430" s="28">
        <v>105</v>
      </c>
      <c r="J430" s="28">
        <v>105.7</v>
      </c>
      <c r="K430" s="28">
        <v>106.8</v>
      </c>
      <c r="L430" s="28">
        <v>108</v>
      </c>
      <c r="M430" s="28">
        <v>109.1</v>
      </c>
      <c r="N430" s="28">
        <v>110.3</v>
      </c>
      <c r="O430" s="313" t="s">
        <v>305</v>
      </c>
    </row>
    <row r="431" spans="1:15" s="30" customFormat="1" ht="12.75" customHeight="1">
      <c r="A431" s="312" t="s">
        <v>306</v>
      </c>
      <c r="B431" s="264">
        <v>2015</v>
      </c>
      <c r="C431" s="28">
        <v>128.30000000000001</v>
      </c>
      <c r="D431" s="28">
        <v>133.19999999999999</v>
      </c>
      <c r="E431" s="28">
        <v>145.1</v>
      </c>
      <c r="F431" s="28">
        <v>152.69999999999999</v>
      </c>
      <c r="G431" s="28">
        <v>157.1</v>
      </c>
      <c r="H431" s="28">
        <v>159.5</v>
      </c>
      <c r="I431" s="28">
        <v>161.1</v>
      </c>
      <c r="J431" s="28">
        <v>161.9</v>
      </c>
      <c r="K431" s="28">
        <v>161.80000000000001</v>
      </c>
      <c r="L431" s="28">
        <v>161.30000000000001</v>
      </c>
      <c r="M431" s="28">
        <v>160.5</v>
      </c>
      <c r="N431" s="28">
        <v>159.69999999999999</v>
      </c>
      <c r="O431" s="313" t="s">
        <v>307</v>
      </c>
    </row>
    <row r="432" spans="1:15" s="30" customFormat="1" ht="12.75" customHeight="1">
      <c r="A432" s="312" t="s">
        <v>308</v>
      </c>
      <c r="B432" s="264">
        <v>2016</v>
      </c>
      <c r="C432" s="28">
        <v>145.4</v>
      </c>
      <c r="D432" s="28">
        <v>140.9</v>
      </c>
      <c r="E432" s="28">
        <v>128.6</v>
      </c>
      <c r="F432" s="28">
        <v>120.8</v>
      </c>
      <c r="G432" s="28">
        <v>116.6</v>
      </c>
      <c r="H432" s="28">
        <v>114.3</v>
      </c>
      <c r="I432" s="28">
        <v>112.7</v>
      </c>
      <c r="J432" s="28">
        <v>111.8</v>
      </c>
      <c r="K432" s="28">
        <v>111.1</v>
      </c>
      <c r="L432" s="28">
        <v>110.5</v>
      </c>
      <c r="M432" s="28">
        <v>110.1</v>
      </c>
      <c r="N432" s="28">
        <v>109.7</v>
      </c>
      <c r="O432" s="313" t="s">
        <v>309</v>
      </c>
    </row>
    <row r="433" spans="1:15" s="30" customFormat="1" ht="12.75" customHeight="1">
      <c r="A433" s="312"/>
      <c r="B433" s="264">
        <v>2017</v>
      </c>
      <c r="C433" s="28">
        <v>106.3</v>
      </c>
      <c r="D433" s="28">
        <v>106.3</v>
      </c>
      <c r="E433" s="28">
        <v>106.8</v>
      </c>
      <c r="F433" s="28">
        <v>107.2</v>
      </c>
      <c r="G433" s="28">
        <v>107.7</v>
      </c>
      <c r="H433" s="28">
        <v>108</v>
      </c>
      <c r="I433" s="28">
        <v>108.4</v>
      </c>
      <c r="J433" s="28">
        <v>108.4</v>
      </c>
      <c r="K433" s="28">
        <v>108.7</v>
      </c>
      <c r="L433" s="28">
        <v>109.1</v>
      </c>
      <c r="M433" s="28">
        <v>109.4</v>
      </c>
      <c r="N433" s="28">
        <v>109.8</v>
      </c>
      <c r="O433" s="313"/>
    </row>
    <row r="434" spans="1:15" s="30" customFormat="1" ht="12.75" customHeight="1">
      <c r="A434" s="312"/>
      <c r="B434" s="264">
        <v>2018</v>
      </c>
      <c r="C434" s="28">
        <v>118.3</v>
      </c>
      <c r="D434" s="28">
        <v>117.4</v>
      </c>
      <c r="E434" s="28">
        <v>117</v>
      </c>
      <c r="F434" s="28">
        <v>116.2</v>
      </c>
      <c r="G434" s="28">
        <v>115.5</v>
      </c>
      <c r="H434" s="28">
        <v>114.9</v>
      </c>
      <c r="I434" s="28">
        <v>114.3</v>
      </c>
      <c r="J434" s="28">
        <v>114.1</v>
      </c>
      <c r="K434" s="28">
        <v>113.7</v>
      </c>
      <c r="L434" s="28">
        <v>113.5</v>
      </c>
      <c r="M434" s="28">
        <v>113.3</v>
      </c>
      <c r="N434" s="28">
        <v>113</v>
      </c>
      <c r="O434" s="313"/>
    </row>
    <row r="435" spans="1:15" s="30" customFormat="1" ht="12.75" customHeight="1">
      <c r="A435" s="312"/>
      <c r="B435" s="264">
        <v>2019</v>
      </c>
      <c r="C435" s="28">
        <v>106.9</v>
      </c>
      <c r="D435" s="28">
        <v>106.9</v>
      </c>
      <c r="E435" s="28">
        <v>107.1</v>
      </c>
      <c r="F435" s="28">
        <v>107.4</v>
      </c>
      <c r="G435" s="28">
        <v>107.7</v>
      </c>
      <c r="H435" s="28">
        <v>107.9</v>
      </c>
      <c r="I435" s="28">
        <v>108</v>
      </c>
      <c r="J435" s="28">
        <v>107.7</v>
      </c>
      <c r="K435" s="28">
        <v>107.3</v>
      </c>
      <c r="L435" s="28">
        <v>106.9</v>
      </c>
      <c r="M435" s="28">
        <v>106.5</v>
      </c>
      <c r="N435" s="28">
        <v>106.1</v>
      </c>
      <c r="O435" s="313"/>
    </row>
    <row r="436" spans="1:15" s="30" customFormat="1" ht="12.75" customHeight="1"/>
    <row r="437" spans="1:15" s="30" customFormat="1" ht="12.75" customHeight="1">
      <c r="A437" s="26" t="s">
        <v>1064</v>
      </c>
      <c r="B437" s="264">
        <v>2014</v>
      </c>
      <c r="C437" s="28">
        <v>102.2</v>
      </c>
      <c r="D437" s="28">
        <v>102.8</v>
      </c>
      <c r="E437" s="28">
        <v>103.7</v>
      </c>
      <c r="F437" s="28">
        <v>104.2</v>
      </c>
      <c r="G437" s="28">
        <v>105</v>
      </c>
      <c r="H437" s="28">
        <v>105.6</v>
      </c>
      <c r="I437" s="28">
        <v>107.6</v>
      </c>
      <c r="J437" s="28">
        <v>109.3</v>
      </c>
      <c r="K437" s="28">
        <v>111.4</v>
      </c>
      <c r="L437" s="28">
        <v>113.1</v>
      </c>
      <c r="M437" s="28">
        <v>115.3</v>
      </c>
      <c r="N437" s="28">
        <v>117.3</v>
      </c>
      <c r="O437" s="313" t="s">
        <v>310</v>
      </c>
    </row>
    <row r="438" spans="1:15" s="30" customFormat="1" ht="12.75" customHeight="1">
      <c r="A438" s="26" t="s">
        <v>311</v>
      </c>
      <c r="B438" s="264">
        <v>2015</v>
      </c>
      <c r="C438" s="28">
        <v>148</v>
      </c>
      <c r="D438" s="28">
        <v>157.80000000000001</v>
      </c>
      <c r="E438" s="28">
        <v>169.1</v>
      </c>
      <c r="F438" s="28">
        <v>177.3</v>
      </c>
      <c r="G438" s="28">
        <v>181.2</v>
      </c>
      <c r="H438" s="28">
        <v>182.7</v>
      </c>
      <c r="I438" s="28">
        <v>180.5</v>
      </c>
      <c r="J438" s="28">
        <v>178.3</v>
      </c>
      <c r="K438" s="28">
        <v>175.4</v>
      </c>
      <c r="L438" s="28">
        <v>172.9</v>
      </c>
      <c r="M438" s="28">
        <v>169.7</v>
      </c>
      <c r="N438" s="28">
        <v>166.9</v>
      </c>
      <c r="O438" s="313" t="s">
        <v>312</v>
      </c>
    </row>
    <row r="439" spans="1:15" s="30" customFormat="1" ht="12.75" customHeight="1">
      <c r="A439" s="312"/>
      <c r="B439" s="264">
        <v>2016</v>
      </c>
      <c r="C439" s="28">
        <v>131.1</v>
      </c>
      <c r="D439" s="28">
        <v>122.4</v>
      </c>
      <c r="E439" s="28">
        <v>113.9</v>
      </c>
      <c r="F439" s="28">
        <v>108.5</v>
      </c>
      <c r="G439" s="28">
        <v>105.7</v>
      </c>
      <c r="H439" s="28">
        <v>104.5</v>
      </c>
      <c r="I439" s="28">
        <v>104</v>
      </c>
      <c r="J439" s="28">
        <v>103.8</v>
      </c>
      <c r="K439" s="28">
        <v>103.7</v>
      </c>
      <c r="L439" s="28">
        <v>103.7</v>
      </c>
      <c r="M439" s="28">
        <v>103.6</v>
      </c>
      <c r="N439" s="28">
        <v>103.6</v>
      </c>
      <c r="O439" s="313"/>
    </row>
    <row r="440" spans="1:15" s="30" customFormat="1" ht="12.75" customHeight="1">
      <c r="A440" s="312"/>
      <c r="B440" s="264">
        <v>2017</v>
      </c>
      <c r="C440" s="28">
        <v>103</v>
      </c>
      <c r="D440" s="28">
        <v>106.7</v>
      </c>
      <c r="E440" s="28">
        <v>107.6</v>
      </c>
      <c r="F440" s="28">
        <v>107.3</v>
      </c>
      <c r="G440" s="28">
        <v>107</v>
      </c>
      <c r="H440" s="28">
        <v>106.8</v>
      </c>
      <c r="I440" s="28">
        <v>106.6</v>
      </c>
      <c r="J440" s="28">
        <v>106.5</v>
      </c>
      <c r="K440" s="28">
        <v>106.4</v>
      </c>
      <c r="L440" s="28">
        <v>106.4</v>
      </c>
      <c r="M440" s="28">
        <v>106.4</v>
      </c>
      <c r="N440" s="28">
        <v>106.4</v>
      </c>
      <c r="O440" s="313"/>
    </row>
    <row r="441" spans="1:15" s="30" customFormat="1" ht="12.75" customHeight="1">
      <c r="A441" s="312"/>
      <c r="B441" s="264">
        <v>2018</v>
      </c>
      <c r="C441" s="28">
        <v>108.4</v>
      </c>
      <c r="D441" s="28">
        <v>105.8</v>
      </c>
      <c r="E441" s="28">
        <v>104.8</v>
      </c>
      <c r="F441" s="28">
        <v>104.9</v>
      </c>
      <c r="G441" s="28">
        <v>105.3</v>
      </c>
      <c r="H441" s="28">
        <v>105.5</v>
      </c>
      <c r="I441" s="28">
        <v>106.5</v>
      </c>
      <c r="J441" s="28">
        <v>107.5</v>
      </c>
      <c r="K441" s="28">
        <v>108.5</v>
      </c>
      <c r="L441" s="28">
        <v>109.6</v>
      </c>
      <c r="M441" s="28">
        <v>110.5</v>
      </c>
      <c r="N441" s="28">
        <v>111.4</v>
      </c>
      <c r="O441" s="313"/>
    </row>
    <row r="442" spans="1:15" s="30" customFormat="1" ht="12.75" customHeight="1">
      <c r="A442" s="312"/>
      <c r="B442" s="264">
        <v>2019</v>
      </c>
      <c r="C442" s="28">
        <v>118.7</v>
      </c>
      <c r="D442" s="28">
        <v>117.8</v>
      </c>
      <c r="E442" s="28">
        <v>117.4</v>
      </c>
      <c r="F442" s="28">
        <v>117.4</v>
      </c>
      <c r="G442" s="28">
        <v>116.9</v>
      </c>
      <c r="H442" s="28">
        <v>117.3</v>
      </c>
      <c r="I442" s="28">
        <v>116.8</v>
      </c>
      <c r="J442" s="28">
        <v>116.1</v>
      </c>
      <c r="K442" s="28">
        <v>115.2</v>
      </c>
      <c r="L442" s="28">
        <v>114.1</v>
      </c>
      <c r="M442" s="28">
        <v>113.3</v>
      </c>
      <c r="N442" s="28">
        <v>112.4</v>
      </c>
      <c r="O442" s="313"/>
    </row>
    <row r="443" spans="1:15" ht="6" customHeight="1">
      <c r="A443" s="278"/>
      <c r="B443" s="255"/>
      <c r="C443" s="256"/>
      <c r="D443" s="256"/>
      <c r="E443" s="256"/>
      <c r="F443" s="256"/>
      <c r="G443" s="257"/>
      <c r="H443" s="257"/>
      <c r="I443" s="257"/>
      <c r="J443" s="257"/>
      <c r="K443" s="257"/>
      <c r="L443" s="257"/>
      <c r="M443" s="257"/>
      <c r="N443" s="257"/>
    </row>
    <row r="444" spans="1:15" ht="12.75" customHeight="1">
      <c r="A444" s="312" t="s">
        <v>313</v>
      </c>
      <c r="B444" s="264">
        <v>2014</v>
      </c>
      <c r="C444" s="28">
        <v>99.8</v>
      </c>
      <c r="D444" s="28">
        <v>100.5</v>
      </c>
      <c r="E444" s="28">
        <v>100.9</v>
      </c>
      <c r="F444" s="28">
        <v>101.4</v>
      </c>
      <c r="G444" s="28">
        <v>102.7</v>
      </c>
      <c r="H444" s="28">
        <v>103.8</v>
      </c>
      <c r="I444" s="28">
        <v>105.3</v>
      </c>
      <c r="J444" s="28">
        <v>106.5</v>
      </c>
      <c r="K444" s="28">
        <v>107.7</v>
      </c>
      <c r="L444" s="28">
        <v>108.7</v>
      </c>
      <c r="M444" s="28">
        <v>109.8</v>
      </c>
      <c r="N444" s="28">
        <v>110.8</v>
      </c>
      <c r="O444" s="313" t="s">
        <v>736</v>
      </c>
    </row>
    <row r="445" spans="1:15" ht="12.75" customHeight="1">
      <c r="A445" s="312" t="s">
        <v>326</v>
      </c>
      <c r="B445" s="264">
        <v>2015</v>
      </c>
      <c r="C445" s="28">
        <v>121.7</v>
      </c>
      <c r="D445" s="28">
        <v>120.9</v>
      </c>
      <c r="E445" s="28">
        <v>120.4</v>
      </c>
      <c r="F445" s="28">
        <v>122.8</v>
      </c>
      <c r="G445" s="28">
        <v>123.1</v>
      </c>
      <c r="H445" s="28">
        <v>123</v>
      </c>
      <c r="I445" s="28">
        <v>122</v>
      </c>
      <c r="J445" s="28">
        <v>121.3</v>
      </c>
      <c r="K445" s="28">
        <v>120.5</v>
      </c>
      <c r="L445" s="28">
        <v>119.8</v>
      </c>
      <c r="M445" s="28">
        <v>118.9</v>
      </c>
      <c r="N445" s="28">
        <v>118.1</v>
      </c>
      <c r="O445" s="313" t="s">
        <v>737</v>
      </c>
    </row>
    <row r="446" spans="1:15" ht="12.75" customHeight="1">
      <c r="A446" s="312" t="s">
        <v>327</v>
      </c>
      <c r="B446" s="264">
        <v>2016</v>
      </c>
      <c r="C446" s="28">
        <v>110.3</v>
      </c>
      <c r="D446" s="28">
        <v>110.4</v>
      </c>
      <c r="E446" s="28">
        <v>110.6</v>
      </c>
      <c r="F446" s="28">
        <v>108</v>
      </c>
      <c r="G446" s="28">
        <v>106.8</v>
      </c>
      <c r="H446" s="28">
        <v>106.2</v>
      </c>
      <c r="I446" s="28">
        <v>105.8</v>
      </c>
      <c r="J446" s="28">
        <v>105.6</v>
      </c>
      <c r="K446" s="28">
        <v>105.6</v>
      </c>
      <c r="L446" s="28">
        <v>105.5</v>
      </c>
      <c r="M446" s="28">
        <v>105.5</v>
      </c>
      <c r="N446" s="28">
        <v>105.5</v>
      </c>
      <c r="O446" s="313"/>
    </row>
    <row r="447" spans="1:15" ht="12.75" customHeight="1">
      <c r="A447" s="312"/>
      <c r="B447" s="264">
        <v>2017</v>
      </c>
      <c r="C447" s="28">
        <v>105.5</v>
      </c>
      <c r="D447" s="28">
        <v>107.1</v>
      </c>
      <c r="E447" s="28">
        <v>107.9</v>
      </c>
      <c r="F447" s="28">
        <v>108.4</v>
      </c>
      <c r="G447" s="28">
        <v>108.4</v>
      </c>
      <c r="H447" s="28">
        <v>108.4</v>
      </c>
      <c r="I447" s="28">
        <v>108.4</v>
      </c>
      <c r="J447" s="28">
        <v>108.2</v>
      </c>
      <c r="K447" s="28">
        <v>108.2</v>
      </c>
      <c r="L447" s="28">
        <v>108.1</v>
      </c>
      <c r="M447" s="28">
        <v>108.4</v>
      </c>
      <c r="N447" s="28">
        <v>108.7</v>
      </c>
      <c r="O447" s="313"/>
    </row>
    <row r="448" spans="1:15" ht="12.75" customHeight="1">
      <c r="A448" s="312"/>
      <c r="B448" s="264">
        <v>2018</v>
      </c>
      <c r="C448" s="28">
        <v>113.5</v>
      </c>
      <c r="D448" s="28">
        <v>112.3</v>
      </c>
      <c r="E448" s="28">
        <v>111.5</v>
      </c>
      <c r="F448" s="28">
        <v>111.6</v>
      </c>
      <c r="G448" s="28">
        <v>111.7</v>
      </c>
      <c r="H448" s="28">
        <v>112.7</v>
      </c>
      <c r="I448" s="28">
        <v>113.5</v>
      </c>
      <c r="J448" s="28">
        <v>114.1</v>
      </c>
      <c r="K448" s="28">
        <v>114.6</v>
      </c>
      <c r="L448" s="28">
        <v>115</v>
      </c>
      <c r="M448" s="28">
        <v>115</v>
      </c>
      <c r="N448" s="28">
        <v>115</v>
      </c>
      <c r="O448" s="313"/>
    </row>
    <row r="449" spans="1:15" ht="12.75" customHeight="1">
      <c r="A449" s="312"/>
      <c r="B449" s="264">
        <v>2019</v>
      </c>
      <c r="C449" s="28">
        <v>112.4</v>
      </c>
      <c r="D449" s="28">
        <v>112</v>
      </c>
      <c r="E449" s="28">
        <v>113.2</v>
      </c>
      <c r="F449" s="28">
        <v>113.3</v>
      </c>
      <c r="G449" s="28">
        <v>113.1</v>
      </c>
      <c r="H449" s="28">
        <v>112.1</v>
      </c>
      <c r="I449" s="28">
        <v>111.3</v>
      </c>
      <c r="J449" s="28">
        <v>110.6</v>
      </c>
      <c r="K449" s="28">
        <v>110</v>
      </c>
      <c r="L449" s="28">
        <v>109.2</v>
      </c>
      <c r="M449" s="28">
        <v>108.4</v>
      </c>
      <c r="N449" s="28">
        <v>107.8</v>
      </c>
      <c r="O449" s="313"/>
    </row>
    <row r="450" spans="1:15" ht="12.75" customHeight="1">
      <c r="A450" s="312"/>
      <c r="B450" s="264"/>
      <c r="C450" s="28"/>
      <c r="D450" s="34"/>
      <c r="E450" s="34"/>
      <c r="F450" s="34"/>
      <c r="G450" s="34"/>
      <c r="H450" s="28"/>
      <c r="I450" s="34"/>
      <c r="J450" s="34"/>
      <c r="K450" s="34"/>
      <c r="L450" s="34"/>
      <c r="M450" s="34"/>
      <c r="N450" s="34"/>
      <c r="O450" s="312"/>
    </row>
    <row r="451" spans="1:15" ht="12.75" customHeight="1">
      <c r="A451" s="312" t="s">
        <v>324</v>
      </c>
      <c r="B451" s="264">
        <v>2014</v>
      </c>
      <c r="C451" s="28">
        <v>100</v>
      </c>
      <c r="D451" s="28">
        <v>100</v>
      </c>
      <c r="E451" s="28">
        <v>100</v>
      </c>
      <c r="F451" s="28">
        <v>100</v>
      </c>
      <c r="G451" s="28">
        <v>100</v>
      </c>
      <c r="H451" s="28">
        <v>100</v>
      </c>
      <c r="I451" s="28">
        <v>100</v>
      </c>
      <c r="J451" s="28">
        <v>100</v>
      </c>
      <c r="K451" s="28">
        <v>100</v>
      </c>
      <c r="L451" s="28">
        <v>100.6</v>
      </c>
      <c r="M451" s="28">
        <v>101.4</v>
      </c>
      <c r="N451" s="28">
        <v>102</v>
      </c>
      <c r="O451" s="313" t="s">
        <v>314</v>
      </c>
    </row>
    <row r="452" spans="1:15" ht="12.75" customHeight="1">
      <c r="A452" s="312" t="s">
        <v>325</v>
      </c>
      <c r="B452" s="264">
        <v>2015</v>
      </c>
      <c r="C452" s="28">
        <v>109.4</v>
      </c>
      <c r="D452" s="28">
        <v>114</v>
      </c>
      <c r="E452" s="28">
        <v>120.9</v>
      </c>
      <c r="F452" s="28">
        <v>125.7</v>
      </c>
      <c r="G452" s="28">
        <v>129.19999999999999</v>
      </c>
      <c r="H452" s="28">
        <v>132.5</v>
      </c>
      <c r="I452" s="28">
        <v>134.9</v>
      </c>
      <c r="J452" s="28">
        <v>137</v>
      </c>
      <c r="K452" s="28">
        <v>138.6</v>
      </c>
      <c r="L452" s="28">
        <v>139.1</v>
      </c>
      <c r="M452" s="28">
        <v>139.6</v>
      </c>
      <c r="N452" s="28">
        <v>139.80000000000001</v>
      </c>
      <c r="O452" s="313" t="s">
        <v>315</v>
      </c>
    </row>
    <row r="453" spans="1:15" ht="12.75" customHeight="1">
      <c r="A453" s="312"/>
      <c r="B453" s="264">
        <v>2016</v>
      </c>
      <c r="C453" s="28">
        <v>140.19999999999999</v>
      </c>
      <c r="D453" s="28">
        <v>135.69999999999999</v>
      </c>
      <c r="E453" s="28">
        <v>129.4</v>
      </c>
      <c r="F453" s="28">
        <v>126.2</v>
      </c>
      <c r="G453" s="28">
        <v>122.7</v>
      </c>
      <c r="H453" s="28">
        <v>119.8</v>
      </c>
      <c r="I453" s="28">
        <v>118</v>
      </c>
      <c r="J453" s="28">
        <v>116.7</v>
      </c>
      <c r="K453" s="28">
        <v>115.4</v>
      </c>
      <c r="L453" s="28">
        <v>114.6</v>
      </c>
      <c r="M453" s="28">
        <v>113.5</v>
      </c>
      <c r="N453" s="28">
        <v>112.9</v>
      </c>
      <c r="O453" s="313"/>
    </row>
    <row r="454" spans="1:15" ht="12.75" customHeight="1">
      <c r="A454" s="312"/>
      <c r="B454" s="264">
        <v>2017</v>
      </c>
      <c r="C454" s="28">
        <v>107.9</v>
      </c>
      <c r="D454" s="28">
        <v>107.1</v>
      </c>
      <c r="E454" s="28">
        <v>111.1</v>
      </c>
      <c r="F454" s="28">
        <v>112.1</v>
      </c>
      <c r="G454" s="28">
        <v>113.8</v>
      </c>
      <c r="H454" s="28">
        <v>114.7</v>
      </c>
      <c r="I454" s="28">
        <v>115.1</v>
      </c>
      <c r="J454" s="28">
        <v>115.2</v>
      </c>
      <c r="K454" s="28">
        <v>115.5</v>
      </c>
      <c r="L454" s="28">
        <v>115.5</v>
      </c>
      <c r="M454" s="28">
        <v>116.6</v>
      </c>
      <c r="N454" s="28">
        <v>117.2</v>
      </c>
      <c r="O454" s="313"/>
    </row>
    <row r="455" spans="1:15" ht="12.75" customHeight="1">
      <c r="A455" s="312"/>
      <c r="B455" s="264">
        <v>2018</v>
      </c>
      <c r="C455" s="28">
        <v>124.2</v>
      </c>
      <c r="D455" s="28">
        <v>126.9</v>
      </c>
      <c r="E455" s="28">
        <v>121.9</v>
      </c>
      <c r="F455" s="28">
        <v>119.5</v>
      </c>
      <c r="G455" s="28">
        <v>118.2</v>
      </c>
      <c r="H455" s="28">
        <v>117.3</v>
      </c>
      <c r="I455" s="28">
        <v>116.7</v>
      </c>
      <c r="J455" s="28">
        <v>116.2</v>
      </c>
      <c r="K455" s="28">
        <v>115.9</v>
      </c>
      <c r="L455" s="28">
        <v>115.7</v>
      </c>
      <c r="M455" s="28">
        <v>114.6</v>
      </c>
      <c r="N455" s="28">
        <v>113.8</v>
      </c>
      <c r="O455" s="313"/>
    </row>
    <row r="456" spans="1:15" ht="12.75" customHeight="1">
      <c r="A456" s="312"/>
      <c r="B456" s="264">
        <v>2019</v>
      </c>
      <c r="C456" s="28">
        <v>105.2</v>
      </c>
      <c r="D456" s="28">
        <v>103.2</v>
      </c>
      <c r="E456" s="28">
        <v>102.5</v>
      </c>
      <c r="F456" s="28">
        <v>102.2</v>
      </c>
      <c r="G456" s="28">
        <v>102.5</v>
      </c>
      <c r="H456" s="28">
        <v>102.7</v>
      </c>
      <c r="I456" s="28">
        <v>102.9</v>
      </c>
      <c r="J456" s="28">
        <v>102.9</v>
      </c>
      <c r="K456" s="28">
        <v>102.9</v>
      </c>
      <c r="L456" s="28">
        <v>102.9</v>
      </c>
      <c r="M456" s="28">
        <v>103</v>
      </c>
      <c r="N456" s="28">
        <v>103</v>
      </c>
      <c r="O456" s="313"/>
    </row>
    <row r="457" spans="1:15" s="30" customFormat="1" ht="6.2" customHeight="1">
      <c r="A457" s="312"/>
      <c r="B457" s="264"/>
      <c r="C457" s="28"/>
      <c r="D457" s="34"/>
      <c r="E457" s="34"/>
      <c r="F457" s="34"/>
      <c r="G457" s="34"/>
      <c r="H457" s="28"/>
      <c r="I457" s="34"/>
      <c r="J457" s="34"/>
      <c r="K457" s="34"/>
      <c r="L457" s="34"/>
      <c r="M457" s="34"/>
      <c r="N457" s="34"/>
      <c r="O457" s="312"/>
    </row>
    <row r="458" spans="1:15" s="271" customFormat="1" ht="12.75" customHeight="1">
      <c r="A458" s="218">
        <f>1+O392</f>
        <v>132</v>
      </c>
      <c r="B458" s="267"/>
      <c r="C458" s="267"/>
      <c r="D458" s="268"/>
      <c r="E458" s="268"/>
      <c r="F458" s="267"/>
      <c r="G458" s="269" t="str">
        <f>G392</f>
        <v>Індекси цін виробників · 2019 рік</v>
      </c>
      <c r="H458" s="268" t="str">
        <f>G458</f>
        <v>Індекси цін виробників · 2019 рік</v>
      </c>
      <c r="I458" s="268"/>
      <c r="J458" s="267"/>
      <c r="K458" s="267"/>
      <c r="L458" s="270"/>
      <c r="M458" s="270"/>
      <c r="N458" s="270"/>
      <c r="O458" s="219">
        <f>A458+1</f>
        <v>133</v>
      </c>
    </row>
    <row r="459" spans="1:15" s="271" customFormat="1" ht="12.75" customHeight="1">
      <c r="B459" s="30"/>
      <c r="C459" s="272"/>
      <c r="D459" s="272"/>
      <c r="E459" s="272"/>
      <c r="G459" s="273" t="s">
        <v>23</v>
      </c>
      <c r="H459" s="272" t="s">
        <v>23</v>
      </c>
      <c r="I459" s="272"/>
      <c r="J459" s="30"/>
      <c r="K459" s="30"/>
    </row>
    <row r="460" spans="1:15" s="232" customFormat="1" ht="12.75" customHeight="1">
      <c r="A460" s="524" t="s">
        <v>25</v>
      </c>
      <c r="B460" s="524"/>
      <c r="C460" s="524"/>
      <c r="D460" s="524"/>
      <c r="E460" s="524"/>
      <c r="F460" s="524"/>
      <c r="G460" s="524"/>
      <c r="H460" s="524" t="s">
        <v>25</v>
      </c>
      <c r="I460" s="524"/>
      <c r="J460" s="524"/>
      <c r="K460" s="524"/>
      <c r="L460" s="524"/>
      <c r="M460" s="524"/>
      <c r="N460" s="524"/>
      <c r="O460" s="524"/>
    </row>
    <row r="461" spans="1:15" ht="5.45" customHeight="1"/>
    <row r="462" spans="1:15" ht="12.75" customHeight="1">
      <c r="A462" s="274"/>
      <c r="G462" s="275"/>
      <c r="K462" s="276"/>
      <c r="L462" s="277"/>
      <c r="M462" s="277"/>
      <c r="O462" s="414" t="s">
        <v>331</v>
      </c>
    </row>
    <row r="463" spans="1:15" ht="12.75" customHeight="1">
      <c r="A463" s="245"/>
      <c r="B463" s="245"/>
      <c r="C463" s="246"/>
      <c r="D463" s="246" t="s">
        <v>154</v>
      </c>
      <c r="E463" s="246" t="s">
        <v>154</v>
      </c>
      <c r="F463" s="246" t="s">
        <v>154</v>
      </c>
      <c r="G463" s="248" t="s">
        <v>154</v>
      </c>
      <c r="H463" s="248" t="s">
        <v>154</v>
      </c>
      <c r="I463" s="246" t="s">
        <v>154</v>
      </c>
      <c r="J463" s="246" t="s">
        <v>154</v>
      </c>
      <c r="K463" s="246" t="s">
        <v>154</v>
      </c>
      <c r="L463" s="246" t="s">
        <v>154</v>
      </c>
      <c r="M463" s="246" t="s">
        <v>154</v>
      </c>
      <c r="N463" s="248" t="s">
        <v>154</v>
      </c>
      <c r="O463" s="314"/>
    </row>
    <row r="464" spans="1:15" ht="12.75" customHeight="1">
      <c r="A464" s="291"/>
      <c r="B464" s="291"/>
      <c r="C464" s="292" t="s">
        <v>0</v>
      </c>
      <c r="D464" s="292" t="s">
        <v>887</v>
      </c>
      <c r="E464" s="292" t="s">
        <v>888</v>
      </c>
      <c r="F464" s="292" t="s">
        <v>889</v>
      </c>
      <c r="G464" s="294" t="s">
        <v>890</v>
      </c>
      <c r="H464" s="294" t="s">
        <v>891</v>
      </c>
      <c r="I464" s="292" t="s">
        <v>892</v>
      </c>
      <c r="J464" s="292" t="s">
        <v>893</v>
      </c>
      <c r="K464" s="292" t="s">
        <v>894</v>
      </c>
      <c r="L464" s="292" t="s">
        <v>895</v>
      </c>
      <c r="M464" s="292" t="s">
        <v>896</v>
      </c>
      <c r="N464" s="294" t="s">
        <v>897</v>
      </c>
      <c r="O464" s="315"/>
    </row>
    <row r="465" spans="1:15" ht="12.75" customHeight="1">
      <c r="A465" s="291"/>
      <c r="B465" s="291"/>
      <c r="C465" s="295" t="s">
        <v>12</v>
      </c>
      <c r="D465" s="295" t="s">
        <v>153</v>
      </c>
      <c r="E465" s="295" t="s">
        <v>153</v>
      </c>
      <c r="F465" s="295" t="s">
        <v>153</v>
      </c>
      <c r="G465" s="297" t="s">
        <v>153</v>
      </c>
      <c r="H465" s="297" t="s">
        <v>153</v>
      </c>
      <c r="I465" s="295" t="s">
        <v>153</v>
      </c>
      <c r="J465" s="295" t="s">
        <v>153</v>
      </c>
      <c r="K465" s="295" t="s">
        <v>153</v>
      </c>
      <c r="L465" s="295" t="s">
        <v>153</v>
      </c>
      <c r="M465" s="295" t="s">
        <v>153</v>
      </c>
      <c r="N465" s="358" t="s">
        <v>153</v>
      </c>
      <c r="O465" s="315"/>
    </row>
    <row r="466" spans="1:15" ht="12.75" customHeight="1">
      <c r="A466" s="250"/>
      <c r="B466" s="250"/>
      <c r="C466" s="251"/>
      <c r="D466" s="251" t="s">
        <v>13</v>
      </c>
      <c r="E466" s="251" t="s">
        <v>14</v>
      </c>
      <c r="F466" s="251" t="s">
        <v>15</v>
      </c>
      <c r="G466" s="253" t="s">
        <v>16</v>
      </c>
      <c r="H466" s="253" t="s">
        <v>17</v>
      </c>
      <c r="I466" s="251" t="s">
        <v>18</v>
      </c>
      <c r="J466" s="251" t="s">
        <v>19</v>
      </c>
      <c r="K466" s="251" t="s">
        <v>26</v>
      </c>
      <c r="L466" s="251" t="s">
        <v>20</v>
      </c>
      <c r="M466" s="251" t="s">
        <v>21</v>
      </c>
      <c r="N466" s="316" t="s">
        <v>22</v>
      </c>
      <c r="O466" s="317"/>
    </row>
    <row r="467" spans="1:15" ht="12.75" customHeight="1">
      <c r="A467" s="278"/>
      <c r="B467" s="255"/>
      <c r="C467" s="256"/>
      <c r="D467" s="256"/>
      <c r="E467" s="256"/>
      <c r="F467" s="256"/>
      <c r="G467" s="257"/>
      <c r="H467" s="257"/>
      <c r="I467" s="257"/>
      <c r="J467" s="257"/>
      <c r="K467" s="257"/>
      <c r="L467" s="257"/>
      <c r="M467" s="257"/>
      <c r="N467" s="257"/>
    </row>
    <row r="468" spans="1:15" ht="12.75" customHeight="1">
      <c r="A468" s="312" t="s">
        <v>1065</v>
      </c>
      <c r="B468" s="264">
        <v>2014</v>
      </c>
      <c r="C468" s="28">
        <v>110.3</v>
      </c>
      <c r="D468" s="28">
        <v>110.2</v>
      </c>
      <c r="E468" s="28">
        <v>110.5</v>
      </c>
      <c r="F468" s="28">
        <v>107.9</v>
      </c>
      <c r="G468" s="28">
        <v>106.5</v>
      </c>
      <c r="H468" s="28">
        <v>106.7</v>
      </c>
      <c r="I468" s="28">
        <v>106.9</v>
      </c>
      <c r="J468" s="28">
        <v>107</v>
      </c>
      <c r="K468" s="28">
        <v>107.1</v>
      </c>
      <c r="L468" s="28">
        <v>107.3</v>
      </c>
      <c r="M468" s="28">
        <v>107.4</v>
      </c>
      <c r="N468" s="28">
        <v>107.4</v>
      </c>
      <c r="O468" s="313" t="s">
        <v>316</v>
      </c>
    </row>
    <row r="469" spans="1:15" ht="12.75" customHeight="1">
      <c r="A469" s="312" t="s">
        <v>1066</v>
      </c>
      <c r="B469" s="264">
        <v>2015</v>
      </c>
      <c r="C469" s="28">
        <v>108.9</v>
      </c>
      <c r="D469" s="28">
        <v>113.4</v>
      </c>
      <c r="E469" s="28">
        <v>115</v>
      </c>
      <c r="F469" s="28">
        <v>116.5</v>
      </c>
      <c r="G469" s="28">
        <v>117.6</v>
      </c>
      <c r="H469" s="28">
        <v>117</v>
      </c>
      <c r="I469" s="28">
        <v>119.6</v>
      </c>
      <c r="J469" s="28">
        <v>121.6</v>
      </c>
      <c r="K469" s="28">
        <v>123</v>
      </c>
      <c r="L469" s="28">
        <v>124.2</v>
      </c>
      <c r="M469" s="28">
        <v>125.3</v>
      </c>
      <c r="N469" s="28">
        <v>126.2</v>
      </c>
      <c r="O469" s="313" t="s">
        <v>317</v>
      </c>
    </row>
    <row r="470" spans="1:15" ht="12.75" customHeight="1">
      <c r="A470" s="312"/>
      <c r="B470" s="264">
        <v>2016</v>
      </c>
      <c r="C470" s="28">
        <v>138.19999999999999</v>
      </c>
      <c r="D470" s="28">
        <v>132.9</v>
      </c>
      <c r="E470" s="28">
        <v>131</v>
      </c>
      <c r="F470" s="28">
        <v>129.5</v>
      </c>
      <c r="G470" s="28">
        <v>129</v>
      </c>
      <c r="H470" s="28">
        <v>128.69999999999999</v>
      </c>
      <c r="I470" s="28">
        <v>125.3</v>
      </c>
      <c r="J470" s="28">
        <v>122.8</v>
      </c>
      <c r="K470" s="28">
        <v>121</v>
      </c>
      <c r="L470" s="28">
        <v>119.6</v>
      </c>
      <c r="M470" s="28">
        <v>118.3</v>
      </c>
      <c r="N470" s="28">
        <v>117.3</v>
      </c>
      <c r="O470" s="313"/>
    </row>
    <row r="471" spans="1:15" ht="12.75" customHeight="1">
      <c r="A471" s="312"/>
      <c r="B471" s="264">
        <v>2017</v>
      </c>
      <c r="C471" s="28">
        <v>105.2</v>
      </c>
      <c r="D471" s="28">
        <v>114.3</v>
      </c>
      <c r="E471" s="28">
        <v>117.2</v>
      </c>
      <c r="F471" s="28">
        <v>118.5</v>
      </c>
      <c r="G471" s="28">
        <v>118.7</v>
      </c>
      <c r="H471" s="28">
        <v>118.7</v>
      </c>
      <c r="I471" s="28">
        <v>118.7</v>
      </c>
      <c r="J471" s="28">
        <v>118.7</v>
      </c>
      <c r="K471" s="28">
        <v>118.7</v>
      </c>
      <c r="L471" s="28">
        <v>118.7</v>
      </c>
      <c r="M471" s="28">
        <v>119.3</v>
      </c>
      <c r="N471" s="28">
        <v>120</v>
      </c>
      <c r="O471" s="313"/>
    </row>
    <row r="472" spans="1:15" ht="12.75" customHeight="1">
      <c r="A472" s="312"/>
      <c r="B472" s="264">
        <v>2018</v>
      </c>
      <c r="C472" s="28">
        <v>126.8</v>
      </c>
      <c r="D472" s="28">
        <v>116.6</v>
      </c>
      <c r="E472" s="28">
        <v>113.5</v>
      </c>
      <c r="F472" s="28">
        <v>112</v>
      </c>
      <c r="G472" s="28">
        <v>111.2</v>
      </c>
      <c r="H472" s="28">
        <v>110.6</v>
      </c>
      <c r="I472" s="28">
        <v>110.2</v>
      </c>
      <c r="J472" s="28">
        <v>109.9</v>
      </c>
      <c r="K472" s="28">
        <v>109.7</v>
      </c>
      <c r="L472" s="28">
        <v>109.4</v>
      </c>
      <c r="M472" s="28">
        <v>108.7</v>
      </c>
      <c r="N472" s="28">
        <v>107.9</v>
      </c>
      <c r="O472" s="313"/>
    </row>
    <row r="473" spans="1:15" ht="12.75" customHeight="1">
      <c r="A473" s="312"/>
      <c r="B473" s="264">
        <v>2019</v>
      </c>
      <c r="C473" s="28">
        <v>100.4</v>
      </c>
      <c r="D473" s="28">
        <v>101.3</v>
      </c>
      <c r="E473" s="28">
        <v>101.7</v>
      </c>
      <c r="F473" s="28">
        <v>101.8</v>
      </c>
      <c r="G473" s="28">
        <v>102</v>
      </c>
      <c r="H473" s="28">
        <v>102</v>
      </c>
      <c r="I473" s="28">
        <v>102</v>
      </c>
      <c r="J473" s="28">
        <v>102</v>
      </c>
      <c r="K473" s="28">
        <v>102.1</v>
      </c>
      <c r="L473" s="28">
        <v>102.1</v>
      </c>
      <c r="M473" s="28">
        <v>102.1</v>
      </c>
      <c r="N473" s="28">
        <v>102.1</v>
      </c>
      <c r="O473" s="313"/>
    </row>
    <row r="474" spans="1:15" ht="12.75" customHeight="1">
      <c r="A474" s="312"/>
      <c r="B474" s="264"/>
      <c r="C474" s="28"/>
      <c r="D474" s="34"/>
      <c r="E474" s="34"/>
      <c r="F474" s="34"/>
      <c r="G474" s="34"/>
      <c r="H474" s="28"/>
      <c r="I474" s="34"/>
      <c r="J474" s="34"/>
      <c r="K474" s="34"/>
      <c r="L474" s="34"/>
      <c r="M474" s="34"/>
      <c r="N474" s="34"/>
      <c r="O474" s="312"/>
    </row>
    <row r="475" spans="1:15" ht="12.75" customHeight="1">
      <c r="A475" s="312" t="s">
        <v>318</v>
      </c>
      <c r="B475" s="264">
        <v>2014</v>
      </c>
      <c r="C475" s="28">
        <v>100.7</v>
      </c>
      <c r="D475" s="28">
        <v>100.6</v>
      </c>
      <c r="E475" s="28">
        <v>101.8</v>
      </c>
      <c r="F475" s="28">
        <v>102.9</v>
      </c>
      <c r="G475" s="28">
        <v>103.8</v>
      </c>
      <c r="H475" s="28">
        <v>105</v>
      </c>
      <c r="I475" s="28">
        <v>105.8</v>
      </c>
      <c r="J475" s="28">
        <v>106.4</v>
      </c>
      <c r="K475" s="28">
        <v>107.5</v>
      </c>
      <c r="L475" s="28">
        <v>108.7</v>
      </c>
      <c r="M475" s="28">
        <v>109.7</v>
      </c>
      <c r="N475" s="28">
        <v>110.9</v>
      </c>
      <c r="O475" s="313" t="s">
        <v>319</v>
      </c>
    </row>
    <row r="476" spans="1:15" ht="12.75" customHeight="1">
      <c r="A476" s="312"/>
      <c r="B476" s="264">
        <v>2015</v>
      </c>
      <c r="C476" s="28">
        <v>131.19999999999999</v>
      </c>
      <c r="D476" s="28">
        <v>138.80000000000001</v>
      </c>
      <c r="E476" s="28">
        <v>146.1</v>
      </c>
      <c r="F476" s="28">
        <v>148.4</v>
      </c>
      <c r="G476" s="28">
        <v>149.1</v>
      </c>
      <c r="H476" s="28">
        <v>148.6</v>
      </c>
      <c r="I476" s="28">
        <v>148.19999999999999</v>
      </c>
      <c r="J476" s="28">
        <v>147.9</v>
      </c>
      <c r="K476" s="28">
        <v>147.19999999999999</v>
      </c>
      <c r="L476" s="28">
        <v>146.4</v>
      </c>
      <c r="M476" s="28">
        <v>146.19999999999999</v>
      </c>
      <c r="N476" s="28">
        <v>145.69999999999999</v>
      </c>
      <c r="O476" s="313"/>
    </row>
    <row r="477" spans="1:15" ht="12.75" customHeight="1">
      <c r="A477" s="312"/>
      <c r="B477" s="264">
        <v>2016</v>
      </c>
      <c r="C477" s="28">
        <v>132.80000000000001</v>
      </c>
      <c r="D477" s="28">
        <v>127.9</v>
      </c>
      <c r="E477" s="28">
        <v>121.4</v>
      </c>
      <c r="F477" s="28">
        <v>118.6</v>
      </c>
      <c r="G477" s="28">
        <v>116.9</v>
      </c>
      <c r="H477" s="28">
        <v>115.7</v>
      </c>
      <c r="I477" s="28">
        <v>115</v>
      </c>
      <c r="J477" s="28">
        <v>114.4</v>
      </c>
      <c r="K477" s="28">
        <v>114</v>
      </c>
      <c r="L477" s="28">
        <v>113.4</v>
      </c>
      <c r="M477" s="28">
        <v>112.6</v>
      </c>
      <c r="N477" s="28">
        <v>111.9</v>
      </c>
      <c r="O477" s="313"/>
    </row>
    <row r="478" spans="1:15" ht="12.75" customHeight="1">
      <c r="A478" s="312"/>
      <c r="B478" s="264">
        <v>2017</v>
      </c>
      <c r="C478" s="28">
        <v>108.7</v>
      </c>
      <c r="D478" s="28">
        <v>106.6</v>
      </c>
      <c r="E478" s="28">
        <v>105.2</v>
      </c>
      <c r="F478" s="28">
        <v>105</v>
      </c>
      <c r="G478" s="28">
        <v>105.2</v>
      </c>
      <c r="H478" s="28">
        <v>105.6</v>
      </c>
      <c r="I478" s="28">
        <v>105.9</v>
      </c>
      <c r="J478" s="28">
        <v>106.2</v>
      </c>
      <c r="K478" s="28">
        <v>106.7</v>
      </c>
      <c r="L478" s="28">
        <v>107.2</v>
      </c>
      <c r="M478" s="28">
        <v>107.6</v>
      </c>
      <c r="N478" s="28">
        <v>108.1</v>
      </c>
      <c r="O478" s="313"/>
    </row>
    <row r="479" spans="1:15" ht="12.75" customHeight="1">
      <c r="A479" s="312"/>
      <c r="B479" s="264">
        <v>2018</v>
      </c>
      <c r="C479" s="28">
        <v>112.4</v>
      </c>
      <c r="D479" s="28">
        <v>113.2</v>
      </c>
      <c r="E479" s="28">
        <v>113.6</v>
      </c>
      <c r="F479" s="28">
        <v>113.4</v>
      </c>
      <c r="G479" s="28">
        <v>113.7</v>
      </c>
      <c r="H479" s="28">
        <v>113.8</v>
      </c>
      <c r="I479" s="28">
        <v>113.7</v>
      </c>
      <c r="J479" s="28">
        <v>113.6</v>
      </c>
      <c r="K479" s="28">
        <v>113.3</v>
      </c>
      <c r="L479" s="28">
        <v>113</v>
      </c>
      <c r="M479" s="28">
        <v>112.7</v>
      </c>
      <c r="N479" s="28">
        <v>112.4</v>
      </c>
      <c r="O479" s="313"/>
    </row>
    <row r="480" spans="1:15" ht="12.75" customHeight="1">
      <c r="A480" s="312"/>
      <c r="B480" s="264">
        <v>2019</v>
      </c>
      <c r="C480" s="28">
        <v>106.7</v>
      </c>
      <c r="D480" s="28">
        <v>104.9</v>
      </c>
      <c r="E480" s="28">
        <v>104.2</v>
      </c>
      <c r="F480" s="28">
        <v>104</v>
      </c>
      <c r="G480" s="28">
        <v>103.2</v>
      </c>
      <c r="H480" s="28">
        <v>103.2</v>
      </c>
      <c r="I480" s="28">
        <v>103.1</v>
      </c>
      <c r="J480" s="28">
        <v>102.9</v>
      </c>
      <c r="K480" s="28">
        <v>102.5</v>
      </c>
      <c r="L480" s="28">
        <v>102.2</v>
      </c>
      <c r="M480" s="28">
        <v>101.9</v>
      </c>
      <c r="N480" s="28">
        <v>101.4</v>
      </c>
      <c r="O480" s="313"/>
    </row>
    <row r="481" spans="1:15" ht="12.75" customHeight="1">
      <c r="A481" s="312"/>
      <c r="B481" s="264"/>
      <c r="C481" s="28"/>
      <c r="D481" s="34"/>
      <c r="E481" s="34"/>
      <c r="F481" s="34"/>
      <c r="G481" s="34"/>
      <c r="H481" s="28"/>
      <c r="I481" s="34"/>
      <c r="J481" s="34"/>
      <c r="K481" s="34"/>
      <c r="L481" s="34"/>
      <c r="M481" s="34"/>
      <c r="N481" s="34"/>
      <c r="O481" s="312"/>
    </row>
    <row r="482" spans="1:15" ht="12.75" customHeight="1">
      <c r="A482" s="312" t="s">
        <v>320</v>
      </c>
      <c r="B482" s="264">
        <v>2014</v>
      </c>
      <c r="C482" s="28">
        <v>107.2</v>
      </c>
      <c r="D482" s="28">
        <v>110.2</v>
      </c>
      <c r="E482" s="28">
        <v>107.9</v>
      </c>
      <c r="F482" s="28">
        <v>104.6</v>
      </c>
      <c r="G482" s="28">
        <v>101.1</v>
      </c>
      <c r="H482" s="28">
        <v>102.5</v>
      </c>
      <c r="I482" s="28">
        <v>106.2</v>
      </c>
      <c r="J482" s="28">
        <v>108.9</v>
      </c>
      <c r="K482" s="28">
        <v>111.2</v>
      </c>
      <c r="L482" s="28">
        <v>112.2</v>
      </c>
      <c r="M482" s="28">
        <v>114.6</v>
      </c>
      <c r="N482" s="28">
        <v>115.6</v>
      </c>
      <c r="O482" s="313" t="s">
        <v>1068</v>
      </c>
    </row>
    <row r="483" spans="1:15" ht="12.75" customHeight="1">
      <c r="A483" s="312"/>
      <c r="B483" s="264">
        <v>2015</v>
      </c>
      <c r="C483" s="28">
        <v>128.4</v>
      </c>
      <c r="D483" s="28">
        <v>127.3</v>
      </c>
      <c r="E483" s="28">
        <v>132.4</v>
      </c>
      <c r="F483" s="28">
        <v>136.80000000000001</v>
      </c>
      <c r="G483" s="28">
        <v>137.80000000000001</v>
      </c>
      <c r="H483" s="28">
        <v>136.4</v>
      </c>
      <c r="I483" s="28">
        <v>135.4</v>
      </c>
      <c r="J483" s="28">
        <v>134</v>
      </c>
      <c r="K483" s="28">
        <v>134</v>
      </c>
      <c r="L483" s="28">
        <v>133.4</v>
      </c>
      <c r="M483" s="28">
        <v>131.80000000000001</v>
      </c>
      <c r="N483" s="28">
        <v>131.69999999999999</v>
      </c>
      <c r="O483" s="313"/>
    </row>
    <row r="484" spans="1:15" ht="12.75" customHeight="1">
      <c r="A484" s="312"/>
      <c r="B484" s="264">
        <v>2016</v>
      </c>
      <c r="C484" s="28">
        <v>121.9</v>
      </c>
      <c r="D484" s="28">
        <v>126.1</v>
      </c>
      <c r="E484" s="28">
        <v>124.7</v>
      </c>
      <c r="F484" s="28">
        <v>122.9</v>
      </c>
      <c r="G484" s="28">
        <v>122.4</v>
      </c>
      <c r="H484" s="28">
        <v>121.2</v>
      </c>
      <c r="I484" s="28">
        <v>121.1</v>
      </c>
      <c r="J484" s="28">
        <v>121.5</v>
      </c>
      <c r="K484" s="28">
        <v>120.7</v>
      </c>
      <c r="L484" s="28">
        <v>123.6</v>
      </c>
      <c r="M484" s="28">
        <v>126.7</v>
      </c>
      <c r="N484" s="28">
        <v>128.69999999999999</v>
      </c>
      <c r="O484" s="313"/>
    </row>
    <row r="485" spans="1:15" ht="12.75" customHeight="1">
      <c r="A485" s="312"/>
      <c r="B485" s="264">
        <v>2017</v>
      </c>
      <c r="C485" s="28">
        <v>133.6</v>
      </c>
      <c r="D485" s="28">
        <v>134.5</v>
      </c>
      <c r="E485" s="28">
        <v>136.19999999999999</v>
      </c>
      <c r="F485" s="28">
        <v>137.5</v>
      </c>
      <c r="G485" s="28">
        <v>136.80000000000001</v>
      </c>
      <c r="H485" s="28">
        <v>137.1</v>
      </c>
      <c r="I485" s="28">
        <v>136.5</v>
      </c>
      <c r="J485" s="28">
        <v>134.9</v>
      </c>
      <c r="K485" s="28">
        <v>133.30000000000001</v>
      </c>
      <c r="L485" s="28">
        <v>129.69999999999999</v>
      </c>
      <c r="M485" s="28">
        <v>126.3</v>
      </c>
      <c r="N485" s="28">
        <v>123.9</v>
      </c>
      <c r="O485" s="313"/>
    </row>
    <row r="486" spans="1:15" ht="12.75" customHeight="1">
      <c r="A486" s="312"/>
      <c r="B486" s="264">
        <v>2018</v>
      </c>
      <c r="C486" s="28">
        <v>134</v>
      </c>
      <c r="D486" s="28">
        <v>132.9</v>
      </c>
      <c r="E486" s="28">
        <v>129.9</v>
      </c>
      <c r="F486" s="28">
        <v>126.8</v>
      </c>
      <c r="G486" s="28">
        <v>126.6</v>
      </c>
      <c r="H486" s="28">
        <v>127.3</v>
      </c>
      <c r="I486" s="28">
        <v>127.7</v>
      </c>
      <c r="J486" s="28">
        <v>128.80000000000001</v>
      </c>
      <c r="K486" s="28">
        <v>129.80000000000001</v>
      </c>
      <c r="L486" s="28">
        <v>130.1</v>
      </c>
      <c r="M486" s="28">
        <v>130.80000000000001</v>
      </c>
      <c r="N486" s="28">
        <v>131</v>
      </c>
      <c r="O486" s="313"/>
    </row>
    <row r="487" spans="1:15" ht="12.75" customHeight="1">
      <c r="A487" s="312"/>
      <c r="B487" s="264">
        <v>2019</v>
      </c>
      <c r="C487" s="28">
        <v>125.1</v>
      </c>
      <c r="D487" s="28">
        <v>127.9</v>
      </c>
      <c r="E487" s="28">
        <v>124.9</v>
      </c>
      <c r="F487" s="28">
        <v>121.8</v>
      </c>
      <c r="G487" s="28">
        <v>120.5</v>
      </c>
      <c r="H487" s="28">
        <v>116.7</v>
      </c>
      <c r="I487" s="28">
        <v>115.6</v>
      </c>
      <c r="J487" s="28">
        <v>114.5</v>
      </c>
      <c r="K487" s="28">
        <v>113.8</v>
      </c>
      <c r="L487" s="28">
        <v>113.9</v>
      </c>
      <c r="M487" s="28">
        <v>112.8</v>
      </c>
      <c r="N487" s="28">
        <v>111</v>
      </c>
      <c r="O487" s="313"/>
    </row>
    <row r="488" spans="1:15" ht="12.75" customHeight="1">
      <c r="A488" s="312"/>
      <c r="B488" s="264"/>
      <c r="C488" s="28"/>
      <c r="D488" s="34"/>
      <c r="E488" s="34"/>
      <c r="F488" s="34"/>
      <c r="G488" s="34"/>
      <c r="H488" s="28"/>
      <c r="I488" s="34"/>
      <c r="J488" s="34"/>
      <c r="K488" s="34"/>
      <c r="L488" s="34"/>
      <c r="M488" s="34"/>
      <c r="N488" s="34"/>
      <c r="O488" s="312"/>
    </row>
    <row r="489" spans="1:15" ht="12.75" customHeight="1">
      <c r="A489" s="26" t="s">
        <v>1067</v>
      </c>
      <c r="B489" s="264">
        <v>2014</v>
      </c>
      <c r="C489" s="28">
        <v>95.2</v>
      </c>
      <c r="D489" s="28">
        <v>95.2</v>
      </c>
      <c r="E489" s="28">
        <v>95.2</v>
      </c>
      <c r="F489" s="28">
        <v>97.5</v>
      </c>
      <c r="G489" s="28">
        <v>98.9</v>
      </c>
      <c r="H489" s="28">
        <v>100.6</v>
      </c>
      <c r="I489" s="28">
        <v>105.2</v>
      </c>
      <c r="J489" s="28">
        <v>108.8</v>
      </c>
      <c r="K489" s="28">
        <v>111.6</v>
      </c>
      <c r="L489" s="28">
        <v>113.8</v>
      </c>
      <c r="M489" s="28">
        <v>115.6</v>
      </c>
      <c r="N489" s="28">
        <v>117.8</v>
      </c>
      <c r="O489" s="313" t="s">
        <v>1069</v>
      </c>
    </row>
    <row r="490" spans="1:15" ht="12.75" customHeight="1">
      <c r="A490" s="26"/>
      <c r="B490" s="264">
        <v>2015</v>
      </c>
      <c r="C490" s="28">
        <v>149.6</v>
      </c>
      <c r="D490" s="28">
        <v>149.6</v>
      </c>
      <c r="E490" s="28">
        <v>155.6</v>
      </c>
      <c r="F490" s="28">
        <v>163.6</v>
      </c>
      <c r="G490" s="28">
        <v>171.6</v>
      </c>
      <c r="H490" s="28">
        <v>175.5</v>
      </c>
      <c r="I490" s="28">
        <v>172.6</v>
      </c>
      <c r="J490" s="28">
        <v>170.4</v>
      </c>
      <c r="K490" s="28">
        <v>168.8</v>
      </c>
      <c r="L490" s="28">
        <v>167.7</v>
      </c>
      <c r="M490" s="28">
        <v>166.8</v>
      </c>
      <c r="N490" s="28">
        <v>165.1</v>
      </c>
      <c r="O490" s="313"/>
    </row>
    <row r="491" spans="1:15" ht="12.75" customHeight="1">
      <c r="A491" s="312"/>
      <c r="B491" s="264">
        <v>2016</v>
      </c>
      <c r="C491" s="28">
        <v>150.1</v>
      </c>
      <c r="D491" s="28">
        <v>149.6</v>
      </c>
      <c r="E491" s="28">
        <v>143.6</v>
      </c>
      <c r="F491" s="28">
        <v>133.30000000000001</v>
      </c>
      <c r="G491" s="28">
        <v>125</v>
      </c>
      <c r="H491" s="28">
        <v>119.2</v>
      </c>
      <c r="I491" s="28">
        <v>126.4</v>
      </c>
      <c r="J491" s="28">
        <v>131.6</v>
      </c>
      <c r="K491" s="28">
        <v>135.4</v>
      </c>
      <c r="L491" s="28">
        <v>138.69999999999999</v>
      </c>
      <c r="M491" s="28">
        <v>141.5</v>
      </c>
      <c r="N491" s="28">
        <v>144</v>
      </c>
      <c r="O491" s="313"/>
    </row>
    <row r="492" spans="1:15" ht="12.75" customHeight="1">
      <c r="A492" s="312"/>
      <c r="B492" s="264">
        <v>2017</v>
      </c>
      <c r="C492" s="28">
        <v>169.6</v>
      </c>
      <c r="D492" s="28">
        <v>170</v>
      </c>
      <c r="E492" s="28">
        <v>170.4</v>
      </c>
      <c r="F492" s="28">
        <v>170.6</v>
      </c>
      <c r="G492" s="28">
        <v>171.1</v>
      </c>
      <c r="H492" s="28">
        <v>172.4</v>
      </c>
      <c r="I492" s="28">
        <v>158.1</v>
      </c>
      <c r="J492" s="28">
        <v>148.80000000000001</v>
      </c>
      <c r="K492" s="28">
        <v>142.4</v>
      </c>
      <c r="L492" s="28">
        <v>137.1</v>
      </c>
      <c r="M492" s="28">
        <v>133.1</v>
      </c>
      <c r="N492" s="28">
        <v>129.80000000000001</v>
      </c>
      <c r="O492" s="313"/>
    </row>
    <row r="493" spans="1:15" ht="12.75" customHeight="1">
      <c r="A493" s="312"/>
      <c r="B493" s="264">
        <v>2018</v>
      </c>
      <c r="C493" s="28">
        <v>102.6</v>
      </c>
      <c r="D493" s="28">
        <v>102.7</v>
      </c>
      <c r="E493" s="28">
        <v>102.6</v>
      </c>
      <c r="F493" s="28">
        <v>102.5</v>
      </c>
      <c r="G493" s="28">
        <v>102.5</v>
      </c>
      <c r="H493" s="28">
        <v>102.5</v>
      </c>
      <c r="I493" s="28">
        <v>102.5</v>
      </c>
      <c r="J493" s="28">
        <v>102.7</v>
      </c>
      <c r="K493" s="28">
        <v>102.9</v>
      </c>
      <c r="L493" s="28">
        <v>103.1</v>
      </c>
      <c r="M493" s="28">
        <v>103.3</v>
      </c>
      <c r="N493" s="28">
        <v>103.5</v>
      </c>
      <c r="O493" s="313"/>
    </row>
    <row r="494" spans="1:15" ht="12.75" customHeight="1">
      <c r="A494" s="312"/>
      <c r="B494" s="264">
        <v>2019</v>
      </c>
      <c r="C494" s="28">
        <v>117</v>
      </c>
      <c r="D494" s="28">
        <v>117.5</v>
      </c>
      <c r="E494" s="28">
        <v>117.6</v>
      </c>
      <c r="F494" s="28">
        <v>117.7</v>
      </c>
      <c r="G494" s="28">
        <v>117.8</v>
      </c>
      <c r="H494" s="28">
        <v>117.8</v>
      </c>
      <c r="I494" s="28">
        <v>117.8</v>
      </c>
      <c r="J494" s="28">
        <v>117.7</v>
      </c>
      <c r="K494" s="28">
        <v>117.5</v>
      </c>
      <c r="L494" s="28">
        <v>117.3</v>
      </c>
      <c r="M494" s="28">
        <v>117</v>
      </c>
      <c r="N494" s="28">
        <v>116.7</v>
      </c>
      <c r="O494" s="313"/>
    </row>
    <row r="495" spans="1:15" ht="12.75" customHeight="1"/>
    <row r="496" spans="1:15"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spans="1:15" ht="12.75" customHeight="1"/>
    <row r="514" spans="1:15" ht="12.75" customHeight="1"/>
    <row r="515" spans="1:15" ht="12.75" customHeight="1"/>
    <row r="516" spans="1:15" ht="12.75" customHeight="1"/>
    <row r="517" spans="1:15" ht="12.75" customHeight="1"/>
    <row r="518" spans="1:15" ht="12.75" customHeight="1">
      <c r="A518" s="312"/>
      <c r="B518" s="264"/>
      <c r="C518" s="28"/>
      <c r="D518" s="28"/>
      <c r="E518" s="28"/>
      <c r="F518" s="28"/>
      <c r="G518" s="28"/>
      <c r="H518" s="28"/>
      <c r="I518" s="28"/>
      <c r="J518" s="28"/>
      <c r="K518" s="28"/>
      <c r="L518" s="28"/>
      <c r="M518" s="28"/>
      <c r="N518" s="28"/>
      <c r="O518" s="313"/>
    </row>
    <row r="519" spans="1:15" ht="18.75" customHeight="1">
      <c r="A519" s="312"/>
      <c r="B519" s="264"/>
      <c r="C519" s="28"/>
      <c r="D519" s="28"/>
      <c r="E519" s="28"/>
      <c r="F519" s="28"/>
      <c r="G519" s="28"/>
      <c r="H519" s="28"/>
      <c r="I519" s="28"/>
      <c r="J519" s="28"/>
      <c r="K519" s="28"/>
      <c r="L519" s="28"/>
      <c r="M519" s="28"/>
      <c r="N519" s="28"/>
      <c r="O519" s="313"/>
    </row>
    <row r="520" spans="1:15" ht="12.75" customHeight="1">
      <c r="A520" s="312"/>
      <c r="B520" s="264"/>
      <c r="C520" s="28"/>
      <c r="D520" s="28"/>
      <c r="E520" s="28"/>
      <c r="F520" s="28"/>
      <c r="G520" s="28"/>
      <c r="H520" s="28"/>
      <c r="I520" s="28"/>
      <c r="J520" s="28"/>
      <c r="K520" s="28"/>
      <c r="L520" s="28"/>
      <c r="M520" s="28"/>
      <c r="N520" s="28"/>
      <c r="O520" s="313"/>
    </row>
    <row r="521" spans="1:15" ht="12.75" customHeight="1"/>
    <row r="522" spans="1:15" ht="6.2" customHeight="1"/>
    <row r="523" spans="1:15" ht="12.75" customHeight="1">
      <c r="A523" s="218">
        <f>1+O458</f>
        <v>134</v>
      </c>
      <c r="B523" s="267"/>
      <c r="C523" s="267"/>
      <c r="D523" s="268"/>
      <c r="E523" s="268"/>
      <c r="F523" s="267"/>
      <c r="G523" s="269" t="str">
        <f>G458</f>
        <v>Індекси цін виробників · 2019 рік</v>
      </c>
      <c r="H523" s="268" t="str">
        <f>G523</f>
        <v>Індекси цін виробників · 2019 рік</v>
      </c>
      <c r="I523" s="268"/>
      <c r="J523" s="267"/>
      <c r="K523" s="267"/>
      <c r="L523" s="270"/>
      <c r="M523" s="270"/>
      <c r="N523" s="270"/>
      <c r="O523" s="219">
        <f>A523+1</f>
        <v>135</v>
      </c>
    </row>
    <row r="524" spans="1:15" ht="12.75" customHeight="1">
      <c r="A524" s="271"/>
      <c r="B524" s="30"/>
      <c r="C524" s="272"/>
      <c r="D524" s="272"/>
      <c r="E524" s="272"/>
      <c r="F524" s="271"/>
      <c r="G524" s="273" t="s">
        <v>23</v>
      </c>
      <c r="H524" s="272" t="s">
        <v>23</v>
      </c>
      <c r="I524" s="272"/>
      <c r="J524" s="30"/>
      <c r="K524" s="30"/>
      <c r="L524" s="271"/>
      <c r="M524" s="271"/>
      <c r="N524" s="271"/>
      <c r="O524" s="271"/>
    </row>
  </sheetData>
  <mergeCells count="16">
    <mergeCell ref="A460:G460"/>
    <mergeCell ref="H460:O460"/>
    <mergeCell ref="A1:G1"/>
    <mergeCell ref="H1:O1"/>
    <mergeCell ref="A64:G64"/>
    <mergeCell ref="H64:O64"/>
    <mergeCell ref="A130:G130"/>
    <mergeCell ref="H130:O130"/>
    <mergeCell ref="A394:G394"/>
    <mergeCell ref="H394:O394"/>
    <mergeCell ref="A196:G196"/>
    <mergeCell ref="H196:O196"/>
    <mergeCell ref="A262:G262"/>
    <mergeCell ref="H262:O262"/>
    <mergeCell ref="A328:G328"/>
    <mergeCell ref="H328:O328"/>
  </mergeCells>
  <printOptions horizontalCentered="1"/>
  <pageMargins left="0.78740157480314965" right="0.78740157480314965" top="0.31496062992125984" bottom="0.31496062992125984" header="0.31496062992125984" footer="0.31496062992125984"/>
  <pageSetup paperSize="9" orientation="portrait" r:id="rId1"/>
  <headerFooter alignWithMargins="0"/>
  <rowBreaks count="1" manualBreakCount="1">
    <brk id="63" max="16383" man="1"/>
  </rowBreaks>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O259"/>
  <sheetViews>
    <sheetView view="pageBreakPreview" zoomScaleNormal="100" zoomScaleSheetLayoutView="100" workbookViewId="0">
      <selection sqref="A1:G1"/>
    </sheetView>
  </sheetViews>
  <sheetFormatPr defaultRowHeight="12.75"/>
  <cols>
    <col min="1" max="1" width="28.140625" style="318" customWidth="1"/>
    <col min="2" max="2" width="5.140625" style="233" customWidth="1"/>
    <col min="3" max="14" width="9.42578125" style="233" customWidth="1"/>
    <col min="15" max="15" width="23.140625" style="320" customWidth="1"/>
    <col min="16" max="16384" width="9.140625" style="233"/>
  </cols>
  <sheetData>
    <row r="1" spans="1:15" s="232" customFormat="1" ht="11.25">
      <c r="A1" s="524" t="s">
        <v>346</v>
      </c>
      <c r="B1" s="524"/>
      <c r="C1" s="524"/>
      <c r="D1" s="524"/>
      <c r="E1" s="524"/>
      <c r="F1" s="524"/>
      <c r="G1" s="524"/>
      <c r="H1" s="524" t="s">
        <v>346</v>
      </c>
      <c r="I1" s="524"/>
      <c r="J1" s="524"/>
      <c r="K1" s="524"/>
      <c r="L1" s="524"/>
      <c r="M1" s="524"/>
      <c r="N1" s="524"/>
      <c r="O1" s="524"/>
    </row>
    <row r="2" spans="1:15" s="235" customFormat="1" ht="9.9499999999999993" customHeight="1">
      <c r="A2" s="238"/>
      <c r="B2" s="238"/>
      <c r="C2" s="239"/>
      <c r="D2" s="239"/>
      <c r="E2" s="239"/>
      <c r="G2" s="302"/>
      <c r="H2" s="303"/>
      <c r="I2" s="241"/>
      <c r="J2" s="241"/>
    </row>
    <row r="3" spans="1:15" s="235" customFormat="1">
      <c r="B3" s="236"/>
      <c r="C3" s="236"/>
      <c r="D3" s="236"/>
      <c r="E3" s="236"/>
      <c r="G3" s="237" t="s">
        <v>876</v>
      </c>
      <c r="H3" s="236" t="s">
        <v>964</v>
      </c>
      <c r="I3" s="236"/>
      <c r="J3" s="236"/>
    </row>
    <row r="4" spans="1:15" s="235" customFormat="1" ht="13.5">
      <c r="A4" s="238"/>
      <c r="B4" s="238"/>
      <c r="C4" s="239"/>
      <c r="D4" s="239"/>
      <c r="E4" s="239"/>
      <c r="G4" s="302" t="s">
        <v>877</v>
      </c>
      <c r="H4" s="303" t="s">
        <v>965</v>
      </c>
      <c r="I4" s="241"/>
      <c r="J4" s="241"/>
    </row>
    <row r="5" spans="1:15" s="235" customFormat="1" ht="9.9499999999999993" customHeight="1">
      <c r="A5" s="238"/>
      <c r="B5" s="238"/>
      <c r="C5" s="239"/>
      <c r="D5" s="239"/>
      <c r="E5" s="239"/>
      <c r="G5" s="302"/>
      <c r="H5" s="303"/>
      <c r="I5" s="241"/>
      <c r="J5" s="241"/>
    </row>
    <row r="6" spans="1:15">
      <c r="O6" s="319" t="s">
        <v>345</v>
      </c>
    </row>
    <row r="7" spans="1:15">
      <c r="A7" s="304"/>
      <c r="B7" s="305"/>
      <c r="C7" s="246" t="s">
        <v>0</v>
      </c>
      <c r="D7" s="246" t="s">
        <v>1</v>
      </c>
      <c r="E7" s="246" t="s">
        <v>2</v>
      </c>
      <c r="F7" s="306" t="s">
        <v>3</v>
      </c>
      <c r="G7" s="306" t="s">
        <v>4</v>
      </c>
      <c r="H7" s="307" t="s">
        <v>5</v>
      </c>
      <c r="I7" s="307" t="s">
        <v>6</v>
      </c>
      <c r="J7" s="246" t="s">
        <v>7</v>
      </c>
      <c r="K7" s="246" t="s">
        <v>8</v>
      </c>
      <c r="L7" s="246" t="s">
        <v>9</v>
      </c>
      <c r="M7" s="246" t="s">
        <v>10</v>
      </c>
      <c r="N7" s="246" t="s">
        <v>11</v>
      </c>
      <c r="O7" s="304"/>
    </row>
    <row r="8" spans="1:15">
      <c r="A8" s="308"/>
      <c r="B8" s="309"/>
      <c r="C8" s="251" t="s">
        <v>12</v>
      </c>
      <c r="D8" s="251" t="s">
        <v>13</v>
      </c>
      <c r="E8" s="251" t="s">
        <v>14</v>
      </c>
      <c r="F8" s="310" t="s">
        <v>15</v>
      </c>
      <c r="G8" s="310" t="s">
        <v>16</v>
      </c>
      <c r="H8" s="311" t="s">
        <v>17</v>
      </c>
      <c r="I8" s="311" t="s">
        <v>18</v>
      </c>
      <c r="J8" s="251" t="s">
        <v>19</v>
      </c>
      <c r="K8" s="251" t="s">
        <v>26</v>
      </c>
      <c r="L8" s="251" t="s">
        <v>20</v>
      </c>
      <c r="M8" s="251" t="s">
        <v>21</v>
      </c>
      <c r="N8" s="251" t="s">
        <v>22</v>
      </c>
      <c r="O8" s="308"/>
    </row>
    <row r="9" spans="1:15" ht="9.9499999999999993" customHeight="1">
      <c r="A9" s="420"/>
      <c r="B9" s="421"/>
      <c r="C9" s="422"/>
      <c r="D9" s="422"/>
      <c r="E9" s="422"/>
      <c r="F9" s="422"/>
      <c r="G9" s="422"/>
      <c r="H9" s="422"/>
      <c r="I9" s="422"/>
      <c r="J9" s="422"/>
      <c r="K9" s="422"/>
      <c r="L9" s="422"/>
      <c r="M9" s="422"/>
      <c r="N9" s="422"/>
      <c r="O9" s="420"/>
    </row>
    <row r="10" spans="1:15">
      <c r="A10" s="415" t="s">
        <v>851</v>
      </c>
      <c r="B10" s="417">
        <v>2014</v>
      </c>
      <c r="C10" s="357">
        <v>27641.74</v>
      </c>
      <c r="D10" s="357">
        <v>27692.02</v>
      </c>
      <c r="E10" s="357">
        <v>28196.46</v>
      </c>
      <c r="F10" s="357">
        <v>28165.919999999998</v>
      </c>
      <c r="G10" s="357">
        <v>28570.31</v>
      </c>
      <c r="H10" s="357">
        <v>29679.4</v>
      </c>
      <c r="I10" s="357">
        <v>30684.9</v>
      </c>
      <c r="J10" s="357">
        <v>31018.12</v>
      </c>
      <c r="K10" s="357">
        <v>32383.49</v>
      </c>
      <c r="L10" s="357">
        <v>33225.620000000003</v>
      </c>
      <c r="M10" s="357">
        <v>33649.15</v>
      </c>
      <c r="N10" s="357">
        <v>34220.160000000003</v>
      </c>
      <c r="O10" s="416" t="s">
        <v>383</v>
      </c>
    </row>
    <row r="11" spans="1:15">
      <c r="A11" s="415" t="s">
        <v>332</v>
      </c>
      <c r="B11" s="417">
        <v>2015</v>
      </c>
      <c r="C11" s="357">
        <v>35054.99</v>
      </c>
      <c r="D11" s="357">
        <v>36108.89</v>
      </c>
      <c r="E11" s="357">
        <v>37787.86</v>
      </c>
      <c r="F11" s="357">
        <v>38126.6</v>
      </c>
      <c r="G11" s="357">
        <v>38197.65</v>
      </c>
      <c r="H11" s="357">
        <v>38802.51</v>
      </c>
      <c r="I11" s="357">
        <v>39604.589999999997</v>
      </c>
      <c r="J11" s="357">
        <v>39879.5</v>
      </c>
      <c r="K11" s="357">
        <v>40361.919999999998</v>
      </c>
      <c r="L11" s="357">
        <v>40876.589999999997</v>
      </c>
      <c r="M11" s="357">
        <v>40969.79</v>
      </c>
      <c r="N11" s="357">
        <v>40815.519999999997</v>
      </c>
      <c r="O11" s="416" t="s">
        <v>382</v>
      </c>
    </row>
    <row r="12" spans="1:15">
      <c r="A12" s="415"/>
      <c r="B12" s="417">
        <v>2016</v>
      </c>
      <c r="C12" s="357">
        <v>46325.16</v>
      </c>
      <c r="D12" s="357">
        <v>45788.49</v>
      </c>
      <c r="E12" s="357">
        <v>45862.54</v>
      </c>
      <c r="F12" s="357">
        <v>45425.78</v>
      </c>
      <c r="G12" s="357">
        <v>45187.040000000001</v>
      </c>
      <c r="H12" s="357">
        <v>45074.83</v>
      </c>
      <c r="I12" s="357">
        <v>45081.41</v>
      </c>
      <c r="J12" s="357">
        <v>45148.5</v>
      </c>
      <c r="K12" s="357">
        <v>45667.39</v>
      </c>
      <c r="L12" s="357">
        <v>46565.84</v>
      </c>
      <c r="M12" s="357">
        <v>48462.04</v>
      </c>
      <c r="N12" s="357">
        <v>49979.6</v>
      </c>
      <c r="O12" s="416"/>
    </row>
    <row r="13" spans="1:15">
      <c r="A13" s="415"/>
      <c r="B13" s="417">
        <v>2017</v>
      </c>
      <c r="C13" s="357">
        <v>52302.1</v>
      </c>
      <c r="D13" s="357">
        <v>57221.71</v>
      </c>
      <c r="E13" s="357">
        <v>58060.53</v>
      </c>
      <c r="F13" s="357">
        <v>57884.18</v>
      </c>
      <c r="G13" s="357">
        <v>57761.23</v>
      </c>
      <c r="H13" s="357">
        <v>57959.88</v>
      </c>
      <c r="I13" s="357">
        <v>58285.29</v>
      </c>
      <c r="J13" s="357">
        <v>58400.45</v>
      </c>
      <c r="K13" s="357">
        <v>59618.74</v>
      </c>
      <c r="L13" s="357">
        <v>60419.61</v>
      </c>
      <c r="M13" s="357">
        <v>61605.78</v>
      </c>
      <c r="N13" s="357">
        <v>62368</v>
      </c>
      <c r="O13" s="416"/>
    </row>
    <row r="14" spans="1:15">
      <c r="A14" s="415"/>
      <c r="B14" s="417">
        <v>2018</v>
      </c>
      <c r="C14" s="357">
        <v>67262.38</v>
      </c>
      <c r="D14" s="357">
        <v>69921.570000000007</v>
      </c>
      <c r="E14" s="357">
        <v>68912.62</v>
      </c>
      <c r="F14" s="357">
        <v>68757.17</v>
      </c>
      <c r="G14" s="357">
        <v>67356.27</v>
      </c>
      <c r="H14" s="357">
        <v>66743.44</v>
      </c>
      <c r="I14" s="357">
        <v>66074.070000000007</v>
      </c>
      <c r="J14" s="357">
        <v>65833.63</v>
      </c>
      <c r="K14" s="357">
        <v>66366.960000000006</v>
      </c>
      <c r="L14" s="357">
        <v>66980.91</v>
      </c>
      <c r="M14" s="357">
        <v>67849.259999999995</v>
      </c>
      <c r="N14" s="357">
        <v>67348.399999999994</v>
      </c>
      <c r="O14" s="416"/>
    </row>
    <row r="15" spans="1:15">
      <c r="A15" s="415"/>
      <c r="B15" s="417">
        <v>2019</v>
      </c>
      <c r="C15" s="357">
        <v>68172.27</v>
      </c>
      <c r="D15" s="357">
        <v>66931.899999999994</v>
      </c>
      <c r="E15" s="357">
        <v>66601.649999999994</v>
      </c>
      <c r="F15" s="357">
        <v>66020.429999999993</v>
      </c>
      <c r="G15" s="357">
        <v>65847.600000000006</v>
      </c>
      <c r="H15" s="357">
        <v>65928.490000000005</v>
      </c>
      <c r="I15" s="357">
        <v>65283.94</v>
      </c>
      <c r="J15" s="357">
        <v>65579.42</v>
      </c>
      <c r="K15" s="357">
        <v>66395.789999999994</v>
      </c>
      <c r="L15" s="357">
        <v>67152.800000000003</v>
      </c>
      <c r="M15" s="357">
        <v>67663.94</v>
      </c>
      <c r="N15" s="357">
        <v>67857.52</v>
      </c>
      <c r="O15" s="416"/>
    </row>
    <row r="16" spans="1:15" ht="9.9499999999999993" customHeight="1">
      <c r="A16" s="420"/>
      <c r="B16" s="421"/>
      <c r="C16" s="422"/>
      <c r="D16" s="422"/>
      <c r="E16" s="422"/>
      <c r="F16" s="422"/>
      <c r="G16" s="422"/>
      <c r="H16" s="422"/>
      <c r="I16" s="422"/>
      <c r="J16" s="422"/>
      <c r="K16" s="422"/>
      <c r="L16" s="422"/>
      <c r="M16" s="422"/>
      <c r="N16" s="422"/>
      <c r="O16" s="420"/>
    </row>
    <row r="17" spans="1:15">
      <c r="A17" s="415" t="s">
        <v>333</v>
      </c>
      <c r="B17" s="417">
        <v>2014</v>
      </c>
      <c r="C17" s="357">
        <v>29091.15</v>
      </c>
      <c r="D17" s="357">
        <v>28824.65</v>
      </c>
      <c r="E17" s="357">
        <v>29227.279999999999</v>
      </c>
      <c r="F17" s="357">
        <v>34808.839999999997</v>
      </c>
      <c r="G17" s="357">
        <v>33768.9</v>
      </c>
      <c r="H17" s="357">
        <v>34708.18</v>
      </c>
      <c r="I17" s="357">
        <v>35049.870000000003</v>
      </c>
      <c r="J17" s="357">
        <v>35604.730000000003</v>
      </c>
      <c r="K17" s="357">
        <v>39269.11</v>
      </c>
      <c r="L17" s="357">
        <v>37314.769999999997</v>
      </c>
      <c r="M17" s="357">
        <v>35813.599999999999</v>
      </c>
      <c r="N17" s="357">
        <v>38081.19</v>
      </c>
      <c r="O17" s="416" t="s">
        <v>338</v>
      </c>
    </row>
    <row r="18" spans="1:15">
      <c r="A18" s="415" t="s">
        <v>187</v>
      </c>
      <c r="B18" s="417">
        <v>2015</v>
      </c>
      <c r="C18" s="357">
        <v>36878.83</v>
      </c>
      <c r="D18" s="357">
        <v>36681.25</v>
      </c>
      <c r="E18" s="357">
        <v>41210.51</v>
      </c>
      <c r="F18" s="357">
        <v>43278.97</v>
      </c>
      <c r="G18" s="357">
        <v>44113.72</v>
      </c>
      <c r="H18" s="357">
        <v>44307.83</v>
      </c>
      <c r="I18" s="357">
        <v>49212.29</v>
      </c>
      <c r="J18" s="357">
        <v>50040.99</v>
      </c>
      <c r="K18" s="357">
        <v>48381.38</v>
      </c>
      <c r="L18" s="357">
        <v>45766.78</v>
      </c>
      <c r="M18" s="357">
        <v>46398.49</v>
      </c>
      <c r="N18" s="357">
        <v>44855.6</v>
      </c>
      <c r="O18" s="416" t="s">
        <v>188</v>
      </c>
    </row>
    <row r="19" spans="1:15">
      <c r="A19" s="415"/>
      <c r="B19" s="417">
        <v>2016</v>
      </c>
      <c r="C19" s="357">
        <v>42815.07</v>
      </c>
      <c r="D19" s="357">
        <v>39515.67</v>
      </c>
      <c r="E19" s="357">
        <v>42368.9</v>
      </c>
      <c r="F19" s="357">
        <v>44337.26</v>
      </c>
      <c r="G19" s="357">
        <v>43640.83</v>
      </c>
      <c r="H19" s="357">
        <v>42149.36</v>
      </c>
      <c r="I19" s="357">
        <v>44467.79</v>
      </c>
      <c r="J19" s="357">
        <v>45021.79</v>
      </c>
      <c r="K19" s="357">
        <v>47475.27</v>
      </c>
      <c r="L19" s="357">
        <v>44216.22</v>
      </c>
      <c r="M19" s="357">
        <v>45432.54</v>
      </c>
      <c r="N19" s="357">
        <v>47423.49</v>
      </c>
      <c r="O19" s="416"/>
    </row>
    <row r="20" spans="1:15">
      <c r="A20" s="415"/>
      <c r="B20" s="417">
        <v>2017</v>
      </c>
      <c r="C20" s="357">
        <v>44211.76</v>
      </c>
      <c r="D20" s="357">
        <v>47508.84</v>
      </c>
      <c r="E20" s="357">
        <v>47991.93</v>
      </c>
      <c r="F20" s="357">
        <v>50020.07</v>
      </c>
      <c r="G20" s="357">
        <v>52648.69</v>
      </c>
      <c r="H20" s="357">
        <v>61055.37</v>
      </c>
      <c r="I20" s="357">
        <v>61395.28</v>
      </c>
      <c r="J20" s="357">
        <v>63450.07</v>
      </c>
      <c r="K20" s="357">
        <v>67427.48</v>
      </c>
      <c r="L20" s="357">
        <v>64410.91</v>
      </c>
      <c r="M20" s="357">
        <v>64872.58</v>
      </c>
      <c r="N20" s="357">
        <v>64711.6</v>
      </c>
      <c r="O20" s="416"/>
    </row>
    <row r="21" spans="1:15">
      <c r="A21" s="415"/>
      <c r="B21" s="417">
        <v>2018</v>
      </c>
      <c r="C21" s="357">
        <v>65867.33</v>
      </c>
      <c r="D21" s="357">
        <v>65120.46</v>
      </c>
      <c r="E21" s="357">
        <v>65683.44</v>
      </c>
      <c r="F21" s="357">
        <v>69343.320000000007</v>
      </c>
      <c r="G21" s="357">
        <v>65790</v>
      </c>
      <c r="H21" s="357">
        <v>66110.66</v>
      </c>
      <c r="I21" s="357">
        <v>65833.649999999994</v>
      </c>
      <c r="J21" s="357">
        <v>67611.11</v>
      </c>
      <c r="K21" s="357">
        <v>70018.259999999995</v>
      </c>
      <c r="L21" s="357">
        <v>68600.73</v>
      </c>
      <c r="M21" s="357">
        <v>66015.14</v>
      </c>
      <c r="N21" s="357">
        <v>66610.94</v>
      </c>
      <c r="O21" s="416"/>
    </row>
    <row r="22" spans="1:15">
      <c r="A22" s="415"/>
      <c r="B22" s="417">
        <v>2019</v>
      </c>
      <c r="C22" s="357">
        <v>65081.04</v>
      </c>
      <c r="D22" s="357">
        <v>62985.41</v>
      </c>
      <c r="E22" s="357">
        <v>62726.93</v>
      </c>
      <c r="F22" s="357">
        <v>69300.52</v>
      </c>
      <c r="G22" s="357">
        <v>66263.960000000006</v>
      </c>
      <c r="H22" s="357">
        <v>68528.259999999995</v>
      </c>
      <c r="I22" s="357">
        <v>67098.97</v>
      </c>
      <c r="J22" s="357">
        <v>68881.759999999995</v>
      </c>
      <c r="K22" s="357">
        <v>67827.69</v>
      </c>
      <c r="L22" s="357">
        <v>68036.820000000007</v>
      </c>
      <c r="M22" s="357">
        <v>66652.84</v>
      </c>
      <c r="N22" s="357">
        <v>66781.69</v>
      </c>
      <c r="O22" s="416"/>
    </row>
    <row r="23" spans="1:15" ht="9.9499999999999993" customHeight="1">
      <c r="A23" s="420"/>
      <c r="B23" s="421"/>
      <c r="C23" s="422"/>
      <c r="D23" s="422"/>
      <c r="E23" s="422"/>
      <c r="F23" s="422"/>
      <c r="G23" s="422"/>
      <c r="H23" s="422"/>
      <c r="I23" s="422"/>
      <c r="J23" s="422"/>
      <c r="K23" s="422"/>
      <c r="L23" s="422"/>
      <c r="M23" s="422"/>
      <c r="N23" s="422"/>
      <c r="O23" s="420"/>
    </row>
    <row r="24" spans="1:15">
      <c r="A24" s="415" t="s">
        <v>852</v>
      </c>
      <c r="B24" s="417">
        <v>2014</v>
      </c>
      <c r="C24" s="357">
        <v>17982.91</v>
      </c>
      <c r="D24" s="357">
        <v>17974.11</v>
      </c>
      <c r="E24" s="357">
        <v>17814.12</v>
      </c>
      <c r="F24" s="357">
        <v>18057.89</v>
      </c>
      <c r="G24" s="357">
        <v>18462.45</v>
      </c>
      <c r="H24" s="357">
        <v>19693.25</v>
      </c>
      <c r="I24" s="357">
        <v>21299.21</v>
      </c>
      <c r="J24" s="357">
        <v>21553.62</v>
      </c>
      <c r="K24" s="357">
        <v>22624.32</v>
      </c>
      <c r="L24" s="357">
        <v>23053.61</v>
      </c>
      <c r="M24" s="357">
        <v>23787.66</v>
      </c>
      <c r="N24" s="357">
        <v>23803.16</v>
      </c>
      <c r="O24" s="416" t="s">
        <v>339</v>
      </c>
    </row>
    <row r="25" spans="1:15">
      <c r="A25" s="415" t="s">
        <v>853</v>
      </c>
      <c r="B25" s="417">
        <v>2015</v>
      </c>
      <c r="C25" s="357">
        <v>23211.66</v>
      </c>
      <c r="D25" s="357">
        <v>22753.17</v>
      </c>
      <c r="E25" s="357">
        <v>25289.95</v>
      </c>
      <c r="F25" s="357">
        <v>26313.58</v>
      </c>
      <c r="G25" s="357">
        <v>27022.47</v>
      </c>
      <c r="H25" s="357">
        <v>27344.89</v>
      </c>
      <c r="I25" s="357">
        <v>28765.56</v>
      </c>
      <c r="J25" s="357">
        <v>28881</v>
      </c>
      <c r="K25" s="357">
        <v>29468.6</v>
      </c>
      <c r="L25" s="357">
        <v>29697.5</v>
      </c>
      <c r="M25" s="357">
        <v>29720.86</v>
      </c>
      <c r="N25" s="357">
        <v>30349.72</v>
      </c>
      <c r="O25" s="416" t="s">
        <v>188</v>
      </c>
    </row>
    <row r="26" spans="1:15">
      <c r="A26" s="415"/>
      <c r="B26" s="417">
        <v>2016</v>
      </c>
      <c r="C26" s="357">
        <v>29224.92</v>
      </c>
      <c r="D26" s="357">
        <v>29108.87</v>
      </c>
      <c r="E26" s="357">
        <v>29543.47</v>
      </c>
      <c r="F26" s="357">
        <v>29792.240000000002</v>
      </c>
      <c r="G26" s="357">
        <v>29845.66</v>
      </c>
      <c r="H26" s="357">
        <v>30677.7</v>
      </c>
      <c r="I26" s="357">
        <v>31114.44</v>
      </c>
      <c r="J26" s="357">
        <v>30856.720000000001</v>
      </c>
      <c r="K26" s="357">
        <v>32053.11</v>
      </c>
      <c r="L26" s="357">
        <v>32341.41</v>
      </c>
      <c r="M26" s="357">
        <v>32467.75</v>
      </c>
      <c r="N26" s="357">
        <v>32406.2</v>
      </c>
      <c r="O26" s="416"/>
    </row>
    <row r="27" spans="1:15">
      <c r="A27" s="415"/>
      <c r="B27" s="417">
        <v>2017</v>
      </c>
      <c r="C27" s="357">
        <v>32620.79</v>
      </c>
      <c r="D27" s="357">
        <v>33201.69</v>
      </c>
      <c r="E27" s="357">
        <v>33456.129999999997</v>
      </c>
      <c r="F27" s="357">
        <v>33975.449999999997</v>
      </c>
      <c r="G27" s="357">
        <v>34420.58</v>
      </c>
      <c r="H27" s="357">
        <v>35723.339999999997</v>
      </c>
      <c r="I27" s="357">
        <v>37828.04</v>
      </c>
      <c r="J27" s="357">
        <v>39280.46</v>
      </c>
      <c r="K27" s="357">
        <v>41888.01</v>
      </c>
      <c r="L27" s="357">
        <v>41330.639999999999</v>
      </c>
      <c r="M27" s="357">
        <v>41880.89</v>
      </c>
      <c r="N27" s="357">
        <v>41481.08</v>
      </c>
      <c r="O27" s="416"/>
    </row>
    <row r="28" spans="1:15">
      <c r="A28" s="415"/>
      <c r="B28" s="417">
        <v>2018</v>
      </c>
      <c r="C28" s="357">
        <v>42152.76</v>
      </c>
      <c r="D28" s="357">
        <v>41405.96</v>
      </c>
      <c r="E28" s="357">
        <v>42484.22</v>
      </c>
      <c r="F28" s="357">
        <v>42451.88</v>
      </c>
      <c r="G28" s="357">
        <v>37987.730000000003</v>
      </c>
      <c r="H28" s="357">
        <v>38502.57</v>
      </c>
      <c r="I28" s="357">
        <v>35692.49</v>
      </c>
      <c r="J28" s="357">
        <v>36240.78</v>
      </c>
      <c r="K28" s="357">
        <v>37141.730000000003</v>
      </c>
      <c r="L28" s="357">
        <v>38387.86</v>
      </c>
      <c r="M28" s="357">
        <v>37769.39</v>
      </c>
      <c r="N28" s="357">
        <v>37885.08</v>
      </c>
      <c r="O28" s="416"/>
    </row>
    <row r="29" spans="1:15">
      <c r="A29" s="415"/>
      <c r="B29" s="417">
        <v>2019</v>
      </c>
      <c r="C29" s="357">
        <v>38523.18</v>
      </c>
      <c r="D29" s="357">
        <v>38150.480000000003</v>
      </c>
      <c r="E29" s="357">
        <v>38041.51</v>
      </c>
      <c r="F29" s="357">
        <v>38896.379999999997</v>
      </c>
      <c r="G29" s="357">
        <v>39663.919999999998</v>
      </c>
      <c r="H29" s="357">
        <v>40531.96</v>
      </c>
      <c r="I29" s="357">
        <v>40657.15</v>
      </c>
      <c r="J29" s="357">
        <v>39766.31</v>
      </c>
      <c r="K29" s="357">
        <v>39462.94</v>
      </c>
      <c r="L29" s="357">
        <v>39058.589999999997</v>
      </c>
      <c r="M29" s="357">
        <v>38664.58</v>
      </c>
      <c r="N29" s="357">
        <v>37926.35</v>
      </c>
      <c r="O29" s="416"/>
    </row>
    <row r="30" spans="1:15" ht="9.9499999999999993" customHeight="1">
      <c r="A30" s="420"/>
      <c r="B30" s="421"/>
      <c r="C30" s="422"/>
      <c r="D30" s="422"/>
      <c r="E30" s="422"/>
      <c r="F30" s="422"/>
      <c r="G30" s="422"/>
      <c r="H30" s="422"/>
      <c r="I30" s="422"/>
      <c r="J30" s="422"/>
      <c r="K30" s="422"/>
      <c r="L30" s="422"/>
      <c r="M30" s="422"/>
      <c r="N30" s="422"/>
      <c r="O30" s="420"/>
    </row>
    <row r="31" spans="1:15">
      <c r="A31" s="415" t="s">
        <v>334</v>
      </c>
      <c r="B31" s="417">
        <v>2014</v>
      </c>
      <c r="C31" s="357">
        <v>32663.96</v>
      </c>
      <c r="D31" s="357">
        <v>32825.32</v>
      </c>
      <c r="E31" s="357">
        <v>33386.129999999997</v>
      </c>
      <c r="F31" s="357">
        <v>34278.97</v>
      </c>
      <c r="G31" s="357">
        <v>35029.22</v>
      </c>
      <c r="H31" s="357">
        <v>35655.269999999997</v>
      </c>
      <c r="I31" s="357">
        <v>36626.89</v>
      </c>
      <c r="J31" s="357">
        <v>36970.04</v>
      </c>
      <c r="K31" s="357">
        <v>38243.47</v>
      </c>
      <c r="L31" s="357">
        <v>39159.589999999997</v>
      </c>
      <c r="M31" s="357">
        <v>39564.83</v>
      </c>
      <c r="N31" s="357">
        <v>40804.019999999997</v>
      </c>
      <c r="O31" s="416" t="s">
        <v>742</v>
      </c>
    </row>
    <row r="32" spans="1:15">
      <c r="A32" s="415" t="s">
        <v>335</v>
      </c>
      <c r="B32" s="417">
        <v>2015</v>
      </c>
      <c r="C32" s="357">
        <v>41311.24</v>
      </c>
      <c r="D32" s="357">
        <v>42040.82</v>
      </c>
      <c r="E32" s="357">
        <v>45096.42</v>
      </c>
      <c r="F32" s="357">
        <v>46516.57</v>
      </c>
      <c r="G32" s="357">
        <v>46640.28</v>
      </c>
      <c r="H32" s="357">
        <v>46644.37</v>
      </c>
      <c r="I32" s="357">
        <v>46622.14</v>
      </c>
      <c r="J32" s="357">
        <v>47728.21</v>
      </c>
      <c r="K32" s="357">
        <v>48361.94</v>
      </c>
      <c r="L32" s="357">
        <v>48887.77</v>
      </c>
      <c r="M32" s="357">
        <v>49301</v>
      </c>
      <c r="N32" s="357">
        <v>49724.28</v>
      </c>
      <c r="O32" s="416" t="s">
        <v>743</v>
      </c>
    </row>
    <row r="33" spans="1:15">
      <c r="A33" s="415"/>
      <c r="B33" s="417">
        <v>2016</v>
      </c>
      <c r="C33" s="357">
        <v>50944.53</v>
      </c>
      <c r="D33" s="357">
        <v>51055.76</v>
      </c>
      <c r="E33" s="357">
        <v>51118.68</v>
      </c>
      <c r="F33" s="357">
        <v>51003.95</v>
      </c>
      <c r="G33" s="357">
        <v>51242.1</v>
      </c>
      <c r="H33" s="357">
        <v>51347.74</v>
      </c>
      <c r="I33" s="357">
        <v>51636.9</v>
      </c>
      <c r="J33" s="357">
        <v>51511.5</v>
      </c>
      <c r="K33" s="357">
        <v>52374.14</v>
      </c>
      <c r="L33" s="357">
        <v>52890</v>
      </c>
      <c r="M33" s="357">
        <v>53286.16</v>
      </c>
      <c r="N33" s="357">
        <v>53829.48</v>
      </c>
      <c r="O33" s="416"/>
    </row>
    <row r="34" spans="1:15">
      <c r="A34" s="415"/>
      <c r="B34" s="417">
        <v>2017</v>
      </c>
      <c r="C34" s="357">
        <v>53537.599999999999</v>
      </c>
      <c r="D34" s="357">
        <v>54915.360000000001</v>
      </c>
      <c r="E34" s="357">
        <v>55254.2</v>
      </c>
      <c r="F34" s="357">
        <v>55798.99</v>
      </c>
      <c r="G34" s="357">
        <v>56158.04</v>
      </c>
      <c r="H34" s="357">
        <v>57097.41</v>
      </c>
      <c r="I34" s="357">
        <v>58641.120000000003</v>
      </c>
      <c r="J34" s="357">
        <v>60030.45</v>
      </c>
      <c r="K34" s="357">
        <v>61805.02</v>
      </c>
      <c r="L34" s="357">
        <v>63426.33</v>
      </c>
      <c r="M34" s="357">
        <v>63964.87</v>
      </c>
      <c r="N34" s="357">
        <v>65085.32</v>
      </c>
      <c r="O34" s="416"/>
    </row>
    <row r="35" spans="1:15">
      <c r="A35" s="415"/>
      <c r="B35" s="417">
        <v>2018</v>
      </c>
      <c r="C35" s="357">
        <v>65394.22</v>
      </c>
      <c r="D35" s="357">
        <v>66429.279999999999</v>
      </c>
      <c r="E35" s="357">
        <v>66912.800000000003</v>
      </c>
      <c r="F35" s="357">
        <v>67347.02</v>
      </c>
      <c r="G35" s="357">
        <v>67275.95</v>
      </c>
      <c r="H35" s="357">
        <v>67287.210000000006</v>
      </c>
      <c r="I35" s="357">
        <v>67630.03</v>
      </c>
      <c r="J35" s="357">
        <v>67610.89</v>
      </c>
      <c r="K35" s="357">
        <v>68867.19</v>
      </c>
      <c r="L35" s="357">
        <v>69808.100000000006</v>
      </c>
      <c r="M35" s="357">
        <v>70317.56</v>
      </c>
      <c r="N35" s="357">
        <v>70339.06</v>
      </c>
      <c r="O35" s="416"/>
    </row>
    <row r="36" spans="1:15">
      <c r="A36" s="415"/>
      <c r="B36" s="417">
        <v>2019</v>
      </c>
      <c r="C36" s="357">
        <v>69358.38</v>
      </c>
      <c r="D36" s="357">
        <v>69109.899999999994</v>
      </c>
      <c r="E36" s="357">
        <v>69979.03</v>
      </c>
      <c r="F36" s="357">
        <v>70887.63</v>
      </c>
      <c r="G36" s="357">
        <v>72251.039999999994</v>
      </c>
      <c r="H36" s="357">
        <v>72417.89</v>
      </c>
      <c r="I36" s="357">
        <v>72614.7</v>
      </c>
      <c r="J36" s="357">
        <v>73049.289999999994</v>
      </c>
      <c r="K36" s="357">
        <v>73703.97</v>
      </c>
      <c r="L36" s="357">
        <v>74002.05</v>
      </c>
      <c r="M36" s="357">
        <v>74458.84</v>
      </c>
      <c r="N36" s="357">
        <v>74388.11</v>
      </c>
      <c r="O36" s="416"/>
    </row>
    <row r="37" spans="1:15" ht="9.9499999999999993" customHeight="1">
      <c r="A37" s="420"/>
      <c r="B37" s="421"/>
      <c r="C37" s="422"/>
      <c r="D37" s="422"/>
      <c r="E37" s="422"/>
      <c r="F37" s="422"/>
      <c r="G37" s="422"/>
      <c r="H37" s="422"/>
      <c r="I37" s="422"/>
      <c r="J37" s="422"/>
      <c r="K37" s="422"/>
      <c r="L37" s="422"/>
      <c r="M37" s="422"/>
      <c r="N37" s="422"/>
      <c r="O37" s="420"/>
    </row>
    <row r="38" spans="1:15">
      <c r="A38" s="415" t="s">
        <v>336</v>
      </c>
      <c r="B38" s="417">
        <v>2014</v>
      </c>
      <c r="C38" s="357">
        <v>45123.99</v>
      </c>
      <c r="D38" s="357">
        <v>45236.81</v>
      </c>
      <c r="E38" s="357">
        <v>45903.25</v>
      </c>
      <c r="F38" s="357">
        <v>47419.93</v>
      </c>
      <c r="G38" s="357">
        <v>48341</v>
      </c>
      <c r="H38" s="357">
        <v>49064.78</v>
      </c>
      <c r="I38" s="357">
        <v>50355.64</v>
      </c>
      <c r="J38" s="357">
        <v>50865.81</v>
      </c>
      <c r="K38" s="357">
        <v>52489.37</v>
      </c>
      <c r="L38" s="357">
        <v>53941.54</v>
      </c>
      <c r="M38" s="357">
        <v>54489.42</v>
      </c>
      <c r="N38" s="357">
        <v>55972.23</v>
      </c>
      <c r="O38" s="416" t="s">
        <v>744</v>
      </c>
    </row>
    <row r="39" spans="1:15">
      <c r="A39" s="415"/>
      <c r="B39" s="417">
        <v>2015</v>
      </c>
      <c r="C39" s="357">
        <v>56807.31</v>
      </c>
      <c r="D39" s="357">
        <v>58246.19</v>
      </c>
      <c r="E39" s="357">
        <v>61821.06</v>
      </c>
      <c r="F39" s="357">
        <v>64213.84</v>
      </c>
      <c r="G39" s="357">
        <v>64097.58</v>
      </c>
      <c r="H39" s="357">
        <v>63913.16</v>
      </c>
      <c r="I39" s="357">
        <v>64253.31</v>
      </c>
      <c r="J39" s="357">
        <v>66206.36</v>
      </c>
      <c r="K39" s="357">
        <v>66997.56</v>
      </c>
      <c r="L39" s="357">
        <v>67504.75</v>
      </c>
      <c r="M39" s="357">
        <v>67903.289999999994</v>
      </c>
      <c r="N39" s="357">
        <v>68299.490000000005</v>
      </c>
      <c r="O39" s="416"/>
    </row>
    <row r="40" spans="1:15">
      <c r="A40" s="415"/>
      <c r="B40" s="417">
        <v>2016</v>
      </c>
      <c r="C40" s="357">
        <v>67007.91</v>
      </c>
      <c r="D40" s="357">
        <v>66960.95</v>
      </c>
      <c r="E40" s="357">
        <v>67359.740000000005</v>
      </c>
      <c r="F40" s="357">
        <v>67419.37</v>
      </c>
      <c r="G40" s="357">
        <v>67566.070000000007</v>
      </c>
      <c r="H40" s="357">
        <v>67677.83</v>
      </c>
      <c r="I40" s="357">
        <v>67912.899999999994</v>
      </c>
      <c r="J40" s="357">
        <v>67786.25</v>
      </c>
      <c r="K40" s="357">
        <v>69029.37</v>
      </c>
      <c r="L40" s="357">
        <v>69737.87</v>
      </c>
      <c r="M40" s="357">
        <v>70427.62</v>
      </c>
      <c r="N40" s="357">
        <v>70904.37</v>
      </c>
      <c r="O40" s="416"/>
    </row>
    <row r="41" spans="1:15">
      <c r="A41" s="415"/>
      <c r="B41" s="417">
        <v>2017</v>
      </c>
      <c r="C41" s="357">
        <v>70956.06</v>
      </c>
      <c r="D41" s="357">
        <v>72896.75</v>
      </c>
      <c r="E41" s="357">
        <v>73931.37</v>
      </c>
      <c r="F41" s="357">
        <v>74640.2</v>
      </c>
      <c r="G41" s="357">
        <v>74825.23</v>
      </c>
      <c r="H41" s="357">
        <v>76104.11</v>
      </c>
      <c r="I41" s="357">
        <v>77484.84</v>
      </c>
      <c r="J41" s="357">
        <v>79255.13</v>
      </c>
      <c r="K41" s="357">
        <v>83994.46</v>
      </c>
      <c r="L41" s="357">
        <v>85036.72</v>
      </c>
      <c r="M41" s="357">
        <v>85790.19</v>
      </c>
      <c r="N41" s="357">
        <v>86812.03</v>
      </c>
      <c r="O41" s="416"/>
    </row>
    <row r="42" spans="1:15">
      <c r="A42" s="415"/>
      <c r="B42" s="417">
        <v>2018</v>
      </c>
      <c r="C42" s="357">
        <v>89707.77</v>
      </c>
      <c r="D42" s="357">
        <v>91824.29</v>
      </c>
      <c r="E42" s="357">
        <v>92652.12</v>
      </c>
      <c r="F42" s="357">
        <v>93237.39</v>
      </c>
      <c r="G42" s="357">
        <v>93059.57</v>
      </c>
      <c r="H42" s="357">
        <v>93301.45</v>
      </c>
      <c r="I42" s="357">
        <v>93700.6</v>
      </c>
      <c r="J42" s="357">
        <v>94160.33</v>
      </c>
      <c r="K42" s="357">
        <v>96167.42</v>
      </c>
      <c r="L42" s="357">
        <v>96899.54</v>
      </c>
      <c r="M42" s="357">
        <v>97618.52</v>
      </c>
      <c r="N42" s="357">
        <v>97271.85</v>
      </c>
      <c r="O42" s="416"/>
    </row>
    <row r="43" spans="1:15">
      <c r="A43" s="415"/>
      <c r="B43" s="417">
        <v>2019</v>
      </c>
      <c r="C43" s="357">
        <v>96272.29</v>
      </c>
      <c r="D43" s="357">
        <v>96371.41</v>
      </c>
      <c r="E43" s="357">
        <v>96999.79</v>
      </c>
      <c r="F43" s="357">
        <v>97939.71</v>
      </c>
      <c r="G43" s="357">
        <v>99924.9</v>
      </c>
      <c r="H43" s="357">
        <v>99920.639999999999</v>
      </c>
      <c r="I43" s="357">
        <v>100167.16</v>
      </c>
      <c r="J43" s="357">
        <v>100580.35</v>
      </c>
      <c r="K43" s="357">
        <v>101266.27</v>
      </c>
      <c r="L43" s="357">
        <v>101666.46</v>
      </c>
      <c r="M43" s="357">
        <v>101378.19</v>
      </c>
      <c r="N43" s="357">
        <v>100953.24</v>
      </c>
      <c r="O43" s="416"/>
    </row>
    <row r="44" spans="1:15" ht="9.9499999999999993" customHeight="1">
      <c r="A44" s="420"/>
      <c r="B44" s="421"/>
      <c r="C44" s="422"/>
      <c r="D44" s="422"/>
      <c r="E44" s="422"/>
      <c r="F44" s="422"/>
      <c r="G44" s="422"/>
      <c r="H44" s="422"/>
      <c r="I44" s="422"/>
      <c r="J44" s="422"/>
      <c r="K44" s="422"/>
      <c r="L44" s="422"/>
      <c r="M44" s="422"/>
      <c r="N44" s="422"/>
      <c r="O44" s="420"/>
    </row>
    <row r="45" spans="1:15">
      <c r="A45" s="415" t="s">
        <v>193</v>
      </c>
      <c r="B45" s="417">
        <v>2014</v>
      </c>
      <c r="C45" s="357">
        <v>5036.1000000000004</v>
      </c>
      <c r="D45" s="357">
        <v>5047.4799999999996</v>
      </c>
      <c r="E45" s="357">
        <v>5220.22</v>
      </c>
      <c r="F45" s="357">
        <v>5316.02</v>
      </c>
      <c r="G45" s="357">
        <v>5366.94</v>
      </c>
      <c r="H45" s="357">
        <v>5366.94</v>
      </c>
      <c r="I45" s="357">
        <v>5366.94</v>
      </c>
      <c r="J45" s="357">
        <v>5395.34</v>
      </c>
      <c r="K45" s="357">
        <v>5522.98</v>
      </c>
      <c r="L45" s="357">
        <v>5624.05</v>
      </c>
      <c r="M45" s="357">
        <v>5815.19</v>
      </c>
      <c r="N45" s="357">
        <v>5838.51</v>
      </c>
      <c r="O45" s="416" t="s">
        <v>340</v>
      </c>
    </row>
    <row r="46" spans="1:15">
      <c r="A46" s="415"/>
      <c r="B46" s="417">
        <v>2015</v>
      </c>
      <c r="C46" s="357">
        <v>5993.08</v>
      </c>
      <c r="D46" s="357">
        <v>6369.64</v>
      </c>
      <c r="E46" s="357">
        <v>7071.04</v>
      </c>
      <c r="F46" s="357">
        <v>7205.23</v>
      </c>
      <c r="G46" s="357">
        <v>7225.2</v>
      </c>
      <c r="H46" s="357">
        <v>7275.31</v>
      </c>
      <c r="I46" s="357">
        <v>7365.33</v>
      </c>
      <c r="J46" s="357">
        <v>7375.56</v>
      </c>
      <c r="K46" s="357">
        <v>7641.56</v>
      </c>
      <c r="L46" s="357">
        <v>7760.5</v>
      </c>
      <c r="M46" s="357">
        <v>8036.43</v>
      </c>
      <c r="N46" s="357">
        <v>8030.58</v>
      </c>
      <c r="O46" s="416"/>
    </row>
    <row r="47" spans="1:15">
      <c r="A47" s="415"/>
      <c r="B47" s="417">
        <v>2016</v>
      </c>
      <c r="C47" s="357">
        <v>9638.9599999999991</v>
      </c>
      <c r="D47" s="357">
        <v>9766.9500000000007</v>
      </c>
      <c r="E47" s="357">
        <v>9861.86</v>
      </c>
      <c r="F47" s="357">
        <v>9810.2000000000007</v>
      </c>
      <c r="G47" s="357">
        <v>9899.7099999999991</v>
      </c>
      <c r="H47" s="357">
        <v>10309.56</v>
      </c>
      <c r="I47" s="357">
        <v>10311.69</v>
      </c>
      <c r="J47" s="357">
        <v>10322.24</v>
      </c>
      <c r="K47" s="357">
        <v>10822.77</v>
      </c>
      <c r="L47" s="357">
        <v>10820.56</v>
      </c>
      <c r="M47" s="357">
        <v>10916.64</v>
      </c>
      <c r="N47" s="357">
        <v>10801.41</v>
      </c>
      <c r="O47" s="416"/>
    </row>
    <row r="48" spans="1:15">
      <c r="A48" s="415"/>
      <c r="B48" s="417">
        <v>2017</v>
      </c>
      <c r="C48" s="357">
        <v>11738.8</v>
      </c>
      <c r="D48" s="357">
        <v>11725.01</v>
      </c>
      <c r="E48" s="357">
        <v>11812.82</v>
      </c>
      <c r="F48" s="357">
        <v>11851.2</v>
      </c>
      <c r="G48" s="357">
        <v>11837.77</v>
      </c>
      <c r="H48" s="357">
        <v>11849.5</v>
      </c>
      <c r="I48" s="357">
        <v>11852.98</v>
      </c>
      <c r="J48" s="357">
        <v>11836.89</v>
      </c>
      <c r="K48" s="357">
        <v>11971.99</v>
      </c>
      <c r="L48" s="357">
        <v>12135.62</v>
      </c>
      <c r="M48" s="357">
        <v>12159.29</v>
      </c>
      <c r="N48" s="357">
        <v>12229.1</v>
      </c>
      <c r="O48" s="416"/>
    </row>
    <row r="49" spans="1:15">
      <c r="A49" s="415"/>
      <c r="B49" s="417">
        <v>2018</v>
      </c>
      <c r="C49" s="357">
        <v>12463.65</v>
      </c>
      <c r="D49" s="357">
        <v>12621.84</v>
      </c>
      <c r="E49" s="357">
        <v>12763.11</v>
      </c>
      <c r="F49" s="357">
        <v>12889.62</v>
      </c>
      <c r="G49" s="357">
        <v>12888.26</v>
      </c>
      <c r="H49" s="357">
        <v>13034.25</v>
      </c>
      <c r="I49" s="357">
        <v>13035.2</v>
      </c>
      <c r="J49" s="357">
        <v>13111.29</v>
      </c>
      <c r="K49" s="357">
        <v>13572.04</v>
      </c>
      <c r="L49" s="357">
        <v>14062.17</v>
      </c>
      <c r="M49" s="357">
        <v>14062.22</v>
      </c>
      <c r="N49" s="357">
        <v>14221.76</v>
      </c>
      <c r="O49" s="416"/>
    </row>
    <row r="50" spans="1:15">
      <c r="A50" s="415"/>
      <c r="B50" s="417">
        <v>2019</v>
      </c>
      <c r="C50" s="357">
        <v>14234.32</v>
      </c>
      <c r="D50" s="357">
        <v>14248.45</v>
      </c>
      <c r="E50" s="357">
        <v>14312.22</v>
      </c>
      <c r="F50" s="357">
        <v>14298.52</v>
      </c>
      <c r="G50" s="357">
        <v>14279.7</v>
      </c>
      <c r="H50" s="357">
        <v>14278.27</v>
      </c>
      <c r="I50" s="357">
        <v>14265.57</v>
      </c>
      <c r="J50" s="357">
        <v>14298.03</v>
      </c>
      <c r="K50" s="357">
        <v>14871.21</v>
      </c>
      <c r="L50" s="357">
        <v>14956.04</v>
      </c>
      <c r="M50" s="357">
        <v>15172.52</v>
      </c>
      <c r="N50" s="357">
        <v>15131.92</v>
      </c>
      <c r="O50" s="416"/>
    </row>
    <row r="51" spans="1:15" ht="9.9499999999999993" customHeight="1">
      <c r="A51" s="420"/>
      <c r="B51" s="421"/>
      <c r="C51" s="422"/>
      <c r="D51" s="422"/>
      <c r="E51" s="422"/>
      <c r="F51" s="422"/>
      <c r="G51" s="422"/>
      <c r="H51" s="422"/>
      <c r="I51" s="422"/>
      <c r="J51" s="422"/>
      <c r="K51" s="422"/>
      <c r="L51" s="422"/>
      <c r="M51" s="422"/>
      <c r="N51" s="422"/>
      <c r="O51" s="420"/>
    </row>
    <row r="52" spans="1:15">
      <c r="A52" s="415" t="s">
        <v>196</v>
      </c>
      <c r="B52" s="417">
        <v>2014</v>
      </c>
      <c r="C52" s="357">
        <v>7961.01</v>
      </c>
      <c r="D52" s="357">
        <v>8220.19</v>
      </c>
      <c r="E52" s="357">
        <v>8638.08</v>
      </c>
      <c r="F52" s="357">
        <v>9167.59</v>
      </c>
      <c r="G52" s="357">
        <v>9181.19</v>
      </c>
      <c r="H52" s="357">
        <v>9339.49</v>
      </c>
      <c r="I52" s="357">
        <v>9441.32</v>
      </c>
      <c r="J52" s="357">
        <v>9206.2099999999991</v>
      </c>
      <c r="K52" s="357">
        <v>9007.17</v>
      </c>
      <c r="L52" s="357">
        <v>9111.31</v>
      </c>
      <c r="M52" s="357">
        <v>9378.14</v>
      </c>
      <c r="N52" s="357">
        <v>9298.11</v>
      </c>
      <c r="O52" s="416" t="s">
        <v>341</v>
      </c>
    </row>
    <row r="53" spans="1:15">
      <c r="A53" s="415"/>
      <c r="B53" s="417">
        <v>2015</v>
      </c>
      <c r="C53" s="357">
        <v>9640.67</v>
      </c>
      <c r="D53" s="357">
        <v>10881.32</v>
      </c>
      <c r="E53" s="357">
        <v>11031.75</v>
      </c>
      <c r="F53" s="357">
        <v>10928.34</v>
      </c>
      <c r="G53" s="357">
        <v>10926.79</v>
      </c>
      <c r="H53" s="357">
        <v>11231.27</v>
      </c>
      <c r="I53" s="357">
        <v>11288.54</v>
      </c>
      <c r="J53" s="357">
        <v>12058.59</v>
      </c>
      <c r="K53" s="357">
        <v>12555.86</v>
      </c>
      <c r="L53" s="357">
        <v>12966.21</v>
      </c>
      <c r="M53" s="357">
        <v>13261.96</v>
      </c>
      <c r="N53" s="357">
        <v>14078.78</v>
      </c>
      <c r="O53" s="416"/>
    </row>
    <row r="54" spans="1:15">
      <c r="A54" s="415"/>
      <c r="B54" s="417">
        <v>2016</v>
      </c>
      <c r="C54" s="357">
        <v>16147.28</v>
      </c>
      <c r="D54" s="357">
        <v>16836.91</v>
      </c>
      <c r="E54" s="357">
        <v>17323.29</v>
      </c>
      <c r="F54" s="357">
        <v>17114.689999999999</v>
      </c>
      <c r="G54" s="357">
        <v>17232.87</v>
      </c>
      <c r="H54" s="357">
        <v>17438.78</v>
      </c>
      <c r="I54" s="357">
        <v>17191.97</v>
      </c>
      <c r="J54" s="357">
        <v>16625.310000000001</v>
      </c>
      <c r="K54" s="357">
        <v>16979.86</v>
      </c>
      <c r="L54" s="357">
        <v>17078.28</v>
      </c>
      <c r="M54" s="357">
        <v>17164.8</v>
      </c>
      <c r="N54" s="357">
        <v>17043.48</v>
      </c>
      <c r="O54" s="416"/>
    </row>
    <row r="55" spans="1:15">
      <c r="A55" s="415"/>
      <c r="B55" s="417">
        <v>2017</v>
      </c>
      <c r="C55" s="357">
        <v>17471.8</v>
      </c>
      <c r="D55" s="357">
        <v>17457.98</v>
      </c>
      <c r="E55" s="357">
        <v>17495.55</v>
      </c>
      <c r="F55" s="357">
        <v>17439.310000000001</v>
      </c>
      <c r="G55" s="357">
        <v>17395.84</v>
      </c>
      <c r="H55" s="357">
        <v>17581.41</v>
      </c>
      <c r="I55" s="357">
        <v>18069.7</v>
      </c>
      <c r="J55" s="357">
        <v>18656.41</v>
      </c>
      <c r="K55" s="357">
        <v>19928.78</v>
      </c>
      <c r="L55" s="357">
        <v>20187.689999999999</v>
      </c>
      <c r="M55" s="357">
        <v>21603.91</v>
      </c>
      <c r="N55" s="357">
        <v>22465.65</v>
      </c>
      <c r="O55" s="416"/>
    </row>
    <row r="56" spans="1:15">
      <c r="A56" s="415"/>
      <c r="B56" s="417">
        <v>2018</v>
      </c>
      <c r="C56" s="357">
        <v>26786.33</v>
      </c>
      <c r="D56" s="357">
        <v>27500.95</v>
      </c>
      <c r="E56" s="357">
        <v>27444.85</v>
      </c>
      <c r="F56" s="357">
        <v>28562.16</v>
      </c>
      <c r="G56" s="357">
        <v>29050.58</v>
      </c>
      <c r="H56" s="357">
        <v>28603.759999999998</v>
      </c>
      <c r="I56" s="357">
        <v>27412.32</v>
      </c>
      <c r="J56" s="357">
        <v>26052.38</v>
      </c>
      <c r="K56" s="357">
        <v>25789.64</v>
      </c>
      <c r="L56" s="357">
        <v>24162.97</v>
      </c>
      <c r="M56" s="357">
        <v>22482.21</v>
      </c>
      <c r="N56" s="357">
        <v>21679.439999999999</v>
      </c>
      <c r="O56" s="416"/>
    </row>
    <row r="57" spans="1:15">
      <c r="A57" s="415"/>
      <c r="B57" s="417">
        <v>2019</v>
      </c>
      <c r="C57" s="357">
        <v>21372.48</v>
      </c>
      <c r="D57" s="357">
        <v>20602</v>
      </c>
      <c r="E57" s="357">
        <v>21100.2</v>
      </c>
      <c r="F57" s="357">
        <v>19706.84</v>
      </c>
      <c r="G57" s="357">
        <v>19822.919999999998</v>
      </c>
      <c r="H57" s="357">
        <v>20119.79</v>
      </c>
      <c r="I57" s="357">
        <v>20213.03</v>
      </c>
      <c r="J57" s="357">
        <v>20189.54</v>
      </c>
      <c r="K57" s="357">
        <v>21240.33</v>
      </c>
      <c r="L57" s="357">
        <v>21399.65</v>
      </c>
      <c r="M57" s="357">
        <v>21655.22</v>
      </c>
      <c r="N57" s="357">
        <v>21674.39</v>
      </c>
      <c r="O57" s="416"/>
    </row>
    <row r="58" spans="1:15" ht="9.9499999999999993" customHeight="1">
      <c r="A58" s="420"/>
      <c r="B58" s="421"/>
      <c r="C58" s="422"/>
      <c r="D58" s="422"/>
      <c r="E58" s="422"/>
      <c r="F58" s="422"/>
      <c r="G58" s="422"/>
      <c r="H58" s="422"/>
      <c r="I58" s="422"/>
      <c r="J58" s="422"/>
      <c r="K58" s="422"/>
      <c r="L58" s="422"/>
      <c r="M58" s="422"/>
      <c r="N58" s="422"/>
      <c r="O58" s="420"/>
    </row>
    <row r="59" spans="1:15">
      <c r="A59" s="415" t="s">
        <v>198</v>
      </c>
      <c r="B59" s="417">
        <v>2014</v>
      </c>
      <c r="C59" s="357">
        <v>6817.6</v>
      </c>
      <c r="D59" s="357">
        <v>6730.75</v>
      </c>
      <c r="E59" s="357">
        <v>7481.1</v>
      </c>
      <c r="F59" s="357">
        <v>8465.01</v>
      </c>
      <c r="G59" s="357">
        <v>8872.0300000000007</v>
      </c>
      <c r="H59" s="357">
        <v>9001.4</v>
      </c>
      <c r="I59" s="357">
        <v>9021.7000000000007</v>
      </c>
      <c r="J59" s="357">
        <v>9223</v>
      </c>
      <c r="K59" s="357">
        <v>9165.7199999999993</v>
      </c>
      <c r="L59" s="357">
        <v>8982.5400000000009</v>
      </c>
      <c r="M59" s="357">
        <v>9657.01</v>
      </c>
      <c r="N59" s="357">
        <v>10467.02</v>
      </c>
      <c r="O59" s="416" t="s">
        <v>199</v>
      </c>
    </row>
    <row r="60" spans="1:15">
      <c r="A60" s="415"/>
      <c r="B60" s="417">
        <v>2015</v>
      </c>
      <c r="C60" s="357">
        <v>11683.08</v>
      </c>
      <c r="D60" s="357">
        <v>14127.59</v>
      </c>
      <c r="E60" s="357">
        <v>14905.96</v>
      </c>
      <c r="F60" s="357">
        <v>15778.07</v>
      </c>
      <c r="G60" s="357">
        <v>15346.55</v>
      </c>
      <c r="H60" s="357">
        <v>16319.07</v>
      </c>
      <c r="I60" s="357">
        <v>17245.03</v>
      </c>
      <c r="J60" s="357">
        <v>17236.48</v>
      </c>
      <c r="K60" s="357">
        <v>16928.37</v>
      </c>
      <c r="L60" s="357">
        <v>16547.689999999999</v>
      </c>
      <c r="M60" s="357">
        <v>17541.54</v>
      </c>
      <c r="N60" s="357">
        <v>17547.2</v>
      </c>
      <c r="O60" s="416"/>
    </row>
    <row r="61" spans="1:15">
      <c r="A61" s="415"/>
      <c r="B61" s="417">
        <v>2016</v>
      </c>
      <c r="C61" s="357">
        <v>18692.400000000001</v>
      </c>
      <c r="D61" s="357">
        <v>19983.16</v>
      </c>
      <c r="E61" s="357">
        <v>20137.669999999998</v>
      </c>
      <c r="F61" s="357">
        <v>20149.73</v>
      </c>
      <c r="G61" s="357">
        <v>20082.86</v>
      </c>
      <c r="H61" s="357">
        <v>19945.599999999999</v>
      </c>
      <c r="I61" s="357">
        <v>19805.080000000002</v>
      </c>
      <c r="J61" s="357">
        <v>20127.84</v>
      </c>
      <c r="K61" s="357">
        <v>20267.71</v>
      </c>
      <c r="L61" s="357">
        <v>20404.72</v>
      </c>
      <c r="M61" s="357">
        <v>20299.63</v>
      </c>
      <c r="N61" s="357">
        <v>20206.68</v>
      </c>
      <c r="O61" s="416"/>
    </row>
    <row r="62" spans="1:15">
      <c r="A62" s="415"/>
      <c r="B62" s="417">
        <v>2017</v>
      </c>
      <c r="C62" s="357">
        <v>20433.41</v>
      </c>
      <c r="D62" s="357">
        <v>20593.16</v>
      </c>
      <c r="E62" s="357">
        <v>20863.57</v>
      </c>
      <c r="F62" s="357">
        <v>19672.84</v>
      </c>
      <c r="G62" s="357">
        <v>19628.93</v>
      </c>
      <c r="H62" s="357">
        <v>19342.580000000002</v>
      </c>
      <c r="I62" s="357">
        <v>19315.25</v>
      </c>
      <c r="J62" s="357">
        <v>19238.169999999998</v>
      </c>
      <c r="K62" s="357">
        <v>19617.82</v>
      </c>
      <c r="L62" s="357">
        <v>19800.32</v>
      </c>
      <c r="M62" s="357">
        <v>19962.91</v>
      </c>
      <c r="N62" s="357">
        <v>20123.29</v>
      </c>
      <c r="O62" s="416"/>
    </row>
    <row r="63" spans="1:15">
      <c r="A63" s="415"/>
      <c r="B63" s="417">
        <v>2018</v>
      </c>
      <c r="C63" s="357">
        <v>20996.71</v>
      </c>
      <c r="D63" s="357">
        <v>20989.14</v>
      </c>
      <c r="E63" s="357">
        <v>20858.03</v>
      </c>
      <c r="F63" s="357">
        <v>20795.740000000002</v>
      </c>
      <c r="G63" s="357">
        <v>20694.8</v>
      </c>
      <c r="H63" s="357">
        <v>20507.96</v>
      </c>
      <c r="I63" s="357">
        <v>20590.45</v>
      </c>
      <c r="J63" s="357">
        <v>20760.84</v>
      </c>
      <c r="K63" s="357">
        <v>20897.27</v>
      </c>
      <c r="L63" s="357">
        <v>20585.87</v>
      </c>
      <c r="M63" s="357">
        <v>20138.7</v>
      </c>
      <c r="N63" s="357">
        <v>19581.12</v>
      </c>
      <c r="O63" s="416"/>
    </row>
    <row r="64" spans="1:15">
      <c r="A64" s="415"/>
      <c r="B64" s="417">
        <v>2019</v>
      </c>
      <c r="C64" s="357">
        <v>19337.59</v>
      </c>
      <c r="D64" s="357">
        <v>19417.669999999998</v>
      </c>
      <c r="E64" s="357">
        <v>19312.509999999998</v>
      </c>
      <c r="F64" s="357">
        <v>19221.439999999999</v>
      </c>
      <c r="G64" s="357">
        <v>18957.650000000001</v>
      </c>
      <c r="H64" s="357">
        <v>19342.46</v>
      </c>
      <c r="I64" s="357">
        <v>19428.64</v>
      </c>
      <c r="J64" s="357">
        <v>19764.95</v>
      </c>
      <c r="K64" s="357">
        <v>19416.13</v>
      </c>
      <c r="L64" s="357">
        <v>18869.64</v>
      </c>
      <c r="M64" s="357">
        <v>18382.2</v>
      </c>
      <c r="N64" s="357">
        <v>18050.03</v>
      </c>
      <c r="O64" s="416"/>
    </row>
    <row r="65" spans="1:15" ht="9.9499999999999993" customHeight="1">
      <c r="A65" s="420"/>
      <c r="B65" s="421"/>
      <c r="C65" s="422"/>
      <c r="D65" s="422"/>
      <c r="E65" s="422"/>
      <c r="F65" s="422"/>
      <c r="G65" s="422"/>
      <c r="H65" s="422"/>
      <c r="I65" s="422"/>
      <c r="J65" s="422"/>
      <c r="K65" s="422"/>
      <c r="L65" s="422"/>
      <c r="M65" s="422"/>
      <c r="N65" s="422"/>
      <c r="O65" s="420"/>
    </row>
    <row r="66" spans="1:15" s="425" customFormat="1">
      <c r="A66" s="426">
        <f>1+'1.11'!O523</f>
        <v>136</v>
      </c>
      <c r="B66" s="268"/>
      <c r="C66" s="268"/>
      <c r="D66" s="268"/>
      <c r="E66" s="268"/>
      <c r="F66" s="268"/>
      <c r="G66" s="269" t="str">
        <f>'1.11'!G523</f>
        <v>Індекси цін виробників · 2019 рік</v>
      </c>
      <c r="H66" s="268" t="str">
        <f>G66</f>
        <v>Індекси цін виробників · 2019 рік</v>
      </c>
      <c r="I66" s="268"/>
      <c r="J66" s="268"/>
      <c r="K66" s="268"/>
      <c r="L66" s="424"/>
      <c r="M66" s="424"/>
      <c r="N66" s="424"/>
      <c r="O66" s="427">
        <f>A66+1</f>
        <v>137</v>
      </c>
    </row>
    <row r="67" spans="1:15" s="425" customFormat="1" ht="11.25">
      <c r="B67" s="272"/>
      <c r="C67" s="272"/>
      <c r="D67" s="272"/>
      <c r="E67" s="272"/>
      <c r="G67" s="273" t="s">
        <v>616</v>
      </c>
      <c r="H67" s="272" t="s">
        <v>23</v>
      </c>
      <c r="I67" s="272"/>
      <c r="J67" s="272"/>
      <c r="K67" s="272"/>
    </row>
    <row r="68" spans="1:15" s="232" customFormat="1" ht="11.25" customHeight="1">
      <c r="A68" s="524" t="s">
        <v>346</v>
      </c>
      <c r="B68" s="524"/>
      <c r="C68" s="524"/>
      <c r="D68" s="524"/>
      <c r="E68" s="524"/>
      <c r="F68" s="524"/>
      <c r="G68" s="524"/>
      <c r="H68" s="524" t="s">
        <v>346</v>
      </c>
      <c r="I68" s="524"/>
      <c r="J68" s="524"/>
      <c r="K68" s="524"/>
      <c r="L68" s="524"/>
      <c r="M68" s="524"/>
      <c r="N68" s="524"/>
      <c r="O68" s="524"/>
    </row>
    <row r="69" spans="1:15" s="232" customFormat="1" ht="15.95" customHeight="1">
      <c r="A69" s="418"/>
      <c r="B69" s="418"/>
      <c r="C69" s="418"/>
      <c r="D69" s="418"/>
      <c r="E69" s="418"/>
      <c r="F69" s="418"/>
      <c r="G69" s="418"/>
      <c r="H69" s="418"/>
      <c r="I69" s="418"/>
      <c r="J69" s="418"/>
      <c r="K69" s="418"/>
      <c r="L69" s="418"/>
      <c r="M69" s="418"/>
      <c r="N69" s="418"/>
      <c r="O69" s="418"/>
    </row>
    <row r="70" spans="1:15" s="232" customFormat="1" ht="12.95" customHeight="1">
      <c r="A70" s="418"/>
      <c r="B70" s="418"/>
      <c r="C70" s="418"/>
      <c r="D70" s="418"/>
      <c r="E70" s="418"/>
      <c r="F70" s="418"/>
      <c r="G70" s="418"/>
      <c r="H70" s="418"/>
      <c r="I70" s="418"/>
      <c r="J70" s="418"/>
      <c r="K70" s="418"/>
      <c r="L70" s="418"/>
      <c r="M70" s="418"/>
      <c r="N70" s="418"/>
      <c r="O70" s="419" t="s">
        <v>850</v>
      </c>
    </row>
    <row r="71" spans="1:15">
      <c r="A71" s="304"/>
      <c r="B71" s="305"/>
      <c r="C71" s="246" t="s">
        <v>0</v>
      </c>
      <c r="D71" s="246" t="s">
        <v>1</v>
      </c>
      <c r="E71" s="246" t="s">
        <v>2</v>
      </c>
      <c r="F71" s="306" t="s">
        <v>3</v>
      </c>
      <c r="G71" s="306" t="s">
        <v>4</v>
      </c>
      <c r="H71" s="307" t="s">
        <v>5</v>
      </c>
      <c r="I71" s="307" t="s">
        <v>6</v>
      </c>
      <c r="J71" s="246" t="s">
        <v>7</v>
      </c>
      <c r="K71" s="246" t="s">
        <v>8</v>
      </c>
      <c r="L71" s="246" t="s">
        <v>9</v>
      </c>
      <c r="M71" s="246" t="s">
        <v>10</v>
      </c>
      <c r="N71" s="246" t="s">
        <v>11</v>
      </c>
      <c r="O71" s="304"/>
    </row>
    <row r="72" spans="1:15">
      <c r="A72" s="308"/>
      <c r="B72" s="309"/>
      <c r="C72" s="251" t="s">
        <v>12</v>
      </c>
      <c r="D72" s="251" t="s">
        <v>13</v>
      </c>
      <c r="E72" s="251" t="s">
        <v>14</v>
      </c>
      <c r="F72" s="310" t="s">
        <v>15</v>
      </c>
      <c r="G72" s="310" t="s">
        <v>16</v>
      </c>
      <c r="H72" s="311" t="s">
        <v>17</v>
      </c>
      <c r="I72" s="311" t="s">
        <v>18</v>
      </c>
      <c r="J72" s="251" t="s">
        <v>19</v>
      </c>
      <c r="K72" s="251" t="s">
        <v>26</v>
      </c>
      <c r="L72" s="251" t="s">
        <v>20</v>
      </c>
      <c r="M72" s="251" t="s">
        <v>21</v>
      </c>
      <c r="N72" s="251" t="s">
        <v>22</v>
      </c>
      <c r="O72" s="308"/>
    </row>
    <row r="73" spans="1:15" ht="13.5">
      <c r="A73" s="420"/>
      <c r="B73" s="421"/>
      <c r="C73" s="422"/>
      <c r="D73" s="422"/>
      <c r="E73" s="422"/>
      <c r="F73" s="422"/>
      <c r="G73" s="422"/>
      <c r="H73" s="422"/>
      <c r="I73" s="422"/>
      <c r="J73" s="422"/>
      <c r="K73" s="422"/>
      <c r="L73" s="422"/>
      <c r="M73" s="422"/>
      <c r="N73" s="422"/>
      <c r="O73" s="420"/>
    </row>
    <row r="74" spans="1:15">
      <c r="A74" s="415" t="s">
        <v>765</v>
      </c>
      <c r="B74" s="417">
        <v>2014</v>
      </c>
      <c r="C74" s="357">
        <v>10604.68</v>
      </c>
      <c r="D74" s="357">
        <v>10374.790000000001</v>
      </c>
      <c r="E74" s="357">
        <v>10628.3</v>
      </c>
      <c r="F74" s="357">
        <v>10894.8</v>
      </c>
      <c r="G74" s="357">
        <v>11590.7</v>
      </c>
      <c r="H74" s="357">
        <v>11622.43</v>
      </c>
      <c r="I74" s="357">
        <v>11639</v>
      </c>
      <c r="J74" s="357">
        <v>11938.01</v>
      </c>
      <c r="K74" s="357">
        <v>12111.97</v>
      </c>
      <c r="L74" s="357">
        <v>12347.66</v>
      </c>
      <c r="M74" s="357">
        <v>12999.22</v>
      </c>
      <c r="N74" s="357">
        <v>14682.13</v>
      </c>
      <c r="O74" s="416" t="s">
        <v>342</v>
      </c>
    </row>
    <row r="75" spans="1:15">
      <c r="A75" s="415" t="s">
        <v>854</v>
      </c>
      <c r="B75" s="417">
        <v>2015</v>
      </c>
      <c r="C75" s="357">
        <v>15761.86</v>
      </c>
      <c r="D75" s="357">
        <v>20888.64</v>
      </c>
      <c r="E75" s="357">
        <v>21701.48</v>
      </c>
      <c r="F75" s="357">
        <v>21414.13</v>
      </c>
      <c r="G75" s="357">
        <v>21774.55</v>
      </c>
      <c r="H75" s="357">
        <v>21530.94</v>
      </c>
      <c r="I75" s="357">
        <v>21811.87</v>
      </c>
      <c r="J75" s="357">
        <v>21990.37</v>
      </c>
      <c r="K75" s="357">
        <v>21542.44</v>
      </c>
      <c r="L75" s="357">
        <v>21124.58</v>
      </c>
      <c r="M75" s="357">
        <v>22452.59</v>
      </c>
      <c r="N75" s="357">
        <v>22369.99</v>
      </c>
      <c r="O75" s="416" t="s">
        <v>738</v>
      </c>
    </row>
    <row r="76" spans="1:15">
      <c r="A76" s="415" t="s">
        <v>739</v>
      </c>
      <c r="B76" s="417">
        <v>2016</v>
      </c>
      <c r="C76" s="357">
        <v>22916.51</v>
      </c>
      <c r="D76" s="357">
        <v>23684.799999999999</v>
      </c>
      <c r="E76" s="357">
        <v>23524.66</v>
      </c>
      <c r="F76" s="357">
        <v>23649.27</v>
      </c>
      <c r="G76" s="357">
        <v>23740.16</v>
      </c>
      <c r="H76" s="357">
        <v>23951.64</v>
      </c>
      <c r="I76" s="357">
        <v>23967.24</v>
      </c>
      <c r="J76" s="357">
        <v>23950.799999999999</v>
      </c>
      <c r="K76" s="357">
        <v>23935.26</v>
      </c>
      <c r="L76" s="357">
        <v>23837.1</v>
      </c>
      <c r="M76" s="357">
        <v>23906.65</v>
      </c>
      <c r="N76" s="357">
        <v>23904.71</v>
      </c>
      <c r="O76" s="416" t="s">
        <v>343</v>
      </c>
    </row>
    <row r="77" spans="1:15">
      <c r="A77" s="415"/>
      <c r="B77" s="417">
        <v>2017</v>
      </c>
      <c r="C77" s="357">
        <v>23979.52</v>
      </c>
      <c r="D77" s="357">
        <v>23964.19</v>
      </c>
      <c r="E77" s="357">
        <v>24677.43</v>
      </c>
      <c r="F77" s="357">
        <v>24161.03</v>
      </c>
      <c r="G77" s="357">
        <v>24442.959999999999</v>
      </c>
      <c r="H77" s="357">
        <v>24186.66</v>
      </c>
      <c r="I77" s="357">
        <v>24241.77</v>
      </c>
      <c r="J77" s="357">
        <v>24052.12</v>
      </c>
      <c r="K77" s="357">
        <v>24340.51</v>
      </c>
      <c r="L77" s="357">
        <v>24843.279999999999</v>
      </c>
      <c r="M77" s="357">
        <v>24805.09</v>
      </c>
      <c r="N77" s="357">
        <v>24776.87</v>
      </c>
      <c r="O77" s="416"/>
    </row>
    <row r="78" spans="1:15">
      <c r="A78" s="415"/>
      <c r="B78" s="417">
        <v>2018</v>
      </c>
      <c r="C78" s="357">
        <v>24885.87</v>
      </c>
      <c r="D78" s="357">
        <v>25274</v>
      </c>
      <c r="E78" s="357">
        <v>25140.58</v>
      </c>
      <c r="F78" s="357">
        <v>25159.11</v>
      </c>
      <c r="G78" s="357">
        <v>25154.39</v>
      </c>
      <c r="H78" s="357">
        <v>25138.12</v>
      </c>
      <c r="I78" s="357">
        <v>25135.77</v>
      </c>
      <c r="J78" s="357">
        <v>25279.97</v>
      </c>
      <c r="K78" s="357">
        <v>25550.63</v>
      </c>
      <c r="L78" s="357">
        <v>25398.7</v>
      </c>
      <c r="M78" s="357">
        <v>24699.27</v>
      </c>
      <c r="N78" s="357">
        <v>24293.11</v>
      </c>
      <c r="O78" s="416"/>
    </row>
    <row r="79" spans="1:15">
      <c r="A79" s="415"/>
      <c r="B79" s="417">
        <v>2019</v>
      </c>
      <c r="C79" s="357">
        <v>24685.919999999998</v>
      </c>
      <c r="D79" s="357">
        <v>24848.16</v>
      </c>
      <c r="E79" s="357">
        <v>24919.200000000001</v>
      </c>
      <c r="F79" s="357">
        <v>24955.57</v>
      </c>
      <c r="G79" s="357">
        <v>24795.05</v>
      </c>
      <c r="H79" s="357">
        <v>24980.38</v>
      </c>
      <c r="I79" s="357">
        <v>25116.43</v>
      </c>
      <c r="J79" s="357">
        <v>25506.02</v>
      </c>
      <c r="K79" s="357">
        <v>24979.07</v>
      </c>
      <c r="L79" s="357">
        <v>24379.74</v>
      </c>
      <c r="M79" s="357">
        <v>23626.94</v>
      </c>
      <c r="N79" s="357">
        <v>23555.91</v>
      </c>
      <c r="O79" s="416"/>
    </row>
    <row r="80" spans="1:15">
      <c r="A80" s="415"/>
      <c r="B80" s="417"/>
      <c r="C80" s="357"/>
      <c r="D80" s="357"/>
      <c r="E80" s="357"/>
      <c r="F80" s="357"/>
      <c r="G80" s="357"/>
      <c r="H80" s="357"/>
      <c r="I80" s="357"/>
      <c r="J80" s="357"/>
      <c r="K80" s="357"/>
      <c r="L80" s="357"/>
      <c r="M80" s="357"/>
      <c r="N80" s="357"/>
      <c r="O80" s="416"/>
    </row>
    <row r="81" spans="1:15">
      <c r="A81" s="415" t="s">
        <v>855</v>
      </c>
      <c r="B81" s="417">
        <v>2014</v>
      </c>
      <c r="C81" s="357">
        <v>6476.1</v>
      </c>
      <c r="D81" s="357">
        <v>6520.1</v>
      </c>
      <c r="E81" s="357">
        <v>6574.05</v>
      </c>
      <c r="F81" s="357">
        <v>6758.82</v>
      </c>
      <c r="G81" s="357">
        <v>6809.8</v>
      </c>
      <c r="H81" s="357">
        <v>6807.58</v>
      </c>
      <c r="I81" s="357">
        <v>6809.94</v>
      </c>
      <c r="J81" s="357">
        <v>6866.37</v>
      </c>
      <c r="K81" s="357">
        <v>6959.78</v>
      </c>
      <c r="L81" s="357">
        <v>7011.56</v>
      </c>
      <c r="M81" s="357">
        <v>7038.21</v>
      </c>
      <c r="N81" s="357">
        <v>7207.3</v>
      </c>
      <c r="O81" s="416" t="s">
        <v>344</v>
      </c>
    </row>
    <row r="82" spans="1:15">
      <c r="A82" s="415" t="s">
        <v>856</v>
      </c>
      <c r="B82" s="417">
        <v>2015</v>
      </c>
      <c r="C82" s="357">
        <v>7317</v>
      </c>
      <c r="D82" s="357">
        <v>7343.14</v>
      </c>
      <c r="E82" s="357">
        <v>7832.64</v>
      </c>
      <c r="F82" s="357">
        <v>7915.78</v>
      </c>
      <c r="G82" s="357">
        <v>7993.71</v>
      </c>
      <c r="H82" s="357">
        <v>8086.36</v>
      </c>
      <c r="I82" s="357">
        <v>8113.29</v>
      </c>
      <c r="J82" s="357">
        <v>8224.8700000000008</v>
      </c>
      <c r="K82" s="357">
        <v>8335.89</v>
      </c>
      <c r="L82" s="357">
        <v>8504.74</v>
      </c>
      <c r="M82" s="357">
        <v>8642.07</v>
      </c>
      <c r="N82" s="357">
        <v>8838.23</v>
      </c>
      <c r="O82" s="416"/>
    </row>
    <row r="83" spans="1:15">
      <c r="A83" s="415" t="s">
        <v>857</v>
      </c>
      <c r="B83" s="417">
        <v>2016</v>
      </c>
      <c r="C83" s="357">
        <v>9498.7999999999993</v>
      </c>
      <c r="D83" s="357">
        <v>9668.07</v>
      </c>
      <c r="E83" s="357">
        <v>10078.120000000001</v>
      </c>
      <c r="F83" s="357">
        <v>9935.3799999999992</v>
      </c>
      <c r="G83" s="357">
        <v>9906.85</v>
      </c>
      <c r="H83" s="357">
        <v>10126.14</v>
      </c>
      <c r="I83" s="357">
        <v>10109.09</v>
      </c>
      <c r="J83" s="357">
        <v>10198.11</v>
      </c>
      <c r="K83" s="357">
        <v>10454.85</v>
      </c>
      <c r="L83" s="357">
        <v>10845.38</v>
      </c>
      <c r="M83" s="357">
        <v>11090.74</v>
      </c>
      <c r="N83" s="357">
        <v>11462.38</v>
      </c>
      <c r="O83" s="416"/>
    </row>
    <row r="84" spans="1:15">
      <c r="A84" s="415" t="s">
        <v>206</v>
      </c>
      <c r="B84" s="417">
        <v>2017</v>
      </c>
      <c r="C84" s="357">
        <v>12473.59</v>
      </c>
      <c r="D84" s="357">
        <v>12705.9</v>
      </c>
      <c r="E84" s="357">
        <v>12852.98</v>
      </c>
      <c r="F84" s="357">
        <v>12951.26</v>
      </c>
      <c r="G84" s="357">
        <v>12931.73</v>
      </c>
      <c r="H84" s="357">
        <v>12833</v>
      </c>
      <c r="I84" s="357">
        <v>12959.27</v>
      </c>
      <c r="J84" s="357">
        <v>13102.14</v>
      </c>
      <c r="K84" s="357">
        <v>13438.65</v>
      </c>
      <c r="L84" s="357">
        <v>13841.63</v>
      </c>
      <c r="M84" s="357">
        <v>14277.23</v>
      </c>
      <c r="N84" s="357">
        <v>14649.31</v>
      </c>
      <c r="O84" s="416"/>
    </row>
    <row r="85" spans="1:15">
      <c r="A85" s="415"/>
      <c r="B85" s="417">
        <v>2018</v>
      </c>
      <c r="C85" s="357">
        <v>14767.46</v>
      </c>
      <c r="D85" s="357">
        <v>14851.44</v>
      </c>
      <c r="E85" s="357">
        <v>14961.34</v>
      </c>
      <c r="F85" s="357">
        <v>15071.07</v>
      </c>
      <c r="G85" s="357">
        <v>14911.97</v>
      </c>
      <c r="H85" s="357">
        <v>14833.15</v>
      </c>
      <c r="I85" s="357">
        <v>14845.9</v>
      </c>
      <c r="J85" s="357">
        <v>14981.38</v>
      </c>
      <c r="K85" s="357">
        <v>15416.43</v>
      </c>
      <c r="L85" s="357">
        <v>15563.16</v>
      </c>
      <c r="M85" s="357">
        <v>15960.09</v>
      </c>
      <c r="N85" s="357">
        <v>16131.07</v>
      </c>
      <c r="O85" s="416"/>
    </row>
    <row r="86" spans="1:15">
      <c r="A86" s="415"/>
      <c r="B86" s="417">
        <v>2019</v>
      </c>
      <c r="C86" s="357">
        <v>15404.69</v>
      </c>
      <c r="D86" s="357">
        <v>15444.83</v>
      </c>
      <c r="E86" s="357">
        <v>15615.21</v>
      </c>
      <c r="F86" s="357">
        <v>15506.24</v>
      </c>
      <c r="G86" s="357">
        <v>15410.97</v>
      </c>
      <c r="H86" s="357">
        <v>15254.63</v>
      </c>
      <c r="I86" s="357">
        <v>15258.67</v>
      </c>
      <c r="J86" s="357">
        <v>15429.08</v>
      </c>
      <c r="K86" s="357">
        <v>15743.43</v>
      </c>
      <c r="L86" s="357">
        <v>15796.97</v>
      </c>
      <c r="M86" s="357">
        <v>15895.16</v>
      </c>
      <c r="N86" s="357">
        <v>16014.93</v>
      </c>
      <c r="O86" s="416"/>
    </row>
    <row r="87" spans="1:15">
      <c r="A87" s="415"/>
      <c r="B87" s="417"/>
      <c r="C87" s="357"/>
      <c r="D87" s="357"/>
      <c r="E87" s="357"/>
      <c r="F87" s="357"/>
      <c r="G87" s="357"/>
      <c r="H87" s="357"/>
      <c r="I87" s="357"/>
      <c r="J87" s="357"/>
      <c r="K87" s="357"/>
      <c r="L87" s="357"/>
      <c r="M87" s="357"/>
      <c r="N87" s="357"/>
      <c r="O87" s="416"/>
    </row>
    <row r="88" spans="1:15">
      <c r="A88" s="415" t="s">
        <v>347</v>
      </c>
      <c r="B88" s="417">
        <v>2014</v>
      </c>
      <c r="C88" s="357">
        <v>30945.17</v>
      </c>
      <c r="D88" s="357">
        <v>31869.56</v>
      </c>
      <c r="E88" s="357">
        <v>32791.07</v>
      </c>
      <c r="F88" s="357">
        <v>32689.72</v>
      </c>
      <c r="G88" s="357">
        <v>31256.46</v>
      </c>
      <c r="H88" s="357">
        <v>31123.58</v>
      </c>
      <c r="I88" s="357">
        <v>31536.95</v>
      </c>
      <c r="J88" s="357">
        <v>32940.04</v>
      </c>
      <c r="K88" s="357">
        <v>33229.07</v>
      </c>
      <c r="L88" s="357">
        <v>33823.879999999997</v>
      </c>
      <c r="M88" s="357">
        <v>33857.96</v>
      </c>
      <c r="N88" s="357">
        <v>33987.120000000003</v>
      </c>
      <c r="O88" s="416" t="s">
        <v>352</v>
      </c>
    </row>
    <row r="89" spans="1:15">
      <c r="A89" s="415"/>
      <c r="B89" s="417">
        <v>2015</v>
      </c>
      <c r="C89" s="357">
        <v>33996.76</v>
      </c>
      <c r="D89" s="357">
        <v>34058.32</v>
      </c>
      <c r="E89" s="357">
        <v>36929.35</v>
      </c>
      <c r="F89" s="357">
        <v>37763.57</v>
      </c>
      <c r="G89" s="357">
        <v>35918.300000000003</v>
      </c>
      <c r="H89" s="357">
        <v>35312.74</v>
      </c>
      <c r="I89" s="357">
        <v>35562.660000000003</v>
      </c>
      <c r="J89" s="357">
        <v>36439.910000000003</v>
      </c>
      <c r="K89" s="357">
        <v>35678.97</v>
      </c>
      <c r="L89" s="357">
        <v>37568.21</v>
      </c>
      <c r="M89" s="357">
        <v>38242.949999999997</v>
      </c>
      <c r="N89" s="357">
        <v>39101.31</v>
      </c>
      <c r="O89" s="416"/>
    </row>
    <row r="90" spans="1:15">
      <c r="A90" s="415"/>
      <c r="B90" s="417">
        <v>2016</v>
      </c>
      <c r="C90" s="357">
        <v>41728.68</v>
      </c>
      <c r="D90" s="357">
        <v>41784.19</v>
      </c>
      <c r="E90" s="357">
        <v>42557.09</v>
      </c>
      <c r="F90" s="357">
        <v>39484.559999999998</v>
      </c>
      <c r="G90" s="357">
        <v>37701.83</v>
      </c>
      <c r="H90" s="357">
        <v>37656.089999999997</v>
      </c>
      <c r="I90" s="357">
        <v>38000.78</v>
      </c>
      <c r="J90" s="357">
        <v>38730.81</v>
      </c>
      <c r="K90" s="357">
        <v>41492.81</v>
      </c>
      <c r="L90" s="357">
        <v>43952.11</v>
      </c>
      <c r="M90" s="357">
        <v>45556.49</v>
      </c>
      <c r="N90" s="357">
        <v>46698.98</v>
      </c>
      <c r="O90" s="416"/>
    </row>
    <row r="91" spans="1:15">
      <c r="A91" s="415"/>
      <c r="B91" s="417">
        <v>2017</v>
      </c>
      <c r="C91" s="357">
        <v>48586.1</v>
      </c>
      <c r="D91" s="357">
        <v>49069.83</v>
      </c>
      <c r="E91" s="357">
        <v>49052.47</v>
      </c>
      <c r="F91" s="357">
        <v>50512.2</v>
      </c>
      <c r="G91" s="357">
        <v>48114.77</v>
      </c>
      <c r="H91" s="357">
        <v>46924</v>
      </c>
      <c r="I91" s="357">
        <v>47171.49</v>
      </c>
      <c r="J91" s="357">
        <v>47957.08</v>
      </c>
      <c r="K91" s="357">
        <v>48895.1</v>
      </c>
      <c r="L91" s="357">
        <v>49090.879999999997</v>
      </c>
      <c r="M91" s="357">
        <v>49312.800000000003</v>
      </c>
      <c r="N91" s="357">
        <v>48157.27</v>
      </c>
      <c r="O91" s="416"/>
    </row>
    <row r="92" spans="1:15">
      <c r="A92" s="415"/>
      <c r="B92" s="417">
        <v>2018</v>
      </c>
      <c r="C92" s="357">
        <v>48676.66</v>
      </c>
      <c r="D92" s="357">
        <v>47794.46</v>
      </c>
      <c r="E92" s="357">
        <v>47630.97</v>
      </c>
      <c r="F92" s="357">
        <v>46297.49</v>
      </c>
      <c r="G92" s="357">
        <v>44276.2</v>
      </c>
      <c r="H92" s="357">
        <v>44072.68</v>
      </c>
      <c r="I92" s="357">
        <v>43385.31</v>
      </c>
      <c r="J92" s="357">
        <v>43786.06</v>
      </c>
      <c r="K92" s="357">
        <v>45025.42</v>
      </c>
      <c r="L92" s="357">
        <v>46319.77</v>
      </c>
      <c r="M92" s="357">
        <v>47586.07</v>
      </c>
      <c r="N92" s="357">
        <v>48153.65</v>
      </c>
      <c r="O92" s="416"/>
    </row>
    <row r="93" spans="1:15">
      <c r="A93" s="415"/>
      <c r="B93" s="417">
        <v>2019</v>
      </c>
      <c r="C93" s="357">
        <v>48189.77</v>
      </c>
      <c r="D93" s="357">
        <v>50173.35</v>
      </c>
      <c r="E93" s="357">
        <v>51524.42</v>
      </c>
      <c r="F93" s="357">
        <v>51688.28</v>
      </c>
      <c r="G93" s="357">
        <v>51538.87</v>
      </c>
      <c r="H93" s="357">
        <v>51511.13</v>
      </c>
      <c r="I93" s="357">
        <v>53080.45</v>
      </c>
      <c r="J93" s="357">
        <v>56443.59</v>
      </c>
      <c r="K93" s="357">
        <v>56893.94</v>
      </c>
      <c r="L93" s="357">
        <v>56972.76</v>
      </c>
      <c r="M93" s="357">
        <v>58913.63</v>
      </c>
      <c r="N93" s="357">
        <v>60205.08</v>
      </c>
      <c r="O93" s="416"/>
    </row>
    <row r="94" spans="1:15">
      <c r="A94" s="415"/>
      <c r="B94" s="417"/>
      <c r="C94" s="357"/>
      <c r="D94" s="357"/>
      <c r="E94" s="357"/>
      <c r="F94" s="357"/>
      <c r="G94" s="357"/>
      <c r="H94" s="357"/>
      <c r="I94" s="357"/>
      <c r="J94" s="357"/>
      <c r="K94" s="357"/>
      <c r="L94" s="357"/>
      <c r="M94" s="357"/>
      <c r="N94" s="357"/>
      <c r="O94" s="416"/>
    </row>
    <row r="95" spans="1:15">
      <c r="A95" s="415" t="s">
        <v>858</v>
      </c>
      <c r="B95" s="417">
        <v>2014</v>
      </c>
      <c r="C95" s="357">
        <v>50180.68</v>
      </c>
      <c r="D95" s="357">
        <v>50999.8</v>
      </c>
      <c r="E95" s="357">
        <v>51047.08</v>
      </c>
      <c r="F95" s="357">
        <v>50682.82</v>
      </c>
      <c r="G95" s="357">
        <v>49479.99</v>
      </c>
      <c r="H95" s="357">
        <v>49060.18</v>
      </c>
      <c r="I95" s="357">
        <v>49065.55</v>
      </c>
      <c r="J95" s="357">
        <v>49008.99</v>
      </c>
      <c r="K95" s="357">
        <v>49274.25</v>
      </c>
      <c r="L95" s="357">
        <v>49704.959999999999</v>
      </c>
      <c r="M95" s="357">
        <v>50253.51</v>
      </c>
      <c r="N95" s="357">
        <v>50960.04</v>
      </c>
      <c r="O95" s="416" t="s">
        <v>745</v>
      </c>
    </row>
    <row r="96" spans="1:15">
      <c r="A96" s="415" t="s">
        <v>348</v>
      </c>
      <c r="B96" s="417">
        <v>2015</v>
      </c>
      <c r="C96" s="357">
        <v>51777.599999999999</v>
      </c>
      <c r="D96" s="357">
        <v>51796.15</v>
      </c>
      <c r="E96" s="357">
        <v>55918.47</v>
      </c>
      <c r="F96" s="357">
        <v>55856.39</v>
      </c>
      <c r="G96" s="357">
        <v>55580.56</v>
      </c>
      <c r="H96" s="357">
        <v>55223.93</v>
      </c>
      <c r="I96" s="357">
        <v>55576.67</v>
      </c>
      <c r="J96" s="357">
        <v>56316.63</v>
      </c>
      <c r="K96" s="357">
        <v>57186.96</v>
      </c>
      <c r="L96" s="357">
        <v>60489.52</v>
      </c>
      <c r="M96" s="357">
        <v>63560.02</v>
      </c>
      <c r="N96" s="357">
        <v>65530.33</v>
      </c>
      <c r="O96" s="416" t="s">
        <v>746</v>
      </c>
    </row>
    <row r="97" spans="1:15">
      <c r="A97" s="415"/>
      <c r="B97" s="417">
        <v>2016</v>
      </c>
      <c r="C97" s="357">
        <v>66819.59</v>
      </c>
      <c r="D97" s="357">
        <v>68953.98</v>
      </c>
      <c r="E97" s="357">
        <v>71021.33</v>
      </c>
      <c r="F97" s="357">
        <v>69553.05</v>
      </c>
      <c r="G97" s="357">
        <v>68076.009999999995</v>
      </c>
      <c r="H97" s="357">
        <v>67155.05</v>
      </c>
      <c r="I97" s="357">
        <v>67600.63</v>
      </c>
      <c r="J97" s="357">
        <v>70784.259999999995</v>
      </c>
      <c r="K97" s="357">
        <v>75206</v>
      </c>
      <c r="L97" s="357">
        <v>79896.639999999999</v>
      </c>
      <c r="M97" s="357">
        <v>82352.25</v>
      </c>
      <c r="N97" s="357">
        <v>88646.18</v>
      </c>
      <c r="O97" s="416"/>
    </row>
    <row r="98" spans="1:15">
      <c r="A98" s="415"/>
      <c r="B98" s="417">
        <v>2017</v>
      </c>
      <c r="C98" s="357">
        <v>93562.74</v>
      </c>
      <c r="D98" s="357">
        <v>93972.33</v>
      </c>
      <c r="E98" s="357">
        <v>94721.7</v>
      </c>
      <c r="F98" s="357">
        <v>92850</v>
      </c>
      <c r="G98" s="357">
        <v>90492.09</v>
      </c>
      <c r="H98" s="357">
        <v>91659.5</v>
      </c>
      <c r="I98" s="357">
        <v>95329.17</v>
      </c>
      <c r="J98" s="357">
        <v>96570.95</v>
      </c>
      <c r="K98" s="357">
        <v>100727.23</v>
      </c>
      <c r="L98" s="357">
        <v>103302.18</v>
      </c>
      <c r="M98" s="357">
        <v>107736.6</v>
      </c>
      <c r="N98" s="357">
        <v>108252.83</v>
      </c>
      <c r="O98" s="416"/>
    </row>
    <row r="99" spans="1:15">
      <c r="A99" s="415"/>
      <c r="B99" s="417">
        <v>2018</v>
      </c>
      <c r="C99" s="357">
        <v>112654.05</v>
      </c>
      <c r="D99" s="357">
        <v>113596.63</v>
      </c>
      <c r="E99" s="357">
        <v>111620.58</v>
      </c>
      <c r="F99" s="357">
        <v>110709.64</v>
      </c>
      <c r="G99" s="357">
        <v>108967.61</v>
      </c>
      <c r="H99" s="357">
        <v>109900.35</v>
      </c>
      <c r="I99" s="357">
        <v>109509.54</v>
      </c>
      <c r="J99" s="357">
        <v>109963.71</v>
      </c>
      <c r="K99" s="357">
        <v>113400.43</v>
      </c>
      <c r="L99" s="357">
        <v>115701.16</v>
      </c>
      <c r="M99" s="357">
        <v>117685.29</v>
      </c>
      <c r="N99" s="357">
        <v>118452.28</v>
      </c>
      <c r="O99" s="416"/>
    </row>
    <row r="100" spans="1:15">
      <c r="A100" s="415"/>
      <c r="B100" s="417">
        <v>2019</v>
      </c>
      <c r="C100" s="357">
        <v>119088.71</v>
      </c>
      <c r="D100" s="357">
        <v>119387.29</v>
      </c>
      <c r="E100" s="357">
        <v>119507.06</v>
      </c>
      <c r="F100" s="357">
        <v>118672.67</v>
      </c>
      <c r="G100" s="357">
        <v>118735.22</v>
      </c>
      <c r="H100" s="357">
        <v>118077.68</v>
      </c>
      <c r="I100" s="357">
        <v>118045.37</v>
      </c>
      <c r="J100" s="357">
        <v>119910.96</v>
      </c>
      <c r="K100" s="357">
        <v>122497.93</v>
      </c>
      <c r="L100" s="357">
        <v>122973.07</v>
      </c>
      <c r="M100" s="357">
        <v>125250.4</v>
      </c>
      <c r="N100" s="357">
        <v>126495.54</v>
      </c>
      <c r="O100" s="416"/>
    </row>
    <row r="101" spans="1:15">
      <c r="A101" s="415"/>
      <c r="B101" s="417"/>
      <c r="C101" s="357"/>
      <c r="D101" s="357"/>
      <c r="E101" s="357"/>
      <c r="F101" s="357"/>
      <c r="G101" s="357"/>
      <c r="H101" s="357"/>
      <c r="I101" s="357"/>
      <c r="J101" s="357"/>
      <c r="K101" s="357"/>
      <c r="L101" s="357"/>
      <c r="M101" s="357"/>
      <c r="N101" s="357"/>
      <c r="O101" s="416"/>
    </row>
    <row r="102" spans="1:15">
      <c r="A102" s="415" t="s">
        <v>1041</v>
      </c>
      <c r="B102" s="417">
        <v>2014</v>
      </c>
      <c r="C102" s="357">
        <v>52054.35</v>
      </c>
      <c r="D102" s="357">
        <v>52724.59</v>
      </c>
      <c r="E102" s="357">
        <v>53083.75</v>
      </c>
      <c r="F102" s="357">
        <v>53210.52</v>
      </c>
      <c r="G102" s="357">
        <v>52379.19</v>
      </c>
      <c r="H102" s="357">
        <v>51286.99</v>
      </c>
      <c r="I102" s="357">
        <v>50910.22</v>
      </c>
      <c r="J102" s="357">
        <v>50568.09</v>
      </c>
      <c r="K102" s="357">
        <v>52231.15</v>
      </c>
      <c r="L102" s="357">
        <v>53089.14</v>
      </c>
      <c r="M102" s="357">
        <v>53357.51</v>
      </c>
      <c r="N102" s="357">
        <v>53595.360000000001</v>
      </c>
      <c r="O102" s="416" t="s">
        <v>1042</v>
      </c>
    </row>
    <row r="103" spans="1:15">
      <c r="A103" s="415"/>
      <c r="B103" s="417">
        <v>2015</v>
      </c>
      <c r="C103" s="357">
        <v>57147.4</v>
      </c>
      <c r="D103" s="357">
        <v>58120.1</v>
      </c>
      <c r="E103" s="357">
        <v>60128.99</v>
      </c>
      <c r="F103" s="357">
        <v>61288.28</v>
      </c>
      <c r="G103" s="357">
        <v>62402.17</v>
      </c>
      <c r="H103" s="357">
        <v>62866.38</v>
      </c>
      <c r="I103" s="357">
        <v>64360.71</v>
      </c>
      <c r="J103" s="357">
        <v>65813.31</v>
      </c>
      <c r="K103" s="357">
        <v>65258.82</v>
      </c>
      <c r="L103" s="357">
        <v>65890.460000000006</v>
      </c>
      <c r="M103" s="357">
        <v>67941.399999999994</v>
      </c>
      <c r="N103" s="357">
        <v>69241.22</v>
      </c>
      <c r="O103" s="416"/>
    </row>
    <row r="104" spans="1:15">
      <c r="A104" s="415"/>
      <c r="B104" s="417">
        <v>2016</v>
      </c>
      <c r="C104" s="357">
        <v>72925.59</v>
      </c>
      <c r="D104" s="357">
        <v>73582.399999999994</v>
      </c>
      <c r="E104" s="357">
        <v>73896.14</v>
      </c>
      <c r="F104" s="357">
        <v>74158.77</v>
      </c>
      <c r="G104" s="357">
        <v>73096.84</v>
      </c>
      <c r="H104" s="357">
        <v>71764.41</v>
      </c>
      <c r="I104" s="357">
        <v>72356.45</v>
      </c>
      <c r="J104" s="357">
        <v>72241.490000000005</v>
      </c>
      <c r="K104" s="357">
        <v>74423.7</v>
      </c>
      <c r="L104" s="357">
        <v>78679.320000000007</v>
      </c>
      <c r="M104" s="357">
        <v>82796.98</v>
      </c>
      <c r="N104" s="357">
        <v>87734.74</v>
      </c>
      <c r="O104" s="416"/>
    </row>
    <row r="105" spans="1:15">
      <c r="A105" s="415"/>
      <c r="B105" s="417">
        <v>2017</v>
      </c>
      <c r="C105" s="357">
        <v>92520.49</v>
      </c>
      <c r="D105" s="357">
        <v>93787.34</v>
      </c>
      <c r="E105" s="357">
        <v>95230.28</v>
      </c>
      <c r="F105" s="357">
        <v>95009.07</v>
      </c>
      <c r="G105" s="357">
        <v>92470.17</v>
      </c>
      <c r="H105" s="357">
        <v>91584.4</v>
      </c>
      <c r="I105" s="357">
        <v>91907.63</v>
      </c>
      <c r="J105" s="357">
        <v>91999.66</v>
      </c>
      <c r="K105" s="357">
        <v>92920.28</v>
      </c>
      <c r="L105" s="357">
        <v>97209.29</v>
      </c>
      <c r="M105" s="357">
        <v>100564.84</v>
      </c>
      <c r="N105" s="357">
        <v>102592.44</v>
      </c>
      <c r="O105" s="416"/>
    </row>
    <row r="106" spans="1:15">
      <c r="A106" s="415"/>
      <c r="B106" s="417">
        <v>2018</v>
      </c>
      <c r="C106" s="357">
        <v>107437.03</v>
      </c>
      <c r="D106" s="357">
        <v>107082.02</v>
      </c>
      <c r="E106" s="357">
        <v>105850.17</v>
      </c>
      <c r="F106" s="357">
        <v>106148.58</v>
      </c>
      <c r="G106" s="357">
        <v>102915.39</v>
      </c>
      <c r="H106" s="357">
        <v>102670.62</v>
      </c>
      <c r="I106" s="357">
        <v>102521.31</v>
      </c>
      <c r="J106" s="357">
        <v>103105.43</v>
      </c>
      <c r="K106" s="357">
        <v>106040.68</v>
      </c>
      <c r="L106" s="357">
        <v>108129.4</v>
      </c>
      <c r="M106" s="357">
        <v>112227.41</v>
      </c>
      <c r="N106" s="357">
        <v>115252.62</v>
      </c>
      <c r="O106" s="416"/>
    </row>
    <row r="107" spans="1:15">
      <c r="A107" s="415"/>
      <c r="B107" s="417">
        <v>2019</v>
      </c>
      <c r="C107" s="357">
        <v>120341.15</v>
      </c>
      <c r="D107" s="357">
        <v>121761.1</v>
      </c>
      <c r="E107" s="357">
        <v>121366.82</v>
      </c>
      <c r="F107" s="357">
        <v>120542.63</v>
      </c>
      <c r="G107" s="357">
        <v>118505.5</v>
      </c>
      <c r="H107" s="357">
        <v>116430.51</v>
      </c>
      <c r="I107" s="357">
        <v>112335.49</v>
      </c>
      <c r="J107" s="357">
        <v>112202.92</v>
      </c>
      <c r="K107" s="357">
        <v>115487.65</v>
      </c>
      <c r="L107" s="357">
        <v>118220.47</v>
      </c>
      <c r="M107" s="357">
        <v>120125.75999999999</v>
      </c>
      <c r="N107" s="357">
        <v>121180.93</v>
      </c>
      <c r="O107" s="416"/>
    </row>
    <row r="108" spans="1:15">
      <c r="A108" s="415"/>
      <c r="B108" s="417"/>
      <c r="C108" s="357"/>
      <c r="D108" s="357"/>
      <c r="E108" s="357"/>
      <c r="F108" s="357"/>
      <c r="G108" s="357"/>
      <c r="H108" s="357"/>
      <c r="I108" s="357"/>
      <c r="J108" s="357"/>
      <c r="K108" s="357"/>
      <c r="L108" s="357"/>
      <c r="M108" s="357"/>
      <c r="N108" s="357"/>
      <c r="O108" s="416"/>
    </row>
    <row r="109" spans="1:15">
      <c r="A109" s="415" t="s">
        <v>1073</v>
      </c>
      <c r="B109" s="417">
        <v>2014</v>
      </c>
      <c r="C109" s="357">
        <v>7414.88</v>
      </c>
      <c r="D109" s="357">
        <v>7471.1</v>
      </c>
      <c r="E109" s="357">
        <v>7582.47</v>
      </c>
      <c r="F109" s="357">
        <v>7625.67</v>
      </c>
      <c r="G109" s="357">
        <v>7634.51</v>
      </c>
      <c r="H109" s="357">
        <v>7610.28</v>
      </c>
      <c r="I109" s="357">
        <v>7766.56</v>
      </c>
      <c r="J109" s="357">
        <v>7809.61</v>
      </c>
      <c r="K109" s="357">
        <v>7975.86</v>
      </c>
      <c r="L109" s="357">
        <v>8001.58</v>
      </c>
      <c r="M109" s="357">
        <v>8133.76</v>
      </c>
      <c r="N109" s="357">
        <v>8281.15</v>
      </c>
      <c r="O109" s="416" t="s">
        <v>1070</v>
      </c>
    </row>
    <row r="110" spans="1:15">
      <c r="A110" s="415" t="s">
        <v>1074</v>
      </c>
      <c r="B110" s="417">
        <v>2015</v>
      </c>
      <c r="C110" s="357">
        <v>8421.86</v>
      </c>
      <c r="D110" s="357">
        <v>8441.42</v>
      </c>
      <c r="E110" s="357">
        <v>9146.26</v>
      </c>
      <c r="F110" s="357">
        <v>9220.9699999999993</v>
      </c>
      <c r="G110" s="357">
        <v>9308.08</v>
      </c>
      <c r="H110" s="357">
        <v>9418.23</v>
      </c>
      <c r="I110" s="357">
        <v>9404.68</v>
      </c>
      <c r="J110" s="357">
        <v>9469.09</v>
      </c>
      <c r="K110" s="357">
        <v>9593.76</v>
      </c>
      <c r="L110" s="357">
        <v>9755.9</v>
      </c>
      <c r="M110" s="357">
        <v>9889.98</v>
      </c>
      <c r="N110" s="357">
        <v>10044.89</v>
      </c>
      <c r="O110" s="416" t="s">
        <v>1071</v>
      </c>
    </row>
    <row r="111" spans="1:15">
      <c r="A111" s="415" t="s">
        <v>349</v>
      </c>
      <c r="B111" s="417">
        <v>2016</v>
      </c>
      <c r="C111" s="357">
        <v>10958.5</v>
      </c>
      <c r="D111" s="357">
        <v>11103.26</v>
      </c>
      <c r="E111" s="357">
        <v>11359.59</v>
      </c>
      <c r="F111" s="357">
        <v>11275.07</v>
      </c>
      <c r="G111" s="357">
        <v>11197.73</v>
      </c>
      <c r="H111" s="357">
        <v>11248.44</v>
      </c>
      <c r="I111" s="357">
        <v>11138.92</v>
      </c>
      <c r="J111" s="357">
        <v>11221.69</v>
      </c>
      <c r="K111" s="357">
        <v>11648.16</v>
      </c>
      <c r="L111" s="357">
        <v>12090.33</v>
      </c>
      <c r="M111" s="357">
        <v>12530.41</v>
      </c>
      <c r="N111" s="357">
        <v>13422.2</v>
      </c>
      <c r="O111" s="416" t="s">
        <v>1072</v>
      </c>
    </row>
    <row r="112" spans="1:15">
      <c r="A112" s="415"/>
      <c r="B112" s="417">
        <v>2017</v>
      </c>
      <c r="C112" s="357">
        <v>13859.1</v>
      </c>
      <c r="D112" s="357">
        <v>13883.76</v>
      </c>
      <c r="E112" s="357">
        <v>13950.82</v>
      </c>
      <c r="F112" s="357">
        <v>13991.28</v>
      </c>
      <c r="G112" s="357">
        <v>13855.2</v>
      </c>
      <c r="H112" s="357">
        <v>13911.6</v>
      </c>
      <c r="I112" s="357">
        <v>13956.84</v>
      </c>
      <c r="J112" s="357">
        <v>14294.77</v>
      </c>
      <c r="K112" s="357">
        <v>14619.34</v>
      </c>
      <c r="L112" s="357">
        <v>15131.67</v>
      </c>
      <c r="M112" s="357">
        <v>15342.89</v>
      </c>
      <c r="N112" s="357">
        <v>15715.45</v>
      </c>
      <c r="O112" s="416"/>
    </row>
    <row r="113" spans="1:15">
      <c r="A113" s="415"/>
      <c r="B113" s="417">
        <v>2018</v>
      </c>
      <c r="C113" s="357">
        <v>15914.55</v>
      </c>
      <c r="D113" s="357">
        <v>16006.27</v>
      </c>
      <c r="E113" s="357">
        <v>16107.4</v>
      </c>
      <c r="F113" s="357">
        <v>16125.15</v>
      </c>
      <c r="G113" s="357">
        <v>15972.95</v>
      </c>
      <c r="H113" s="357">
        <v>15806.29</v>
      </c>
      <c r="I113" s="357">
        <v>15806.29</v>
      </c>
      <c r="J113" s="357">
        <v>15869.46</v>
      </c>
      <c r="K113" s="357">
        <v>16305.98</v>
      </c>
      <c r="L113" s="357">
        <v>16456.05</v>
      </c>
      <c r="M113" s="357">
        <v>16859.2</v>
      </c>
      <c r="N113" s="357">
        <v>16914.98</v>
      </c>
      <c r="O113" s="416"/>
    </row>
    <row r="114" spans="1:15">
      <c r="A114" s="415"/>
      <c r="B114" s="417">
        <v>2019</v>
      </c>
      <c r="C114" s="357">
        <v>17889.57</v>
      </c>
      <c r="D114" s="357">
        <v>17830.86</v>
      </c>
      <c r="E114" s="357">
        <v>18003.88</v>
      </c>
      <c r="F114" s="357">
        <v>17995.990000000002</v>
      </c>
      <c r="G114" s="357">
        <v>17849.189999999999</v>
      </c>
      <c r="H114" s="357">
        <v>17826.7</v>
      </c>
      <c r="I114" s="357">
        <v>17836</v>
      </c>
      <c r="J114" s="357">
        <v>18156.62</v>
      </c>
      <c r="K114" s="357">
        <v>18424.18</v>
      </c>
      <c r="L114" s="357">
        <v>18664.740000000002</v>
      </c>
      <c r="M114" s="357">
        <v>18973.88</v>
      </c>
      <c r="N114" s="357">
        <v>19142.580000000002</v>
      </c>
      <c r="O114" s="416"/>
    </row>
    <row r="115" spans="1:15">
      <c r="A115" s="415"/>
      <c r="B115" s="417"/>
      <c r="C115" s="423"/>
      <c r="D115" s="423"/>
      <c r="E115" s="423"/>
      <c r="F115" s="423"/>
      <c r="G115" s="423"/>
      <c r="H115" s="423"/>
      <c r="I115" s="423"/>
      <c r="J115" s="423"/>
      <c r="K115" s="423"/>
      <c r="L115" s="423"/>
      <c r="M115" s="423"/>
      <c r="N115" s="423"/>
      <c r="O115" s="416"/>
    </row>
    <row r="116" spans="1:15">
      <c r="A116" s="415" t="s">
        <v>859</v>
      </c>
      <c r="B116" s="417">
        <v>2014</v>
      </c>
      <c r="C116" s="357">
        <v>19377.09</v>
      </c>
      <c r="D116" s="357">
        <v>19538.02</v>
      </c>
      <c r="E116" s="357">
        <v>19870.060000000001</v>
      </c>
      <c r="F116" s="357">
        <v>20291.099999999999</v>
      </c>
      <c r="G116" s="357">
        <v>20356.05</v>
      </c>
      <c r="H116" s="357">
        <v>20310.669999999998</v>
      </c>
      <c r="I116" s="357">
        <v>20368.87</v>
      </c>
      <c r="J116" s="357">
        <v>20474.68</v>
      </c>
      <c r="K116" s="357">
        <v>20620.599999999999</v>
      </c>
      <c r="L116" s="357">
        <v>20761.45</v>
      </c>
      <c r="M116" s="357">
        <v>20876.29</v>
      </c>
      <c r="N116" s="357">
        <v>21089.26</v>
      </c>
      <c r="O116" s="416" t="s">
        <v>1076</v>
      </c>
    </row>
    <row r="117" spans="1:15">
      <c r="A117" s="415" t="s">
        <v>1075</v>
      </c>
      <c r="B117" s="417">
        <v>2015</v>
      </c>
      <c r="C117" s="357">
        <v>21465.88</v>
      </c>
      <c r="D117" s="357">
        <v>21669.35</v>
      </c>
      <c r="E117" s="357">
        <v>23075.29</v>
      </c>
      <c r="F117" s="357">
        <v>23436.95</v>
      </c>
      <c r="G117" s="357">
        <v>23778.240000000002</v>
      </c>
      <c r="H117" s="357">
        <v>23821.34</v>
      </c>
      <c r="I117" s="357">
        <v>23884.720000000001</v>
      </c>
      <c r="J117" s="357">
        <v>24148.66</v>
      </c>
      <c r="K117" s="357">
        <v>24072.04</v>
      </c>
      <c r="L117" s="357">
        <v>24497.040000000001</v>
      </c>
      <c r="M117" s="357">
        <v>24944.44</v>
      </c>
      <c r="N117" s="357">
        <v>25292.15</v>
      </c>
      <c r="O117" s="416" t="s">
        <v>1077</v>
      </c>
    </row>
    <row r="118" spans="1:15">
      <c r="A118" s="415" t="s">
        <v>349</v>
      </c>
      <c r="B118" s="417">
        <v>2016</v>
      </c>
      <c r="C118" s="357">
        <v>28029.27</v>
      </c>
      <c r="D118" s="357">
        <v>28642.97</v>
      </c>
      <c r="E118" s="357">
        <v>29255.599999999999</v>
      </c>
      <c r="F118" s="357">
        <v>29322.16</v>
      </c>
      <c r="G118" s="357">
        <v>29364.14</v>
      </c>
      <c r="H118" s="357">
        <v>29282.27</v>
      </c>
      <c r="I118" s="357">
        <v>29380.68</v>
      </c>
      <c r="J118" s="357">
        <v>29296.959999999999</v>
      </c>
      <c r="K118" s="357">
        <v>30361.360000000001</v>
      </c>
      <c r="L118" s="357">
        <v>31423.38</v>
      </c>
      <c r="M118" s="357">
        <v>32298.78</v>
      </c>
      <c r="N118" s="357">
        <v>34534.57</v>
      </c>
      <c r="O118" s="416" t="s">
        <v>1072</v>
      </c>
    </row>
    <row r="119" spans="1:15">
      <c r="A119" s="415"/>
      <c r="B119" s="417">
        <v>2017</v>
      </c>
      <c r="C119" s="357">
        <v>35917.46</v>
      </c>
      <c r="D119" s="357">
        <v>36621.980000000003</v>
      </c>
      <c r="E119" s="357">
        <v>37047.949999999997</v>
      </c>
      <c r="F119" s="357">
        <v>37274.71</v>
      </c>
      <c r="G119" s="357">
        <v>36970.120000000003</v>
      </c>
      <c r="H119" s="357">
        <v>37113.629999999997</v>
      </c>
      <c r="I119" s="357">
        <v>37492.239999999998</v>
      </c>
      <c r="J119" s="357">
        <v>38200.959999999999</v>
      </c>
      <c r="K119" s="357">
        <v>39125.089999999997</v>
      </c>
      <c r="L119" s="357">
        <v>40456.69</v>
      </c>
      <c r="M119" s="357">
        <v>41151.980000000003</v>
      </c>
      <c r="N119" s="357">
        <v>42221.4</v>
      </c>
      <c r="O119" s="416"/>
    </row>
    <row r="120" spans="1:15">
      <c r="A120" s="415"/>
      <c r="B120" s="417">
        <v>2018</v>
      </c>
      <c r="C120" s="357">
        <v>43220.13</v>
      </c>
      <c r="D120" s="357">
        <v>43326.04</v>
      </c>
      <c r="E120" s="357">
        <v>43776.85</v>
      </c>
      <c r="F120" s="357">
        <v>44036.86</v>
      </c>
      <c r="G120" s="357">
        <v>43716.52</v>
      </c>
      <c r="H120" s="357">
        <v>43534.61</v>
      </c>
      <c r="I120" s="357">
        <v>43653.77</v>
      </c>
      <c r="J120" s="357">
        <v>43728.62</v>
      </c>
      <c r="K120" s="357">
        <v>45026.89</v>
      </c>
      <c r="L120" s="357">
        <v>45348.67</v>
      </c>
      <c r="M120" s="357">
        <v>46211.08</v>
      </c>
      <c r="N120" s="357">
        <v>46963.94</v>
      </c>
      <c r="O120" s="416"/>
    </row>
    <row r="121" spans="1:15">
      <c r="A121" s="415"/>
      <c r="B121" s="417">
        <v>2019</v>
      </c>
      <c r="C121" s="357">
        <v>48051.74</v>
      </c>
      <c r="D121" s="357">
        <v>47898.93</v>
      </c>
      <c r="E121" s="357">
        <v>48488.69</v>
      </c>
      <c r="F121" s="357">
        <v>48753.71</v>
      </c>
      <c r="G121" s="357">
        <v>48256.21</v>
      </c>
      <c r="H121" s="357">
        <v>48384.01</v>
      </c>
      <c r="I121" s="357">
        <v>48096.17</v>
      </c>
      <c r="J121" s="357">
        <v>48990.52</v>
      </c>
      <c r="K121" s="357">
        <v>49855.199999999997</v>
      </c>
      <c r="L121" s="357">
        <v>50722.67</v>
      </c>
      <c r="M121" s="357">
        <v>50732.55</v>
      </c>
      <c r="N121" s="357">
        <v>51222.02</v>
      </c>
      <c r="O121" s="416"/>
    </row>
    <row r="122" spans="1:15" ht="13.5">
      <c r="A122" s="420"/>
      <c r="B122" s="421"/>
      <c r="C122" s="422"/>
      <c r="D122" s="422"/>
      <c r="E122" s="422"/>
      <c r="F122" s="422"/>
      <c r="G122" s="422"/>
      <c r="H122" s="422"/>
      <c r="I122" s="422"/>
      <c r="J122" s="422"/>
      <c r="K122" s="422"/>
      <c r="L122" s="422"/>
      <c r="M122" s="422"/>
      <c r="N122" s="422"/>
      <c r="O122" s="420"/>
    </row>
    <row r="123" spans="1:15">
      <c r="A123" s="415" t="s">
        <v>860</v>
      </c>
      <c r="B123" s="417">
        <v>2014</v>
      </c>
      <c r="C123" s="357">
        <v>2341.9499999999998</v>
      </c>
      <c r="D123" s="357">
        <v>2394.67</v>
      </c>
      <c r="E123" s="357">
        <v>2483.87</v>
      </c>
      <c r="F123" s="357">
        <v>2691.36</v>
      </c>
      <c r="G123" s="357">
        <v>2849.12</v>
      </c>
      <c r="H123" s="357">
        <v>2950.67</v>
      </c>
      <c r="I123" s="357">
        <v>2965.1</v>
      </c>
      <c r="J123" s="357">
        <v>2933.33</v>
      </c>
      <c r="K123" s="357">
        <v>2971.02</v>
      </c>
      <c r="L123" s="357">
        <v>3008.55</v>
      </c>
      <c r="M123" s="357">
        <v>3038.32</v>
      </c>
      <c r="N123" s="357">
        <v>3143.43</v>
      </c>
      <c r="O123" s="416" t="s">
        <v>215</v>
      </c>
    </row>
    <row r="124" spans="1:15">
      <c r="A124" s="415" t="s">
        <v>861</v>
      </c>
      <c r="B124" s="417">
        <v>2015</v>
      </c>
      <c r="C124" s="357">
        <v>3424.32</v>
      </c>
      <c r="D124" s="357">
        <v>4031.64</v>
      </c>
      <c r="E124" s="357">
        <v>4432.8999999999996</v>
      </c>
      <c r="F124" s="357">
        <v>4489.5200000000004</v>
      </c>
      <c r="G124" s="357">
        <v>4279.3500000000004</v>
      </c>
      <c r="H124" s="357">
        <v>4027.79</v>
      </c>
      <c r="I124" s="357">
        <v>3952.95</v>
      </c>
      <c r="J124" s="357">
        <v>3971.69</v>
      </c>
      <c r="K124" s="357">
        <v>3977.41</v>
      </c>
      <c r="L124" s="357">
        <v>3922.51</v>
      </c>
      <c r="M124" s="357">
        <v>4104.3500000000004</v>
      </c>
      <c r="N124" s="357">
        <v>4223.05</v>
      </c>
      <c r="O124" s="416"/>
    </row>
    <row r="125" spans="1:15">
      <c r="A125" s="415"/>
      <c r="B125" s="417">
        <v>2016</v>
      </c>
      <c r="C125" s="357">
        <v>4541.78</v>
      </c>
      <c r="D125" s="357">
        <v>4619.6899999999996</v>
      </c>
      <c r="E125" s="357">
        <v>4624.55</v>
      </c>
      <c r="F125" s="357">
        <v>4532.33</v>
      </c>
      <c r="G125" s="357">
        <v>4485.67</v>
      </c>
      <c r="H125" s="357">
        <v>4550.96</v>
      </c>
      <c r="I125" s="357">
        <v>4539.92</v>
      </c>
      <c r="J125" s="357">
        <v>4517.3900000000003</v>
      </c>
      <c r="K125" s="357">
        <v>4551.71</v>
      </c>
      <c r="L125" s="357">
        <v>4587.97</v>
      </c>
      <c r="M125" s="357">
        <v>4722.3900000000003</v>
      </c>
      <c r="N125" s="357">
        <v>4804.8999999999996</v>
      </c>
      <c r="O125" s="416"/>
    </row>
    <row r="126" spans="1:15">
      <c r="A126" s="415"/>
      <c r="B126" s="417">
        <v>2017</v>
      </c>
      <c r="C126" s="357">
        <v>4836.33</v>
      </c>
      <c r="D126" s="357">
        <v>5218.2299999999996</v>
      </c>
      <c r="E126" s="357">
        <v>5305.24</v>
      </c>
      <c r="F126" s="357">
        <v>5342.49</v>
      </c>
      <c r="G126" s="357">
        <v>5331.15</v>
      </c>
      <c r="H126" s="357">
        <v>5270.69</v>
      </c>
      <c r="I126" s="357">
        <v>5278.34</v>
      </c>
      <c r="J126" s="357">
        <v>5292.79</v>
      </c>
      <c r="K126" s="357">
        <v>5300.71</v>
      </c>
      <c r="L126" s="357">
        <v>5381.33</v>
      </c>
      <c r="M126" s="357">
        <v>5443.11</v>
      </c>
      <c r="N126" s="357">
        <v>5500.28</v>
      </c>
      <c r="O126" s="416"/>
    </row>
    <row r="127" spans="1:15">
      <c r="A127" s="415"/>
      <c r="B127" s="417">
        <v>2018</v>
      </c>
      <c r="C127" s="357">
        <v>5568.17</v>
      </c>
      <c r="D127" s="357">
        <v>5685.11</v>
      </c>
      <c r="E127" s="357">
        <v>5688.98</v>
      </c>
      <c r="F127" s="357">
        <v>5705.86</v>
      </c>
      <c r="G127" s="357">
        <v>5739.05</v>
      </c>
      <c r="H127" s="357">
        <v>5727.79</v>
      </c>
      <c r="I127" s="357">
        <v>5761.93</v>
      </c>
      <c r="J127" s="357">
        <v>6153.96</v>
      </c>
      <c r="K127" s="357">
        <v>6293.9</v>
      </c>
      <c r="L127" s="357">
        <v>6445.65</v>
      </c>
      <c r="M127" s="357">
        <v>6468.99</v>
      </c>
      <c r="N127" s="357">
        <v>6491.95</v>
      </c>
      <c r="O127" s="416"/>
    </row>
    <row r="128" spans="1:15">
      <c r="A128" s="415"/>
      <c r="B128" s="417">
        <v>2019</v>
      </c>
      <c r="C128" s="357">
        <v>6934.9</v>
      </c>
      <c r="D128" s="357">
        <v>6988.65</v>
      </c>
      <c r="E128" s="357">
        <v>6972.11</v>
      </c>
      <c r="F128" s="357">
        <v>6966.47</v>
      </c>
      <c r="G128" s="357">
        <v>6955.62</v>
      </c>
      <c r="H128" s="357">
        <v>6947.21</v>
      </c>
      <c r="I128" s="357">
        <v>6824.78</v>
      </c>
      <c r="J128" s="357">
        <v>6453.25</v>
      </c>
      <c r="K128" s="357">
        <v>6227.34</v>
      </c>
      <c r="L128" s="357">
        <v>6139.78</v>
      </c>
      <c r="M128" s="357">
        <v>6140.22</v>
      </c>
      <c r="N128" s="357">
        <v>6135.65</v>
      </c>
      <c r="O128" s="416"/>
    </row>
    <row r="129" spans="1:15" ht="15.95" customHeight="1">
      <c r="A129" s="420"/>
      <c r="B129" s="421"/>
      <c r="C129" s="422"/>
      <c r="D129" s="422"/>
      <c r="E129" s="422"/>
      <c r="F129" s="422"/>
      <c r="G129" s="422"/>
      <c r="H129" s="422"/>
      <c r="I129" s="422"/>
      <c r="J129" s="422"/>
      <c r="K129" s="422"/>
      <c r="L129" s="422"/>
      <c r="M129" s="422"/>
      <c r="N129" s="422"/>
      <c r="O129" s="420"/>
    </row>
    <row r="130" spans="1:15" s="425" customFormat="1">
      <c r="A130" s="426">
        <f>1+O66</f>
        <v>138</v>
      </c>
      <c r="B130" s="268"/>
      <c r="C130" s="268"/>
      <c r="D130" s="268"/>
      <c r="E130" s="268"/>
      <c r="F130" s="268"/>
      <c r="G130" s="269" t="str">
        <f>G66</f>
        <v>Індекси цін виробників · 2019 рік</v>
      </c>
      <c r="H130" s="268" t="str">
        <f>G130</f>
        <v>Індекси цін виробників · 2019 рік</v>
      </c>
      <c r="I130" s="268"/>
      <c r="J130" s="268"/>
      <c r="K130" s="268"/>
      <c r="L130" s="424"/>
      <c r="M130" s="424"/>
      <c r="N130" s="424"/>
      <c r="O130" s="427">
        <f>A130+1</f>
        <v>139</v>
      </c>
    </row>
    <row r="131" spans="1:15" s="425" customFormat="1" ht="11.25" customHeight="1">
      <c r="B131" s="272"/>
      <c r="C131" s="272"/>
      <c r="D131" s="272"/>
      <c r="E131" s="272"/>
      <c r="G131" s="273" t="s">
        <v>616</v>
      </c>
      <c r="H131" s="272" t="s">
        <v>23</v>
      </c>
      <c r="I131" s="272"/>
      <c r="J131" s="272"/>
      <c r="K131" s="272"/>
    </row>
    <row r="132" spans="1:15" s="232" customFormat="1" ht="11.25" customHeight="1">
      <c r="A132" s="524" t="s">
        <v>346</v>
      </c>
      <c r="B132" s="524"/>
      <c r="C132" s="524"/>
      <c r="D132" s="524"/>
      <c r="E132" s="524"/>
      <c r="F132" s="524"/>
      <c r="G132" s="524"/>
      <c r="H132" s="524" t="s">
        <v>346</v>
      </c>
      <c r="I132" s="524"/>
      <c r="J132" s="524"/>
      <c r="K132" s="524"/>
      <c r="L132" s="524"/>
      <c r="M132" s="524"/>
      <c r="N132" s="524"/>
      <c r="O132" s="524"/>
    </row>
    <row r="133" spans="1:15" s="232" customFormat="1" ht="15.95" customHeight="1">
      <c r="A133" s="418"/>
      <c r="B133" s="418"/>
      <c r="C133" s="418"/>
      <c r="D133" s="418"/>
      <c r="E133" s="418"/>
      <c r="F133" s="418"/>
      <c r="G133" s="418"/>
      <c r="H133" s="418"/>
      <c r="I133" s="418"/>
      <c r="J133" s="418"/>
      <c r="K133" s="418"/>
      <c r="L133" s="418"/>
      <c r="M133" s="418"/>
      <c r="N133" s="418"/>
      <c r="O133" s="418"/>
    </row>
    <row r="134" spans="1:15" s="232" customFormat="1" ht="12.95" customHeight="1">
      <c r="A134" s="418"/>
      <c r="B134" s="418"/>
      <c r="C134" s="418"/>
      <c r="D134" s="418"/>
      <c r="E134" s="418"/>
      <c r="F134" s="418"/>
      <c r="G134" s="418"/>
      <c r="H134" s="418"/>
      <c r="I134" s="418"/>
      <c r="J134" s="418"/>
      <c r="K134" s="418"/>
      <c r="L134" s="418"/>
      <c r="M134" s="418"/>
      <c r="N134" s="418"/>
      <c r="O134" s="419" t="s">
        <v>850</v>
      </c>
    </row>
    <row r="135" spans="1:15">
      <c r="A135" s="304"/>
      <c r="B135" s="305"/>
      <c r="C135" s="246" t="s">
        <v>0</v>
      </c>
      <c r="D135" s="246" t="s">
        <v>1</v>
      </c>
      <c r="E135" s="246" t="s">
        <v>2</v>
      </c>
      <c r="F135" s="306" t="s">
        <v>3</v>
      </c>
      <c r="G135" s="306" t="s">
        <v>4</v>
      </c>
      <c r="H135" s="307" t="s">
        <v>5</v>
      </c>
      <c r="I135" s="307" t="s">
        <v>6</v>
      </c>
      <c r="J135" s="246" t="s">
        <v>7</v>
      </c>
      <c r="K135" s="246" t="s">
        <v>8</v>
      </c>
      <c r="L135" s="246" t="s">
        <v>9</v>
      </c>
      <c r="M135" s="246" t="s">
        <v>10</v>
      </c>
      <c r="N135" s="246" t="s">
        <v>11</v>
      </c>
      <c r="O135" s="304"/>
    </row>
    <row r="136" spans="1:15">
      <c r="A136" s="308"/>
      <c r="B136" s="309"/>
      <c r="C136" s="251" t="s">
        <v>12</v>
      </c>
      <c r="D136" s="251" t="s">
        <v>13</v>
      </c>
      <c r="E136" s="251" t="s">
        <v>14</v>
      </c>
      <c r="F136" s="310" t="s">
        <v>15</v>
      </c>
      <c r="G136" s="310" t="s">
        <v>16</v>
      </c>
      <c r="H136" s="311" t="s">
        <v>17</v>
      </c>
      <c r="I136" s="311" t="s">
        <v>18</v>
      </c>
      <c r="J136" s="251" t="s">
        <v>19</v>
      </c>
      <c r="K136" s="251" t="s">
        <v>26</v>
      </c>
      <c r="L136" s="251" t="s">
        <v>20</v>
      </c>
      <c r="M136" s="251" t="s">
        <v>21</v>
      </c>
      <c r="N136" s="251" t="s">
        <v>22</v>
      </c>
      <c r="O136" s="308"/>
    </row>
    <row r="137" spans="1:15" ht="13.5">
      <c r="A137" s="420"/>
      <c r="B137" s="421"/>
      <c r="C137" s="422"/>
      <c r="D137" s="422"/>
      <c r="E137" s="422"/>
      <c r="F137" s="422"/>
      <c r="G137" s="422"/>
      <c r="H137" s="422"/>
      <c r="I137" s="422"/>
      <c r="J137" s="422"/>
      <c r="K137" s="422"/>
      <c r="L137" s="422"/>
      <c r="M137" s="422"/>
      <c r="N137" s="422"/>
      <c r="O137" s="420"/>
    </row>
    <row r="138" spans="1:15">
      <c r="A138" s="415" t="s">
        <v>350</v>
      </c>
      <c r="B138" s="417">
        <v>2014</v>
      </c>
      <c r="C138" s="357">
        <v>1666.48</v>
      </c>
      <c r="D138" s="357">
        <v>1721.12</v>
      </c>
      <c r="E138" s="357">
        <v>1755.07</v>
      </c>
      <c r="F138" s="357">
        <v>1818.54</v>
      </c>
      <c r="G138" s="357">
        <v>1880.14</v>
      </c>
      <c r="H138" s="357">
        <v>1893.47</v>
      </c>
      <c r="I138" s="357">
        <v>1910.45</v>
      </c>
      <c r="J138" s="357">
        <v>1884.9</v>
      </c>
      <c r="K138" s="357">
        <v>1892.56</v>
      </c>
      <c r="L138" s="357">
        <v>1905.83</v>
      </c>
      <c r="M138" s="357">
        <v>1926.58</v>
      </c>
      <c r="N138" s="357">
        <v>1965.28</v>
      </c>
      <c r="O138" s="416" t="s">
        <v>749</v>
      </c>
    </row>
    <row r="139" spans="1:15">
      <c r="A139" s="415"/>
      <c r="B139" s="417">
        <v>2015</v>
      </c>
      <c r="C139" s="357">
        <v>2205.5</v>
      </c>
      <c r="D139" s="357">
        <v>2640.59</v>
      </c>
      <c r="E139" s="357">
        <v>3288.14</v>
      </c>
      <c r="F139" s="357">
        <v>3245.68</v>
      </c>
      <c r="G139" s="357">
        <v>3234.31</v>
      </c>
      <c r="H139" s="357">
        <v>3144.33</v>
      </c>
      <c r="I139" s="357">
        <v>3113.7</v>
      </c>
      <c r="J139" s="357">
        <v>3113.7</v>
      </c>
      <c r="K139" s="357">
        <v>3153.22</v>
      </c>
      <c r="L139" s="357">
        <v>3208.67</v>
      </c>
      <c r="M139" s="357">
        <v>3247.75</v>
      </c>
      <c r="N139" s="357">
        <v>3247.75</v>
      </c>
      <c r="O139" s="416"/>
    </row>
    <row r="140" spans="1:15">
      <c r="A140" s="415"/>
      <c r="B140" s="417">
        <v>2016</v>
      </c>
      <c r="C140" s="357">
        <v>3740.63</v>
      </c>
      <c r="D140" s="357">
        <v>3831.73</v>
      </c>
      <c r="E140" s="357">
        <v>3927.43</v>
      </c>
      <c r="F140" s="357">
        <v>3962.9</v>
      </c>
      <c r="G140" s="357">
        <v>3941.42</v>
      </c>
      <c r="H140" s="357">
        <v>3956.69</v>
      </c>
      <c r="I140" s="357">
        <v>3975.68</v>
      </c>
      <c r="J140" s="357">
        <v>3928.38</v>
      </c>
      <c r="K140" s="357">
        <v>3938.99</v>
      </c>
      <c r="L140" s="357">
        <v>3906.87</v>
      </c>
      <c r="M140" s="357">
        <v>4014.79</v>
      </c>
      <c r="N140" s="357">
        <v>3977.97</v>
      </c>
      <c r="O140" s="416"/>
    </row>
    <row r="141" spans="1:15">
      <c r="A141" s="415"/>
      <c r="B141" s="417">
        <v>2017</v>
      </c>
      <c r="C141" s="357">
        <v>3979.21</v>
      </c>
      <c r="D141" s="357">
        <v>4266.8900000000003</v>
      </c>
      <c r="E141" s="357">
        <v>4345.53</v>
      </c>
      <c r="F141" s="357">
        <v>4357.59</v>
      </c>
      <c r="G141" s="357">
        <v>4487.99</v>
      </c>
      <c r="H141" s="357">
        <v>4397.29</v>
      </c>
      <c r="I141" s="357">
        <v>4419.9799999999996</v>
      </c>
      <c r="J141" s="357">
        <v>4425.1000000000004</v>
      </c>
      <c r="K141" s="357">
        <v>4415.2</v>
      </c>
      <c r="L141" s="357">
        <v>4395.74</v>
      </c>
      <c r="M141" s="357">
        <v>4378.71</v>
      </c>
      <c r="N141" s="357">
        <v>4400.34</v>
      </c>
      <c r="O141" s="416"/>
    </row>
    <row r="142" spans="1:15">
      <c r="A142" s="415"/>
      <c r="B142" s="417">
        <v>2018</v>
      </c>
      <c r="C142" s="357">
        <v>4410.16</v>
      </c>
      <c r="D142" s="357">
        <v>4427.84</v>
      </c>
      <c r="E142" s="357">
        <v>4427.84</v>
      </c>
      <c r="F142" s="357">
        <v>4376.34</v>
      </c>
      <c r="G142" s="357">
        <v>4381.1000000000004</v>
      </c>
      <c r="H142" s="357">
        <v>4377.68</v>
      </c>
      <c r="I142" s="357">
        <v>4381.1000000000004</v>
      </c>
      <c r="J142" s="357">
        <v>4382.8500000000004</v>
      </c>
      <c r="K142" s="357">
        <v>4421.8100000000004</v>
      </c>
      <c r="L142" s="357">
        <v>4421.8100000000004</v>
      </c>
      <c r="M142" s="357">
        <v>4528.9399999999996</v>
      </c>
      <c r="N142" s="357">
        <v>4622.88</v>
      </c>
      <c r="O142" s="416"/>
    </row>
    <row r="143" spans="1:15">
      <c r="A143" s="415"/>
      <c r="B143" s="417">
        <v>2019</v>
      </c>
      <c r="C143" s="357">
        <v>4824.1899999999996</v>
      </c>
      <c r="D143" s="357">
        <v>5099.63</v>
      </c>
      <c r="E143" s="357">
        <v>5615.35</v>
      </c>
      <c r="F143" s="357">
        <v>6047.42</v>
      </c>
      <c r="G143" s="357">
        <v>6710.74</v>
      </c>
      <c r="H143" s="357">
        <v>7027.23</v>
      </c>
      <c r="I143" s="357">
        <v>7314.2</v>
      </c>
      <c r="J143" s="357">
        <v>6759.25</v>
      </c>
      <c r="K143" s="357">
        <v>6303.74</v>
      </c>
      <c r="L143" s="357">
        <v>6016.77</v>
      </c>
      <c r="M143" s="357">
        <v>6206.49</v>
      </c>
      <c r="N143" s="357">
        <v>6337.78</v>
      </c>
      <c r="O143" s="416"/>
    </row>
    <row r="144" spans="1:15">
      <c r="A144" s="415"/>
      <c r="B144" s="417"/>
      <c r="C144" s="357"/>
      <c r="D144" s="357"/>
      <c r="E144" s="357"/>
      <c r="F144" s="357"/>
      <c r="G144" s="357"/>
      <c r="H144" s="357"/>
      <c r="I144" s="357"/>
      <c r="J144" s="357"/>
      <c r="K144" s="357"/>
      <c r="L144" s="357"/>
      <c r="M144" s="357"/>
      <c r="N144" s="357"/>
      <c r="O144" s="416"/>
    </row>
    <row r="145" spans="1:15">
      <c r="A145" s="415" t="s">
        <v>1078</v>
      </c>
      <c r="B145" s="417">
        <v>2014</v>
      </c>
      <c r="C145" s="357">
        <v>4289.87</v>
      </c>
      <c r="D145" s="357">
        <v>4207.21</v>
      </c>
      <c r="E145" s="357">
        <v>4684.51</v>
      </c>
      <c r="F145" s="357">
        <v>5041.12</v>
      </c>
      <c r="G145" s="357">
        <v>5206.71</v>
      </c>
      <c r="H145" s="357">
        <v>5254.74</v>
      </c>
      <c r="I145" s="357">
        <v>5312.33</v>
      </c>
      <c r="J145" s="357">
        <v>4931.87</v>
      </c>
      <c r="K145" s="357">
        <v>4596.57</v>
      </c>
      <c r="L145" s="357">
        <v>4583.03</v>
      </c>
      <c r="M145" s="357">
        <v>5024.1099999999997</v>
      </c>
      <c r="N145" s="357">
        <v>5883.79</v>
      </c>
      <c r="O145" s="416" t="s">
        <v>1079</v>
      </c>
    </row>
    <row r="146" spans="1:15">
      <c r="A146" s="415"/>
      <c r="B146" s="417">
        <v>2015</v>
      </c>
      <c r="C146" s="357">
        <v>6537.37</v>
      </c>
      <c r="D146" s="357">
        <v>7895.87</v>
      </c>
      <c r="E146" s="357">
        <v>8901.86</v>
      </c>
      <c r="F146" s="357">
        <v>8771.8799999999992</v>
      </c>
      <c r="G146" s="357">
        <v>8547.36</v>
      </c>
      <c r="H146" s="357">
        <v>8334</v>
      </c>
      <c r="I146" s="357">
        <v>7819.65</v>
      </c>
      <c r="J146" s="357">
        <v>7716.65</v>
      </c>
      <c r="K146" s="357">
        <v>7485.41</v>
      </c>
      <c r="L146" s="357">
        <v>7272.66</v>
      </c>
      <c r="M146" s="357">
        <v>7431.16</v>
      </c>
      <c r="N146" s="357">
        <v>7587.33</v>
      </c>
      <c r="O146" s="416"/>
    </row>
    <row r="147" spans="1:15">
      <c r="A147" s="415"/>
      <c r="B147" s="417">
        <v>2016</v>
      </c>
      <c r="C147" s="357">
        <v>8756.99</v>
      </c>
      <c r="D147" s="357">
        <v>9181</v>
      </c>
      <c r="E147" s="357">
        <v>9313.64</v>
      </c>
      <c r="F147" s="357">
        <v>9159.17</v>
      </c>
      <c r="G147" s="357">
        <v>8844.08</v>
      </c>
      <c r="H147" s="357">
        <v>8372.06</v>
      </c>
      <c r="I147" s="357">
        <v>8031.04</v>
      </c>
      <c r="J147" s="357">
        <v>7840.48</v>
      </c>
      <c r="K147" s="357">
        <v>7819.75</v>
      </c>
      <c r="L147" s="357">
        <v>7307.85</v>
      </c>
      <c r="M147" s="357">
        <v>7382.52</v>
      </c>
      <c r="N147" s="357">
        <v>7476.16</v>
      </c>
      <c r="O147" s="416"/>
    </row>
    <row r="148" spans="1:15">
      <c r="A148" s="415"/>
      <c r="B148" s="417">
        <v>2017</v>
      </c>
      <c r="C148" s="357">
        <v>8182.49</v>
      </c>
      <c r="D148" s="357">
        <v>8243.67</v>
      </c>
      <c r="E148" s="357">
        <v>8233.7800000000007</v>
      </c>
      <c r="F148" s="357">
        <v>8231.14</v>
      </c>
      <c r="G148" s="357">
        <v>7959.69</v>
      </c>
      <c r="H148" s="357">
        <v>7929.69</v>
      </c>
      <c r="I148" s="357">
        <v>8088.96</v>
      </c>
      <c r="J148" s="357">
        <v>8309.2999999999993</v>
      </c>
      <c r="K148" s="357">
        <v>8879.41</v>
      </c>
      <c r="L148" s="357">
        <v>9269.17</v>
      </c>
      <c r="M148" s="357">
        <v>10825.39</v>
      </c>
      <c r="N148" s="357">
        <v>11136.48</v>
      </c>
      <c r="O148" s="416"/>
    </row>
    <row r="149" spans="1:15">
      <c r="A149" s="415"/>
      <c r="B149" s="417">
        <v>2018</v>
      </c>
      <c r="C149" s="357">
        <v>11494.2</v>
      </c>
      <c r="D149" s="357">
        <v>12009.1</v>
      </c>
      <c r="E149" s="357">
        <v>11771.54</v>
      </c>
      <c r="F149" s="357">
        <v>11866.01</v>
      </c>
      <c r="G149" s="357">
        <v>11637.48</v>
      </c>
      <c r="H149" s="357">
        <v>11765.48</v>
      </c>
      <c r="I149" s="357">
        <v>11807</v>
      </c>
      <c r="J149" s="357">
        <v>11894.06</v>
      </c>
      <c r="K149" s="357">
        <v>13079.55</v>
      </c>
      <c r="L149" s="357">
        <v>15291.15</v>
      </c>
      <c r="M149" s="357">
        <v>17683.68</v>
      </c>
      <c r="N149" s="357">
        <v>17748.09</v>
      </c>
      <c r="O149" s="416"/>
    </row>
    <row r="150" spans="1:15">
      <c r="A150" s="415"/>
      <c r="B150" s="417">
        <v>2019</v>
      </c>
      <c r="C150" s="357">
        <v>17950.13</v>
      </c>
      <c r="D150" s="357">
        <v>18071.34</v>
      </c>
      <c r="E150" s="357">
        <v>18598.03</v>
      </c>
      <c r="F150" s="357">
        <v>20932.16</v>
      </c>
      <c r="G150" s="357">
        <v>20397.47</v>
      </c>
      <c r="H150" s="357">
        <v>20168.009999999998</v>
      </c>
      <c r="I150" s="357">
        <v>19803.93</v>
      </c>
      <c r="J150" s="357">
        <v>18106.3</v>
      </c>
      <c r="K150" s="357">
        <v>16047.93</v>
      </c>
      <c r="L150" s="357">
        <v>15917.24</v>
      </c>
      <c r="M150" s="357">
        <v>16047.81</v>
      </c>
      <c r="N150" s="357">
        <v>15760.55</v>
      </c>
      <c r="O150" s="416"/>
    </row>
    <row r="151" spans="1:15">
      <c r="A151" s="415"/>
      <c r="B151" s="417"/>
      <c r="C151" s="357"/>
      <c r="D151" s="357"/>
      <c r="E151" s="357"/>
      <c r="F151" s="357"/>
      <c r="G151" s="357"/>
      <c r="H151" s="357"/>
      <c r="I151" s="357"/>
      <c r="J151" s="357"/>
      <c r="K151" s="357"/>
      <c r="L151" s="357"/>
      <c r="M151" s="357"/>
      <c r="N151" s="357"/>
      <c r="O151" s="416"/>
    </row>
    <row r="152" spans="1:15">
      <c r="A152" s="415" t="s">
        <v>981</v>
      </c>
      <c r="B152" s="417">
        <v>2014</v>
      </c>
      <c r="C152" s="357">
        <v>5479.7</v>
      </c>
      <c r="D152" s="357">
        <v>5613.21</v>
      </c>
      <c r="E152" s="357">
        <v>6274.77</v>
      </c>
      <c r="F152" s="357">
        <v>6602.68</v>
      </c>
      <c r="G152" s="357">
        <v>6624.18</v>
      </c>
      <c r="H152" s="357">
        <v>6654</v>
      </c>
      <c r="I152" s="357">
        <v>6546.76</v>
      </c>
      <c r="J152" s="357">
        <v>6547.27</v>
      </c>
      <c r="K152" s="357">
        <v>6467.95</v>
      </c>
      <c r="L152" s="357">
        <v>6615.86</v>
      </c>
      <c r="M152" s="357">
        <v>8065.62</v>
      </c>
      <c r="N152" s="357">
        <v>10365.08</v>
      </c>
      <c r="O152" s="416" t="s">
        <v>982</v>
      </c>
    </row>
    <row r="153" spans="1:15">
      <c r="A153" s="415"/>
      <c r="B153" s="417">
        <v>2015</v>
      </c>
      <c r="C153" s="357">
        <v>10848.13</v>
      </c>
      <c r="D153" s="357">
        <v>11480.48</v>
      </c>
      <c r="E153" s="357">
        <v>12803.27</v>
      </c>
      <c r="F153" s="357">
        <v>12709.35</v>
      </c>
      <c r="G153" s="357">
        <v>12543.82</v>
      </c>
      <c r="H153" s="357">
        <v>12441.61</v>
      </c>
      <c r="I153" s="357">
        <v>12989.03</v>
      </c>
      <c r="J153" s="357">
        <v>13822.22</v>
      </c>
      <c r="K153" s="357">
        <v>14020.45</v>
      </c>
      <c r="L153" s="357">
        <v>14800.86</v>
      </c>
      <c r="M153" s="357">
        <v>15869.48</v>
      </c>
      <c r="N153" s="357">
        <v>16083.8</v>
      </c>
      <c r="O153" s="416"/>
    </row>
    <row r="154" spans="1:15">
      <c r="A154" s="415"/>
      <c r="B154" s="417">
        <v>2016</v>
      </c>
      <c r="C154" s="357">
        <v>19309.2</v>
      </c>
      <c r="D154" s="357">
        <v>21211.24</v>
      </c>
      <c r="E154" s="357">
        <v>22741.14</v>
      </c>
      <c r="F154" s="357">
        <v>23278.02</v>
      </c>
      <c r="G154" s="357">
        <v>24111.86</v>
      </c>
      <c r="H154" s="357">
        <v>24861.87</v>
      </c>
      <c r="I154" s="357">
        <v>23713.39</v>
      </c>
      <c r="J154" s="357">
        <v>23078.38</v>
      </c>
      <c r="K154" s="357">
        <v>21611.05</v>
      </c>
      <c r="L154" s="357">
        <v>22160.11</v>
      </c>
      <c r="M154" s="357">
        <v>22087</v>
      </c>
      <c r="N154" s="357">
        <v>22343.61</v>
      </c>
      <c r="O154" s="416"/>
    </row>
    <row r="155" spans="1:15">
      <c r="A155" s="415"/>
      <c r="B155" s="417">
        <v>2017</v>
      </c>
      <c r="C155" s="357">
        <v>22345.31</v>
      </c>
      <c r="D155" s="357">
        <v>22643.1</v>
      </c>
      <c r="E155" s="357">
        <v>22386.57</v>
      </c>
      <c r="F155" s="357">
        <v>21566.09</v>
      </c>
      <c r="G155" s="357">
        <v>21079.49</v>
      </c>
      <c r="H155" s="357">
        <v>20230.38</v>
      </c>
      <c r="I155" s="357">
        <v>19554.37</v>
      </c>
      <c r="J155" s="357">
        <v>19774.71</v>
      </c>
      <c r="K155" s="357">
        <v>17663.990000000002</v>
      </c>
      <c r="L155" s="357">
        <v>16947.919999999998</v>
      </c>
      <c r="M155" s="357">
        <v>16544.86</v>
      </c>
      <c r="N155" s="357">
        <v>15014.63</v>
      </c>
      <c r="O155" s="416"/>
    </row>
    <row r="156" spans="1:15">
      <c r="A156" s="415"/>
      <c r="B156" s="417">
        <v>2018</v>
      </c>
      <c r="C156" s="357">
        <v>14398.83</v>
      </c>
      <c r="D156" s="357">
        <v>14194.57</v>
      </c>
      <c r="E156" s="357">
        <v>13064.66</v>
      </c>
      <c r="F156" s="357">
        <v>12100.57</v>
      </c>
      <c r="G156" s="357">
        <v>11263.6</v>
      </c>
      <c r="H156" s="357">
        <v>11578.25</v>
      </c>
      <c r="I156" s="357">
        <v>12368.71</v>
      </c>
      <c r="J156" s="357">
        <v>11878.89</v>
      </c>
      <c r="K156" s="357">
        <v>11913.35</v>
      </c>
      <c r="L156" s="357">
        <v>11567.48</v>
      </c>
      <c r="M156" s="357">
        <v>11219.11</v>
      </c>
      <c r="N156" s="357">
        <v>11261.46</v>
      </c>
      <c r="O156" s="416"/>
    </row>
    <row r="157" spans="1:15">
      <c r="A157" s="415"/>
      <c r="B157" s="417">
        <v>2019</v>
      </c>
      <c r="C157" s="357">
        <v>11896.94</v>
      </c>
      <c r="D157" s="357">
        <v>12181.34</v>
      </c>
      <c r="E157" s="357">
        <v>12055.64</v>
      </c>
      <c r="F157" s="357">
        <v>11900.78</v>
      </c>
      <c r="G157" s="357">
        <v>11899.31</v>
      </c>
      <c r="H157" s="357">
        <v>12308.95</v>
      </c>
      <c r="I157" s="357">
        <v>12223.4</v>
      </c>
      <c r="J157" s="357">
        <v>13209.45</v>
      </c>
      <c r="K157" s="357">
        <v>15487.46</v>
      </c>
      <c r="L157" s="357">
        <v>18357.689999999999</v>
      </c>
      <c r="M157" s="357">
        <v>18528.04</v>
      </c>
      <c r="N157" s="357">
        <v>18869.599999999999</v>
      </c>
      <c r="O157" s="416"/>
    </row>
    <row r="158" spans="1:15">
      <c r="A158" s="415"/>
      <c r="B158" s="417"/>
      <c r="C158" s="357"/>
      <c r="D158" s="357"/>
      <c r="E158" s="357"/>
      <c r="F158" s="357"/>
      <c r="G158" s="357"/>
      <c r="H158" s="357"/>
      <c r="I158" s="357"/>
      <c r="J158" s="357"/>
      <c r="K158" s="357"/>
      <c r="L158" s="357"/>
      <c r="M158" s="357"/>
      <c r="N158" s="357"/>
      <c r="O158" s="416"/>
    </row>
    <row r="159" spans="1:15">
      <c r="A159" s="415" t="s">
        <v>351</v>
      </c>
      <c r="B159" s="417">
        <v>2014</v>
      </c>
      <c r="C159" s="357">
        <v>5002.76</v>
      </c>
      <c r="D159" s="357">
        <v>5002.76</v>
      </c>
      <c r="E159" s="357">
        <v>5002.76</v>
      </c>
      <c r="F159" s="357">
        <v>5138.87</v>
      </c>
      <c r="G159" s="357">
        <v>5642.85</v>
      </c>
      <c r="H159" s="357">
        <v>5698.92</v>
      </c>
      <c r="I159" s="357">
        <v>5498.18</v>
      </c>
      <c r="J159" s="357">
        <v>5585.78</v>
      </c>
      <c r="K159" s="357">
        <v>5890.67</v>
      </c>
      <c r="L159" s="357">
        <v>5890.67</v>
      </c>
      <c r="M159" s="357">
        <v>5890.67</v>
      </c>
      <c r="N159" s="357">
        <v>6230.12</v>
      </c>
      <c r="O159" s="416" t="s">
        <v>353</v>
      </c>
    </row>
    <row r="160" spans="1:15">
      <c r="A160" s="415"/>
      <c r="B160" s="417">
        <v>2015</v>
      </c>
      <c r="C160" s="357">
        <v>6278.61</v>
      </c>
      <c r="D160" s="357">
        <v>6702.93</v>
      </c>
      <c r="E160" s="357">
        <v>7753.35</v>
      </c>
      <c r="F160" s="357">
        <v>8184.9</v>
      </c>
      <c r="G160" s="357">
        <v>8184.9</v>
      </c>
      <c r="H160" s="357">
        <v>8184.9</v>
      </c>
      <c r="I160" s="357">
        <v>8116.72</v>
      </c>
      <c r="J160" s="357">
        <v>8116.72</v>
      </c>
      <c r="K160" s="357">
        <v>8116.72</v>
      </c>
      <c r="L160" s="357">
        <v>8116.72</v>
      </c>
      <c r="M160" s="357">
        <v>8116.72</v>
      </c>
      <c r="N160" s="357">
        <v>8146.51</v>
      </c>
      <c r="O160" s="416"/>
    </row>
    <row r="161" spans="1:15">
      <c r="A161" s="415"/>
      <c r="B161" s="417">
        <v>2016</v>
      </c>
      <c r="C161" s="357">
        <v>9132.36</v>
      </c>
      <c r="D161" s="357">
        <v>9280.9699999999993</v>
      </c>
      <c r="E161" s="357">
        <v>9533.02</v>
      </c>
      <c r="F161" s="357">
        <v>9635.26</v>
      </c>
      <c r="G161" s="357">
        <v>9719.2800000000007</v>
      </c>
      <c r="H161" s="357">
        <v>9719.2199999999993</v>
      </c>
      <c r="I161" s="357">
        <v>9719.2099999999991</v>
      </c>
      <c r="J161" s="357">
        <v>9719.17</v>
      </c>
      <c r="K161" s="357">
        <v>9805.2099999999991</v>
      </c>
      <c r="L161" s="357">
        <v>9884.06</v>
      </c>
      <c r="M161" s="357">
        <v>10045.11</v>
      </c>
      <c r="N161" s="357">
        <v>10228.299999999999</v>
      </c>
      <c r="O161" s="416"/>
    </row>
    <row r="162" spans="1:15">
      <c r="A162" s="415"/>
      <c r="B162" s="417">
        <v>2017</v>
      </c>
      <c r="C162" s="357">
        <v>10300.93</v>
      </c>
      <c r="D162" s="357">
        <v>10646.77</v>
      </c>
      <c r="E162" s="357">
        <v>10856.57</v>
      </c>
      <c r="F162" s="357">
        <v>10856.57</v>
      </c>
      <c r="G162" s="357">
        <v>10883.69</v>
      </c>
      <c r="H162" s="357">
        <v>11007.87</v>
      </c>
      <c r="I162" s="357">
        <v>11007.87</v>
      </c>
      <c r="J162" s="357">
        <v>11090.81</v>
      </c>
      <c r="K162" s="357">
        <v>11090.81</v>
      </c>
      <c r="L162" s="357">
        <v>11090.81</v>
      </c>
      <c r="M162" s="357">
        <v>11255.3</v>
      </c>
      <c r="N162" s="357">
        <v>11282.61</v>
      </c>
      <c r="O162" s="416"/>
    </row>
    <row r="163" spans="1:15">
      <c r="A163" s="415"/>
      <c r="B163" s="417">
        <v>2018</v>
      </c>
      <c r="C163" s="357">
        <v>11458.82</v>
      </c>
      <c r="D163" s="357">
        <v>11502.31</v>
      </c>
      <c r="E163" s="357">
        <v>11533.98</v>
      </c>
      <c r="F163" s="357">
        <v>11533.98</v>
      </c>
      <c r="G163" s="357">
        <v>11582.67</v>
      </c>
      <c r="H163" s="357">
        <v>11663.32</v>
      </c>
      <c r="I163" s="357">
        <v>11735.57</v>
      </c>
      <c r="J163" s="357">
        <v>11897.85</v>
      </c>
      <c r="K163" s="357">
        <v>12368.51</v>
      </c>
      <c r="L163" s="357">
        <v>12478.97</v>
      </c>
      <c r="M163" s="357">
        <v>12673.89</v>
      </c>
      <c r="N163" s="357">
        <v>12981.83</v>
      </c>
      <c r="O163" s="416"/>
    </row>
    <row r="164" spans="1:15">
      <c r="A164" s="415"/>
      <c r="B164" s="417">
        <v>2019</v>
      </c>
      <c r="C164" s="357">
        <v>13933.71</v>
      </c>
      <c r="D164" s="357">
        <v>13995.91</v>
      </c>
      <c r="E164" s="357">
        <v>13995.91</v>
      </c>
      <c r="F164" s="357">
        <v>14371.23</v>
      </c>
      <c r="G164" s="357">
        <v>14371.23</v>
      </c>
      <c r="H164" s="357">
        <v>15617.05</v>
      </c>
      <c r="I164" s="357">
        <v>15687.86</v>
      </c>
      <c r="J164" s="357">
        <v>15687.86</v>
      </c>
      <c r="K164" s="357">
        <v>15687.86</v>
      </c>
      <c r="L164" s="357">
        <v>15687.86</v>
      </c>
      <c r="M164" s="357">
        <v>15687.86</v>
      </c>
      <c r="N164" s="357">
        <v>15687.86</v>
      </c>
      <c r="O164" s="416"/>
    </row>
    <row r="165" spans="1:15">
      <c r="A165" s="415"/>
      <c r="B165" s="417"/>
      <c r="C165" s="357"/>
      <c r="D165" s="357"/>
      <c r="E165" s="357"/>
      <c r="F165" s="357"/>
      <c r="G165" s="357"/>
      <c r="H165" s="357"/>
      <c r="I165" s="357"/>
      <c r="J165" s="357"/>
      <c r="K165" s="357"/>
      <c r="L165" s="357"/>
      <c r="M165" s="357"/>
      <c r="N165" s="357"/>
      <c r="O165" s="416"/>
    </row>
    <row r="166" spans="1:15">
      <c r="A166" s="415" t="s">
        <v>354</v>
      </c>
      <c r="B166" s="417">
        <v>2014</v>
      </c>
      <c r="C166" s="357">
        <v>4186.2299999999996</v>
      </c>
      <c r="D166" s="357">
        <v>4192.6099999999997</v>
      </c>
      <c r="E166" s="357">
        <v>4247.3100000000004</v>
      </c>
      <c r="F166" s="357">
        <v>4373.7299999999996</v>
      </c>
      <c r="G166" s="357">
        <v>4583.08</v>
      </c>
      <c r="H166" s="357">
        <v>4611.45</v>
      </c>
      <c r="I166" s="357">
        <v>4677.09</v>
      </c>
      <c r="J166" s="357">
        <v>4740.7299999999996</v>
      </c>
      <c r="K166" s="357">
        <v>5100.71</v>
      </c>
      <c r="L166" s="357">
        <v>5172.6899999999996</v>
      </c>
      <c r="M166" s="357">
        <v>5184.58</v>
      </c>
      <c r="N166" s="357">
        <v>5357.08</v>
      </c>
      <c r="O166" s="416" t="s">
        <v>219</v>
      </c>
    </row>
    <row r="167" spans="1:15">
      <c r="A167" s="415"/>
      <c r="B167" s="417">
        <v>2015</v>
      </c>
      <c r="C167" s="357">
        <v>5547.36</v>
      </c>
      <c r="D167" s="357">
        <v>5919.76</v>
      </c>
      <c r="E167" s="357">
        <v>7426.42</v>
      </c>
      <c r="F167" s="357">
        <v>7538.65</v>
      </c>
      <c r="G167" s="357">
        <v>7526.05</v>
      </c>
      <c r="H167" s="357">
        <v>7706.82</v>
      </c>
      <c r="I167" s="357">
        <v>7711.26</v>
      </c>
      <c r="J167" s="357">
        <v>7711.26</v>
      </c>
      <c r="K167" s="357">
        <v>7711.26</v>
      </c>
      <c r="L167" s="357">
        <v>7674.42</v>
      </c>
      <c r="M167" s="357">
        <v>7705.37</v>
      </c>
      <c r="N167" s="357">
        <v>7880.06</v>
      </c>
      <c r="O167" s="416"/>
    </row>
    <row r="168" spans="1:15">
      <c r="A168" s="415"/>
      <c r="B168" s="417">
        <v>2016</v>
      </c>
      <c r="C168" s="357">
        <v>8797.0400000000009</v>
      </c>
      <c r="D168" s="357">
        <v>8826.98</v>
      </c>
      <c r="E168" s="357">
        <v>8874.36</v>
      </c>
      <c r="F168" s="357">
        <v>8909.83</v>
      </c>
      <c r="G168" s="357">
        <v>8930.82</v>
      </c>
      <c r="H168" s="357">
        <v>8939.1</v>
      </c>
      <c r="I168" s="357">
        <v>8955.49</v>
      </c>
      <c r="J168" s="357">
        <v>8957.8700000000008</v>
      </c>
      <c r="K168" s="357">
        <v>9042.65</v>
      </c>
      <c r="L168" s="357">
        <v>9132.5400000000009</v>
      </c>
      <c r="M168" s="357">
        <v>9248.94</v>
      </c>
      <c r="N168" s="357">
        <v>9418.23</v>
      </c>
      <c r="O168" s="416"/>
    </row>
    <row r="169" spans="1:15">
      <c r="A169" s="415"/>
      <c r="B169" s="417">
        <v>2017</v>
      </c>
      <c r="C169" s="357">
        <v>9832.1</v>
      </c>
      <c r="D169" s="357">
        <v>10184.74</v>
      </c>
      <c r="E169" s="357">
        <v>10394.32</v>
      </c>
      <c r="F169" s="357">
        <v>10414.709999999999</v>
      </c>
      <c r="G169" s="357">
        <v>10502.57</v>
      </c>
      <c r="H169" s="357">
        <v>10616.49</v>
      </c>
      <c r="I169" s="357">
        <v>10648.7</v>
      </c>
      <c r="J169" s="357">
        <v>10761.45</v>
      </c>
      <c r="K169" s="357">
        <v>10876.58</v>
      </c>
      <c r="L169" s="357">
        <v>11124.65</v>
      </c>
      <c r="M169" s="357">
        <v>11342.29</v>
      </c>
      <c r="N169" s="357">
        <v>11450.51</v>
      </c>
      <c r="O169" s="416"/>
    </row>
    <row r="170" spans="1:15">
      <c r="A170" s="415"/>
      <c r="B170" s="417">
        <v>2018</v>
      </c>
      <c r="C170" s="357">
        <v>11795.92</v>
      </c>
      <c r="D170" s="357">
        <v>11890.81</v>
      </c>
      <c r="E170" s="357">
        <v>11983.57</v>
      </c>
      <c r="F170" s="357">
        <v>12077.01</v>
      </c>
      <c r="G170" s="357">
        <v>12218.38</v>
      </c>
      <c r="H170" s="357">
        <v>12303.41</v>
      </c>
      <c r="I170" s="357">
        <v>12443.49</v>
      </c>
      <c r="J170" s="357">
        <v>12720.67</v>
      </c>
      <c r="K170" s="357">
        <v>13141.4</v>
      </c>
      <c r="L170" s="357">
        <v>13364.68</v>
      </c>
      <c r="M170" s="357">
        <v>13665.99</v>
      </c>
      <c r="N170" s="357">
        <v>13871.94</v>
      </c>
      <c r="O170" s="416"/>
    </row>
    <row r="171" spans="1:15">
      <c r="A171" s="415"/>
      <c r="B171" s="417">
        <v>2019</v>
      </c>
      <c r="C171" s="357">
        <v>14098.33</v>
      </c>
      <c r="D171" s="357">
        <v>14254.15</v>
      </c>
      <c r="E171" s="357">
        <v>14420.41</v>
      </c>
      <c r="F171" s="357">
        <v>14488.79</v>
      </c>
      <c r="G171" s="357">
        <v>14649.99</v>
      </c>
      <c r="H171" s="357">
        <v>14786.09</v>
      </c>
      <c r="I171" s="357">
        <v>14815.72</v>
      </c>
      <c r="J171" s="357">
        <v>14830.66</v>
      </c>
      <c r="K171" s="357">
        <v>14843.6</v>
      </c>
      <c r="L171" s="357">
        <v>14861.57</v>
      </c>
      <c r="M171" s="357">
        <v>14906.38</v>
      </c>
      <c r="N171" s="357">
        <v>14924.68</v>
      </c>
      <c r="O171" s="416"/>
    </row>
    <row r="172" spans="1:15">
      <c r="A172" s="415"/>
      <c r="B172" s="417"/>
      <c r="C172" s="357"/>
      <c r="D172" s="357"/>
      <c r="E172" s="357"/>
      <c r="F172" s="357"/>
      <c r="G172" s="357"/>
      <c r="H172" s="357"/>
      <c r="I172" s="357"/>
      <c r="J172" s="357"/>
      <c r="K172" s="357"/>
      <c r="L172" s="357"/>
      <c r="M172" s="357"/>
      <c r="N172" s="357"/>
      <c r="O172" s="416"/>
    </row>
    <row r="173" spans="1:15">
      <c r="A173" s="415" t="s">
        <v>355</v>
      </c>
      <c r="B173" s="417">
        <v>2014</v>
      </c>
      <c r="C173" s="357">
        <v>4118.0200000000004</v>
      </c>
      <c r="D173" s="357">
        <v>4118.0200000000004</v>
      </c>
      <c r="E173" s="357">
        <v>4133.6400000000003</v>
      </c>
      <c r="F173" s="357">
        <v>4238.8999999999996</v>
      </c>
      <c r="G173" s="357">
        <v>4414.1899999999996</v>
      </c>
      <c r="H173" s="357">
        <v>4439.25</v>
      </c>
      <c r="I173" s="357">
        <v>4476.6899999999996</v>
      </c>
      <c r="J173" s="357">
        <v>4544.9399999999996</v>
      </c>
      <c r="K173" s="357">
        <v>4793.99</v>
      </c>
      <c r="L173" s="357">
        <v>4897.84</v>
      </c>
      <c r="M173" s="357">
        <v>4917.6099999999997</v>
      </c>
      <c r="N173" s="357">
        <v>5045.0200000000004</v>
      </c>
      <c r="O173" s="416" t="s">
        <v>1080</v>
      </c>
    </row>
    <row r="174" spans="1:15">
      <c r="A174" s="415" t="s">
        <v>356</v>
      </c>
      <c r="B174" s="417">
        <v>2015</v>
      </c>
      <c r="C174" s="357">
        <v>5400.95</v>
      </c>
      <c r="D174" s="357">
        <v>5806.62</v>
      </c>
      <c r="E174" s="357">
        <v>7422.88</v>
      </c>
      <c r="F174" s="357">
        <v>7388.08</v>
      </c>
      <c r="G174" s="357">
        <v>7381.71</v>
      </c>
      <c r="H174" s="357">
        <v>7570.65</v>
      </c>
      <c r="I174" s="357">
        <v>7570.65</v>
      </c>
      <c r="J174" s="357">
        <v>7570.65</v>
      </c>
      <c r="K174" s="357">
        <v>7606.02</v>
      </c>
      <c r="L174" s="357">
        <v>7570.65</v>
      </c>
      <c r="M174" s="357">
        <v>7611.83</v>
      </c>
      <c r="N174" s="357">
        <v>7772.83</v>
      </c>
      <c r="O174" s="416" t="s">
        <v>1081</v>
      </c>
    </row>
    <row r="175" spans="1:15">
      <c r="A175" s="415"/>
      <c r="B175" s="417">
        <v>2016</v>
      </c>
      <c r="C175" s="357">
        <v>8057.82</v>
      </c>
      <c r="D175" s="357">
        <v>8078.45</v>
      </c>
      <c r="E175" s="357">
        <v>8095.52</v>
      </c>
      <c r="F175" s="357">
        <v>8131.24</v>
      </c>
      <c r="G175" s="357">
        <v>8158.5</v>
      </c>
      <c r="H175" s="357">
        <v>8224.41</v>
      </c>
      <c r="I175" s="357">
        <v>8246.7800000000007</v>
      </c>
      <c r="J175" s="357">
        <v>8266.34</v>
      </c>
      <c r="K175" s="357">
        <v>8331.59</v>
      </c>
      <c r="L175" s="357">
        <v>8453.26</v>
      </c>
      <c r="M175" s="357">
        <v>8574.5499999999993</v>
      </c>
      <c r="N175" s="357">
        <v>8722.48</v>
      </c>
      <c r="O175" s="416"/>
    </row>
    <row r="176" spans="1:15">
      <c r="A176" s="415"/>
      <c r="B176" s="417">
        <v>2017</v>
      </c>
      <c r="C176" s="357">
        <v>8971.0300000000007</v>
      </c>
      <c r="D176" s="357">
        <v>9337.1200000000008</v>
      </c>
      <c r="E176" s="357">
        <v>9551.14</v>
      </c>
      <c r="F176" s="357">
        <v>9539.0499999999993</v>
      </c>
      <c r="G176" s="357">
        <v>9642.7900000000009</v>
      </c>
      <c r="H176" s="357">
        <v>9707.11</v>
      </c>
      <c r="I176" s="357">
        <v>9756.01</v>
      </c>
      <c r="J176" s="357">
        <v>9825.4699999999993</v>
      </c>
      <c r="K176" s="357">
        <v>9951.1</v>
      </c>
      <c r="L176" s="357">
        <v>10286.74</v>
      </c>
      <c r="M176" s="357">
        <v>10415.620000000001</v>
      </c>
      <c r="N176" s="357">
        <v>10547.02</v>
      </c>
      <c r="O176" s="416"/>
    </row>
    <row r="177" spans="1:15">
      <c r="A177" s="415"/>
      <c r="B177" s="417">
        <v>2018</v>
      </c>
      <c r="C177" s="357">
        <v>10887.87</v>
      </c>
      <c r="D177" s="357">
        <v>11057.81</v>
      </c>
      <c r="E177" s="357">
        <v>11165.47</v>
      </c>
      <c r="F177" s="357">
        <v>11352.02</v>
      </c>
      <c r="G177" s="357">
        <v>11418.84</v>
      </c>
      <c r="H177" s="357">
        <v>11468.51</v>
      </c>
      <c r="I177" s="357">
        <v>11642.44</v>
      </c>
      <c r="J177" s="357">
        <v>11942.08</v>
      </c>
      <c r="K177" s="357">
        <v>12316.17</v>
      </c>
      <c r="L177" s="357">
        <v>12507.76</v>
      </c>
      <c r="M177" s="357">
        <v>12763.94</v>
      </c>
      <c r="N177" s="357">
        <v>13003.88</v>
      </c>
      <c r="O177" s="416"/>
    </row>
    <row r="178" spans="1:15">
      <c r="A178" s="415"/>
      <c r="B178" s="417">
        <v>2019</v>
      </c>
      <c r="C178" s="357">
        <v>12950.82</v>
      </c>
      <c r="D178" s="357">
        <v>13168.94</v>
      </c>
      <c r="E178" s="357">
        <v>13501.6</v>
      </c>
      <c r="F178" s="357">
        <v>13579.37</v>
      </c>
      <c r="G178" s="357">
        <v>14100.94</v>
      </c>
      <c r="H178" s="357">
        <v>14412.4</v>
      </c>
      <c r="I178" s="357">
        <v>14451.47</v>
      </c>
      <c r="J178" s="357">
        <v>14462.87</v>
      </c>
      <c r="K178" s="357">
        <v>14477.36</v>
      </c>
      <c r="L178" s="357">
        <v>14478.36</v>
      </c>
      <c r="M178" s="357">
        <v>14572.7</v>
      </c>
      <c r="N178" s="357">
        <v>14587</v>
      </c>
      <c r="O178" s="416"/>
    </row>
    <row r="179" spans="1:15">
      <c r="A179" s="415"/>
      <c r="B179" s="417"/>
      <c r="C179" s="423"/>
      <c r="D179" s="423"/>
      <c r="E179" s="423"/>
      <c r="F179" s="423"/>
      <c r="G179" s="423"/>
      <c r="H179" s="423"/>
      <c r="I179" s="423"/>
      <c r="J179" s="423"/>
      <c r="K179" s="423"/>
      <c r="L179" s="423"/>
      <c r="M179" s="423"/>
      <c r="N179" s="423"/>
      <c r="O179" s="416"/>
    </row>
    <row r="180" spans="1:15">
      <c r="A180" s="415" t="s">
        <v>862</v>
      </c>
      <c r="B180" s="417">
        <v>2014</v>
      </c>
      <c r="C180" s="357">
        <v>13089.44</v>
      </c>
      <c r="D180" s="357">
        <v>13249.24</v>
      </c>
      <c r="E180" s="357">
        <v>13656.72</v>
      </c>
      <c r="F180" s="357">
        <v>13990.2</v>
      </c>
      <c r="G180" s="357">
        <v>14446.12</v>
      </c>
      <c r="H180" s="357">
        <v>14521.95</v>
      </c>
      <c r="I180" s="357">
        <v>14689.26</v>
      </c>
      <c r="J180" s="357">
        <v>14818.08</v>
      </c>
      <c r="K180" s="357">
        <v>15207.19</v>
      </c>
      <c r="L180" s="357">
        <v>15458.28</v>
      </c>
      <c r="M180" s="357">
        <v>15683.51</v>
      </c>
      <c r="N180" s="357">
        <v>15988.21</v>
      </c>
      <c r="O180" s="416" t="s">
        <v>371</v>
      </c>
    </row>
    <row r="181" spans="1:15">
      <c r="A181" s="415" t="s">
        <v>864</v>
      </c>
      <c r="B181" s="417">
        <v>2015</v>
      </c>
      <c r="C181" s="357">
        <v>17680.25</v>
      </c>
      <c r="D181" s="357">
        <v>20372.05</v>
      </c>
      <c r="E181" s="357">
        <v>21622.61</v>
      </c>
      <c r="F181" s="357">
        <v>21806.06</v>
      </c>
      <c r="G181" s="357">
        <v>21813.56</v>
      </c>
      <c r="H181" s="357">
        <v>22320.54</v>
      </c>
      <c r="I181" s="357">
        <v>22479.21</v>
      </c>
      <c r="J181" s="357">
        <v>22498.639999999999</v>
      </c>
      <c r="K181" s="357">
        <v>22645.43</v>
      </c>
      <c r="L181" s="357">
        <v>22712.35</v>
      </c>
      <c r="M181" s="357">
        <v>23346.67</v>
      </c>
      <c r="N181" s="357">
        <v>23486.400000000001</v>
      </c>
      <c r="O181" s="416" t="s">
        <v>863</v>
      </c>
    </row>
    <row r="182" spans="1:15">
      <c r="A182" s="415" t="s">
        <v>865</v>
      </c>
      <c r="B182" s="417">
        <v>2016</v>
      </c>
      <c r="C182" s="357">
        <v>25103.22</v>
      </c>
      <c r="D182" s="357">
        <v>25473.72</v>
      </c>
      <c r="E182" s="357">
        <v>25963.71</v>
      </c>
      <c r="F182" s="357">
        <v>26584.48</v>
      </c>
      <c r="G182" s="357">
        <v>26428.15</v>
      </c>
      <c r="H182" s="357">
        <v>26375.919999999998</v>
      </c>
      <c r="I182" s="357">
        <v>26276.240000000002</v>
      </c>
      <c r="J182" s="357">
        <v>26344.83</v>
      </c>
      <c r="K182" s="357">
        <v>26851.95</v>
      </c>
      <c r="L182" s="357">
        <v>27128.94</v>
      </c>
      <c r="M182" s="357">
        <v>27258.26</v>
      </c>
      <c r="N182" s="357">
        <v>27893.26</v>
      </c>
      <c r="O182" s="416" t="s">
        <v>1082</v>
      </c>
    </row>
    <row r="183" spans="1:15">
      <c r="A183" s="415"/>
      <c r="B183" s="417">
        <v>2017</v>
      </c>
      <c r="C183" s="357">
        <v>28609.65</v>
      </c>
      <c r="D183" s="357">
        <v>28930.84</v>
      </c>
      <c r="E183" s="357">
        <v>30071.26</v>
      </c>
      <c r="F183" s="357">
        <v>30276</v>
      </c>
      <c r="G183" s="357">
        <v>30887.31</v>
      </c>
      <c r="H183" s="357">
        <v>30747.53</v>
      </c>
      <c r="I183" s="357">
        <v>30644.92</v>
      </c>
      <c r="J183" s="357">
        <v>30743.78</v>
      </c>
      <c r="K183" s="357">
        <v>30722.83</v>
      </c>
      <c r="L183" s="357">
        <v>31058.66</v>
      </c>
      <c r="M183" s="357">
        <v>31392.880000000001</v>
      </c>
      <c r="N183" s="357">
        <v>32016.41</v>
      </c>
      <c r="O183" s="416"/>
    </row>
    <row r="184" spans="1:15">
      <c r="A184" s="415"/>
      <c r="B184" s="417">
        <v>2018</v>
      </c>
      <c r="C184" s="357">
        <v>33059.949999999997</v>
      </c>
      <c r="D184" s="357">
        <v>32884.68</v>
      </c>
      <c r="E184" s="357">
        <v>33080.49</v>
      </c>
      <c r="F184" s="357">
        <v>33693.57</v>
      </c>
      <c r="G184" s="357">
        <v>33638.6</v>
      </c>
      <c r="H184" s="357">
        <v>34067.949999999997</v>
      </c>
      <c r="I184" s="357">
        <v>34102.97</v>
      </c>
      <c r="J184" s="357">
        <v>34386.58</v>
      </c>
      <c r="K184" s="357">
        <v>34992.93</v>
      </c>
      <c r="L184" s="357">
        <v>35232.93</v>
      </c>
      <c r="M184" s="357">
        <v>35309.440000000002</v>
      </c>
      <c r="N184" s="357">
        <v>35311.26</v>
      </c>
      <c r="O184" s="416"/>
    </row>
    <row r="185" spans="1:15">
      <c r="A185" s="415"/>
      <c r="B185" s="417">
        <v>2019</v>
      </c>
      <c r="C185" s="357">
        <v>35587.949999999997</v>
      </c>
      <c r="D185" s="357">
        <v>35868.449999999997</v>
      </c>
      <c r="E185" s="357">
        <v>35957.83</v>
      </c>
      <c r="F185" s="357">
        <v>36089.14</v>
      </c>
      <c r="G185" s="357">
        <v>35960.01</v>
      </c>
      <c r="H185" s="357">
        <v>35968.92</v>
      </c>
      <c r="I185" s="357">
        <v>35912.720000000001</v>
      </c>
      <c r="J185" s="357">
        <v>35694.480000000003</v>
      </c>
      <c r="K185" s="357">
        <v>35713.61</v>
      </c>
      <c r="L185" s="357">
        <v>35776.769999999997</v>
      </c>
      <c r="M185" s="357">
        <v>35662.449999999997</v>
      </c>
      <c r="N185" s="357">
        <v>35475.15</v>
      </c>
      <c r="O185" s="416"/>
    </row>
    <row r="186" spans="1:15" ht="13.5">
      <c r="A186" s="420"/>
      <c r="B186" s="421"/>
      <c r="C186" s="422"/>
      <c r="D186" s="422"/>
      <c r="E186" s="422"/>
      <c r="F186" s="422"/>
      <c r="G186" s="422"/>
      <c r="H186" s="422"/>
      <c r="I186" s="422"/>
      <c r="J186" s="422"/>
      <c r="K186" s="422"/>
      <c r="L186" s="422"/>
      <c r="M186" s="422"/>
      <c r="N186" s="422"/>
      <c r="O186" s="420"/>
    </row>
    <row r="187" spans="1:15">
      <c r="A187" s="415" t="s">
        <v>866</v>
      </c>
      <c r="B187" s="417">
        <v>2014</v>
      </c>
      <c r="C187" s="357">
        <v>4889.6499999999996</v>
      </c>
      <c r="D187" s="357">
        <v>4862.75</v>
      </c>
      <c r="E187" s="357">
        <v>5010.91</v>
      </c>
      <c r="F187" s="357">
        <v>5245.28</v>
      </c>
      <c r="G187" s="357">
        <v>5573.22</v>
      </c>
      <c r="H187" s="357">
        <v>5637.21</v>
      </c>
      <c r="I187" s="357">
        <v>5624.82</v>
      </c>
      <c r="J187" s="357">
        <v>5634.56</v>
      </c>
      <c r="K187" s="357">
        <v>5666.63</v>
      </c>
      <c r="L187" s="357">
        <v>5683.52</v>
      </c>
      <c r="M187" s="357">
        <v>5858.71</v>
      </c>
      <c r="N187" s="357">
        <v>6102.4</v>
      </c>
      <c r="O187" s="416" t="s">
        <v>372</v>
      </c>
    </row>
    <row r="188" spans="1:15">
      <c r="A188" s="415" t="s">
        <v>357</v>
      </c>
      <c r="B188" s="417">
        <v>2015</v>
      </c>
      <c r="C188" s="357">
        <v>6382.34</v>
      </c>
      <c r="D188" s="357">
        <v>6856.6</v>
      </c>
      <c r="E188" s="357">
        <v>8423.74</v>
      </c>
      <c r="F188" s="357">
        <v>8220.8700000000008</v>
      </c>
      <c r="G188" s="357">
        <v>8135.39</v>
      </c>
      <c r="H188" s="357">
        <v>7795.95</v>
      </c>
      <c r="I188" s="357">
        <v>8160.5</v>
      </c>
      <c r="J188" s="357">
        <v>8247.7199999999993</v>
      </c>
      <c r="K188" s="357">
        <v>8277.6</v>
      </c>
      <c r="L188" s="357">
        <v>8053.99</v>
      </c>
      <c r="M188" s="357">
        <v>8146.3</v>
      </c>
      <c r="N188" s="357">
        <v>8295.64</v>
      </c>
      <c r="O188" s="416" t="s">
        <v>867</v>
      </c>
    </row>
    <row r="189" spans="1:15">
      <c r="A189" s="415"/>
      <c r="B189" s="417">
        <v>2016</v>
      </c>
      <c r="C189" s="357">
        <v>11240.53</v>
      </c>
      <c r="D189" s="357">
        <v>11130.39</v>
      </c>
      <c r="E189" s="357">
        <v>11130.39</v>
      </c>
      <c r="F189" s="357">
        <v>10965.89</v>
      </c>
      <c r="G189" s="357">
        <v>10901.71</v>
      </c>
      <c r="H189" s="357">
        <v>11021.33</v>
      </c>
      <c r="I189" s="357">
        <v>11021.33</v>
      </c>
      <c r="J189" s="357">
        <v>10995.64</v>
      </c>
      <c r="K189" s="357">
        <v>10999.85</v>
      </c>
      <c r="L189" s="357">
        <v>11014.48</v>
      </c>
      <c r="M189" s="357">
        <v>11016.49</v>
      </c>
      <c r="N189" s="357">
        <v>11060.27</v>
      </c>
      <c r="O189" s="416" t="s">
        <v>132</v>
      </c>
    </row>
    <row r="190" spans="1:15">
      <c r="A190" s="415"/>
      <c r="B190" s="417">
        <v>2017</v>
      </c>
      <c r="C190" s="357">
        <v>11154.29</v>
      </c>
      <c r="D190" s="357">
        <v>11478.26</v>
      </c>
      <c r="E190" s="357">
        <v>11495.02</v>
      </c>
      <c r="F190" s="357">
        <v>11495.02</v>
      </c>
      <c r="G190" s="357">
        <v>11505.8</v>
      </c>
      <c r="H190" s="357">
        <v>11540.16</v>
      </c>
      <c r="I190" s="357">
        <v>11540.16</v>
      </c>
      <c r="J190" s="357">
        <v>11542.18</v>
      </c>
      <c r="K190" s="357">
        <v>11543.03</v>
      </c>
      <c r="L190" s="357">
        <v>11632.54</v>
      </c>
      <c r="M190" s="357">
        <v>11859.02</v>
      </c>
      <c r="N190" s="357">
        <v>11860.83</v>
      </c>
      <c r="O190" s="416"/>
    </row>
    <row r="191" spans="1:15">
      <c r="A191" s="415"/>
      <c r="B191" s="417">
        <v>2018</v>
      </c>
      <c r="C191" s="357">
        <v>12031.12</v>
      </c>
      <c r="D191" s="357">
        <v>12112.32</v>
      </c>
      <c r="E191" s="357">
        <v>12335.98</v>
      </c>
      <c r="F191" s="357">
        <v>12348.28</v>
      </c>
      <c r="G191" s="357">
        <v>12531.09</v>
      </c>
      <c r="H191" s="357">
        <v>12643.83</v>
      </c>
      <c r="I191" s="357">
        <v>12643.83</v>
      </c>
      <c r="J191" s="357">
        <v>13070.67</v>
      </c>
      <c r="K191" s="357">
        <v>13756.59</v>
      </c>
      <c r="L191" s="357">
        <v>13881.73</v>
      </c>
      <c r="M191" s="357">
        <v>13962.11</v>
      </c>
      <c r="N191" s="357">
        <v>14031.92</v>
      </c>
      <c r="O191" s="416"/>
    </row>
    <row r="192" spans="1:15">
      <c r="A192" s="415"/>
      <c r="B192" s="417">
        <v>2019</v>
      </c>
      <c r="C192" s="357">
        <v>14040.88</v>
      </c>
      <c r="D192" s="357">
        <v>14469.82</v>
      </c>
      <c r="E192" s="357">
        <v>14510.82</v>
      </c>
      <c r="F192" s="357">
        <v>14611.95</v>
      </c>
      <c r="G192" s="357">
        <v>14663.43</v>
      </c>
      <c r="H192" s="357">
        <v>14559.6</v>
      </c>
      <c r="I192" s="357">
        <v>14934.72</v>
      </c>
      <c r="J192" s="357">
        <v>14934.72</v>
      </c>
      <c r="K192" s="357">
        <v>14985.72</v>
      </c>
      <c r="L192" s="357">
        <v>14832.34</v>
      </c>
      <c r="M192" s="357">
        <v>14756.94</v>
      </c>
      <c r="N192" s="357">
        <v>14756.94</v>
      </c>
      <c r="O192" s="416"/>
    </row>
    <row r="193" spans="1:15" ht="15.95" customHeight="1">
      <c r="A193" s="420"/>
      <c r="B193" s="421"/>
      <c r="C193" s="422"/>
      <c r="D193" s="422"/>
      <c r="E193" s="422"/>
      <c r="F193" s="422"/>
      <c r="G193" s="422"/>
      <c r="H193" s="422"/>
      <c r="I193" s="422"/>
      <c r="J193" s="422"/>
      <c r="K193" s="422"/>
      <c r="L193" s="422"/>
      <c r="M193" s="422"/>
      <c r="N193" s="422"/>
      <c r="O193" s="420"/>
    </row>
    <row r="194" spans="1:15" s="425" customFormat="1">
      <c r="A194" s="426">
        <f>1+O130</f>
        <v>140</v>
      </c>
      <c r="B194" s="268"/>
      <c r="C194" s="268"/>
      <c r="D194" s="268"/>
      <c r="E194" s="268"/>
      <c r="F194" s="268"/>
      <c r="G194" s="269" t="str">
        <f>G130</f>
        <v>Індекси цін виробників · 2019 рік</v>
      </c>
      <c r="H194" s="268" t="str">
        <f>G194</f>
        <v>Індекси цін виробників · 2019 рік</v>
      </c>
      <c r="I194" s="268"/>
      <c r="J194" s="268"/>
      <c r="K194" s="268"/>
      <c r="L194" s="424"/>
      <c r="M194" s="424"/>
      <c r="N194" s="424"/>
      <c r="O194" s="427">
        <f>A194+1</f>
        <v>141</v>
      </c>
    </row>
    <row r="195" spans="1:15" s="425" customFormat="1" ht="11.25" customHeight="1">
      <c r="B195" s="272"/>
      <c r="C195" s="272"/>
      <c r="D195" s="272"/>
      <c r="E195" s="272"/>
      <c r="G195" s="273" t="s">
        <v>616</v>
      </c>
      <c r="H195" s="272" t="s">
        <v>23</v>
      </c>
      <c r="I195" s="272"/>
      <c r="J195" s="272"/>
      <c r="K195" s="272"/>
    </row>
    <row r="196" spans="1:15" s="232" customFormat="1" ht="11.25" customHeight="1">
      <c r="A196" s="524" t="s">
        <v>346</v>
      </c>
      <c r="B196" s="524"/>
      <c r="C196" s="524"/>
      <c r="D196" s="524"/>
      <c r="E196" s="524"/>
      <c r="F196" s="524"/>
      <c r="G196" s="524"/>
      <c r="H196" s="524" t="s">
        <v>346</v>
      </c>
      <c r="I196" s="524"/>
      <c r="J196" s="524"/>
      <c r="K196" s="524"/>
      <c r="L196" s="524"/>
      <c r="M196" s="524"/>
      <c r="N196" s="524"/>
      <c r="O196" s="524"/>
    </row>
    <row r="197" spans="1:15" s="232" customFormat="1" ht="15.95" customHeight="1">
      <c r="A197" s="418"/>
      <c r="B197" s="418"/>
      <c r="C197" s="418"/>
      <c r="D197" s="418"/>
      <c r="E197" s="418"/>
      <c r="F197" s="418"/>
      <c r="G197" s="418"/>
      <c r="H197" s="418"/>
      <c r="I197" s="418"/>
      <c r="J197" s="418"/>
      <c r="K197" s="418"/>
      <c r="L197" s="418"/>
      <c r="M197" s="418"/>
      <c r="N197" s="418"/>
      <c r="O197" s="418"/>
    </row>
    <row r="198" spans="1:15" s="232" customFormat="1" ht="12.95" customHeight="1">
      <c r="A198" s="418"/>
      <c r="B198" s="418"/>
      <c r="C198" s="418"/>
      <c r="D198" s="418"/>
      <c r="E198" s="418"/>
      <c r="F198" s="418"/>
      <c r="G198" s="418"/>
      <c r="H198" s="418"/>
      <c r="I198" s="418"/>
      <c r="J198" s="418"/>
      <c r="K198" s="418"/>
      <c r="L198" s="418"/>
      <c r="M198" s="418"/>
      <c r="N198" s="418"/>
      <c r="O198" s="419" t="s">
        <v>850</v>
      </c>
    </row>
    <row r="199" spans="1:15">
      <c r="A199" s="304"/>
      <c r="B199" s="305"/>
      <c r="C199" s="246" t="s">
        <v>0</v>
      </c>
      <c r="D199" s="246" t="s">
        <v>1</v>
      </c>
      <c r="E199" s="246" t="s">
        <v>2</v>
      </c>
      <c r="F199" s="306" t="s">
        <v>3</v>
      </c>
      <c r="G199" s="306" t="s">
        <v>4</v>
      </c>
      <c r="H199" s="307" t="s">
        <v>5</v>
      </c>
      <c r="I199" s="307" t="s">
        <v>6</v>
      </c>
      <c r="J199" s="246" t="s">
        <v>7</v>
      </c>
      <c r="K199" s="246" t="s">
        <v>8</v>
      </c>
      <c r="L199" s="246" t="s">
        <v>9</v>
      </c>
      <c r="M199" s="246" t="s">
        <v>10</v>
      </c>
      <c r="N199" s="246" t="s">
        <v>11</v>
      </c>
      <c r="O199" s="304"/>
    </row>
    <row r="200" spans="1:15">
      <c r="A200" s="308"/>
      <c r="B200" s="309"/>
      <c r="C200" s="251" t="s">
        <v>12</v>
      </c>
      <c r="D200" s="251" t="s">
        <v>13</v>
      </c>
      <c r="E200" s="251" t="s">
        <v>14</v>
      </c>
      <c r="F200" s="310" t="s">
        <v>15</v>
      </c>
      <c r="G200" s="310" t="s">
        <v>16</v>
      </c>
      <c r="H200" s="311" t="s">
        <v>17</v>
      </c>
      <c r="I200" s="311" t="s">
        <v>18</v>
      </c>
      <c r="J200" s="251" t="s">
        <v>19</v>
      </c>
      <c r="K200" s="251" t="s">
        <v>26</v>
      </c>
      <c r="L200" s="251" t="s">
        <v>20</v>
      </c>
      <c r="M200" s="251" t="s">
        <v>21</v>
      </c>
      <c r="N200" s="251" t="s">
        <v>22</v>
      </c>
      <c r="O200" s="308"/>
    </row>
    <row r="201" spans="1:15" ht="13.5">
      <c r="A201" s="420"/>
      <c r="B201" s="421"/>
      <c r="C201" s="422"/>
      <c r="D201" s="422"/>
      <c r="E201" s="422"/>
      <c r="F201" s="422"/>
      <c r="G201" s="422"/>
      <c r="H201" s="422"/>
      <c r="I201" s="422"/>
      <c r="J201" s="422"/>
      <c r="K201" s="422"/>
      <c r="L201" s="422"/>
      <c r="M201" s="422"/>
      <c r="N201" s="422"/>
      <c r="O201" s="420"/>
    </row>
    <row r="202" spans="1:15">
      <c r="A202" s="415" t="s">
        <v>978</v>
      </c>
      <c r="B202" s="417">
        <v>2014</v>
      </c>
      <c r="C202" s="357">
        <v>5502.62</v>
      </c>
      <c r="D202" s="357">
        <v>5664.4</v>
      </c>
      <c r="E202" s="357">
        <v>6109.19</v>
      </c>
      <c r="F202" s="357">
        <v>6427.41</v>
      </c>
      <c r="G202" s="357">
        <v>6942.51</v>
      </c>
      <c r="H202" s="357">
        <v>7061.89</v>
      </c>
      <c r="I202" s="357">
        <v>7197.61</v>
      </c>
      <c r="J202" s="357">
        <v>7308.5</v>
      </c>
      <c r="K202" s="357">
        <v>7133.49</v>
      </c>
      <c r="L202" s="357">
        <v>6528.95</v>
      </c>
      <c r="M202" s="357">
        <v>6148.56</v>
      </c>
      <c r="N202" s="357">
        <v>6252.25</v>
      </c>
      <c r="O202" s="416" t="s">
        <v>1052</v>
      </c>
    </row>
    <row r="203" spans="1:15">
      <c r="A203" s="415" t="s">
        <v>979</v>
      </c>
      <c r="B203" s="417">
        <v>2015</v>
      </c>
      <c r="C203" s="357">
        <v>6580.76</v>
      </c>
      <c r="D203" s="357">
        <v>7204.64</v>
      </c>
      <c r="E203" s="357">
        <v>7863.68</v>
      </c>
      <c r="F203" s="357">
        <v>7624.99</v>
      </c>
      <c r="G203" s="357">
        <v>7835.54</v>
      </c>
      <c r="H203" s="357">
        <v>8063.54</v>
      </c>
      <c r="I203" s="357">
        <v>8202.0499999999993</v>
      </c>
      <c r="J203" s="357">
        <v>8274.84</v>
      </c>
      <c r="K203" s="357">
        <v>8457.1200000000008</v>
      </c>
      <c r="L203" s="357">
        <v>9379.3799999999992</v>
      </c>
      <c r="M203" s="357">
        <v>9720.5499999999993</v>
      </c>
      <c r="N203" s="357">
        <v>10242.719999999999</v>
      </c>
      <c r="O203" s="416"/>
    </row>
    <row r="204" spans="1:15">
      <c r="A204" s="415"/>
      <c r="B204" s="417">
        <v>2016</v>
      </c>
      <c r="C204" s="357">
        <v>11105.18</v>
      </c>
      <c r="D204" s="357">
        <v>11416.27</v>
      </c>
      <c r="E204" s="357">
        <v>11435.4</v>
      </c>
      <c r="F204" s="357">
        <v>11250.38</v>
      </c>
      <c r="G204" s="357">
        <v>11018.67</v>
      </c>
      <c r="H204" s="357">
        <v>10708.76</v>
      </c>
      <c r="I204" s="357">
        <v>10905.52</v>
      </c>
      <c r="J204" s="357">
        <v>10975.01</v>
      </c>
      <c r="K204" s="357">
        <v>11042.5</v>
      </c>
      <c r="L204" s="357">
        <v>11371.42</v>
      </c>
      <c r="M204" s="357">
        <v>11808.62</v>
      </c>
      <c r="N204" s="357">
        <v>11674.75</v>
      </c>
      <c r="O204" s="416"/>
    </row>
    <row r="205" spans="1:15">
      <c r="A205" s="415"/>
      <c r="B205" s="417">
        <v>2017</v>
      </c>
      <c r="C205" s="357">
        <v>11564.96</v>
      </c>
      <c r="D205" s="357">
        <v>12213.03</v>
      </c>
      <c r="E205" s="357">
        <v>12717.74</v>
      </c>
      <c r="F205" s="357">
        <v>12972.84</v>
      </c>
      <c r="G205" s="357">
        <v>12935.93</v>
      </c>
      <c r="H205" s="357">
        <v>12755.36</v>
      </c>
      <c r="I205" s="357">
        <v>12846.84</v>
      </c>
      <c r="J205" s="357">
        <v>12746.15</v>
      </c>
      <c r="K205" s="357">
        <v>12253.78</v>
      </c>
      <c r="L205" s="357">
        <v>11226.96</v>
      </c>
      <c r="M205" s="357">
        <v>10737.66</v>
      </c>
      <c r="N205" s="357">
        <v>10263.61</v>
      </c>
      <c r="O205" s="416"/>
    </row>
    <row r="206" spans="1:15">
      <c r="A206" s="415"/>
      <c r="B206" s="417">
        <v>2018</v>
      </c>
      <c r="C206" s="357">
        <v>9893.5499999999993</v>
      </c>
      <c r="D206" s="357">
        <v>10073.52</v>
      </c>
      <c r="E206" s="357">
        <v>9787.84</v>
      </c>
      <c r="F206" s="357">
        <v>9648.57</v>
      </c>
      <c r="G206" s="357">
        <v>9479.52</v>
      </c>
      <c r="H206" s="357">
        <v>9396.1200000000008</v>
      </c>
      <c r="I206" s="357">
        <v>9675.84</v>
      </c>
      <c r="J206" s="357">
        <v>9780.1200000000008</v>
      </c>
      <c r="K206" s="357">
        <v>9460.15</v>
      </c>
      <c r="L206" s="357">
        <v>9066.3700000000008</v>
      </c>
      <c r="M206" s="357">
        <v>9037.02</v>
      </c>
      <c r="N206" s="357">
        <v>9129.93</v>
      </c>
      <c r="O206" s="416"/>
    </row>
    <row r="207" spans="1:15">
      <c r="A207" s="415"/>
      <c r="B207" s="417">
        <v>2019</v>
      </c>
      <c r="C207" s="357">
        <v>9187.9699999999993</v>
      </c>
      <c r="D207" s="357">
        <v>9135.23</v>
      </c>
      <c r="E207" s="357">
        <v>9118.24</v>
      </c>
      <c r="F207" s="357">
        <v>9125.1299999999992</v>
      </c>
      <c r="G207" s="357">
        <v>9223.89</v>
      </c>
      <c r="H207" s="357">
        <v>9707.06</v>
      </c>
      <c r="I207" s="357">
        <v>9636.91</v>
      </c>
      <c r="J207" s="357">
        <v>9410.0300000000007</v>
      </c>
      <c r="K207" s="357">
        <v>9341.06</v>
      </c>
      <c r="L207" s="357">
        <v>8945.74</v>
      </c>
      <c r="M207" s="357">
        <v>8918.65</v>
      </c>
      <c r="N207" s="357">
        <v>8734.4599999999991</v>
      </c>
      <c r="O207" s="416"/>
    </row>
    <row r="208" spans="1:15">
      <c r="A208" s="415"/>
      <c r="B208" s="417"/>
      <c r="C208" s="357"/>
      <c r="D208" s="357"/>
      <c r="E208" s="357"/>
      <c r="F208" s="357"/>
      <c r="G208" s="357"/>
      <c r="H208" s="357"/>
      <c r="I208" s="357"/>
      <c r="J208" s="357"/>
      <c r="K208" s="357"/>
      <c r="L208" s="357"/>
      <c r="M208" s="357"/>
      <c r="N208" s="357"/>
      <c r="O208" s="416"/>
    </row>
    <row r="209" spans="1:15">
      <c r="A209" s="415" t="s">
        <v>1083</v>
      </c>
      <c r="B209" s="417">
        <v>2014</v>
      </c>
      <c r="C209" s="357">
        <v>549323.37</v>
      </c>
      <c r="D209" s="357">
        <v>554916.87</v>
      </c>
      <c r="E209" s="357">
        <v>557235.38</v>
      </c>
      <c r="F209" s="357">
        <v>525470.5</v>
      </c>
      <c r="G209" s="357">
        <v>525470.5</v>
      </c>
      <c r="H209" s="357">
        <v>563134.42000000004</v>
      </c>
      <c r="I209" s="357">
        <v>566091.05000000005</v>
      </c>
      <c r="J209" s="357">
        <v>566091.05000000005</v>
      </c>
      <c r="K209" s="357">
        <v>570672.16</v>
      </c>
      <c r="L209" s="357">
        <v>570672.16</v>
      </c>
      <c r="M209" s="357">
        <v>571820.88</v>
      </c>
      <c r="N209" s="357">
        <v>573378.37</v>
      </c>
      <c r="O209" s="416" t="s">
        <v>1086</v>
      </c>
    </row>
    <row r="210" spans="1:15">
      <c r="A210" s="415" t="s">
        <v>1084</v>
      </c>
      <c r="B210" s="417">
        <v>2015</v>
      </c>
      <c r="C210" s="357">
        <v>601914</v>
      </c>
      <c r="D210" s="357">
        <v>609649.14</v>
      </c>
      <c r="E210" s="357">
        <v>634420.41</v>
      </c>
      <c r="F210" s="357">
        <v>634420.41</v>
      </c>
      <c r="G210" s="357">
        <v>629550.84</v>
      </c>
      <c r="H210" s="357">
        <v>628280.93999999994</v>
      </c>
      <c r="I210" s="357">
        <v>691686.52</v>
      </c>
      <c r="J210" s="357">
        <v>709900.62</v>
      </c>
      <c r="K210" s="357">
        <v>726286.78</v>
      </c>
      <c r="L210" s="357">
        <v>726286.78</v>
      </c>
      <c r="M210" s="357">
        <v>829524.69</v>
      </c>
      <c r="N210" s="357">
        <v>834460.66</v>
      </c>
      <c r="O210" s="416" t="s">
        <v>1085</v>
      </c>
    </row>
    <row r="211" spans="1:15">
      <c r="A211" s="415"/>
      <c r="B211" s="417">
        <v>2016</v>
      </c>
      <c r="C211" s="357">
        <v>791737.07</v>
      </c>
      <c r="D211" s="357">
        <v>810188.3</v>
      </c>
      <c r="E211" s="357">
        <v>808043.43</v>
      </c>
      <c r="F211" s="357">
        <v>823576.72</v>
      </c>
      <c r="G211" s="357">
        <v>833945.27</v>
      </c>
      <c r="H211" s="357">
        <v>804570.33</v>
      </c>
      <c r="I211" s="357">
        <v>784255.06</v>
      </c>
      <c r="J211" s="357">
        <v>784241.36</v>
      </c>
      <c r="K211" s="357">
        <v>809205.43</v>
      </c>
      <c r="L211" s="357">
        <v>806995.36</v>
      </c>
      <c r="M211" s="357">
        <v>813015.51</v>
      </c>
      <c r="N211" s="357">
        <v>898823.13</v>
      </c>
      <c r="O211" s="416"/>
    </row>
    <row r="212" spans="1:15">
      <c r="A212" s="415"/>
      <c r="B212" s="417">
        <v>2017</v>
      </c>
      <c r="C212" s="357">
        <v>889348.39</v>
      </c>
      <c r="D212" s="357">
        <v>892229.92</v>
      </c>
      <c r="E212" s="357">
        <v>878026.69</v>
      </c>
      <c r="F212" s="357">
        <v>880160.03</v>
      </c>
      <c r="G212" s="357">
        <v>873573.69</v>
      </c>
      <c r="H212" s="357">
        <v>889947.29</v>
      </c>
      <c r="I212" s="357">
        <v>923100.4</v>
      </c>
      <c r="J212" s="357">
        <v>923715.47</v>
      </c>
      <c r="K212" s="357">
        <v>1068883.1100000001</v>
      </c>
      <c r="L212" s="357">
        <v>1090497.3700000001</v>
      </c>
      <c r="M212" s="357">
        <v>1109931.3700000001</v>
      </c>
      <c r="N212" s="357">
        <v>1116862.99</v>
      </c>
      <c r="O212" s="416"/>
    </row>
    <row r="213" spans="1:15">
      <c r="A213" s="415"/>
      <c r="B213" s="417">
        <v>2018</v>
      </c>
      <c r="C213" s="357">
        <v>1088004.54</v>
      </c>
      <c r="D213" s="357">
        <v>1074769.94</v>
      </c>
      <c r="E213" s="357">
        <v>1053833.79</v>
      </c>
      <c r="F213" s="357">
        <v>1043153.02</v>
      </c>
      <c r="G213" s="357">
        <v>1051703.32</v>
      </c>
      <c r="H213" s="357">
        <v>1051703.32</v>
      </c>
      <c r="I213" s="357">
        <v>1046317.85</v>
      </c>
      <c r="J213" s="357">
        <v>1046317.85</v>
      </c>
      <c r="K213" s="357">
        <v>1050627.54</v>
      </c>
      <c r="L213" s="357">
        <v>1090809.8600000001</v>
      </c>
      <c r="M213" s="357">
        <v>1095623.5</v>
      </c>
      <c r="N213" s="357">
        <v>1095870.0900000001</v>
      </c>
      <c r="O213" s="416"/>
    </row>
    <row r="214" spans="1:15">
      <c r="A214" s="415"/>
      <c r="B214" s="417">
        <v>2019</v>
      </c>
      <c r="C214" s="357">
        <v>1112024.53</v>
      </c>
      <c r="D214" s="357">
        <v>1112908.6599999999</v>
      </c>
      <c r="E214" s="357">
        <v>1121660.22</v>
      </c>
      <c r="F214" s="357">
        <v>1121660.22</v>
      </c>
      <c r="G214" s="357">
        <v>1121660.22</v>
      </c>
      <c r="H214" s="357">
        <v>1121660.22</v>
      </c>
      <c r="I214" s="357">
        <v>1121660.22</v>
      </c>
      <c r="J214" s="357">
        <v>1123205.6200000001</v>
      </c>
      <c r="K214" s="357">
        <v>1123205.6200000001</v>
      </c>
      <c r="L214" s="357">
        <v>1121660.22</v>
      </c>
      <c r="M214" s="357">
        <v>1121660.31</v>
      </c>
      <c r="N214" s="357">
        <v>1121660.31</v>
      </c>
      <c r="O214" s="416"/>
    </row>
    <row r="215" spans="1:15">
      <c r="A215" s="415"/>
      <c r="B215" s="417"/>
      <c r="C215" s="357"/>
      <c r="D215" s="357"/>
      <c r="E215" s="357"/>
      <c r="F215" s="357"/>
      <c r="G215" s="357"/>
      <c r="H215" s="357"/>
      <c r="I215" s="357"/>
      <c r="J215" s="357"/>
      <c r="K215" s="357"/>
      <c r="L215" s="357"/>
      <c r="M215" s="357"/>
      <c r="N215" s="357"/>
      <c r="O215" s="416"/>
    </row>
    <row r="216" spans="1:15">
      <c r="A216" s="415" t="s">
        <v>1087</v>
      </c>
      <c r="B216" s="417">
        <v>2014</v>
      </c>
      <c r="C216" s="357">
        <v>176966.77</v>
      </c>
      <c r="D216" s="357">
        <v>177033.06</v>
      </c>
      <c r="E216" s="357">
        <v>179462.17</v>
      </c>
      <c r="F216" s="357">
        <v>178557.82</v>
      </c>
      <c r="G216" s="357">
        <v>182695.4</v>
      </c>
      <c r="H216" s="357">
        <v>185181.42</v>
      </c>
      <c r="I216" s="357">
        <v>182951.01</v>
      </c>
      <c r="J216" s="357">
        <v>191296.88</v>
      </c>
      <c r="K216" s="357">
        <v>193938.44</v>
      </c>
      <c r="L216" s="357">
        <v>193938.44</v>
      </c>
      <c r="M216" s="357">
        <v>194026</v>
      </c>
      <c r="N216" s="357">
        <v>197424.16</v>
      </c>
      <c r="O216" s="416" t="s">
        <v>747</v>
      </c>
    </row>
    <row r="217" spans="1:15">
      <c r="A217" s="415" t="s">
        <v>1088</v>
      </c>
      <c r="B217" s="417">
        <v>2015</v>
      </c>
      <c r="C217" s="357">
        <v>230381.94</v>
      </c>
      <c r="D217" s="357">
        <v>236219.12</v>
      </c>
      <c r="E217" s="357">
        <v>245819.59</v>
      </c>
      <c r="F217" s="357">
        <v>259968.37</v>
      </c>
      <c r="G217" s="357">
        <v>266561.62</v>
      </c>
      <c r="H217" s="357">
        <v>261772.5</v>
      </c>
      <c r="I217" s="357">
        <v>267730.51</v>
      </c>
      <c r="J217" s="357">
        <v>274252.78999999998</v>
      </c>
      <c r="K217" s="357">
        <v>285681.28999999998</v>
      </c>
      <c r="L217" s="357">
        <v>287283.40999999997</v>
      </c>
      <c r="M217" s="357">
        <v>284975.53999999998</v>
      </c>
      <c r="N217" s="357">
        <v>287543.08</v>
      </c>
      <c r="O217" s="416" t="s">
        <v>748</v>
      </c>
    </row>
    <row r="218" spans="1:15">
      <c r="A218" s="415"/>
      <c r="B218" s="417">
        <v>2016</v>
      </c>
      <c r="C218" s="357">
        <v>274852.99</v>
      </c>
      <c r="D218" s="357">
        <v>326188.21999999997</v>
      </c>
      <c r="E218" s="357">
        <v>321571.14</v>
      </c>
      <c r="F218" s="357">
        <v>326570.3</v>
      </c>
      <c r="G218" s="357">
        <v>329729.99</v>
      </c>
      <c r="H218" s="357">
        <v>333324.95</v>
      </c>
      <c r="I218" s="357">
        <v>331122.13</v>
      </c>
      <c r="J218" s="357">
        <v>330695.12</v>
      </c>
      <c r="K218" s="357">
        <v>333293.49</v>
      </c>
      <c r="L218" s="357">
        <v>333881.57</v>
      </c>
      <c r="M218" s="357">
        <v>329357.87</v>
      </c>
      <c r="N218" s="357">
        <v>351070.93</v>
      </c>
      <c r="O218" s="416" t="s">
        <v>1090</v>
      </c>
    </row>
    <row r="219" spans="1:15">
      <c r="A219" s="415"/>
      <c r="B219" s="417">
        <v>2017</v>
      </c>
      <c r="C219" s="357">
        <v>359358.9</v>
      </c>
      <c r="D219" s="357">
        <v>370734.15</v>
      </c>
      <c r="E219" s="357">
        <v>354752.18</v>
      </c>
      <c r="F219" s="357">
        <v>354438.31</v>
      </c>
      <c r="G219" s="357">
        <v>361742.21</v>
      </c>
      <c r="H219" s="357">
        <v>361309.22</v>
      </c>
      <c r="I219" s="357">
        <v>358460.78</v>
      </c>
      <c r="J219" s="357">
        <v>363631.02</v>
      </c>
      <c r="K219" s="357">
        <v>387708.86</v>
      </c>
      <c r="L219" s="357">
        <v>389519.07</v>
      </c>
      <c r="M219" s="357">
        <v>400703.41</v>
      </c>
      <c r="N219" s="357">
        <v>403145.49</v>
      </c>
      <c r="O219" s="416"/>
    </row>
    <row r="220" spans="1:15">
      <c r="A220" s="415"/>
      <c r="B220" s="417">
        <v>2018</v>
      </c>
      <c r="C220" s="357">
        <v>410789.57</v>
      </c>
      <c r="D220" s="357">
        <v>414435.68</v>
      </c>
      <c r="E220" s="357">
        <v>421165.59</v>
      </c>
      <c r="F220" s="357">
        <v>422612.03</v>
      </c>
      <c r="G220" s="357">
        <v>422115.14</v>
      </c>
      <c r="H220" s="357">
        <v>420454.51</v>
      </c>
      <c r="I220" s="357">
        <v>422683.75</v>
      </c>
      <c r="J220" s="357">
        <v>422073.13</v>
      </c>
      <c r="K220" s="357">
        <v>420851.31</v>
      </c>
      <c r="L220" s="357">
        <v>459955.94</v>
      </c>
      <c r="M220" s="357">
        <v>483194.23</v>
      </c>
      <c r="N220" s="357">
        <v>485839.03</v>
      </c>
      <c r="O220" s="416"/>
    </row>
    <row r="221" spans="1:15">
      <c r="A221" s="415"/>
      <c r="B221" s="417">
        <v>2019</v>
      </c>
      <c r="C221" s="357">
        <v>525616.55000000005</v>
      </c>
      <c r="D221" s="357">
        <v>537726.64</v>
      </c>
      <c r="E221" s="357">
        <v>534681.53</v>
      </c>
      <c r="F221" s="357">
        <v>541128.73</v>
      </c>
      <c r="G221" s="357">
        <v>539752.84</v>
      </c>
      <c r="H221" s="357">
        <v>540265.96</v>
      </c>
      <c r="I221" s="357">
        <v>542341.1</v>
      </c>
      <c r="J221" s="357">
        <v>543483.59</v>
      </c>
      <c r="K221" s="357">
        <v>542622.04</v>
      </c>
      <c r="L221" s="357">
        <v>548422.12</v>
      </c>
      <c r="M221" s="357">
        <v>547044.57999999996</v>
      </c>
      <c r="N221" s="357">
        <v>548972.81999999995</v>
      </c>
      <c r="O221" s="416"/>
    </row>
    <row r="222" spans="1:15">
      <c r="A222" s="415"/>
      <c r="B222" s="417"/>
      <c r="C222" s="357"/>
      <c r="D222" s="357"/>
      <c r="E222" s="357"/>
      <c r="F222" s="357"/>
      <c r="G222" s="357"/>
      <c r="H222" s="357"/>
      <c r="I222" s="357"/>
      <c r="J222" s="357"/>
      <c r="K222" s="357"/>
      <c r="L222" s="357"/>
      <c r="M222" s="357"/>
      <c r="N222" s="357"/>
      <c r="O222" s="416"/>
    </row>
    <row r="223" spans="1:15">
      <c r="A223" s="415" t="s">
        <v>868</v>
      </c>
      <c r="B223" s="417">
        <v>2014</v>
      </c>
      <c r="C223" s="357">
        <v>55342.48</v>
      </c>
      <c r="D223" s="357">
        <v>55810.46</v>
      </c>
      <c r="E223" s="357">
        <v>56243.62</v>
      </c>
      <c r="F223" s="357">
        <v>58534.43</v>
      </c>
      <c r="G223" s="357">
        <v>58245.55</v>
      </c>
      <c r="H223" s="357">
        <v>60958.33</v>
      </c>
      <c r="I223" s="357">
        <v>61065.56</v>
      </c>
      <c r="J223" s="357">
        <v>63534.95</v>
      </c>
      <c r="K223" s="357">
        <v>64985.47</v>
      </c>
      <c r="L223" s="357">
        <v>66661.149999999994</v>
      </c>
      <c r="M223" s="357">
        <v>67616.12</v>
      </c>
      <c r="N223" s="357">
        <v>67837.66</v>
      </c>
      <c r="O223" s="416" t="s">
        <v>381</v>
      </c>
    </row>
    <row r="224" spans="1:15">
      <c r="A224" s="415" t="s">
        <v>358</v>
      </c>
      <c r="B224" s="417">
        <v>2015</v>
      </c>
      <c r="C224" s="357" t="s">
        <v>359</v>
      </c>
      <c r="D224" s="357" t="s">
        <v>360</v>
      </c>
      <c r="E224" s="357" t="s">
        <v>361</v>
      </c>
      <c r="F224" s="357">
        <v>82503.53</v>
      </c>
      <c r="G224" s="357" t="s">
        <v>362</v>
      </c>
      <c r="H224" s="357">
        <v>84759.42</v>
      </c>
      <c r="I224" s="357">
        <v>88135.94</v>
      </c>
      <c r="J224" s="357">
        <v>89119.74</v>
      </c>
      <c r="K224" s="357">
        <v>89147.77</v>
      </c>
      <c r="L224" s="357">
        <v>89795.63</v>
      </c>
      <c r="M224" s="357">
        <v>89797.81</v>
      </c>
      <c r="N224" s="357">
        <v>90743.73</v>
      </c>
      <c r="O224" s="416" t="s">
        <v>1089</v>
      </c>
    </row>
    <row r="225" spans="1:15">
      <c r="A225" s="415"/>
      <c r="B225" s="417">
        <v>2016</v>
      </c>
      <c r="C225" s="357">
        <v>92919.88</v>
      </c>
      <c r="D225" s="357">
        <v>94369.09</v>
      </c>
      <c r="E225" s="357">
        <v>96571.65</v>
      </c>
      <c r="F225" s="357">
        <v>98297.01</v>
      </c>
      <c r="G225" s="357">
        <v>98439.55</v>
      </c>
      <c r="H225" s="357">
        <v>99934.720000000001</v>
      </c>
      <c r="I225" s="357">
        <v>101088.68</v>
      </c>
      <c r="J225" s="357">
        <v>101334.75</v>
      </c>
      <c r="K225" s="357">
        <v>101320.07</v>
      </c>
      <c r="L225" s="357">
        <v>101344.36</v>
      </c>
      <c r="M225" s="357">
        <v>101443.2</v>
      </c>
      <c r="N225" s="357">
        <v>101559.09</v>
      </c>
      <c r="O225" s="416"/>
    </row>
    <row r="226" spans="1:15">
      <c r="A226" s="415"/>
      <c r="B226" s="417">
        <v>2017</v>
      </c>
      <c r="C226" s="357">
        <v>110144.27</v>
      </c>
      <c r="D226" s="357">
        <v>111170.35</v>
      </c>
      <c r="E226" s="357">
        <v>112736.55</v>
      </c>
      <c r="F226" s="357">
        <v>118083.55</v>
      </c>
      <c r="G226" s="357">
        <v>118315.29</v>
      </c>
      <c r="H226" s="357">
        <v>119678.06</v>
      </c>
      <c r="I226" s="357">
        <v>119815.5</v>
      </c>
      <c r="J226" s="357">
        <v>120712.16</v>
      </c>
      <c r="K226" s="357">
        <v>120712.16</v>
      </c>
      <c r="L226" s="357">
        <v>120712.16</v>
      </c>
      <c r="M226" s="357">
        <v>120712.16</v>
      </c>
      <c r="N226" s="357">
        <v>121366.03</v>
      </c>
      <c r="O226" s="416"/>
    </row>
    <row r="227" spans="1:15">
      <c r="A227" s="415"/>
      <c r="B227" s="417">
        <v>2018</v>
      </c>
      <c r="C227" s="357">
        <v>121779.25</v>
      </c>
      <c r="D227" s="357">
        <v>126542.09</v>
      </c>
      <c r="E227" s="357">
        <v>130629.68</v>
      </c>
      <c r="F227" s="357">
        <v>130749.68</v>
      </c>
      <c r="G227" s="357">
        <v>133138.32999999999</v>
      </c>
      <c r="H227" s="357">
        <v>136149.07999999999</v>
      </c>
      <c r="I227" s="357">
        <v>139050.88</v>
      </c>
      <c r="J227" s="357">
        <v>138960.81</v>
      </c>
      <c r="K227" s="357">
        <v>139201.95000000001</v>
      </c>
      <c r="L227" s="357">
        <v>139549.76999999999</v>
      </c>
      <c r="M227" s="357">
        <v>140886.56</v>
      </c>
      <c r="N227" s="357">
        <v>141037.57</v>
      </c>
      <c r="O227" s="416"/>
    </row>
    <row r="228" spans="1:15">
      <c r="A228" s="415"/>
      <c r="B228" s="417">
        <v>2019</v>
      </c>
      <c r="C228" s="357">
        <v>135792.48000000001</v>
      </c>
      <c r="D228" s="357">
        <v>139085.29999999999</v>
      </c>
      <c r="E228" s="357">
        <v>139731.28</v>
      </c>
      <c r="F228" s="357">
        <v>144881.07999999999</v>
      </c>
      <c r="G228" s="357">
        <v>146588.28</v>
      </c>
      <c r="H228" s="357">
        <v>149666.84</v>
      </c>
      <c r="I228" s="357">
        <v>153112.24</v>
      </c>
      <c r="J228" s="357">
        <v>153821.68</v>
      </c>
      <c r="K228" s="357">
        <v>152951.56</v>
      </c>
      <c r="L228" s="357">
        <v>152540.38</v>
      </c>
      <c r="M228" s="357">
        <v>152656.21</v>
      </c>
      <c r="N228" s="357">
        <v>152639.60999999999</v>
      </c>
      <c r="O228" s="416"/>
    </row>
    <row r="229" spans="1:15">
      <c r="A229" s="415"/>
      <c r="B229" s="417"/>
      <c r="C229" s="357"/>
      <c r="D229" s="357"/>
      <c r="E229" s="357"/>
      <c r="F229" s="357"/>
      <c r="G229" s="357"/>
      <c r="H229" s="357"/>
      <c r="I229" s="357"/>
      <c r="J229" s="357"/>
      <c r="K229" s="357"/>
      <c r="L229" s="357"/>
      <c r="M229" s="357"/>
      <c r="N229" s="357"/>
      <c r="O229" s="416"/>
    </row>
    <row r="230" spans="1:15">
      <c r="A230" s="415" t="s">
        <v>869</v>
      </c>
      <c r="B230" s="417">
        <v>2014</v>
      </c>
      <c r="C230" s="357">
        <v>14508.24</v>
      </c>
      <c r="D230" s="357">
        <v>14508.24</v>
      </c>
      <c r="E230" s="357">
        <v>15028.91</v>
      </c>
      <c r="F230" s="357">
        <v>15890.77</v>
      </c>
      <c r="G230" s="357">
        <v>16702.7</v>
      </c>
      <c r="H230" s="357">
        <v>16702.7</v>
      </c>
      <c r="I230" s="357">
        <v>16934.27</v>
      </c>
      <c r="J230" s="357">
        <v>17144.599999999999</v>
      </c>
      <c r="K230" s="357">
        <v>17313.73</v>
      </c>
      <c r="L230" s="357">
        <v>18127.39</v>
      </c>
      <c r="M230" s="357">
        <v>18355.23</v>
      </c>
      <c r="N230" s="357">
        <v>18996.310000000001</v>
      </c>
      <c r="O230" s="416" t="s">
        <v>1091</v>
      </c>
    </row>
    <row r="231" spans="1:15">
      <c r="A231" s="415" t="s">
        <v>364</v>
      </c>
      <c r="B231" s="417">
        <v>2015</v>
      </c>
      <c r="C231" s="357">
        <v>19372.29</v>
      </c>
      <c r="D231" s="357" t="s">
        <v>365</v>
      </c>
      <c r="E231" s="357" t="s">
        <v>366</v>
      </c>
      <c r="F231" s="357">
        <v>23832.560000000001</v>
      </c>
      <c r="G231" s="357" t="s">
        <v>367</v>
      </c>
      <c r="H231" s="357">
        <v>24026.31</v>
      </c>
      <c r="I231" s="357">
        <v>24391.94</v>
      </c>
      <c r="J231" s="357">
        <v>24391.94</v>
      </c>
      <c r="K231" s="357">
        <v>24619.51</v>
      </c>
      <c r="L231" s="357">
        <v>25167.51</v>
      </c>
      <c r="M231" s="357">
        <v>25086.54</v>
      </c>
      <c r="N231" s="357">
        <v>25086.54</v>
      </c>
      <c r="O231" s="416" t="s">
        <v>1092</v>
      </c>
    </row>
    <row r="232" spans="1:15">
      <c r="A232" s="415"/>
      <c r="B232" s="417">
        <v>2016</v>
      </c>
      <c r="C232" s="357">
        <v>26288.7</v>
      </c>
      <c r="D232" s="357">
        <v>26352.959999999999</v>
      </c>
      <c r="E232" s="357">
        <v>26352.959999999999</v>
      </c>
      <c r="F232" s="357">
        <v>26571.360000000001</v>
      </c>
      <c r="G232" s="357">
        <v>27347.42</v>
      </c>
      <c r="H232" s="357">
        <v>28010.19</v>
      </c>
      <c r="I232" s="357">
        <v>29395.93</v>
      </c>
      <c r="J232" s="357">
        <v>29395.93</v>
      </c>
      <c r="K232" s="357">
        <v>29509.040000000001</v>
      </c>
      <c r="L232" s="357">
        <v>29537.45</v>
      </c>
      <c r="M232" s="357">
        <v>29537.45</v>
      </c>
      <c r="N232" s="357">
        <v>29537.45</v>
      </c>
      <c r="O232" s="416"/>
    </row>
    <row r="233" spans="1:15">
      <c r="A233" s="415"/>
      <c r="B233" s="417">
        <v>2017</v>
      </c>
      <c r="C233" s="357">
        <v>33069.629999999997</v>
      </c>
      <c r="D233" s="357">
        <v>33065.910000000003</v>
      </c>
      <c r="E233" s="357">
        <v>33107.53</v>
      </c>
      <c r="F233" s="357">
        <v>33228.92</v>
      </c>
      <c r="G233" s="357">
        <v>33278.35</v>
      </c>
      <c r="H233" s="357">
        <v>33461.07</v>
      </c>
      <c r="I233" s="357">
        <v>34783.040000000001</v>
      </c>
      <c r="J233" s="357">
        <v>34783.040000000001</v>
      </c>
      <c r="K233" s="357">
        <v>34773.129999999997</v>
      </c>
      <c r="L233" s="357">
        <v>34993.22</v>
      </c>
      <c r="M233" s="357">
        <v>35025.58</v>
      </c>
      <c r="N233" s="357">
        <v>35294.620000000003</v>
      </c>
      <c r="O233" s="416"/>
    </row>
    <row r="234" spans="1:15">
      <c r="A234" s="415"/>
      <c r="B234" s="417">
        <v>2018</v>
      </c>
      <c r="C234" s="357">
        <v>36412.07</v>
      </c>
      <c r="D234" s="357">
        <v>36549.42</v>
      </c>
      <c r="E234" s="357">
        <v>35851.599999999999</v>
      </c>
      <c r="F234" s="357">
        <v>36298.559999999998</v>
      </c>
      <c r="G234" s="357">
        <v>36186</v>
      </c>
      <c r="H234" s="357">
        <v>37360.71</v>
      </c>
      <c r="I234" s="357">
        <v>38098.879999999997</v>
      </c>
      <c r="J234" s="357">
        <v>37888.79</v>
      </c>
      <c r="K234" s="357">
        <v>39100.33</v>
      </c>
      <c r="L234" s="357">
        <v>38946.58</v>
      </c>
      <c r="M234" s="357">
        <v>39013.54</v>
      </c>
      <c r="N234" s="357">
        <v>40018.980000000003</v>
      </c>
      <c r="O234" s="416"/>
    </row>
    <row r="235" spans="1:15">
      <c r="A235" s="415"/>
      <c r="B235" s="417">
        <v>2019</v>
      </c>
      <c r="C235" s="357">
        <v>40043.14</v>
      </c>
      <c r="D235" s="357">
        <v>39765.39</v>
      </c>
      <c r="E235" s="357">
        <v>40506.22</v>
      </c>
      <c r="F235" s="357">
        <v>41068.99</v>
      </c>
      <c r="G235" s="357">
        <v>40762.800000000003</v>
      </c>
      <c r="H235" s="357">
        <v>40890.17</v>
      </c>
      <c r="I235" s="357">
        <v>40447.69</v>
      </c>
      <c r="J235" s="357">
        <v>40779.050000000003</v>
      </c>
      <c r="K235" s="357">
        <v>40509.360000000001</v>
      </c>
      <c r="L235" s="357">
        <v>40616.949999999997</v>
      </c>
      <c r="M235" s="357">
        <v>40537.89</v>
      </c>
      <c r="N235" s="357">
        <v>40834.92</v>
      </c>
      <c r="O235" s="416"/>
    </row>
    <row r="236" spans="1:15">
      <c r="A236" s="415"/>
      <c r="B236" s="417"/>
      <c r="C236" s="357"/>
      <c r="D236" s="357"/>
      <c r="E236" s="357"/>
      <c r="F236" s="357"/>
      <c r="G236" s="357"/>
      <c r="H236" s="357"/>
      <c r="I236" s="357"/>
      <c r="J236" s="357"/>
      <c r="K236" s="357"/>
      <c r="L236" s="357"/>
      <c r="M236" s="357"/>
      <c r="N236" s="357"/>
      <c r="O236" s="416"/>
    </row>
    <row r="237" spans="1:15">
      <c r="A237" s="415" t="s">
        <v>363</v>
      </c>
      <c r="B237" s="417">
        <v>2014</v>
      </c>
      <c r="C237" s="357">
        <v>14004.84</v>
      </c>
      <c r="D237" s="357">
        <v>14021.6</v>
      </c>
      <c r="E237" s="357">
        <v>14950.24</v>
      </c>
      <c r="F237" s="357">
        <v>15173.45</v>
      </c>
      <c r="G237" s="357">
        <v>15771.58</v>
      </c>
      <c r="H237" s="357">
        <v>15902.59</v>
      </c>
      <c r="I237" s="357">
        <v>16034.29</v>
      </c>
      <c r="J237" s="357">
        <v>16219.5</v>
      </c>
      <c r="K237" s="357">
        <v>16552.29</v>
      </c>
      <c r="L237" s="357">
        <v>16913.28</v>
      </c>
      <c r="M237" s="357">
        <v>17068.560000000001</v>
      </c>
      <c r="N237" s="357">
        <v>17469.53</v>
      </c>
      <c r="O237" s="416" t="s">
        <v>1093</v>
      </c>
    </row>
    <row r="238" spans="1:15">
      <c r="A238" s="415" t="s">
        <v>870</v>
      </c>
      <c r="B238" s="417">
        <v>2015</v>
      </c>
      <c r="C238" s="357">
        <v>18498.43</v>
      </c>
      <c r="D238" s="357" t="s">
        <v>368</v>
      </c>
      <c r="E238" s="357" t="s">
        <v>369</v>
      </c>
      <c r="F238" s="357">
        <v>22242.51</v>
      </c>
      <c r="G238" s="357" t="s">
        <v>370</v>
      </c>
      <c r="H238" s="357">
        <v>22362.41</v>
      </c>
      <c r="I238" s="357">
        <v>23079.45</v>
      </c>
      <c r="J238" s="357">
        <v>23340.09</v>
      </c>
      <c r="K238" s="357">
        <v>23429.46</v>
      </c>
      <c r="L238" s="357">
        <v>23670.53</v>
      </c>
      <c r="M238" s="357">
        <v>23580.92</v>
      </c>
      <c r="N238" s="357">
        <v>23585.88</v>
      </c>
      <c r="O238" s="416" t="s">
        <v>1092</v>
      </c>
    </row>
    <row r="239" spans="1:15">
      <c r="A239" s="415"/>
      <c r="B239" s="417">
        <v>2016</v>
      </c>
      <c r="C239" s="357">
        <v>23172.61</v>
      </c>
      <c r="D239" s="357">
        <v>23313.27</v>
      </c>
      <c r="E239" s="357">
        <v>29207.98</v>
      </c>
      <c r="F239" s="357">
        <v>30911.86</v>
      </c>
      <c r="G239" s="357">
        <v>30990.36</v>
      </c>
      <c r="H239" s="357">
        <v>31117.75</v>
      </c>
      <c r="I239" s="357">
        <v>31135.47</v>
      </c>
      <c r="J239" s="357">
        <v>31337.09</v>
      </c>
      <c r="K239" s="357">
        <v>31464.04</v>
      </c>
      <c r="L239" s="357">
        <v>31619.14</v>
      </c>
      <c r="M239" s="357">
        <v>31680.98</v>
      </c>
      <c r="N239" s="357">
        <v>31658.080000000002</v>
      </c>
      <c r="O239" s="416"/>
    </row>
    <row r="240" spans="1:15">
      <c r="A240" s="415"/>
      <c r="B240" s="417">
        <v>2017</v>
      </c>
      <c r="C240" s="357">
        <v>32834.589999999997</v>
      </c>
      <c r="D240" s="357">
        <v>33297.9</v>
      </c>
      <c r="E240" s="357">
        <v>33965.46</v>
      </c>
      <c r="F240" s="357">
        <v>34401.24</v>
      </c>
      <c r="G240" s="357">
        <v>34674.53</v>
      </c>
      <c r="H240" s="357">
        <v>35215.61</v>
      </c>
      <c r="I240" s="357">
        <v>35806.42</v>
      </c>
      <c r="J240" s="357">
        <v>35806.42</v>
      </c>
      <c r="K240" s="357">
        <v>35876.81</v>
      </c>
      <c r="L240" s="357">
        <v>35949.760000000002</v>
      </c>
      <c r="M240" s="357">
        <v>36416.339999999997</v>
      </c>
      <c r="N240" s="357">
        <v>36618.239999999998</v>
      </c>
      <c r="O240" s="416"/>
    </row>
    <row r="241" spans="1:15">
      <c r="A241" s="415"/>
      <c r="B241" s="417">
        <v>2018</v>
      </c>
      <c r="C241" s="357">
        <v>36989.53</v>
      </c>
      <c r="D241" s="357">
        <v>37306.93</v>
      </c>
      <c r="E241" s="357">
        <v>37550.17</v>
      </c>
      <c r="F241" s="357">
        <v>37987.17</v>
      </c>
      <c r="G241" s="357">
        <v>38555.67</v>
      </c>
      <c r="H241" s="357">
        <v>39199.29</v>
      </c>
      <c r="I241" s="357">
        <v>40106.620000000003</v>
      </c>
      <c r="J241" s="357">
        <v>40223.58</v>
      </c>
      <c r="K241" s="357">
        <v>41221.660000000003</v>
      </c>
      <c r="L241" s="357">
        <v>42019.58</v>
      </c>
      <c r="M241" s="357">
        <v>41922.550000000003</v>
      </c>
      <c r="N241" s="357">
        <v>42197.33</v>
      </c>
      <c r="O241" s="416"/>
    </row>
    <row r="242" spans="1:15">
      <c r="A242" s="415"/>
      <c r="B242" s="417">
        <v>2019</v>
      </c>
      <c r="C242" s="357">
        <v>46293.58</v>
      </c>
      <c r="D242" s="357">
        <v>46302.03</v>
      </c>
      <c r="E242" s="357">
        <v>47065.1</v>
      </c>
      <c r="F242" s="357">
        <v>47280.27</v>
      </c>
      <c r="G242" s="357">
        <v>47193.25</v>
      </c>
      <c r="H242" s="357">
        <v>45222.25</v>
      </c>
      <c r="I242" s="357">
        <v>45249.66</v>
      </c>
      <c r="J242" s="357">
        <v>45459.15</v>
      </c>
      <c r="K242" s="357">
        <v>45435.53</v>
      </c>
      <c r="L242" s="357">
        <v>45271.5</v>
      </c>
      <c r="M242" s="357">
        <v>45112.08</v>
      </c>
      <c r="N242" s="357">
        <v>45203.29</v>
      </c>
      <c r="O242" s="416"/>
    </row>
    <row r="243" spans="1:15">
      <c r="A243" s="415"/>
      <c r="B243" s="417"/>
      <c r="C243" s="357"/>
      <c r="D243" s="357"/>
      <c r="E243" s="357"/>
      <c r="F243" s="357"/>
      <c r="G243" s="357"/>
      <c r="H243" s="357"/>
      <c r="I243" s="357"/>
      <c r="J243" s="357"/>
      <c r="K243" s="357"/>
      <c r="L243" s="357"/>
      <c r="M243" s="357"/>
      <c r="N243" s="357"/>
      <c r="O243" s="416"/>
    </row>
    <row r="244" spans="1:15">
      <c r="A244" s="415" t="s">
        <v>374</v>
      </c>
      <c r="B244" s="417">
        <v>2014</v>
      </c>
      <c r="C244" s="357">
        <v>28839.7</v>
      </c>
      <c r="D244" s="357">
        <v>28912.51</v>
      </c>
      <c r="E244" s="357">
        <v>29897.25</v>
      </c>
      <c r="F244" s="357">
        <v>30950.41</v>
      </c>
      <c r="G244" s="357">
        <v>31724.54</v>
      </c>
      <c r="H244" s="357">
        <v>32025.86</v>
      </c>
      <c r="I244" s="357">
        <v>32470.35</v>
      </c>
      <c r="J244" s="357">
        <v>32943.32</v>
      </c>
      <c r="K244" s="357">
        <v>33239.89</v>
      </c>
      <c r="L244" s="357">
        <v>34017.760000000002</v>
      </c>
      <c r="M244" s="357">
        <v>34631.11</v>
      </c>
      <c r="N244" s="357">
        <v>34859.61</v>
      </c>
      <c r="O244" s="416" t="s">
        <v>387</v>
      </c>
    </row>
    <row r="245" spans="1:15">
      <c r="A245" s="415"/>
      <c r="B245" s="417">
        <v>2015</v>
      </c>
      <c r="C245" s="357">
        <v>38334.589999999997</v>
      </c>
      <c r="D245" s="357" t="s">
        <v>375</v>
      </c>
      <c r="E245" s="357" t="s">
        <v>376</v>
      </c>
      <c r="F245" s="357">
        <v>45423.93</v>
      </c>
      <c r="G245" s="357" t="s">
        <v>377</v>
      </c>
      <c r="H245" s="357">
        <v>45642.720000000001</v>
      </c>
      <c r="I245" s="357">
        <v>47637.98</v>
      </c>
      <c r="J245" s="357">
        <v>47784.09</v>
      </c>
      <c r="K245" s="357">
        <v>48071.37</v>
      </c>
      <c r="L245" s="357">
        <v>49004.1</v>
      </c>
      <c r="M245" s="357">
        <v>47904.93</v>
      </c>
      <c r="N245" s="357">
        <v>48071.53</v>
      </c>
      <c r="O245" s="416" t="s">
        <v>373</v>
      </c>
    </row>
    <row r="246" spans="1:15">
      <c r="A246" s="415"/>
      <c r="B246" s="417">
        <v>2016</v>
      </c>
      <c r="C246" s="357">
        <v>49191.35</v>
      </c>
      <c r="D246" s="357">
        <v>49793.25</v>
      </c>
      <c r="E246" s="357">
        <v>50400.55</v>
      </c>
      <c r="F246" s="357">
        <v>50376.73</v>
      </c>
      <c r="G246" s="357">
        <v>51814.9</v>
      </c>
      <c r="H246" s="357">
        <v>51463.78</v>
      </c>
      <c r="I246" s="357">
        <v>51245.09</v>
      </c>
      <c r="J246" s="357">
        <v>51557.87</v>
      </c>
      <c r="K246" s="357">
        <v>51988.800000000003</v>
      </c>
      <c r="L246" s="357">
        <v>51214.15</v>
      </c>
      <c r="M246" s="357">
        <v>51972.84</v>
      </c>
      <c r="N246" s="357">
        <v>51969.3</v>
      </c>
      <c r="O246" s="416"/>
    </row>
    <row r="247" spans="1:15">
      <c r="A247" s="415"/>
      <c r="B247" s="417">
        <v>2017</v>
      </c>
      <c r="C247" s="357">
        <v>52782.59</v>
      </c>
      <c r="D247" s="357">
        <v>53021.49</v>
      </c>
      <c r="E247" s="357">
        <v>53697.57</v>
      </c>
      <c r="F247" s="357">
        <v>55278.68</v>
      </c>
      <c r="G247" s="357">
        <v>55352.97</v>
      </c>
      <c r="H247" s="357">
        <v>55949.09</v>
      </c>
      <c r="I247" s="357">
        <v>56324.639999999999</v>
      </c>
      <c r="J247" s="357">
        <v>56179.93</v>
      </c>
      <c r="K247" s="357">
        <v>56520.66</v>
      </c>
      <c r="L247" s="357">
        <v>56600.19</v>
      </c>
      <c r="M247" s="357">
        <v>56773.25</v>
      </c>
      <c r="N247" s="357">
        <v>57057.77</v>
      </c>
      <c r="O247" s="416"/>
    </row>
    <row r="248" spans="1:15">
      <c r="A248" s="415"/>
      <c r="B248" s="417">
        <v>2018</v>
      </c>
      <c r="C248" s="357">
        <v>60973.59</v>
      </c>
      <c r="D248" s="357">
        <v>60740.68</v>
      </c>
      <c r="E248" s="357">
        <v>61141.120000000003</v>
      </c>
      <c r="F248" s="357">
        <v>62737.51</v>
      </c>
      <c r="G248" s="357">
        <v>63375.98</v>
      </c>
      <c r="H248" s="357">
        <v>64530.04</v>
      </c>
      <c r="I248" s="357">
        <v>65697.25</v>
      </c>
      <c r="J248" s="357">
        <v>66238.149999999994</v>
      </c>
      <c r="K248" s="357">
        <v>65681.88</v>
      </c>
      <c r="L248" s="357">
        <v>66153.460000000006</v>
      </c>
      <c r="M248" s="357">
        <v>66634.880000000005</v>
      </c>
      <c r="N248" s="357">
        <v>66996.37</v>
      </c>
      <c r="O248" s="416"/>
    </row>
    <row r="249" spans="1:15">
      <c r="A249" s="415"/>
      <c r="B249" s="417">
        <v>2019</v>
      </c>
      <c r="C249" s="357">
        <v>58939.28</v>
      </c>
      <c r="D249" s="357">
        <v>59348.18</v>
      </c>
      <c r="E249" s="357">
        <v>59288.2</v>
      </c>
      <c r="F249" s="357">
        <v>59445.74</v>
      </c>
      <c r="G249" s="357">
        <v>58902.29</v>
      </c>
      <c r="H249" s="357">
        <v>59258.5</v>
      </c>
      <c r="I249" s="357">
        <v>59435.42</v>
      </c>
      <c r="J249" s="357">
        <v>59716.31</v>
      </c>
      <c r="K249" s="357">
        <v>59802.77</v>
      </c>
      <c r="L249" s="357">
        <v>59476.24</v>
      </c>
      <c r="M249" s="357">
        <v>59376.86</v>
      </c>
      <c r="N249" s="357">
        <v>59138.720000000001</v>
      </c>
      <c r="O249" s="416"/>
    </row>
    <row r="250" spans="1:15">
      <c r="A250" s="420"/>
      <c r="B250" s="417"/>
      <c r="C250" s="357"/>
      <c r="D250" s="357"/>
      <c r="E250" s="357"/>
      <c r="F250" s="357"/>
      <c r="G250" s="357"/>
      <c r="H250" s="357"/>
      <c r="I250" s="357"/>
      <c r="J250" s="357"/>
      <c r="K250" s="357"/>
      <c r="L250" s="357"/>
      <c r="M250" s="357"/>
      <c r="N250" s="357"/>
      <c r="O250" s="420"/>
    </row>
    <row r="251" spans="1:15">
      <c r="A251" s="415" t="s">
        <v>871</v>
      </c>
      <c r="B251" s="417">
        <v>2014</v>
      </c>
      <c r="C251" s="357">
        <v>131651.54999999999</v>
      </c>
      <c r="D251" s="357">
        <v>132199.92000000001</v>
      </c>
      <c r="E251" s="357">
        <v>132199.92000000001</v>
      </c>
      <c r="F251" s="357">
        <v>132199.92000000001</v>
      </c>
      <c r="G251" s="357">
        <v>135339.85999999999</v>
      </c>
      <c r="H251" s="357">
        <v>137036.44</v>
      </c>
      <c r="I251" s="357">
        <v>139133.69</v>
      </c>
      <c r="J251" s="357">
        <v>139556.82</v>
      </c>
      <c r="K251" s="357">
        <v>141617.32</v>
      </c>
      <c r="L251" s="357">
        <v>142018.87</v>
      </c>
      <c r="M251" s="357">
        <v>142679.19</v>
      </c>
      <c r="N251" s="357">
        <v>142182.12</v>
      </c>
      <c r="O251" s="416" t="s">
        <v>384</v>
      </c>
    </row>
    <row r="252" spans="1:15">
      <c r="A252" s="415" t="s">
        <v>872</v>
      </c>
      <c r="B252" s="417">
        <v>2015</v>
      </c>
      <c r="C252" s="357">
        <v>144248.85999999999</v>
      </c>
      <c r="D252" s="357">
        <v>144895.71</v>
      </c>
      <c r="E252" s="357">
        <v>168332.96</v>
      </c>
      <c r="F252" s="357">
        <v>173849.07</v>
      </c>
      <c r="G252" s="357">
        <v>177350.37</v>
      </c>
      <c r="H252" s="357">
        <v>177261.26</v>
      </c>
      <c r="I252" s="357">
        <v>177261.26</v>
      </c>
      <c r="J252" s="357">
        <v>179853.57</v>
      </c>
      <c r="K252" s="357">
        <v>183758.92</v>
      </c>
      <c r="L252" s="357">
        <v>183660.4</v>
      </c>
      <c r="M252" s="357">
        <v>189378.75</v>
      </c>
      <c r="N252" s="357">
        <v>189201.45</v>
      </c>
      <c r="O252" s="416" t="s">
        <v>385</v>
      </c>
    </row>
    <row r="253" spans="1:15">
      <c r="A253" s="415" t="s">
        <v>379</v>
      </c>
      <c r="B253" s="417">
        <v>2016</v>
      </c>
      <c r="C253" s="357">
        <v>191781.32</v>
      </c>
      <c r="D253" s="357">
        <v>193497.63</v>
      </c>
      <c r="E253" s="357">
        <v>193513.52</v>
      </c>
      <c r="F253" s="357">
        <v>207106.15</v>
      </c>
      <c r="G253" s="357">
        <v>207763.64</v>
      </c>
      <c r="H253" s="357">
        <v>210608.02</v>
      </c>
      <c r="I253" s="357">
        <v>213272.09</v>
      </c>
      <c r="J253" s="357">
        <v>213665.45</v>
      </c>
      <c r="K253" s="357">
        <v>212348.7</v>
      </c>
      <c r="L253" s="357">
        <v>211957.76000000001</v>
      </c>
      <c r="M253" s="357">
        <v>213417.26</v>
      </c>
      <c r="N253" s="357">
        <v>213810.89</v>
      </c>
      <c r="O253" s="416" t="s">
        <v>386</v>
      </c>
    </row>
    <row r="254" spans="1:15">
      <c r="A254" s="415"/>
      <c r="B254" s="417">
        <v>2017</v>
      </c>
      <c r="C254" s="357">
        <v>240188.08</v>
      </c>
      <c r="D254" s="357">
        <v>239382.47</v>
      </c>
      <c r="E254" s="357">
        <v>244046.8</v>
      </c>
      <c r="F254" s="357">
        <v>249373.31</v>
      </c>
      <c r="G254" s="357">
        <v>245629.47</v>
      </c>
      <c r="H254" s="357">
        <v>248868.27</v>
      </c>
      <c r="I254" s="357">
        <v>248868.27</v>
      </c>
      <c r="J254" s="357">
        <v>251714.85</v>
      </c>
      <c r="K254" s="357">
        <v>252527.02</v>
      </c>
      <c r="L254" s="357">
        <v>247102.84</v>
      </c>
      <c r="M254" s="357">
        <v>247102.84</v>
      </c>
      <c r="N254" s="357">
        <v>247102.84</v>
      </c>
      <c r="O254" s="416" t="s">
        <v>380</v>
      </c>
    </row>
    <row r="255" spans="1:15">
      <c r="A255" s="415"/>
      <c r="B255" s="417">
        <v>2018</v>
      </c>
      <c r="C255" s="357">
        <v>257015.59</v>
      </c>
      <c r="D255" s="357">
        <v>260435.7</v>
      </c>
      <c r="E255" s="357">
        <v>267423.39</v>
      </c>
      <c r="F255" s="357">
        <v>268480.63</v>
      </c>
      <c r="G255" s="357">
        <v>273171.49</v>
      </c>
      <c r="H255" s="357">
        <v>273171.59000000003</v>
      </c>
      <c r="I255" s="357">
        <v>275931.39</v>
      </c>
      <c r="J255" s="357">
        <v>275931.39</v>
      </c>
      <c r="K255" s="357">
        <v>272726.39</v>
      </c>
      <c r="L255" s="357">
        <v>269673.99</v>
      </c>
      <c r="M255" s="357">
        <v>272511.59000000003</v>
      </c>
      <c r="N255" s="357">
        <v>273370.71999999997</v>
      </c>
      <c r="O255" s="416"/>
    </row>
    <row r="256" spans="1:15">
      <c r="A256" s="415"/>
      <c r="B256" s="417">
        <v>2019</v>
      </c>
      <c r="C256" s="357">
        <v>283599.15000000002</v>
      </c>
      <c r="D256" s="357">
        <v>282229.32</v>
      </c>
      <c r="E256" s="357">
        <v>287471.35999999999</v>
      </c>
      <c r="F256" s="357">
        <v>289731.28999999998</v>
      </c>
      <c r="G256" s="357">
        <v>288135.90000000002</v>
      </c>
      <c r="H256" s="357">
        <v>289908.28000000003</v>
      </c>
      <c r="I256" s="357">
        <v>293501.09999999998</v>
      </c>
      <c r="J256" s="357">
        <v>290337.06</v>
      </c>
      <c r="K256" s="357">
        <v>290337.06</v>
      </c>
      <c r="L256" s="357">
        <v>290337.06</v>
      </c>
      <c r="M256" s="357">
        <v>290337.06</v>
      </c>
      <c r="N256" s="357">
        <v>290337.06</v>
      </c>
      <c r="O256" s="416"/>
    </row>
    <row r="257" spans="1:15" ht="15.95" customHeight="1">
      <c r="A257" s="420"/>
      <c r="B257" s="417"/>
      <c r="C257" s="357"/>
      <c r="D257" s="357"/>
      <c r="E257" s="357"/>
      <c r="F257" s="357"/>
      <c r="G257" s="357"/>
      <c r="H257" s="357"/>
      <c r="I257" s="357"/>
      <c r="J257" s="357"/>
      <c r="K257" s="357"/>
      <c r="L257" s="357"/>
      <c r="M257" s="357"/>
      <c r="N257" s="357"/>
      <c r="O257" s="420"/>
    </row>
    <row r="258" spans="1:15" s="425" customFormat="1">
      <c r="A258" s="426">
        <f>1+O194</f>
        <v>142</v>
      </c>
      <c r="B258" s="268"/>
      <c r="C258" s="268"/>
      <c r="D258" s="268"/>
      <c r="E258" s="268"/>
      <c r="F258" s="268"/>
      <c r="G258" s="269" t="str">
        <f>G194</f>
        <v>Індекси цін виробників · 2019 рік</v>
      </c>
      <c r="H258" s="268" t="str">
        <f>G258</f>
        <v>Індекси цін виробників · 2019 рік</v>
      </c>
      <c r="I258" s="268"/>
      <c r="J258" s="268"/>
      <c r="K258" s="268"/>
      <c r="L258" s="424"/>
      <c r="M258" s="424"/>
      <c r="N258" s="424"/>
      <c r="O258" s="427">
        <f>A258+1</f>
        <v>143</v>
      </c>
    </row>
    <row r="259" spans="1:15" s="425" customFormat="1" ht="11.25">
      <c r="B259" s="272"/>
      <c r="C259" s="272"/>
      <c r="D259" s="272"/>
      <c r="E259" s="272"/>
      <c r="G259" s="273" t="s">
        <v>616</v>
      </c>
      <c r="H259" s="272" t="s">
        <v>23</v>
      </c>
      <c r="I259" s="272"/>
      <c r="J259" s="272"/>
      <c r="K259" s="272"/>
    </row>
  </sheetData>
  <mergeCells count="8">
    <mergeCell ref="A196:G196"/>
    <mergeCell ref="H196:O196"/>
    <mergeCell ref="A1:G1"/>
    <mergeCell ref="H1:O1"/>
    <mergeCell ref="A132:G132"/>
    <mergeCell ref="H132:O132"/>
    <mergeCell ref="A68:G68"/>
    <mergeCell ref="H68:O68"/>
  </mergeCells>
  <pageMargins left="0.78740157480314965" right="0.59055118110236227" top="0.31496062992125984" bottom="0.31496062992125984" header="0.31496062992125984" footer="0.31496062992125984"/>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view="pageBreakPreview" topLeftCell="A16" zoomScale="110" zoomScaleNormal="100" zoomScaleSheetLayoutView="110" workbookViewId="0">
      <selection activeCell="G23" sqref="G23"/>
    </sheetView>
  </sheetViews>
  <sheetFormatPr defaultRowHeight="12.75"/>
  <cols>
    <col min="1" max="1" width="22.28515625" customWidth="1"/>
    <col min="2" max="7" width="7" customWidth="1"/>
    <col min="8" max="8" width="22.28515625" customWidth="1"/>
  </cols>
  <sheetData>
    <row r="1" spans="1:8" ht="15" customHeight="1">
      <c r="A1" s="516" t="s">
        <v>25</v>
      </c>
      <c r="B1" s="516"/>
      <c r="C1" s="516"/>
      <c r="D1" s="516"/>
      <c r="E1" s="516"/>
      <c r="F1" s="516"/>
      <c r="G1" s="516"/>
      <c r="H1" s="516"/>
    </row>
    <row r="2" spans="1:8" ht="15" customHeight="1">
      <c r="A2" s="64"/>
      <c r="B2" s="64"/>
      <c r="C2" s="64"/>
      <c r="D2" s="64"/>
      <c r="E2" s="64"/>
      <c r="F2" s="64"/>
      <c r="G2" s="64"/>
      <c r="H2" s="64"/>
    </row>
    <row r="3" spans="1:8" ht="15" customHeight="1">
      <c r="A3" s="64"/>
      <c r="B3" s="64"/>
      <c r="C3" s="64"/>
      <c r="D3" s="64"/>
      <c r="E3" s="64"/>
      <c r="F3" s="64"/>
      <c r="G3" s="64"/>
      <c r="H3" s="64"/>
    </row>
    <row r="4" spans="1:8" ht="14.25" customHeight="1">
      <c r="A4" s="518" t="s">
        <v>791</v>
      </c>
      <c r="B4" s="518"/>
      <c r="C4" s="518"/>
      <c r="D4" s="518"/>
      <c r="E4" s="518"/>
      <c r="F4" s="518"/>
      <c r="G4" s="518"/>
      <c r="H4" s="518"/>
    </row>
    <row r="5" spans="1:8" ht="13.5">
      <c r="A5" s="519" t="s">
        <v>752</v>
      </c>
      <c r="B5" s="519"/>
      <c r="C5" s="519"/>
      <c r="D5" s="519"/>
      <c r="E5" s="519"/>
      <c r="F5" s="519"/>
      <c r="G5" s="519"/>
      <c r="H5" s="519"/>
    </row>
    <row r="6" spans="1:8" ht="16.5" customHeight="1">
      <c r="A6" s="67"/>
      <c r="B6" s="13"/>
      <c r="C6" s="13"/>
      <c r="D6" s="13"/>
      <c r="E6" s="13"/>
      <c r="F6" s="13"/>
      <c r="G6" s="13"/>
      <c r="H6" s="13"/>
    </row>
    <row r="7" spans="1:8">
      <c r="B7" s="13"/>
      <c r="C7" s="13"/>
      <c r="D7" s="13"/>
      <c r="E7" s="13"/>
      <c r="F7" s="13"/>
      <c r="G7" s="13"/>
      <c r="H7" s="68" t="s">
        <v>388</v>
      </c>
    </row>
    <row r="8" spans="1:8" ht="20.25" customHeight="1">
      <c r="A8" s="75"/>
      <c r="B8" s="76">
        <v>2014</v>
      </c>
      <c r="C8" s="76">
        <v>2015</v>
      </c>
      <c r="D8" s="76">
        <v>2016</v>
      </c>
      <c r="E8" s="76">
        <v>2017</v>
      </c>
      <c r="F8" s="76">
        <v>2018</v>
      </c>
      <c r="G8" s="76">
        <v>2019</v>
      </c>
      <c r="H8" s="75"/>
    </row>
    <row r="9" spans="1:8" ht="15.75">
      <c r="A9" s="69"/>
      <c r="B9" s="69"/>
      <c r="C9" s="69"/>
      <c r="D9" s="69"/>
      <c r="E9" s="69"/>
      <c r="F9" s="69"/>
      <c r="H9" s="69"/>
    </row>
    <row r="10" spans="1:8" ht="27" customHeight="1">
      <c r="A10" s="79" t="s">
        <v>389</v>
      </c>
      <c r="B10" s="72">
        <v>117.1</v>
      </c>
      <c r="C10" s="72">
        <v>136</v>
      </c>
      <c r="D10" s="72">
        <v>120.5</v>
      </c>
      <c r="E10" s="72">
        <v>126.4</v>
      </c>
      <c r="F10" s="72">
        <v>117.4</v>
      </c>
      <c r="G10" s="72">
        <v>104.1</v>
      </c>
      <c r="H10" s="77" t="s">
        <v>390</v>
      </c>
    </row>
    <row r="11" spans="1:8" ht="21" customHeight="1">
      <c r="A11" s="80" t="s">
        <v>706</v>
      </c>
      <c r="B11" s="379">
        <v>98.6</v>
      </c>
      <c r="C11" s="379">
        <v>97.9</v>
      </c>
      <c r="D11" s="379">
        <v>97.5</v>
      </c>
      <c r="E11" s="379">
        <v>101.9</v>
      </c>
      <c r="F11" s="379">
        <v>103</v>
      </c>
      <c r="G11" s="379">
        <v>100.1</v>
      </c>
      <c r="H11" s="78" t="s">
        <v>391</v>
      </c>
    </row>
    <row r="12" spans="1:8" ht="21" customHeight="1">
      <c r="A12" s="80" t="s">
        <v>392</v>
      </c>
      <c r="B12" s="379">
        <v>95.4</v>
      </c>
      <c r="C12" s="379">
        <v>95.8</v>
      </c>
      <c r="D12" s="379">
        <v>98.2</v>
      </c>
      <c r="E12" s="379">
        <v>108.9</v>
      </c>
      <c r="F12" s="379">
        <v>107.1</v>
      </c>
      <c r="G12" s="379">
        <v>101.3</v>
      </c>
      <c r="H12" s="78" t="s">
        <v>393</v>
      </c>
    </row>
    <row r="13" spans="1:8" ht="21" customHeight="1">
      <c r="A13" s="80" t="s">
        <v>707</v>
      </c>
      <c r="B13" s="379">
        <v>99.1</v>
      </c>
      <c r="C13" s="379">
        <v>98.3</v>
      </c>
      <c r="D13" s="379">
        <v>97.2</v>
      </c>
      <c r="E13" s="379">
        <v>104.2</v>
      </c>
      <c r="F13" s="379">
        <v>104.1</v>
      </c>
      <c r="G13" s="379">
        <v>103.8</v>
      </c>
      <c r="H13" s="78" t="s">
        <v>708</v>
      </c>
    </row>
    <row r="14" spans="1:8" ht="21" customHeight="1">
      <c r="A14" s="80" t="s">
        <v>709</v>
      </c>
      <c r="B14" s="379">
        <v>102.9</v>
      </c>
      <c r="C14" s="379">
        <v>107.5</v>
      </c>
      <c r="D14" s="379">
        <v>99.9</v>
      </c>
      <c r="E14" s="379">
        <v>111</v>
      </c>
      <c r="F14" s="379">
        <v>106.1</v>
      </c>
      <c r="G14" s="379">
        <v>107.2</v>
      </c>
      <c r="H14" s="78" t="s">
        <v>710</v>
      </c>
    </row>
    <row r="15" spans="1:8" ht="21" customHeight="1">
      <c r="A15" s="80" t="s">
        <v>396</v>
      </c>
      <c r="B15" s="379">
        <v>97.7</v>
      </c>
      <c r="C15" s="379">
        <v>93.5</v>
      </c>
      <c r="D15" s="379">
        <v>98.5</v>
      </c>
      <c r="E15" s="379">
        <v>103.3</v>
      </c>
      <c r="F15" s="379">
        <v>106.4</v>
      </c>
      <c r="G15" s="379">
        <v>99.4</v>
      </c>
      <c r="H15" s="78" t="s">
        <v>397</v>
      </c>
    </row>
    <row r="16" spans="1:8" ht="21" customHeight="1">
      <c r="A16" s="80" t="s">
        <v>398</v>
      </c>
      <c r="B16" s="379">
        <v>97.7</v>
      </c>
      <c r="C16" s="379">
        <v>97.2</v>
      </c>
      <c r="D16" s="379">
        <v>97.9</v>
      </c>
      <c r="E16" s="379">
        <v>103.3</v>
      </c>
      <c r="F16" s="379">
        <v>107.1</v>
      </c>
      <c r="G16" s="379">
        <v>101.5</v>
      </c>
      <c r="H16" s="78" t="s">
        <v>399</v>
      </c>
    </row>
    <row r="17" spans="1:8" ht="21" customHeight="1">
      <c r="A17" s="80" t="s">
        <v>400</v>
      </c>
      <c r="B17" s="379">
        <v>98.7</v>
      </c>
      <c r="C17" s="379">
        <v>98</v>
      </c>
      <c r="D17" s="379">
        <v>96.9</v>
      </c>
      <c r="E17" s="379">
        <v>104.4</v>
      </c>
      <c r="F17" s="379">
        <v>103</v>
      </c>
      <c r="G17" s="379">
        <v>99.6</v>
      </c>
      <c r="H17" s="78" t="s">
        <v>401</v>
      </c>
    </row>
    <row r="18" spans="1:8" ht="21" customHeight="1">
      <c r="A18" s="80" t="s">
        <v>402</v>
      </c>
      <c r="B18" s="379">
        <v>98.2</v>
      </c>
      <c r="C18" s="379">
        <v>96.6</v>
      </c>
      <c r="D18" s="379">
        <v>97.8</v>
      </c>
      <c r="E18" s="379">
        <v>102.6</v>
      </c>
      <c r="F18" s="379">
        <v>103.9</v>
      </c>
      <c r="G18" s="379">
        <v>100</v>
      </c>
      <c r="H18" s="78" t="s">
        <v>403</v>
      </c>
    </row>
    <row r="19" spans="1:8" ht="21" customHeight="1">
      <c r="A19" s="80" t="s">
        <v>404</v>
      </c>
      <c r="B19" s="379">
        <v>109.5</v>
      </c>
      <c r="C19" s="379">
        <v>79.5</v>
      </c>
      <c r="D19" s="379">
        <v>116.8</v>
      </c>
      <c r="E19" s="379">
        <v>115.3</v>
      </c>
      <c r="F19" s="379">
        <v>119</v>
      </c>
      <c r="G19" s="379">
        <v>105.1</v>
      </c>
      <c r="H19" s="78" t="s">
        <v>405</v>
      </c>
    </row>
    <row r="20" spans="1:8" ht="21" customHeight="1">
      <c r="A20" s="80" t="s">
        <v>406</v>
      </c>
      <c r="B20" s="379">
        <v>100.2</v>
      </c>
      <c r="C20" s="379">
        <v>98.6</v>
      </c>
      <c r="D20" s="379">
        <v>96.7</v>
      </c>
      <c r="E20" s="379">
        <v>102.2</v>
      </c>
      <c r="F20" s="379">
        <v>105.5</v>
      </c>
      <c r="G20" s="379">
        <v>103.6</v>
      </c>
      <c r="H20" s="78" t="s">
        <v>407</v>
      </c>
    </row>
    <row r="21" spans="1:8" ht="21" customHeight="1">
      <c r="A21" s="80" t="s">
        <v>408</v>
      </c>
      <c r="B21" s="379">
        <v>94.8</v>
      </c>
      <c r="C21" s="379">
        <v>90.9</v>
      </c>
      <c r="D21" s="379">
        <v>96.5</v>
      </c>
      <c r="E21" s="379">
        <v>104</v>
      </c>
      <c r="F21" s="379">
        <v>104.2</v>
      </c>
      <c r="G21" s="379">
        <v>100.7</v>
      </c>
      <c r="H21" s="78" t="s">
        <v>409</v>
      </c>
    </row>
    <row r="22" spans="1:8" ht="21" customHeight="1">
      <c r="A22" s="80" t="s">
        <v>711</v>
      </c>
      <c r="B22" s="379">
        <v>95.2</v>
      </c>
      <c r="C22" s="379">
        <v>99.5</v>
      </c>
      <c r="D22" s="379">
        <v>97.5</v>
      </c>
      <c r="E22" s="379">
        <v>98</v>
      </c>
      <c r="F22" s="379">
        <v>100.5</v>
      </c>
      <c r="G22" s="379">
        <v>102.5</v>
      </c>
      <c r="H22" s="78" t="s">
        <v>712</v>
      </c>
    </row>
    <row r="23" spans="1:8" ht="21" customHeight="1">
      <c r="A23" s="80" t="s">
        <v>410</v>
      </c>
      <c r="B23" s="379">
        <v>98.3</v>
      </c>
      <c r="C23" s="379">
        <v>95.6</v>
      </c>
      <c r="D23" s="379">
        <v>97.5</v>
      </c>
      <c r="E23" s="379">
        <v>104.4</v>
      </c>
      <c r="F23" s="379">
        <v>103</v>
      </c>
      <c r="G23" s="379">
        <v>101.7</v>
      </c>
      <c r="H23" s="78" t="s">
        <v>411</v>
      </c>
    </row>
    <row r="24" spans="1:8" ht="21" customHeight="1">
      <c r="A24" s="80" t="s">
        <v>412</v>
      </c>
      <c r="B24" s="379">
        <v>99</v>
      </c>
      <c r="C24" s="379">
        <v>98.3</v>
      </c>
      <c r="D24" s="379">
        <v>98.4</v>
      </c>
      <c r="E24" s="379">
        <v>102.4</v>
      </c>
      <c r="F24" s="379">
        <v>102.6</v>
      </c>
      <c r="G24" s="379">
        <v>101.3</v>
      </c>
      <c r="H24" s="78" t="s">
        <v>413</v>
      </c>
    </row>
    <row r="25" spans="1:8" ht="21" customHeight="1">
      <c r="A25" s="80" t="s">
        <v>713</v>
      </c>
      <c r="B25" s="379">
        <v>100.4</v>
      </c>
      <c r="C25" s="379">
        <v>95.4</v>
      </c>
      <c r="D25" s="379">
        <v>99.7</v>
      </c>
      <c r="E25" s="379">
        <v>102.9</v>
      </c>
      <c r="F25" s="379">
        <v>108.7</v>
      </c>
      <c r="G25" s="379">
        <v>103.1</v>
      </c>
      <c r="H25" s="78" t="s">
        <v>714</v>
      </c>
    </row>
    <row r="26" spans="1:8" ht="21" customHeight="1">
      <c r="A26" s="80" t="s">
        <v>394</v>
      </c>
      <c r="B26" s="379">
        <v>97.7</v>
      </c>
      <c r="C26" s="379">
        <v>92.4</v>
      </c>
      <c r="D26" s="379">
        <v>99.6</v>
      </c>
      <c r="E26" s="379">
        <v>106.3</v>
      </c>
      <c r="F26" s="379">
        <v>105.7</v>
      </c>
      <c r="G26" s="379">
        <v>101.3</v>
      </c>
      <c r="H26" s="78" t="s">
        <v>395</v>
      </c>
    </row>
    <row r="27" spans="1:8" ht="21" customHeight="1">
      <c r="A27" s="80" t="s">
        <v>414</v>
      </c>
      <c r="B27" s="379">
        <v>98.4</v>
      </c>
      <c r="C27" s="379">
        <v>97.7</v>
      </c>
      <c r="D27" s="379">
        <v>100</v>
      </c>
      <c r="E27" s="379">
        <v>104.8</v>
      </c>
      <c r="F27" s="379">
        <v>102.8</v>
      </c>
      <c r="G27" s="379">
        <v>101.6</v>
      </c>
      <c r="H27" s="78" t="s">
        <v>415</v>
      </c>
    </row>
    <row r="28" spans="1:8" ht="21" customHeight="1">
      <c r="A28" s="80" t="s">
        <v>715</v>
      </c>
      <c r="B28" s="379">
        <v>100.2</v>
      </c>
      <c r="C28" s="379">
        <v>98.2</v>
      </c>
      <c r="D28" s="379">
        <v>97.4</v>
      </c>
      <c r="E28" s="379">
        <v>103.1</v>
      </c>
      <c r="F28" s="379">
        <v>105.2</v>
      </c>
      <c r="G28" s="379">
        <v>105.1</v>
      </c>
      <c r="H28" s="78" t="s">
        <v>716</v>
      </c>
    </row>
    <row r="29" spans="1:8" ht="21" customHeight="1">
      <c r="A29" s="80" t="s">
        <v>717</v>
      </c>
      <c r="B29" s="379">
        <v>96.6</v>
      </c>
      <c r="C29" s="379">
        <v>95.8</v>
      </c>
      <c r="D29" s="379">
        <v>95.7</v>
      </c>
      <c r="E29" s="379">
        <v>102</v>
      </c>
      <c r="F29" s="379">
        <v>105</v>
      </c>
      <c r="G29" s="379">
        <v>102.6</v>
      </c>
      <c r="H29" s="78" t="s">
        <v>718</v>
      </c>
    </row>
    <row r="30" spans="1:8" ht="21" customHeight="1">
      <c r="A30" s="80" t="s">
        <v>416</v>
      </c>
      <c r="B30" s="379">
        <v>110.1</v>
      </c>
      <c r="C30" s="379">
        <v>105.3</v>
      </c>
      <c r="D30" s="379">
        <v>104.3</v>
      </c>
      <c r="E30" s="379">
        <v>115.8</v>
      </c>
      <c r="F30" s="379">
        <v>127</v>
      </c>
      <c r="G30" s="379">
        <v>117.6</v>
      </c>
      <c r="H30" s="78" t="s">
        <v>417</v>
      </c>
    </row>
    <row r="31" spans="1:8" ht="21" customHeight="1">
      <c r="A31" s="80" t="s">
        <v>719</v>
      </c>
      <c r="B31" s="379">
        <v>97.9</v>
      </c>
      <c r="C31" s="379">
        <v>97</v>
      </c>
      <c r="D31" s="379">
        <v>96.9</v>
      </c>
      <c r="E31" s="379">
        <v>104.6</v>
      </c>
      <c r="F31" s="379">
        <v>106.2</v>
      </c>
      <c r="G31" s="379">
        <v>103.9</v>
      </c>
      <c r="H31" s="78" t="s">
        <v>720</v>
      </c>
    </row>
    <row r="32" spans="1:8" ht="21" customHeight="1">
      <c r="A32" s="80" t="s">
        <v>721</v>
      </c>
      <c r="B32" s="379">
        <v>99.1</v>
      </c>
      <c r="C32" s="379">
        <v>97.8</v>
      </c>
      <c r="D32" s="379">
        <v>98.5</v>
      </c>
      <c r="E32" s="379">
        <v>102.7</v>
      </c>
      <c r="F32" s="379">
        <v>103.9</v>
      </c>
      <c r="G32" s="379">
        <v>100.9</v>
      </c>
      <c r="H32" s="78" t="s">
        <v>722</v>
      </c>
    </row>
    <row r="33" spans="1:8" ht="21" customHeight="1">
      <c r="A33" s="80" t="s">
        <v>418</v>
      </c>
      <c r="B33" s="379">
        <v>98.7</v>
      </c>
      <c r="C33" s="379">
        <v>97.8</v>
      </c>
      <c r="D33" s="379">
        <v>97.7</v>
      </c>
      <c r="E33" s="379">
        <v>102.4</v>
      </c>
      <c r="F33" s="379">
        <v>102.7</v>
      </c>
      <c r="G33" s="379">
        <v>100.4</v>
      </c>
      <c r="H33" s="78" t="s">
        <v>419</v>
      </c>
    </row>
    <row r="34" spans="1:8" ht="21" customHeight="1">
      <c r="A34" s="80" t="s">
        <v>723</v>
      </c>
      <c r="B34" s="379">
        <v>99.2</v>
      </c>
      <c r="C34" s="379">
        <v>96.8</v>
      </c>
      <c r="D34" s="379">
        <v>96.8</v>
      </c>
      <c r="E34" s="379">
        <v>101.8</v>
      </c>
      <c r="F34" s="379">
        <v>102</v>
      </c>
      <c r="G34" s="379">
        <v>102.6</v>
      </c>
      <c r="H34" s="78" t="s">
        <v>724</v>
      </c>
    </row>
    <row r="35" spans="1:8" ht="21" customHeight="1">
      <c r="A35" s="80" t="s">
        <v>420</v>
      </c>
      <c r="B35" s="379">
        <v>100.1</v>
      </c>
      <c r="C35" s="379">
        <v>99</v>
      </c>
      <c r="D35" s="379">
        <v>100</v>
      </c>
      <c r="E35" s="379">
        <v>104</v>
      </c>
      <c r="F35" s="379">
        <v>105.5</v>
      </c>
      <c r="G35" s="379">
        <v>102.7</v>
      </c>
      <c r="H35" s="78" t="s">
        <v>421</v>
      </c>
    </row>
    <row r="36" spans="1:8" ht="11.25" customHeight="1">
      <c r="A36" s="80"/>
      <c r="B36" s="379"/>
      <c r="C36" s="379"/>
      <c r="D36" s="379"/>
      <c r="E36" s="379"/>
      <c r="F36" s="379"/>
      <c r="G36" s="379"/>
      <c r="H36" s="78"/>
    </row>
    <row r="37" spans="1:8" ht="15" customHeight="1">
      <c r="A37" s="80"/>
      <c r="B37" s="379"/>
      <c r="C37" s="379"/>
      <c r="D37" s="379"/>
      <c r="E37" s="379"/>
      <c r="F37" s="379"/>
      <c r="G37" s="379"/>
      <c r="H37" s="78"/>
    </row>
    <row r="38" spans="1:8" ht="21" customHeight="1">
      <c r="A38" s="80"/>
      <c r="B38" s="379"/>
      <c r="C38" s="379"/>
      <c r="D38" s="379"/>
      <c r="E38" s="379"/>
      <c r="F38" s="379"/>
      <c r="G38" s="379"/>
      <c r="H38" s="78"/>
    </row>
    <row r="39" spans="1:8" ht="21" customHeight="1">
      <c r="A39" s="80"/>
      <c r="B39" s="379"/>
      <c r="C39" s="379"/>
      <c r="D39" s="379"/>
      <c r="E39" s="379"/>
      <c r="F39" s="379"/>
      <c r="G39" s="379"/>
      <c r="H39" s="78"/>
    </row>
    <row r="40" spans="1:8" ht="11.45" customHeight="1">
      <c r="A40" s="70"/>
      <c r="B40" s="68"/>
      <c r="C40" s="68"/>
      <c r="D40" s="68"/>
      <c r="E40" s="68"/>
      <c r="F40" s="68"/>
      <c r="G40" s="68"/>
      <c r="H40" s="78"/>
    </row>
    <row r="41" spans="1:8" ht="14.25" customHeight="1">
      <c r="A41" s="70"/>
      <c r="B41" s="68"/>
      <c r="C41" s="68"/>
      <c r="D41" s="68"/>
      <c r="E41" s="68"/>
      <c r="F41" s="68"/>
      <c r="G41" s="68"/>
      <c r="H41" s="78"/>
    </row>
    <row r="42" spans="1:8" ht="9.6" customHeight="1">
      <c r="A42" s="70"/>
      <c r="B42" s="68"/>
      <c r="C42" s="68"/>
      <c r="D42" s="68"/>
      <c r="E42" s="68"/>
      <c r="F42" s="68"/>
      <c r="G42" s="68"/>
      <c r="H42" s="78"/>
    </row>
    <row r="43" spans="1:8" s="13" customFormat="1" ht="15" customHeight="1">
      <c r="A43" s="218">
        <f>1+'1.12'!O258</f>
        <v>144</v>
      </c>
      <c r="B43" s="37"/>
      <c r="C43" s="37"/>
      <c r="D43" s="37"/>
      <c r="E43" s="38"/>
      <c r="F43" s="38"/>
      <c r="G43" s="38"/>
      <c r="H43" s="58" t="str">
        <f>'1.12'!H258</f>
        <v>Індекси цін виробників · 2019 рік</v>
      </c>
    </row>
    <row r="44" spans="1:8" s="13" customFormat="1" ht="15" customHeight="1">
      <c r="A44" s="23"/>
      <c r="B44" s="23"/>
      <c r="C44" s="23"/>
      <c r="D44" s="23"/>
      <c r="H44" s="60" t="s">
        <v>23</v>
      </c>
    </row>
  </sheetData>
  <mergeCells count="3">
    <mergeCell ref="A1:H1"/>
    <mergeCell ref="A4:H4"/>
    <mergeCell ref="A5:H5"/>
  </mergeCells>
  <pageMargins left="0.78740157480314965" right="0.78740157480314965" top="0.31496062992125984" bottom="0.31496062992125984" header="0.31496062992125984" footer="0.31496062992125984"/>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I55"/>
  <sheetViews>
    <sheetView view="pageBreakPreview" zoomScaleNormal="100" zoomScaleSheetLayoutView="100" workbookViewId="0">
      <selection activeCell="A34" sqref="A34"/>
    </sheetView>
  </sheetViews>
  <sheetFormatPr defaultRowHeight="12.75"/>
  <cols>
    <col min="1" max="1" width="26.5703125" customWidth="1"/>
    <col min="2" max="7" width="6.42578125" customWidth="1"/>
    <col min="8" max="8" width="21.85546875" customWidth="1"/>
  </cols>
  <sheetData>
    <row r="1" spans="1:8" ht="15" customHeight="1">
      <c r="A1" s="516" t="s">
        <v>25</v>
      </c>
      <c r="B1" s="516"/>
      <c r="C1" s="516"/>
      <c r="D1" s="516"/>
      <c r="E1" s="516"/>
      <c r="F1" s="516"/>
      <c r="G1" s="516"/>
      <c r="H1" s="516"/>
    </row>
    <row r="2" spans="1:8" ht="15" customHeight="1">
      <c r="A2" s="64"/>
      <c r="B2" s="64"/>
      <c r="C2" s="64"/>
      <c r="D2" s="64"/>
      <c r="E2" s="64"/>
      <c r="F2" s="64"/>
      <c r="G2" s="64"/>
      <c r="H2" s="64"/>
    </row>
    <row r="3" spans="1:8" ht="15" customHeight="1">
      <c r="A3" s="64"/>
      <c r="B3" s="64"/>
      <c r="C3" s="64"/>
      <c r="D3" s="64"/>
      <c r="E3" s="64"/>
      <c r="F3" s="64"/>
      <c r="G3" s="64"/>
      <c r="H3" s="64"/>
    </row>
    <row r="4" spans="1:8">
      <c r="A4" s="518" t="s">
        <v>422</v>
      </c>
      <c r="B4" s="518"/>
      <c r="C4" s="518"/>
      <c r="D4" s="518"/>
      <c r="E4" s="518"/>
      <c r="F4" s="518"/>
      <c r="G4" s="518"/>
      <c r="H4" s="518"/>
    </row>
    <row r="5" spans="1:8">
      <c r="A5" s="518" t="s">
        <v>976</v>
      </c>
      <c r="B5" s="518"/>
      <c r="C5" s="518"/>
      <c r="D5" s="518"/>
      <c r="E5" s="518"/>
      <c r="F5" s="518"/>
      <c r="G5" s="518"/>
      <c r="H5" s="518"/>
    </row>
    <row r="6" spans="1:8" ht="13.5">
      <c r="A6" s="519" t="s">
        <v>977</v>
      </c>
      <c r="B6" s="519"/>
      <c r="C6" s="519"/>
      <c r="D6" s="519"/>
      <c r="E6" s="519"/>
      <c r="F6" s="519"/>
      <c r="G6" s="519"/>
      <c r="H6" s="519"/>
    </row>
    <row r="7" spans="1:8">
      <c r="A7" s="531" t="s">
        <v>1149</v>
      </c>
      <c r="B7" s="531"/>
      <c r="C7" s="531"/>
      <c r="D7" s="531"/>
      <c r="E7" s="531"/>
      <c r="F7" s="531"/>
      <c r="G7" s="531"/>
      <c r="H7" s="531"/>
    </row>
    <row r="8" spans="1:8" s="137" customFormat="1" ht="15"/>
    <row r="9" spans="1:8" s="137" customFormat="1" ht="15"/>
    <row r="10" spans="1:8" s="137" customFormat="1" ht="15"/>
    <row r="11" spans="1:8" s="137" customFormat="1" ht="15"/>
    <row r="12" spans="1:8" s="137" customFormat="1" ht="15"/>
    <row r="13" spans="1:8" s="137" customFormat="1" ht="15"/>
    <row r="14" spans="1:8" s="137" customFormat="1" ht="15"/>
    <row r="15" spans="1:8" s="137" customFormat="1" ht="15"/>
    <row r="16" spans="1:8" s="137" customFormat="1" ht="15"/>
    <row r="17" spans="1:9" s="137" customFormat="1" ht="15"/>
    <row r="18" spans="1:9" s="137" customFormat="1" ht="15"/>
    <row r="19" spans="1:9" s="137" customFormat="1" ht="15"/>
    <row r="20" spans="1:9" s="137" customFormat="1" ht="15"/>
    <row r="21" spans="1:9" s="137" customFormat="1" ht="15"/>
    <row r="22" spans="1:9" s="137" customFormat="1" ht="15"/>
    <row r="23" spans="1:9" s="137" customFormat="1" ht="15"/>
    <row r="24" spans="1:9" s="137" customFormat="1" ht="15"/>
    <row r="25" spans="1:9" s="137" customFormat="1" ht="15"/>
    <row r="26" spans="1:9" s="137" customFormat="1" ht="15"/>
    <row r="27" spans="1:9" s="137" customFormat="1" ht="15"/>
    <row r="28" spans="1:9" s="137" customFormat="1" ht="15"/>
    <row r="29" spans="1:9" s="137" customFormat="1" ht="15"/>
    <row r="30" spans="1:9" s="137" customFormat="1" ht="15"/>
    <row r="31" spans="1:9" s="137" customFormat="1" ht="12.95" customHeight="1">
      <c r="A31" s="529" t="s">
        <v>974</v>
      </c>
      <c r="B31" s="529"/>
      <c r="C31" s="529"/>
      <c r="D31" s="529"/>
      <c r="E31" s="529"/>
      <c r="F31" s="529"/>
      <c r="G31" s="529"/>
      <c r="H31" s="529"/>
      <c r="I31" s="139"/>
    </row>
    <row r="32" spans="1:9" s="137" customFormat="1" ht="12.95" customHeight="1">
      <c r="A32" s="530" t="s">
        <v>975</v>
      </c>
      <c r="B32" s="530"/>
      <c r="C32" s="530"/>
      <c r="D32" s="530"/>
      <c r="E32" s="530"/>
      <c r="F32" s="530"/>
      <c r="G32" s="530"/>
      <c r="H32" s="530"/>
      <c r="I32" s="140"/>
    </row>
    <row r="33" spans="1:9" s="137" customFormat="1" ht="12.95" customHeight="1">
      <c r="A33" s="528" t="s">
        <v>1150</v>
      </c>
      <c r="B33" s="528"/>
      <c r="C33" s="528"/>
      <c r="D33" s="528"/>
      <c r="E33" s="528"/>
      <c r="F33" s="528"/>
      <c r="G33" s="528"/>
      <c r="H33" s="528"/>
      <c r="I33" s="138"/>
    </row>
    <row r="34" spans="1:9" s="137" customFormat="1" ht="15"/>
    <row r="35" spans="1:9" s="137" customFormat="1" ht="15"/>
    <row r="36" spans="1:9" s="137" customFormat="1" ht="15"/>
    <row r="37" spans="1:9" s="137" customFormat="1" ht="15"/>
    <row r="38" spans="1:9" s="137" customFormat="1" ht="15"/>
    <row r="39" spans="1:9" s="137" customFormat="1" ht="15"/>
    <row r="40" spans="1:9" s="137" customFormat="1" ht="15"/>
    <row r="41" spans="1:9" s="137" customFormat="1" ht="15"/>
    <row r="42" spans="1:9" s="137" customFormat="1" ht="15"/>
    <row r="43" spans="1:9" s="137" customFormat="1" ht="15"/>
    <row r="44" spans="1:9" s="137" customFormat="1" ht="15"/>
    <row r="45" spans="1:9" s="137" customFormat="1" ht="15"/>
    <row r="46" spans="1:9" s="137" customFormat="1" ht="15"/>
    <row r="47" spans="1:9" s="137" customFormat="1" ht="15"/>
    <row r="48" spans="1:9" s="137" customFormat="1" ht="15"/>
    <row r="49" spans="1:8" s="137" customFormat="1" ht="15"/>
    <row r="50" spans="1:8" s="137" customFormat="1" ht="15"/>
    <row r="51" spans="1:8" ht="12.2" customHeight="1">
      <c r="A51" s="70"/>
      <c r="B51" s="68"/>
      <c r="C51" s="68"/>
      <c r="D51" s="68"/>
      <c r="E51" s="68"/>
      <c r="F51" s="68"/>
      <c r="G51" s="68"/>
      <c r="H51" s="78"/>
    </row>
    <row r="52" spans="1:8" ht="12.2" customHeight="1">
      <c r="A52" s="70"/>
      <c r="B52" s="134"/>
      <c r="C52" s="134"/>
      <c r="D52" s="134"/>
      <c r="E52" s="134"/>
      <c r="F52" s="134"/>
      <c r="G52" s="134"/>
      <c r="H52" s="78"/>
    </row>
    <row r="53" spans="1:8" ht="32.25" customHeight="1">
      <c r="A53" s="70"/>
      <c r="B53" s="134"/>
      <c r="C53" s="134"/>
      <c r="D53" s="134"/>
      <c r="E53" s="134"/>
      <c r="F53" s="134"/>
      <c r="G53" s="134"/>
      <c r="H53" s="78"/>
    </row>
    <row r="54" spans="1:8" s="13" customFormat="1" ht="15" customHeight="1">
      <c r="A54" s="57" t="str">
        <f>'1.13'!H43</f>
        <v>Індекси цін виробників · 2019 рік</v>
      </c>
      <c r="B54" s="37"/>
      <c r="C54" s="37"/>
      <c r="D54" s="37"/>
      <c r="E54" s="37"/>
      <c r="F54" s="38"/>
      <c r="G54" s="38"/>
      <c r="H54" s="219">
        <f>1+'1.13'!A43</f>
        <v>145</v>
      </c>
    </row>
    <row r="55" spans="1:8" s="13" customFormat="1" ht="15" customHeight="1">
      <c r="A55" s="59" t="s">
        <v>23</v>
      </c>
      <c r="B55" s="39"/>
      <c r="C55" s="39"/>
      <c r="D55" s="39"/>
      <c r="E55" s="39"/>
      <c r="F55" s="60"/>
    </row>
  </sheetData>
  <mergeCells count="8">
    <mergeCell ref="A33:H33"/>
    <mergeCell ref="A31:H31"/>
    <mergeCell ref="A32:H32"/>
    <mergeCell ref="A1:H1"/>
    <mergeCell ref="A4:H4"/>
    <mergeCell ref="A5:H5"/>
    <mergeCell ref="A6:H6"/>
    <mergeCell ref="A7:H7"/>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17409" r:id="rId4">
          <objectPr defaultSize="0" r:id="rId5">
            <anchor moveWithCells="1" sizeWithCells="1">
              <from>
                <xdr:col>0</xdr:col>
                <xdr:colOff>47625</xdr:colOff>
                <xdr:row>7</xdr:row>
                <xdr:rowOff>95250</xdr:rowOff>
              </from>
              <to>
                <xdr:col>7</xdr:col>
                <xdr:colOff>1323975</xdr:colOff>
                <xdr:row>27</xdr:row>
                <xdr:rowOff>66675</xdr:rowOff>
              </to>
            </anchor>
          </objectPr>
        </oleObject>
      </mc:Choice>
      <mc:Fallback>
        <oleObject progId="MSGraph.Chart.8" shapeId="17409" r:id="rId4"/>
      </mc:Fallback>
    </mc:AlternateContent>
    <mc:AlternateContent xmlns:mc="http://schemas.openxmlformats.org/markup-compatibility/2006">
      <mc:Choice Requires="x14">
        <oleObject progId="MSGraph.Chart.8" shapeId="17411" r:id="rId6">
          <objectPr defaultSize="0" autoPict="0" r:id="rId7">
            <anchor moveWithCells="1">
              <from>
                <xdr:col>0</xdr:col>
                <xdr:colOff>9525</xdr:colOff>
                <xdr:row>33</xdr:row>
                <xdr:rowOff>0</xdr:rowOff>
              </from>
              <to>
                <xdr:col>7</xdr:col>
                <xdr:colOff>1419225</xdr:colOff>
                <xdr:row>52</xdr:row>
                <xdr:rowOff>381000</xdr:rowOff>
              </to>
            </anchor>
          </objectPr>
        </oleObject>
      </mc:Choice>
      <mc:Fallback>
        <oleObject progId="MSGraph.Chart.8" shapeId="17411"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94"/>
  <sheetViews>
    <sheetView view="pageBreakPreview" topLeftCell="A19" zoomScale="70" zoomScaleNormal="130" zoomScaleSheetLayoutView="70" workbookViewId="0">
      <selection activeCell="A72" sqref="A72:C72"/>
    </sheetView>
  </sheetViews>
  <sheetFormatPr defaultRowHeight="12.75"/>
  <cols>
    <col min="1" max="1" width="3.140625" customWidth="1"/>
    <col min="2" max="2" width="79.28515625" customWidth="1"/>
    <col min="3" max="3" width="4.5703125" customWidth="1"/>
    <col min="258" max="258" width="87.42578125" customWidth="1"/>
    <col min="514" max="514" width="87.42578125" customWidth="1"/>
    <col min="770" max="770" width="87.42578125" customWidth="1"/>
    <col min="1026" max="1026" width="87.42578125" customWidth="1"/>
    <col min="1282" max="1282" width="87.42578125" customWidth="1"/>
    <col min="1538" max="1538" width="87.42578125" customWidth="1"/>
    <col min="1794" max="1794" width="87.42578125" customWidth="1"/>
    <col min="2050" max="2050" width="87.42578125" customWidth="1"/>
    <col min="2306" max="2306" width="87.42578125" customWidth="1"/>
    <col min="2562" max="2562" width="87.42578125" customWidth="1"/>
    <col min="2818" max="2818" width="87.42578125" customWidth="1"/>
    <col min="3074" max="3074" width="87.42578125" customWidth="1"/>
    <col min="3330" max="3330" width="87.42578125" customWidth="1"/>
    <col min="3586" max="3586" width="87.42578125" customWidth="1"/>
    <col min="3842" max="3842" width="87.42578125" customWidth="1"/>
    <col min="4098" max="4098" width="87.42578125" customWidth="1"/>
    <col min="4354" max="4354" width="87.42578125" customWidth="1"/>
    <col min="4610" max="4610" width="87.42578125" customWidth="1"/>
    <col min="4866" max="4866" width="87.42578125" customWidth="1"/>
    <col min="5122" max="5122" width="87.42578125" customWidth="1"/>
    <col min="5378" max="5378" width="87.42578125" customWidth="1"/>
    <col min="5634" max="5634" width="87.42578125" customWidth="1"/>
    <col min="5890" max="5890" width="87.42578125" customWidth="1"/>
    <col min="6146" max="6146" width="87.42578125" customWidth="1"/>
    <col min="6402" max="6402" width="87.42578125" customWidth="1"/>
    <col min="6658" max="6658" width="87.42578125" customWidth="1"/>
    <col min="6914" max="6914" width="87.42578125" customWidth="1"/>
    <col min="7170" max="7170" width="87.42578125" customWidth="1"/>
    <col min="7426" max="7426" width="87.42578125" customWidth="1"/>
    <col min="7682" max="7682" width="87.42578125" customWidth="1"/>
    <col min="7938" max="7938" width="87.42578125" customWidth="1"/>
    <col min="8194" max="8194" width="87.42578125" customWidth="1"/>
    <col min="8450" max="8450" width="87.42578125" customWidth="1"/>
    <col min="8706" max="8706" width="87.42578125" customWidth="1"/>
    <col min="8962" max="8962" width="87.42578125" customWidth="1"/>
    <col min="9218" max="9218" width="87.42578125" customWidth="1"/>
    <col min="9474" max="9474" width="87.42578125" customWidth="1"/>
    <col min="9730" max="9730" width="87.42578125" customWidth="1"/>
    <col min="9986" max="9986" width="87.42578125" customWidth="1"/>
    <col min="10242" max="10242" width="87.42578125" customWidth="1"/>
    <col min="10498" max="10498" width="87.42578125" customWidth="1"/>
    <col min="10754" max="10754" width="87.42578125" customWidth="1"/>
    <col min="11010" max="11010" width="87.42578125" customWidth="1"/>
    <col min="11266" max="11266" width="87.42578125" customWidth="1"/>
    <col min="11522" max="11522" width="87.42578125" customWidth="1"/>
    <col min="11778" max="11778" width="87.42578125" customWidth="1"/>
    <col min="12034" max="12034" width="87.42578125" customWidth="1"/>
    <col min="12290" max="12290" width="87.42578125" customWidth="1"/>
    <col min="12546" max="12546" width="87.42578125" customWidth="1"/>
    <col min="12802" max="12802" width="87.42578125" customWidth="1"/>
    <col min="13058" max="13058" width="87.42578125" customWidth="1"/>
    <col min="13314" max="13314" width="87.42578125" customWidth="1"/>
    <col min="13570" max="13570" width="87.42578125" customWidth="1"/>
    <col min="13826" max="13826" width="87.42578125" customWidth="1"/>
    <col min="14082" max="14082" width="87.42578125" customWidth="1"/>
    <col min="14338" max="14338" width="87.42578125" customWidth="1"/>
    <col min="14594" max="14594" width="87.42578125" customWidth="1"/>
    <col min="14850" max="14850" width="87.42578125" customWidth="1"/>
    <col min="15106" max="15106" width="87.42578125" customWidth="1"/>
    <col min="15362" max="15362" width="87.42578125" customWidth="1"/>
    <col min="15618" max="15618" width="87.42578125" customWidth="1"/>
    <col min="15874" max="15874" width="87.42578125" customWidth="1"/>
    <col min="16130" max="16130" width="87.42578125" customWidth="1"/>
  </cols>
  <sheetData>
    <row r="1" spans="1:3">
      <c r="A1" s="495" t="s">
        <v>483</v>
      </c>
      <c r="B1" s="495"/>
      <c r="C1" s="495"/>
    </row>
    <row r="2" spans="1:3">
      <c r="B2" s="171"/>
    </row>
    <row r="3" spans="1:3">
      <c r="A3" s="504" t="s">
        <v>616</v>
      </c>
      <c r="B3" s="504"/>
      <c r="C3" s="504"/>
    </row>
    <row r="4" spans="1:3" ht="13.5">
      <c r="A4" s="500" t="s">
        <v>617</v>
      </c>
      <c r="B4" s="500"/>
      <c r="C4" s="500"/>
    </row>
    <row r="5" spans="1:3" ht="13.5">
      <c r="B5" s="172"/>
    </row>
    <row r="6" spans="1:3">
      <c r="A6" s="496" t="s">
        <v>618</v>
      </c>
      <c r="B6" s="496"/>
      <c r="C6" s="496"/>
    </row>
    <row r="7" spans="1:3">
      <c r="A7" s="497" t="s">
        <v>619</v>
      </c>
      <c r="B7" s="497"/>
      <c r="C7" s="497"/>
    </row>
    <row r="8" spans="1:3" ht="8.1" customHeight="1">
      <c r="A8" s="141"/>
      <c r="B8" s="208"/>
      <c r="C8" s="141"/>
    </row>
    <row r="9" spans="1:3">
      <c r="A9" s="496" t="s">
        <v>620</v>
      </c>
      <c r="B9" s="496"/>
      <c r="C9" s="496"/>
    </row>
    <row r="10" spans="1:3">
      <c r="A10" s="497" t="s">
        <v>621</v>
      </c>
      <c r="B10" s="497"/>
      <c r="C10" s="497"/>
    </row>
    <row r="11" spans="1:3">
      <c r="B11" s="171"/>
    </row>
    <row r="12" spans="1:3" ht="64.5" customHeight="1">
      <c r="A12" s="501" t="s">
        <v>934</v>
      </c>
      <c r="B12" s="501"/>
      <c r="C12" s="501"/>
    </row>
    <row r="13" spans="1:3" ht="64.5" customHeight="1">
      <c r="A13" s="498" t="s">
        <v>935</v>
      </c>
      <c r="B13" s="498"/>
      <c r="C13" s="498"/>
    </row>
    <row r="14" spans="1:3" ht="8.1" customHeight="1">
      <c r="B14" s="171"/>
    </row>
    <row r="15" spans="1:3">
      <c r="A15" s="499" t="s">
        <v>616</v>
      </c>
      <c r="B15" s="499"/>
      <c r="C15" s="499"/>
    </row>
    <row r="16" spans="1:3" ht="13.5">
      <c r="A16" s="500" t="s">
        <v>617</v>
      </c>
      <c r="B16" s="500"/>
      <c r="C16" s="500"/>
    </row>
    <row r="17" spans="1:3" ht="12.75" customHeight="1">
      <c r="B17" s="215" t="s">
        <v>622</v>
      </c>
      <c r="C17" s="215"/>
    </row>
    <row r="18" spans="1:3" ht="12.75" customHeight="1">
      <c r="B18" s="207" t="s">
        <v>623</v>
      </c>
      <c r="C18" s="207"/>
    </row>
    <row r="19" spans="1:3">
      <c r="B19" s="175"/>
    </row>
    <row r="20" spans="1:3">
      <c r="A20" s="204" t="s">
        <v>624</v>
      </c>
      <c r="B20" s="213"/>
    </row>
    <row r="21" spans="1:3" ht="12.75" customHeight="1">
      <c r="B21" s="86" t="s">
        <v>625</v>
      </c>
      <c r="C21" s="207"/>
    </row>
    <row r="22" spans="1:3">
      <c r="B22" s="157" t="s">
        <v>626</v>
      </c>
    </row>
    <row r="23" spans="1:3">
      <c r="B23" s="86" t="s">
        <v>627</v>
      </c>
    </row>
    <row r="24" spans="1:3">
      <c r="B24" s="214" t="s">
        <v>753</v>
      </c>
    </row>
    <row r="25" spans="1:3">
      <c r="B25" s="86" t="s">
        <v>875</v>
      </c>
    </row>
    <row r="26" spans="1:3">
      <c r="B26" s="214" t="s">
        <v>1151</v>
      </c>
    </row>
    <row r="27" spans="1:3">
      <c r="B27" s="86" t="s">
        <v>874</v>
      </c>
    </row>
    <row r="28" spans="1:3">
      <c r="B28" s="174"/>
    </row>
    <row r="29" spans="1:3">
      <c r="A29" s="505" t="s">
        <v>628</v>
      </c>
      <c r="B29" s="505"/>
      <c r="C29" s="505"/>
    </row>
    <row r="30" spans="1:3" ht="14.25" customHeight="1">
      <c r="A30" s="506" t="s">
        <v>629</v>
      </c>
      <c r="B30" s="506"/>
      <c r="C30" s="506"/>
    </row>
    <row r="31" spans="1:3" ht="13.5">
      <c r="A31" s="216"/>
      <c r="B31" s="172"/>
      <c r="C31" s="216"/>
    </row>
    <row r="32" spans="1:3">
      <c r="A32" s="507" t="s">
        <v>630</v>
      </c>
      <c r="B32" s="507"/>
      <c r="C32" s="507"/>
    </row>
    <row r="33" spans="1:3" ht="13.5">
      <c r="A33" s="508" t="s">
        <v>631</v>
      </c>
      <c r="B33" s="508"/>
      <c r="C33" s="508"/>
    </row>
    <row r="34" spans="1:3">
      <c r="B34" s="202" t="s">
        <v>632</v>
      </c>
    </row>
    <row r="35" spans="1:3">
      <c r="B35" s="86" t="s">
        <v>633</v>
      </c>
    </row>
    <row r="36" spans="1:3">
      <c r="B36" s="203"/>
    </row>
    <row r="37" spans="1:3">
      <c r="B37" s="203" t="s">
        <v>634</v>
      </c>
    </row>
    <row r="38" spans="1:3">
      <c r="B38" s="86" t="s">
        <v>635</v>
      </c>
    </row>
    <row r="39" spans="1:3">
      <c r="B39" s="202"/>
    </row>
    <row r="40" spans="1:3">
      <c r="B40" s="212" t="s">
        <v>636</v>
      </c>
    </row>
    <row r="41" spans="1:3">
      <c r="B41" s="217" t="s">
        <v>637</v>
      </c>
    </row>
    <row r="42" spans="1:3" ht="9.9499999999999993" customHeight="1">
      <c r="B42" s="202"/>
    </row>
    <row r="43" spans="1:3">
      <c r="B43" s="212" t="s">
        <v>1152</v>
      </c>
    </row>
    <row r="44" spans="1:3">
      <c r="B44" s="217" t="s">
        <v>638</v>
      </c>
    </row>
    <row r="45" spans="1:3">
      <c r="B45" s="174"/>
    </row>
    <row r="46" spans="1:3">
      <c r="A46" s="493" t="s">
        <v>639</v>
      </c>
      <c r="B46" s="492"/>
    </row>
    <row r="47" spans="1:3" ht="13.5">
      <c r="A47" s="55" t="s">
        <v>640</v>
      </c>
    </row>
    <row r="48" spans="1:3">
      <c r="B48" s="203" t="s">
        <v>641</v>
      </c>
    </row>
    <row r="49" spans="1:3">
      <c r="B49" s="86" t="s">
        <v>642</v>
      </c>
    </row>
    <row r="50" spans="1:3">
      <c r="B50" s="203" t="s">
        <v>643</v>
      </c>
    </row>
    <row r="51" spans="1:3">
      <c r="B51" s="86" t="s">
        <v>644</v>
      </c>
    </row>
    <row r="52" spans="1:3" ht="12.95" customHeight="1">
      <c r="B52" s="86"/>
    </row>
    <row r="53" spans="1:3" ht="14.1" customHeight="1">
      <c r="A53" s="509" t="s">
        <v>936</v>
      </c>
      <c r="B53" s="509"/>
      <c r="C53" s="509"/>
    </row>
    <row r="54" spans="1:3">
      <c r="A54" s="510" t="s">
        <v>937</v>
      </c>
      <c r="B54" s="510"/>
      <c r="C54" s="510"/>
    </row>
    <row r="55" spans="1:3" ht="10.7" customHeight="1">
      <c r="B55" s="158"/>
    </row>
    <row r="56" spans="1:3" ht="22.5" customHeight="1">
      <c r="A56" s="205">
        <v>2</v>
      </c>
      <c r="B56" s="502" t="s">
        <v>929</v>
      </c>
      <c r="C56" s="502"/>
    </row>
    <row r="57" spans="1:3">
      <c r="A57" s="495" t="s">
        <v>483</v>
      </c>
      <c r="B57" s="495"/>
      <c r="C57" s="495"/>
    </row>
    <row r="59" spans="1:3">
      <c r="B59" s="82" t="s">
        <v>645</v>
      </c>
    </row>
    <row r="60" spans="1:3">
      <c r="B60" s="176"/>
    </row>
    <row r="61" spans="1:3" ht="26.25" customHeight="1">
      <c r="A61" s="494" t="s">
        <v>938</v>
      </c>
      <c r="B61" s="494"/>
      <c r="C61" s="494"/>
    </row>
    <row r="62" spans="1:3" ht="45.75" customHeight="1">
      <c r="A62" s="494" t="s">
        <v>1153</v>
      </c>
      <c r="B62" s="494"/>
      <c r="C62" s="494"/>
    </row>
    <row r="63" spans="1:3" ht="15" customHeight="1">
      <c r="A63" s="494" t="s">
        <v>646</v>
      </c>
      <c r="B63" s="494"/>
      <c r="C63" s="494"/>
    </row>
    <row r="64" spans="1:3" ht="54" customHeight="1">
      <c r="A64" s="494" t="s">
        <v>1161</v>
      </c>
      <c r="B64" s="494"/>
      <c r="C64" s="494"/>
    </row>
    <row r="65" spans="1:3" ht="28.5" customHeight="1">
      <c r="A65" s="494" t="s">
        <v>1123</v>
      </c>
      <c r="B65" s="494"/>
      <c r="C65" s="494"/>
    </row>
    <row r="66" spans="1:3">
      <c r="B66" s="176"/>
    </row>
    <row r="67" spans="1:3" ht="13.5">
      <c r="B67" s="96" t="s">
        <v>647</v>
      </c>
    </row>
    <row r="68" spans="1:3">
      <c r="B68" s="176"/>
    </row>
    <row r="69" spans="1:3" ht="29.25" customHeight="1">
      <c r="A69" s="498" t="s">
        <v>939</v>
      </c>
      <c r="B69" s="498"/>
      <c r="C69" s="498"/>
    </row>
    <row r="70" spans="1:3" ht="38.25" customHeight="1">
      <c r="A70" s="498" t="s">
        <v>1171</v>
      </c>
      <c r="B70" s="498"/>
      <c r="C70" s="498"/>
    </row>
    <row r="71" spans="1:3" ht="15" customHeight="1">
      <c r="A71" s="498" t="s">
        <v>648</v>
      </c>
      <c r="B71" s="498"/>
      <c r="C71" s="498"/>
    </row>
    <row r="72" spans="1:3" ht="45.75" customHeight="1">
      <c r="A72" s="498" t="s">
        <v>1162</v>
      </c>
      <c r="B72" s="498"/>
      <c r="C72" s="498"/>
    </row>
    <row r="73" spans="1:3" ht="41.25" customHeight="1">
      <c r="A73" s="498" t="s">
        <v>649</v>
      </c>
      <c r="B73" s="498"/>
      <c r="C73" s="498"/>
    </row>
    <row r="78" spans="1:3" ht="13.5">
      <c r="B78" s="82" t="s">
        <v>650</v>
      </c>
    </row>
    <row r="80" spans="1:3" ht="12.75" customHeight="1">
      <c r="A80" s="494" t="s">
        <v>1158</v>
      </c>
      <c r="B80" s="494"/>
      <c r="C80" s="494"/>
    </row>
    <row r="81" spans="1:3">
      <c r="B81" s="173"/>
    </row>
    <row r="82" spans="1:3">
      <c r="B82" s="173"/>
    </row>
    <row r="83" spans="1:3" ht="13.5">
      <c r="B83" s="82" t="s">
        <v>1154</v>
      </c>
    </row>
    <row r="84" spans="1:3" ht="12.75" customHeight="1">
      <c r="A84" s="494" t="s">
        <v>1155</v>
      </c>
      <c r="B84" s="494"/>
      <c r="C84" s="494"/>
    </row>
    <row r="85" spans="1:3">
      <c r="A85" s="511" t="s">
        <v>1156</v>
      </c>
      <c r="B85" s="511"/>
      <c r="C85" s="511"/>
    </row>
    <row r="86" spans="1:3">
      <c r="A86" s="494" t="s">
        <v>1157</v>
      </c>
      <c r="B86" s="494"/>
      <c r="C86" s="494"/>
    </row>
    <row r="87" spans="1:3" ht="12.95" customHeight="1">
      <c r="A87" s="494" t="s">
        <v>1122</v>
      </c>
      <c r="B87" s="494"/>
      <c r="C87" s="494"/>
    </row>
    <row r="88" spans="1:3" ht="47.1" customHeight="1"/>
    <row r="89" spans="1:3" ht="30.75" customHeight="1"/>
    <row r="90" spans="1:3" ht="29.25" customHeight="1"/>
    <row r="91" spans="1:3" ht="69.95" customHeight="1"/>
    <row r="92" spans="1:3">
      <c r="B92" s="4"/>
    </row>
    <row r="93" spans="1:3" ht="22.5" customHeight="1">
      <c r="A93" s="503" t="str">
        <f>B56</f>
        <v xml:space="preserve">Індекси цін виробників • 2019 рік 
Державна служба статистики України </v>
      </c>
      <c r="B93" s="503"/>
      <c r="C93" s="206">
        <f>1+A56</f>
        <v>3</v>
      </c>
    </row>
    <row r="94" spans="1:3" ht="24.95" customHeight="1"/>
  </sheetData>
  <mergeCells count="35">
    <mergeCell ref="A87:C87"/>
    <mergeCell ref="A84:C84"/>
    <mergeCell ref="A85:C85"/>
    <mergeCell ref="A86:C86"/>
    <mergeCell ref="A70:C70"/>
    <mergeCell ref="A71:C71"/>
    <mergeCell ref="A72:C72"/>
    <mergeCell ref="A73:C73"/>
    <mergeCell ref="A80:C80"/>
    <mergeCell ref="A1:C1"/>
    <mergeCell ref="A12:C12"/>
    <mergeCell ref="B56:C56"/>
    <mergeCell ref="A93:B93"/>
    <mergeCell ref="A3:C3"/>
    <mergeCell ref="A4:C4"/>
    <mergeCell ref="A6:C6"/>
    <mergeCell ref="A7:C7"/>
    <mergeCell ref="A29:C29"/>
    <mergeCell ref="A30:C30"/>
    <mergeCell ref="A32:C32"/>
    <mergeCell ref="A33:C33"/>
    <mergeCell ref="A53:C53"/>
    <mergeCell ref="A54:C54"/>
    <mergeCell ref="A65:C65"/>
    <mergeCell ref="A69:C69"/>
    <mergeCell ref="A9:C9"/>
    <mergeCell ref="A10:C10"/>
    <mergeCell ref="A13:C13"/>
    <mergeCell ref="A15:C15"/>
    <mergeCell ref="A16:C16"/>
    <mergeCell ref="A62:C62"/>
    <mergeCell ref="A63:C63"/>
    <mergeCell ref="A64:C64"/>
    <mergeCell ref="A61:C61"/>
    <mergeCell ref="A57:C57"/>
  </mergeCells>
  <hyperlinks>
    <hyperlink ref="B24" r:id="rId1" display="mailto:O.Kalabukha@ukrstat.gov.ua"/>
    <hyperlink ref="B25" r:id="rId2" display="mailto:O.Kalabukha@ukrstat.gov.ua"/>
    <hyperlink ref="B26" r:id="rId3" display="http://www.ukrstat.gov.ua/"/>
    <hyperlink ref="B27" r:id="rId4" display="http://www.ukrstat.gov.ua/"/>
    <hyperlink ref="B40" r:id="rId5" display="mailto:iaa@dstati.kiev.ua"/>
    <hyperlink ref="B41" r:id="rId6" display="mailto:iaa@dstati.kiev.ua"/>
    <hyperlink ref="B43" r:id="rId7" display="http://www.iaa.kiev.ua/"/>
    <hyperlink ref="B44" r:id="rId8" display="http://www.iaa.kiev.ua/"/>
  </hyperlinks>
  <printOptions horizontalCentered="1" verticalCentered="1"/>
  <pageMargins left="0.78740157480314965" right="0.78740157480314965" top="0.31496062992125984" bottom="0.31496062992125984" header="0" footer="0"/>
  <pageSetup paperSize="9" orientation="portrait"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view="pageBreakPreview" topLeftCell="A12" zoomScaleNormal="100" zoomScaleSheetLayoutView="100" workbookViewId="0">
      <selection activeCell="G28" sqref="G28:M28"/>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2" width="10.140625" customWidth="1"/>
    <col min="13" max="13" width="15" customWidth="1"/>
  </cols>
  <sheetData>
    <row r="1" spans="1:13" ht="23.25" customHeight="1">
      <c r="A1" s="91"/>
      <c r="B1" s="92"/>
      <c r="C1" s="91"/>
      <c r="D1" s="92"/>
      <c r="E1" s="91"/>
      <c r="F1" s="92"/>
      <c r="G1" s="91"/>
      <c r="H1" s="91"/>
      <c r="I1" s="91"/>
      <c r="J1" s="91"/>
      <c r="K1" s="91"/>
      <c r="L1" s="91"/>
      <c r="M1" s="91"/>
    </row>
    <row r="2" spans="1:13">
      <c r="A2" s="93"/>
      <c r="B2" s="92"/>
      <c r="C2" s="93"/>
      <c r="D2" s="92"/>
      <c r="E2" s="93"/>
      <c r="F2" s="92"/>
      <c r="G2" s="93"/>
      <c r="H2" s="93"/>
      <c r="I2" s="93"/>
      <c r="J2" s="93"/>
      <c r="K2" s="93"/>
      <c r="L2" s="93"/>
      <c r="M2" s="93"/>
    </row>
    <row r="3" spans="1:13">
      <c r="A3" s="91"/>
      <c r="B3" s="92"/>
      <c r="C3" s="91"/>
      <c r="D3" s="92"/>
      <c r="E3" s="91"/>
      <c r="F3" s="92"/>
      <c r="G3" s="91"/>
      <c r="H3" s="91"/>
      <c r="I3" s="91"/>
      <c r="J3" s="91"/>
      <c r="K3" s="91"/>
      <c r="L3" s="91"/>
      <c r="M3" s="91"/>
    </row>
    <row r="4" spans="1:13">
      <c r="A4" s="93"/>
      <c r="B4" s="92"/>
      <c r="C4" s="93"/>
      <c r="D4" s="92"/>
      <c r="E4" s="93"/>
      <c r="F4" s="92"/>
      <c r="G4" s="93"/>
      <c r="H4" s="93"/>
      <c r="I4" s="93"/>
      <c r="J4" s="93"/>
      <c r="K4" s="93"/>
      <c r="L4" s="93"/>
      <c r="M4" s="93"/>
    </row>
    <row r="5" spans="1:13">
      <c r="A5" s="91"/>
      <c r="B5" s="92"/>
      <c r="C5" s="91"/>
      <c r="D5" s="92"/>
      <c r="E5" s="91"/>
      <c r="F5" s="92"/>
      <c r="G5" s="91"/>
      <c r="H5" s="91"/>
      <c r="I5" s="91"/>
      <c r="J5" s="91"/>
      <c r="K5" s="91"/>
      <c r="L5" s="91"/>
      <c r="M5" s="91"/>
    </row>
    <row r="6" spans="1:13">
      <c r="A6" s="93"/>
      <c r="B6" s="92"/>
      <c r="C6" s="93"/>
      <c r="D6" s="92"/>
      <c r="E6" s="93"/>
      <c r="F6" s="92"/>
      <c r="G6" s="93"/>
      <c r="H6" s="93"/>
      <c r="I6" s="93"/>
      <c r="J6" s="93"/>
      <c r="K6" s="93"/>
      <c r="L6" s="93"/>
      <c r="M6" s="93"/>
    </row>
    <row r="7" spans="1:13">
      <c r="A7" s="91"/>
      <c r="B7" s="92"/>
      <c r="C7" s="91"/>
      <c r="D7" s="92"/>
      <c r="E7" s="91"/>
      <c r="F7" s="92"/>
      <c r="G7" s="91"/>
      <c r="H7" s="91"/>
      <c r="I7" s="91"/>
      <c r="J7" s="91"/>
      <c r="K7" s="91"/>
      <c r="L7" s="91"/>
      <c r="M7" s="91"/>
    </row>
    <row r="8" spans="1:13">
      <c r="A8" s="91"/>
      <c r="B8" s="92"/>
      <c r="C8" s="91"/>
      <c r="D8" s="92"/>
      <c r="E8" s="91"/>
      <c r="F8" s="92"/>
      <c r="G8" s="91"/>
      <c r="H8" s="91"/>
      <c r="I8" s="91"/>
      <c r="J8" s="91"/>
      <c r="K8" s="91"/>
      <c r="L8" s="91"/>
      <c r="M8" s="91"/>
    </row>
    <row r="9" spans="1:13">
      <c r="A9" s="91"/>
      <c r="B9" s="92"/>
      <c r="C9" s="91"/>
      <c r="D9" s="92"/>
      <c r="E9" s="91"/>
      <c r="F9" s="92"/>
      <c r="G9" s="91"/>
      <c r="H9" s="91"/>
      <c r="I9" s="91"/>
      <c r="J9" s="91"/>
      <c r="K9" s="91"/>
      <c r="L9" s="91"/>
      <c r="M9" s="91"/>
    </row>
    <row r="10" spans="1:13" ht="190.5">
      <c r="A10" s="91"/>
      <c r="B10" s="92"/>
      <c r="C10" s="91"/>
      <c r="D10" s="92"/>
      <c r="E10" s="91"/>
      <c r="F10" s="92"/>
      <c r="G10" s="521">
        <v>2</v>
      </c>
      <c r="H10" s="521"/>
      <c r="I10" s="521"/>
      <c r="J10" s="521"/>
      <c r="K10" s="521"/>
      <c r="L10" s="521"/>
      <c r="M10" s="521"/>
    </row>
    <row r="11" spans="1:13">
      <c r="A11" s="91"/>
      <c r="B11" s="92"/>
      <c r="C11" s="91"/>
      <c r="D11" s="92"/>
      <c r="E11" s="91"/>
      <c r="F11" s="92"/>
      <c r="G11" s="91"/>
      <c r="H11" s="91"/>
      <c r="I11" s="91"/>
      <c r="J11" s="91"/>
      <c r="K11" s="91"/>
      <c r="L11" s="91"/>
      <c r="M11" s="91"/>
    </row>
    <row r="12" spans="1:13">
      <c r="A12" s="91"/>
      <c r="B12" s="92"/>
      <c r="C12" s="91"/>
      <c r="D12" s="92"/>
      <c r="E12" s="91"/>
      <c r="F12" s="92"/>
      <c r="G12" s="91"/>
      <c r="H12" s="91"/>
      <c r="I12" s="91"/>
      <c r="J12" s="91"/>
      <c r="K12" s="91"/>
      <c r="L12" s="91"/>
      <c r="M12" s="91"/>
    </row>
    <row r="13" spans="1:13">
      <c r="A13" s="91"/>
      <c r="B13" s="92"/>
      <c r="C13" s="91"/>
      <c r="D13" s="92"/>
      <c r="E13" s="91"/>
      <c r="F13" s="92"/>
      <c r="G13" s="91"/>
      <c r="H13" s="91"/>
      <c r="I13" s="91"/>
      <c r="J13" s="91"/>
      <c r="K13" s="91"/>
      <c r="L13" s="91"/>
      <c r="M13" s="91"/>
    </row>
    <row r="14" spans="1:13">
      <c r="A14" s="91"/>
      <c r="B14" s="92"/>
      <c r="C14" s="91"/>
      <c r="D14" s="92"/>
      <c r="E14" s="91"/>
      <c r="F14" s="92"/>
      <c r="G14" s="91"/>
      <c r="H14" s="91"/>
      <c r="I14" s="91"/>
      <c r="J14" s="91"/>
      <c r="K14" s="91"/>
      <c r="L14" s="91"/>
      <c r="M14" s="91"/>
    </row>
    <row r="15" spans="1:13">
      <c r="A15" s="91"/>
      <c r="B15" s="92"/>
      <c r="C15" s="91"/>
      <c r="D15" s="92"/>
      <c r="E15" s="91"/>
      <c r="F15" s="92"/>
      <c r="G15" s="91"/>
      <c r="H15" s="91"/>
      <c r="I15" s="91"/>
      <c r="J15" s="91"/>
      <c r="K15" s="91"/>
      <c r="L15" s="91"/>
      <c r="M15" s="91"/>
    </row>
    <row r="16" spans="1:13">
      <c r="A16" s="91"/>
      <c r="B16" s="92"/>
      <c r="C16" s="91"/>
      <c r="D16" s="92"/>
      <c r="E16" s="91"/>
      <c r="F16" s="92"/>
      <c r="G16" s="91"/>
      <c r="H16" s="91"/>
      <c r="I16" s="91"/>
      <c r="J16" s="91"/>
      <c r="K16" s="91"/>
      <c r="L16" s="91"/>
      <c r="M16" s="91"/>
    </row>
    <row r="17" spans="1:13">
      <c r="A17" s="91"/>
      <c r="B17" s="92"/>
      <c r="C17" s="91"/>
      <c r="D17" s="92"/>
      <c r="E17" s="91"/>
      <c r="F17" s="92"/>
      <c r="G17" s="91"/>
      <c r="H17" s="91"/>
      <c r="I17" s="91"/>
      <c r="J17" s="91"/>
      <c r="K17" s="91"/>
      <c r="L17" s="91"/>
      <c r="M17" s="91"/>
    </row>
    <row r="18" spans="1:13">
      <c r="A18" s="91"/>
      <c r="B18" s="92"/>
      <c r="C18" s="91"/>
      <c r="D18" s="92"/>
      <c r="E18" s="91"/>
      <c r="F18" s="92"/>
      <c r="G18" s="91"/>
      <c r="H18" s="91"/>
      <c r="I18" s="91"/>
      <c r="J18" s="91"/>
      <c r="K18" s="91"/>
      <c r="L18" s="91"/>
      <c r="M18" s="91"/>
    </row>
    <row r="19" spans="1:13">
      <c r="A19" s="91"/>
      <c r="B19" s="92"/>
      <c r="C19" s="91"/>
      <c r="D19" s="92"/>
      <c r="E19" s="91"/>
      <c r="F19" s="92"/>
      <c r="G19" s="91"/>
      <c r="H19" s="91"/>
      <c r="I19" s="91"/>
      <c r="J19" s="91"/>
      <c r="K19" s="91"/>
      <c r="L19" s="91"/>
      <c r="M19" s="91"/>
    </row>
    <row r="20" spans="1:13" ht="27">
      <c r="A20" s="91"/>
      <c r="B20" s="92"/>
      <c r="C20" s="91"/>
      <c r="D20" s="92"/>
      <c r="E20" s="91"/>
      <c r="F20" s="92"/>
      <c r="G20" s="532" t="s">
        <v>484</v>
      </c>
      <c r="H20" s="532"/>
      <c r="I20" s="532"/>
      <c r="J20" s="532"/>
      <c r="K20" s="532"/>
      <c r="L20" s="532"/>
      <c r="M20" s="532"/>
    </row>
    <row r="21" spans="1:13" ht="27">
      <c r="A21" s="91"/>
      <c r="B21" s="92"/>
      <c r="C21" s="91"/>
      <c r="D21" s="92"/>
      <c r="E21" s="91"/>
      <c r="F21" s="92"/>
      <c r="G21" s="532" t="s">
        <v>800</v>
      </c>
      <c r="H21" s="534"/>
      <c r="I21" s="534"/>
      <c r="J21" s="534"/>
      <c r="K21" s="534"/>
      <c r="L21" s="534"/>
      <c r="M21" s="534"/>
    </row>
    <row r="22" spans="1:13" ht="27">
      <c r="A22" s="91"/>
      <c r="B22" s="92"/>
      <c r="C22" s="91"/>
      <c r="D22" s="92"/>
      <c r="E22" s="91"/>
      <c r="F22" s="92"/>
      <c r="G22" s="532" t="s">
        <v>801</v>
      </c>
      <c r="H22" s="532"/>
      <c r="I22" s="532"/>
      <c r="J22" s="532"/>
      <c r="K22" s="532"/>
      <c r="L22" s="532"/>
      <c r="M22" s="532"/>
    </row>
    <row r="23" spans="1:13" ht="27">
      <c r="A23" s="91"/>
      <c r="B23" s="92"/>
      <c r="C23" s="91"/>
      <c r="D23" s="92"/>
      <c r="E23" s="91"/>
      <c r="F23" s="92"/>
      <c r="G23" s="532" t="s">
        <v>802</v>
      </c>
      <c r="H23" s="532"/>
      <c r="I23" s="532"/>
      <c r="J23" s="532"/>
      <c r="K23" s="532"/>
      <c r="L23" s="532"/>
      <c r="M23" s="532"/>
    </row>
    <row r="24" spans="1:13" ht="27">
      <c r="A24" s="91"/>
      <c r="B24" s="92"/>
      <c r="C24" s="91"/>
      <c r="D24" s="92"/>
      <c r="E24" s="91"/>
      <c r="F24" s="92"/>
      <c r="G24" s="532"/>
      <c r="H24" s="532"/>
      <c r="I24" s="532"/>
      <c r="J24" s="532"/>
      <c r="K24" s="532"/>
      <c r="L24" s="532"/>
      <c r="M24" s="532"/>
    </row>
    <row r="25" spans="1:13" ht="27">
      <c r="A25" s="91"/>
      <c r="B25" s="92"/>
      <c r="C25" s="91"/>
      <c r="D25" s="92"/>
      <c r="E25" s="91"/>
      <c r="F25" s="92"/>
      <c r="G25" s="532"/>
      <c r="H25" s="532"/>
      <c r="I25" s="532"/>
      <c r="J25" s="532"/>
      <c r="K25" s="532"/>
      <c r="L25" s="532"/>
      <c r="M25" s="532"/>
    </row>
    <row r="26" spans="1:13" ht="27">
      <c r="A26" s="91"/>
      <c r="B26" s="92"/>
      <c r="C26" s="91"/>
      <c r="D26" s="92"/>
      <c r="E26" s="91"/>
      <c r="F26" s="92"/>
      <c r="G26" s="533" t="s">
        <v>805</v>
      </c>
      <c r="H26" s="533"/>
      <c r="I26" s="533"/>
      <c r="J26" s="533"/>
      <c r="K26" s="533"/>
      <c r="L26" s="533"/>
      <c r="M26" s="533"/>
    </row>
    <row r="27" spans="1:13" ht="27">
      <c r="A27" s="91"/>
      <c r="B27" s="92"/>
      <c r="C27" s="91"/>
      <c r="D27" s="92"/>
      <c r="E27" s="91"/>
      <c r="F27" s="92"/>
      <c r="G27" s="533" t="s">
        <v>804</v>
      </c>
      <c r="H27" s="533"/>
      <c r="I27" s="533"/>
      <c r="J27" s="533"/>
      <c r="K27" s="533"/>
      <c r="L27" s="533"/>
      <c r="M27" s="533"/>
    </row>
    <row r="28" spans="1:13" ht="27">
      <c r="A28" s="91"/>
      <c r="B28" s="92"/>
      <c r="C28" s="91"/>
      <c r="D28" s="92"/>
      <c r="E28" s="91"/>
      <c r="F28" s="92"/>
      <c r="G28" s="533" t="s">
        <v>803</v>
      </c>
      <c r="H28" s="533"/>
      <c r="I28" s="533"/>
      <c r="J28" s="533"/>
      <c r="K28" s="533"/>
      <c r="L28" s="533"/>
      <c r="M28" s="533"/>
    </row>
    <row r="29" spans="1:13" ht="27">
      <c r="A29" s="91"/>
      <c r="B29" s="92"/>
      <c r="C29" s="91"/>
      <c r="D29" s="92"/>
      <c r="E29" s="91"/>
      <c r="F29" s="92"/>
      <c r="G29" s="522"/>
      <c r="H29" s="522"/>
      <c r="I29" s="522"/>
      <c r="J29" s="522"/>
      <c r="K29" s="522"/>
      <c r="L29" s="522"/>
      <c r="M29" s="522"/>
    </row>
    <row r="30" spans="1:13">
      <c r="A30" s="91"/>
      <c r="B30" s="92"/>
      <c r="C30" s="91"/>
      <c r="D30" s="92"/>
      <c r="E30" s="91"/>
      <c r="F30" s="92"/>
      <c r="G30" s="91"/>
      <c r="H30" s="91"/>
      <c r="I30" s="91"/>
      <c r="J30" s="91"/>
      <c r="K30" s="91"/>
      <c r="L30" s="91"/>
      <c r="M30" s="91"/>
    </row>
    <row r="31" spans="1:13">
      <c r="A31" s="91"/>
      <c r="B31" s="92"/>
      <c r="C31" s="91"/>
      <c r="D31" s="92"/>
      <c r="E31" s="91"/>
      <c r="F31" s="92"/>
      <c r="G31" s="91"/>
      <c r="H31" s="91"/>
      <c r="I31" s="91"/>
      <c r="J31" s="91"/>
      <c r="K31" s="91"/>
      <c r="L31" s="91"/>
      <c r="M31" s="91"/>
    </row>
    <row r="32" spans="1:13">
      <c r="A32" s="91"/>
      <c r="B32" s="92"/>
      <c r="C32" s="91"/>
      <c r="D32" s="92"/>
      <c r="E32" s="91"/>
      <c r="F32" s="92"/>
      <c r="G32" s="91"/>
      <c r="H32" s="91"/>
      <c r="I32" s="91"/>
      <c r="J32" s="91"/>
      <c r="K32" s="91"/>
      <c r="L32" s="91"/>
      <c r="M32" s="91"/>
    </row>
  </sheetData>
  <mergeCells count="11">
    <mergeCell ref="G24:M24"/>
    <mergeCell ref="G10:M10"/>
    <mergeCell ref="G20:M20"/>
    <mergeCell ref="G21:M21"/>
    <mergeCell ref="G22:M22"/>
    <mergeCell ref="G23:M23"/>
    <mergeCell ref="G25:M25"/>
    <mergeCell ref="G26:M26"/>
    <mergeCell ref="G27:M27"/>
    <mergeCell ref="G28:M28"/>
    <mergeCell ref="G29:M29"/>
  </mergeCells>
  <pageMargins left="0.59055118110236227" right="0.59055118110236227" top="0.78740157480314965" bottom="0.78740157480314965"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view="pageBreakPreview" topLeftCell="A28" zoomScale="90" zoomScaleNormal="100" zoomScaleSheetLayoutView="90" workbookViewId="0">
      <selection activeCell="A52" sqref="A52"/>
    </sheetView>
  </sheetViews>
  <sheetFormatPr defaultRowHeight="12.75"/>
  <cols>
    <col min="1" max="1" width="23.85546875" style="233" customWidth="1"/>
    <col min="2" max="2" width="7.42578125" style="233" customWidth="1"/>
    <col min="3" max="3" width="7.28515625" style="233" customWidth="1"/>
    <col min="4" max="4" width="7.28515625" style="233" bestFit="1" customWidth="1"/>
    <col min="5" max="5" width="7.28515625" style="233" customWidth="1"/>
    <col min="6" max="6" width="8.140625" style="233" customWidth="1"/>
    <col min="7" max="7" width="8.28515625" style="233" customWidth="1"/>
    <col min="8" max="8" width="23.28515625" style="233" customWidth="1"/>
    <col min="9" max="16384" width="9.140625" style="233"/>
  </cols>
  <sheetData>
    <row r="1" spans="1:8" ht="15" customHeight="1">
      <c r="A1" s="524" t="s">
        <v>465</v>
      </c>
      <c r="B1" s="524"/>
      <c r="C1" s="524"/>
      <c r="D1" s="524"/>
      <c r="E1" s="524"/>
      <c r="F1" s="524"/>
      <c r="G1" s="524"/>
      <c r="H1" s="524"/>
    </row>
    <row r="2" spans="1:8" ht="18" customHeight="1">
      <c r="A2" s="300"/>
      <c r="B2" s="300"/>
      <c r="C2" s="300"/>
      <c r="D2" s="300"/>
      <c r="E2" s="300"/>
      <c r="F2" s="300"/>
      <c r="G2" s="300"/>
      <c r="H2" s="300"/>
    </row>
    <row r="3" spans="1:8" ht="15.95" customHeight="1"/>
    <row r="4" spans="1:8" ht="15" customHeight="1">
      <c r="A4" s="535" t="s">
        <v>806</v>
      </c>
      <c r="B4" s="535"/>
      <c r="C4" s="535"/>
      <c r="D4" s="535"/>
      <c r="E4" s="535"/>
      <c r="F4" s="535"/>
      <c r="G4" s="535"/>
      <c r="H4" s="535"/>
    </row>
    <row r="5" spans="1:8" ht="15" customHeight="1">
      <c r="A5" s="536" t="s">
        <v>807</v>
      </c>
      <c r="B5" s="536"/>
      <c r="C5" s="536"/>
      <c r="D5" s="536"/>
      <c r="E5" s="536"/>
      <c r="F5" s="536"/>
      <c r="G5" s="536"/>
      <c r="H5" s="536"/>
    </row>
    <row r="6" spans="1:8">
      <c r="B6" s="271"/>
      <c r="C6" s="271"/>
      <c r="D6" s="271"/>
      <c r="E6" s="271"/>
      <c r="F6" s="271"/>
      <c r="G6" s="271"/>
      <c r="H6" s="334" t="s">
        <v>808</v>
      </c>
    </row>
    <row r="7" spans="1:8" ht="13.5">
      <c r="B7" s="271"/>
      <c r="C7" s="271"/>
      <c r="D7" s="271"/>
      <c r="E7" s="271"/>
      <c r="F7" s="271"/>
      <c r="G7" s="271"/>
      <c r="H7" s="428" t="s">
        <v>809</v>
      </c>
    </row>
    <row r="8" spans="1:8" ht="18" customHeight="1">
      <c r="A8" s="429"/>
      <c r="B8" s="430">
        <v>2014</v>
      </c>
      <c r="C8" s="430">
        <v>2015</v>
      </c>
      <c r="D8" s="430">
        <v>2016</v>
      </c>
      <c r="E8" s="430">
        <v>2017</v>
      </c>
      <c r="F8" s="430">
        <v>2018</v>
      </c>
      <c r="G8" s="430">
        <v>2019</v>
      </c>
      <c r="H8" s="429"/>
    </row>
    <row r="9" spans="1:8" s="433" customFormat="1" ht="25.5">
      <c r="A9" s="391" t="s">
        <v>423</v>
      </c>
      <c r="B9" s="431">
        <v>124.3</v>
      </c>
      <c r="C9" s="431">
        <v>154.5</v>
      </c>
      <c r="D9" s="431">
        <v>109</v>
      </c>
      <c r="E9" s="431">
        <v>111.46</v>
      </c>
      <c r="F9" s="431">
        <v>109.3</v>
      </c>
      <c r="G9" s="431">
        <v>92.4</v>
      </c>
      <c r="H9" s="432" t="s">
        <v>424</v>
      </c>
    </row>
    <row r="10" spans="1:8" s="433" customFormat="1" ht="13.5">
      <c r="A10" s="391" t="s">
        <v>425</v>
      </c>
      <c r="B10" s="431">
        <v>129.19999999999999</v>
      </c>
      <c r="C10" s="431">
        <v>167.2</v>
      </c>
      <c r="D10" s="431">
        <v>116.3</v>
      </c>
      <c r="E10" s="431">
        <v>107.34</v>
      </c>
      <c r="F10" s="431">
        <v>109.8</v>
      </c>
      <c r="G10" s="431">
        <v>91.2</v>
      </c>
      <c r="H10" s="432" t="s">
        <v>426</v>
      </c>
    </row>
    <row r="11" spans="1:8" ht="25.5">
      <c r="A11" s="434" t="s">
        <v>427</v>
      </c>
      <c r="B11" s="435">
        <v>132.80000000000001</v>
      </c>
      <c r="C11" s="435">
        <v>156.6</v>
      </c>
      <c r="D11" s="435">
        <v>119</v>
      </c>
      <c r="E11" s="435">
        <v>109.2</v>
      </c>
      <c r="F11" s="435">
        <v>116.2</v>
      </c>
      <c r="G11" s="435">
        <v>91.4</v>
      </c>
      <c r="H11" s="436" t="s">
        <v>428</v>
      </c>
    </row>
    <row r="12" spans="1:8">
      <c r="A12" s="434" t="s">
        <v>429</v>
      </c>
      <c r="B12" s="435">
        <v>124.9</v>
      </c>
      <c r="C12" s="435">
        <v>182.8</v>
      </c>
      <c r="D12" s="435">
        <v>114.2</v>
      </c>
      <c r="E12" s="435">
        <v>104.2</v>
      </c>
      <c r="F12" s="435">
        <v>102.9</v>
      </c>
      <c r="G12" s="435">
        <v>88.8</v>
      </c>
      <c r="H12" s="436" t="s">
        <v>430</v>
      </c>
    </row>
    <row r="13" spans="1:8">
      <c r="A13" s="434" t="s">
        <v>431</v>
      </c>
      <c r="B13" s="435">
        <v>122.1</v>
      </c>
      <c r="C13" s="435">
        <v>160.5</v>
      </c>
      <c r="D13" s="435">
        <v>105.9</v>
      </c>
      <c r="E13" s="435">
        <v>98.1</v>
      </c>
      <c r="F13" s="435">
        <v>89.5</v>
      </c>
      <c r="G13" s="435">
        <v>101.5</v>
      </c>
      <c r="H13" s="436" t="s">
        <v>432</v>
      </c>
    </row>
    <row r="14" spans="1:8">
      <c r="A14" s="434" t="s">
        <v>433</v>
      </c>
      <c r="B14" s="435">
        <v>112.3</v>
      </c>
      <c r="C14" s="435">
        <v>79.900000000000006</v>
      </c>
      <c r="D14" s="435">
        <v>104.9</v>
      </c>
      <c r="E14" s="435">
        <v>127.1</v>
      </c>
      <c r="F14" s="435">
        <v>108.7</v>
      </c>
      <c r="G14" s="435">
        <v>144.9</v>
      </c>
      <c r="H14" s="436" t="s">
        <v>434</v>
      </c>
    </row>
    <row r="15" spans="1:8">
      <c r="A15" s="434" t="s">
        <v>435</v>
      </c>
      <c r="B15" s="435">
        <v>137.6</v>
      </c>
      <c r="C15" s="435">
        <v>142.69999999999999</v>
      </c>
      <c r="D15" s="435">
        <v>108.4</v>
      </c>
      <c r="E15" s="435">
        <v>112.4423</v>
      </c>
      <c r="F15" s="435">
        <v>104.3</v>
      </c>
      <c r="G15" s="435">
        <v>117</v>
      </c>
      <c r="H15" s="436" t="s">
        <v>436</v>
      </c>
    </row>
    <row r="16" spans="1:8">
      <c r="A16" s="434" t="s">
        <v>437</v>
      </c>
      <c r="B16" s="435">
        <v>116.6</v>
      </c>
      <c r="C16" s="435">
        <v>163.69999999999999</v>
      </c>
      <c r="D16" s="435">
        <v>99.1</v>
      </c>
      <c r="E16" s="435">
        <v>134.4</v>
      </c>
      <c r="F16" s="435">
        <v>72.5</v>
      </c>
      <c r="G16" s="435">
        <v>100.4</v>
      </c>
      <c r="H16" s="436" t="s">
        <v>438</v>
      </c>
    </row>
    <row r="17" spans="1:8">
      <c r="A17" s="434" t="s">
        <v>439</v>
      </c>
      <c r="B17" s="435">
        <v>100.8</v>
      </c>
      <c r="C17" s="435">
        <v>194.2</v>
      </c>
      <c r="D17" s="435">
        <v>95.9</v>
      </c>
      <c r="E17" s="435">
        <v>104.2</v>
      </c>
      <c r="F17" s="435">
        <v>89.5</v>
      </c>
      <c r="G17" s="435">
        <v>90</v>
      </c>
      <c r="H17" s="436" t="s">
        <v>440</v>
      </c>
    </row>
    <row r="18" spans="1:8" ht="25.5">
      <c r="A18" s="434" t="s">
        <v>441</v>
      </c>
      <c r="B18" s="435">
        <v>200.2</v>
      </c>
      <c r="C18" s="435">
        <v>101</v>
      </c>
      <c r="D18" s="435">
        <v>115.8</v>
      </c>
      <c r="E18" s="435">
        <v>170.9</v>
      </c>
      <c r="F18" s="435">
        <v>105.2</v>
      </c>
      <c r="G18" s="435">
        <v>109.8</v>
      </c>
      <c r="H18" s="436" t="s">
        <v>442</v>
      </c>
    </row>
    <row r="19" spans="1:8" ht="13.5">
      <c r="A19" s="391" t="s">
        <v>443</v>
      </c>
      <c r="B19" s="431">
        <v>119.1</v>
      </c>
      <c r="C19" s="431">
        <v>141.30000000000001</v>
      </c>
      <c r="D19" s="431">
        <v>101.7</v>
      </c>
      <c r="E19" s="431">
        <v>130.69999999999999</v>
      </c>
      <c r="F19" s="431">
        <v>108.6</v>
      </c>
      <c r="G19" s="431">
        <v>96.8</v>
      </c>
      <c r="H19" s="432" t="s">
        <v>444</v>
      </c>
    </row>
    <row r="20" spans="1:8" ht="25.5">
      <c r="A20" s="434" t="s">
        <v>445</v>
      </c>
      <c r="B20" s="435">
        <v>122.9</v>
      </c>
      <c r="C20" s="435">
        <v>138.6</v>
      </c>
      <c r="D20" s="435">
        <v>100.4</v>
      </c>
      <c r="E20" s="435">
        <v>140.1</v>
      </c>
      <c r="F20" s="435">
        <v>104.4</v>
      </c>
      <c r="G20" s="435">
        <v>97.8</v>
      </c>
      <c r="H20" s="436" t="s">
        <v>446</v>
      </c>
    </row>
    <row r="21" spans="1:8">
      <c r="A21" s="437" t="s">
        <v>447</v>
      </c>
      <c r="B21" s="431"/>
      <c r="C21" s="435"/>
      <c r="D21" s="431"/>
      <c r="E21" s="431"/>
      <c r="F21" s="431"/>
      <c r="G21" s="431"/>
      <c r="H21" s="438" t="s">
        <v>448</v>
      </c>
    </row>
    <row r="22" spans="1:8">
      <c r="A22" s="437" t="s">
        <v>449</v>
      </c>
      <c r="B22" s="435">
        <v>130.5</v>
      </c>
      <c r="C22" s="435">
        <v>148.4</v>
      </c>
      <c r="D22" s="435">
        <v>101.4</v>
      </c>
      <c r="E22" s="435">
        <v>170.2</v>
      </c>
      <c r="F22" s="435">
        <v>82.7</v>
      </c>
      <c r="G22" s="435">
        <v>93</v>
      </c>
      <c r="H22" s="438" t="s">
        <v>450</v>
      </c>
    </row>
    <row r="23" spans="1:8">
      <c r="A23" s="437" t="s">
        <v>451</v>
      </c>
      <c r="B23" s="435">
        <v>118.1</v>
      </c>
      <c r="C23" s="435">
        <v>131</v>
      </c>
      <c r="D23" s="435">
        <v>96.5</v>
      </c>
      <c r="E23" s="435">
        <v>141</v>
      </c>
      <c r="F23" s="435">
        <v>114.3</v>
      </c>
      <c r="G23" s="435">
        <v>96.3</v>
      </c>
      <c r="H23" s="438" t="s">
        <v>452</v>
      </c>
    </row>
    <row r="24" spans="1:8">
      <c r="A24" s="437" t="s">
        <v>453</v>
      </c>
      <c r="B24" s="435">
        <v>123.5</v>
      </c>
      <c r="C24" s="435">
        <v>140.30000000000001</v>
      </c>
      <c r="D24" s="435">
        <v>101.7</v>
      </c>
      <c r="E24" s="435">
        <v>127.8</v>
      </c>
      <c r="F24" s="435">
        <v>101.5</v>
      </c>
      <c r="G24" s="435">
        <v>100.3</v>
      </c>
      <c r="H24" s="438" t="s">
        <v>454</v>
      </c>
    </row>
    <row r="25" spans="1:8">
      <c r="A25" s="434" t="s">
        <v>455</v>
      </c>
      <c r="B25" s="435">
        <v>106.5</v>
      </c>
      <c r="C25" s="435">
        <v>120.8</v>
      </c>
      <c r="D25" s="435">
        <v>126.1</v>
      </c>
      <c r="E25" s="435">
        <v>131</v>
      </c>
      <c r="F25" s="435">
        <v>104.6</v>
      </c>
      <c r="G25" s="435">
        <v>107.5</v>
      </c>
      <c r="H25" s="436" t="s">
        <v>456</v>
      </c>
    </row>
    <row r="26" spans="1:8">
      <c r="A26" s="434" t="s">
        <v>457</v>
      </c>
      <c r="B26" s="435">
        <v>118.6</v>
      </c>
      <c r="C26" s="435">
        <v>167.5</v>
      </c>
      <c r="D26" s="435">
        <v>83.5</v>
      </c>
      <c r="E26" s="435">
        <v>104.3</v>
      </c>
      <c r="F26" s="435">
        <v>127</v>
      </c>
      <c r="G26" s="435">
        <v>76.7</v>
      </c>
      <c r="H26" s="436" t="s">
        <v>458</v>
      </c>
    </row>
    <row r="27" spans="1:8">
      <c r="A27" s="434" t="s">
        <v>459</v>
      </c>
      <c r="B27" s="435">
        <v>99.4</v>
      </c>
      <c r="C27" s="435">
        <v>190.7</v>
      </c>
      <c r="D27" s="435">
        <v>165.4</v>
      </c>
      <c r="E27" s="435">
        <v>70</v>
      </c>
      <c r="F27" s="435">
        <v>98.8</v>
      </c>
      <c r="G27" s="435">
        <v>100.3</v>
      </c>
      <c r="H27" s="436" t="s">
        <v>460</v>
      </c>
    </row>
    <row r="28" spans="1:8" ht="18.95" customHeight="1">
      <c r="A28" s="434"/>
      <c r="B28" s="435"/>
      <c r="C28" s="435"/>
      <c r="D28" s="435"/>
      <c r="E28" s="435"/>
      <c r="F28" s="435"/>
      <c r="G28" s="435"/>
      <c r="H28" s="436"/>
    </row>
    <row r="29" spans="1:8" ht="20.100000000000001" customHeight="1">
      <c r="A29" s="332"/>
      <c r="B29" s="332"/>
      <c r="C29" s="332"/>
      <c r="D29" s="334"/>
      <c r="E29" s="334"/>
      <c r="F29" s="334"/>
      <c r="G29" s="334"/>
      <c r="H29" s="404"/>
    </row>
    <row r="30" spans="1:8" ht="15" customHeight="1">
      <c r="A30" s="535" t="s">
        <v>810</v>
      </c>
      <c r="B30" s="535"/>
      <c r="C30" s="535"/>
      <c r="D30" s="535"/>
      <c r="E30" s="535"/>
      <c r="F30" s="535"/>
      <c r="G30" s="535"/>
      <c r="H30" s="535"/>
    </row>
    <row r="31" spans="1:8" ht="15" customHeight="1">
      <c r="A31" s="536" t="s">
        <v>811</v>
      </c>
      <c r="B31" s="536"/>
      <c r="C31" s="536"/>
      <c r="D31" s="536"/>
      <c r="E31" s="536"/>
      <c r="F31" s="536"/>
      <c r="G31" s="536"/>
      <c r="H31" s="536"/>
    </row>
    <row r="32" spans="1:8" ht="13.5">
      <c r="B32" s="439"/>
      <c r="C32" s="439"/>
      <c r="D32" s="439"/>
      <c r="E32" s="439"/>
      <c r="F32" s="439"/>
      <c r="G32" s="439"/>
      <c r="H32" s="440" t="s">
        <v>812</v>
      </c>
    </row>
    <row r="33" spans="1:8" ht="18" customHeight="1">
      <c r="A33" s="429"/>
      <c r="B33" s="430">
        <v>2014</v>
      </c>
      <c r="C33" s="430">
        <v>2015</v>
      </c>
      <c r="D33" s="430">
        <v>2016</v>
      </c>
      <c r="E33" s="430">
        <v>2017</v>
      </c>
      <c r="F33" s="430">
        <v>2018</v>
      </c>
      <c r="G33" s="430">
        <v>2019</v>
      </c>
      <c r="H33" s="429"/>
    </row>
    <row r="34" spans="1:8" ht="25.5">
      <c r="A34" s="434" t="s">
        <v>427</v>
      </c>
      <c r="B34" s="435">
        <v>1801.4</v>
      </c>
      <c r="C34" s="435">
        <v>2912.1</v>
      </c>
      <c r="D34" s="435">
        <v>3414</v>
      </c>
      <c r="E34" s="435">
        <v>3771.6</v>
      </c>
      <c r="F34" s="435">
        <v>4315</v>
      </c>
      <c r="G34" s="441">
        <v>3867.5</v>
      </c>
      <c r="H34" s="436" t="s">
        <v>428</v>
      </c>
    </row>
    <row r="35" spans="1:8">
      <c r="A35" s="434" t="s">
        <v>429</v>
      </c>
      <c r="B35" s="435">
        <v>4062.8</v>
      </c>
      <c r="C35" s="435">
        <v>7531.5</v>
      </c>
      <c r="D35" s="435">
        <v>8656.1</v>
      </c>
      <c r="E35" s="435">
        <v>9132</v>
      </c>
      <c r="F35" s="435">
        <v>9318.2999999999993</v>
      </c>
      <c r="G35" s="441">
        <v>8321.2000000000007</v>
      </c>
      <c r="H35" s="436" t="s">
        <v>461</v>
      </c>
    </row>
    <row r="36" spans="1:8">
      <c r="A36" s="434" t="s">
        <v>431</v>
      </c>
      <c r="B36" s="435">
        <v>494.2</v>
      </c>
      <c r="C36" s="435">
        <v>788.6</v>
      </c>
      <c r="D36" s="435">
        <v>848.6</v>
      </c>
      <c r="E36" s="435">
        <v>825.3</v>
      </c>
      <c r="F36" s="441">
        <v>749</v>
      </c>
      <c r="G36" s="441">
        <v>753.7</v>
      </c>
      <c r="H36" s="436" t="s">
        <v>462</v>
      </c>
    </row>
    <row r="37" spans="1:8">
      <c r="A37" s="434" t="s">
        <v>433</v>
      </c>
      <c r="B37" s="435">
        <v>2173.6</v>
      </c>
      <c r="C37" s="435">
        <v>2436.3000000000002</v>
      </c>
      <c r="D37" s="435">
        <v>2631.8</v>
      </c>
      <c r="E37" s="435">
        <v>3296.3</v>
      </c>
      <c r="F37" s="435">
        <v>3746</v>
      </c>
      <c r="G37" s="441">
        <v>5474.7</v>
      </c>
      <c r="H37" s="436" t="s">
        <v>434</v>
      </c>
    </row>
    <row r="38" spans="1:8">
      <c r="A38" s="434" t="s">
        <v>435</v>
      </c>
      <c r="B38" s="435">
        <v>2514.3000000000002</v>
      </c>
      <c r="C38" s="435">
        <v>3903.4</v>
      </c>
      <c r="D38" s="435">
        <v>3924.2</v>
      </c>
      <c r="E38" s="435">
        <v>4136.1000000000004</v>
      </c>
      <c r="F38" s="441">
        <v>4448</v>
      </c>
      <c r="G38" s="441">
        <v>4497</v>
      </c>
      <c r="H38" s="436" t="s">
        <v>436</v>
      </c>
    </row>
    <row r="39" spans="1:8">
      <c r="A39" s="434" t="s">
        <v>437</v>
      </c>
      <c r="B39" s="435">
        <v>2429.1</v>
      </c>
      <c r="C39" s="435">
        <v>5894.5</v>
      </c>
      <c r="D39" s="435">
        <v>5863.8</v>
      </c>
      <c r="E39" s="435">
        <v>8766.6</v>
      </c>
      <c r="F39" s="441">
        <v>5054</v>
      </c>
      <c r="G39" s="441">
        <v>6494.4</v>
      </c>
      <c r="H39" s="436" t="s">
        <v>438</v>
      </c>
    </row>
    <row r="40" spans="1:8">
      <c r="A40" s="434" t="s">
        <v>439</v>
      </c>
      <c r="B40" s="435">
        <v>3303.9</v>
      </c>
      <c r="C40" s="435">
        <v>6450.3</v>
      </c>
      <c r="D40" s="435">
        <v>6307</v>
      </c>
      <c r="E40" s="435">
        <v>6219.5</v>
      </c>
      <c r="F40" s="435">
        <v>5822.3</v>
      </c>
      <c r="G40" s="441">
        <v>5451.4</v>
      </c>
      <c r="H40" s="436" t="s">
        <v>440</v>
      </c>
    </row>
    <row r="41" spans="1:8" ht="25.5">
      <c r="A41" s="434" t="s">
        <v>441</v>
      </c>
      <c r="B41" s="435">
        <v>1119.7</v>
      </c>
      <c r="C41" s="435">
        <v>1059.2</v>
      </c>
      <c r="D41" s="435">
        <v>1282</v>
      </c>
      <c r="E41" s="435">
        <v>2613.9</v>
      </c>
      <c r="F41" s="435">
        <v>2671</v>
      </c>
      <c r="G41" s="441">
        <v>2834.8</v>
      </c>
      <c r="H41" s="436" t="s">
        <v>442</v>
      </c>
    </row>
    <row r="42" spans="1:8" ht="25.5">
      <c r="A42" s="434" t="s">
        <v>445</v>
      </c>
      <c r="B42" s="435">
        <v>15736.9</v>
      </c>
      <c r="C42" s="435">
        <v>21966.2</v>
      </c>
      <c r="D42" s="435">
        <v>22468</v>
      </c>
      <c r="E42" s="435">
        <v>31838.400000000001</v>
      </c>
      <c r="F42" s="441">
        <v>33331.199999999997</v>
      </c>
      <c r="G42" s="441">
        <v>32679.8</v>
      </c>
      <c r="H42" s="436" t="s">
        <v>446</v>
      </c>
    </row>
    <row r="43" spans="1:8">
      <c r="A43" s="437" t="s">
        <v>447</v>
      </c>
      <c r="B43" s="435"/>
      <c r="C43" s="435"/>
      <c r="D43" s="435"/>
      <c r="E43" s="435"/>
      <c r="F43" s="435"/>
      <c r="G43" s="435"/>
      <c r="H43" s="438" t="s">
        <v>448</v>
      </c>
    </row>
    <row r="44" spans="1:8">
      <c r="A44" s="437" t="s">
        <v>449</v>
      </c>
      <c r="B44" s="435">
        <v>13642.8</v>
      </c>
      <c r="C44" s="435">
        <v>20695.7</v>
      </c>
      <c r="D44" s="435">
        <v>21132.2</v>
      </c>
      <c r="E44" s="435">
        <v>36343.199999999997</v>
      </c>
      <c r="F44" s="441">
        <v>30811.599999999999</v>
      </c>
      <c r="G44" s="441">
        <v>29072.400000000001</v>
      </c>
      <c r="H44" s="438" t="s">
        <v>450</v>
      </c>
    </row>
    <row r="45" spans="1:8">
      <c r="A45" s="437" t="s">
        <v>451</v>
      </c>
      <c r="B45" s="435">
        <v>18446.900000000001</v>
      </c>
      <c r="C45" s="435">
        <v>24259.8</v>
      </c>
      <c r="D45" s="435">
        <v>23820.799999999999</v>
      </c>
      <c r="E45" s="435">
        <v>33409.699999999997</v>
      </c>
      <c r="F45" s="441">
        <v>38712.1</v>
      </c>
      <c r="G45" s="441">
        <v>37265.800000000003</v>
      </c>
      <c r="H45" s="438" t="s">
        <v>452</v>
      </c>
    </row>
    <row r="46" spans="1:8">
      <c r="A46" s="437" t="s">
        <v>453</v>
      </c>
      <c r="B46" s="435">
        <v>15007.7</v>
      </c>
      <c r="C46" s="435">
        <v>21262</v>
      </c>
      <c r="D46" s="435">
        <v>21543.1</v>
      </c>
      <c r="E46" s="435">
        <v>28285.1</v>
      </c>
      <c r="F46" s="441">
        <v>28904.3</v>
      </c>
      <c r="G46" s="441">
        <v>29651.200000000001</v>
      </c>
      <c r="H46" s="438" t="s">
        <v>454</v>
      </c>
    </row>
    <row r="47" spans="1:8">
      <c r="A47" s="434" t="s">
        <v>455</v>
      </c>
      <c r="B47" s="435">
        <v>3588.4</v>
      </c>
      <c r="C47" s="435">
        <v>4347.3</v>
      </c>
      <c r="D47" s="435">
        <v>5461.8</v>
      </c>
      <c r="E47" s="435">
        <v>7234</v>
      </c>
      <c r="F47" s="441">
        <v>7602.4</v>
      </c>
      <c r="G47" s="441">
        <v>8198.2000000000007</v>
      </c>
      <c r="H47" s="436" t="s">
        <v>456</v>
      </c>
    </row>
    <row r="48" spans="1:8">
      <c r="A48" s="434" t="s">
        <v>463</v>
      </c>
      <c r="B48" s="435">
        <v>782.4</v>
      </c>
      <c r="C48" s="435">
        <v>1333.2</v>
      </c>
      <c r="D48" s="435">
        <v>1108.7</v>
      </c>
      <c r="E48" s="435">
        <v>1145.9000000000001</v>
      </c>
      <c r="F48" s="441">
        <v>1600.3</v>
      </c>
      <c r="G48" s="441">
        <v>1206.0999999999999</v>
      </c>
      <c r="H48" s="436" t="s">
        <v>464</v>
      </c>
    </row>
    <row r="49" spans="1:8">
      <c r="A49" s="434" t="s">
        <v>459</v>
      </c>
      <c r="B49" s="435">
        <v>7557.3</v>
      </c>
      <c r="C49" s="435">
        <v>14216.7</v>
      </c>
      <c r="D49" s="435">
        <v>24420.400000000001</v>
      </c>
      <c r="E49" s="435">
        <v>19833.900000000001</v>
      </c>
      <c r="F49" s="441">
        <v>23350.5</v>
      </c>
      <c r="G49" s="441">
        <v>25027.3</v>
      </c>
      <c r="H49" s="436" t="s">
        <v>460</v>
      </c>
    </row>
    <row r="50" spans="1:8" ht="18" customHeight="1"/>
    <row r="51" spans="1:8" ht="18.95" customHeight="1"/>
    <row r="52" spans="1:8" s="271" customFormat="1" ht="15" customHeight="1">
      <c r="A52" s="268" t="str">
        <f>Зміст!F29</f>
        <v>Індекси цін виробників · 2019 рік</v>
      </c>
      <c r="B52" s="267"/>
      <c r="C52" s="267"/>
      <c r="D52" s="267"/>
      <c r="E52" s="267"/>
      <c r="F52" s="270"/>
      <c r="G52" s="270"/>
      <c r="H52" s="219">
        <f>4+'1.14'!H54</f>
        <v>149</v>
      </c>
    </row>
    <row r="53" spans="1:8" s="271" customFormat="1" ht="15" customHeight="1">
      <c r="A53" s="272" t="s">
        <v>23</v>
      </c>
      <c r="B53" s="283"/>
      <c r="C53" s="283"/>
      <c r="D53" s="283"/>
      <c r="E53" s="283"/>
      <c r="F53" s="273"/>
    </row>
  </sheetData>
  <mergeCells count="5">
    <mergeCell ref="A1:H1"/>
    <mergeCell ref="A4:H4"/>
    <mergeCell ref="A5:H5"/>
    <mergeCell ref="A30:H30"/>
    <mergeCell ref="A31:H31"/>
  </mergeCells>
  <printOptions horizontalCentered="1"/>
  <pageMargins left="0.59055118110236227" right="0.59055118110236227" top="0.31496062992125984" bottom="0.31496062992125984" header="0.31496062992125984" footer="0.31496062992125984"/>
  <pageSetup paperSize="9" scale="9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view="pageBreakPreview" topLeftCell="A97" zoomScaleNormal="100" zoomScaleSheetLayoutView="100" workbookViewId="0">
      <selection activeCell="A123" sqref="A123"/>
    </sheetView>
  </sheetViews>
  <sheetFormatPr defaultRowHeight="12" customHeight="1"/>
  <cols>
    <col min="1" max="1" width="42.28515625" style="233" customWidth="1"/>
    <col min="2" max="2" width="5.5703125" style="233" bestFit="1" customWidth="1"/>
    <col min="3" max="6" width="9.7109375" style="234" customWidth="1"/>
    <col min="7" max="14" width="10.7109375" style="233" customWidth="1"/>
    <col min="15" max="16384" width="9.140625" style="233"/>
  </cols>
  <sheetData>
    <row r="1" spans="1:15" ht="15" customHeight="1">
      <c r="A1" s="524" t="s">
        <v>465</v>
      </c>
      <c r="B1" s="524"/>
      <c r="C1" s="524"/>
      <c r="D1" s="524"/>
      <c r="E1" s="524"/>
      <c r="F1" s="524"/>
      <c r="G1" s="524" t="s">
        <v>465</v>
      </c>
      <c r="H1" s="524"/>
      <c r="I1" s="524"/>
      <c r="J1" s="524"/>
      <c r="K1" s="524"/>
      <c r="L1" s="524"/>
      <c r="M1" s="524"/>
      <c r="N1" s="524"/>
    </row>
    <row r="2" spans="1:15" ht="13.35" customHeight="1"/>
    <row r="3" spans="1:15" s="235" customFormat="1" ht="12.75" customHeight="1">
      <c r="A3" s="537" t="s">
        <v>813</v>
      </c>
      <c r="B3" s="537"/>
      <c r="C3" s="537"/>
      <c r="D3" s="537"/>
      <c r="E3" s="537"/>
      <c r="F3" s="537"/>
      <c r="G3" s="538" t="s">
        <v>814</v>
      </c>
      <c r="H3" s="538"/>
      <c r="I3" s="538"/>
      <c r="J3" s="538"/>
      <c r="K3" s="538"/>
      <c r="L3" s="538"/>
      <c r="M3" s="538"/>
      <c r="N3" s="538"/>
    </row>
    <row r="4" spans="1:15" s="235" customFormat="1" ht="17.100000000000001" customHeight="1">
      <c r="A4" s="238"/>
      <c r="B4" s="238"/>
      <c r="C4" s="239"/>
      <c r="D4" s="239"/>
      <c r="E4" s="239"/>
      <c r="F4" s="240" t="s">
        <v>815</v>
      </c>
      <c r="G4" s="241" t="s">
        <v>816</v>
      </c>
      <c r="H4" s="241"/>
      <c r="I4" s="241"/>
      <c r="J4" s="241"/>
    </row>
    <row r="5" spans="1:15" s="235" customFormat="1" ht="13.5">
      <c r="A5" s="238"/>
      <c r="B5" s="238"/>
      <c r="C5" s="239"/>
      <c r="D5" s="239"/>
      <c r="E5" s="239"/>
      <c r="F5" s="240"/>
      <c r="G5" s="241"/>
      <c r="H5" s="241"/>
      <c r="I5" s="241"/>
      <c r="J5" s="241"/>
    </row>
    <row r="6" spans="1:15" ht="12.75" customHeight="1">
      <c r="C6" s="242"/>
      <c r="D6" s="242"/>
      <c r="E6" s="242"/>
      <c r="F6" s="242"/>
      <c r="G6" s="243"/>
      <c r="H6" s="243"/>
      <c r="I6" s="243"/>
      <c r="J6" s="243"/>
      <c r="N6" s="244" t="s">
        <v>817</v>
      </c>
    </row>
    <row r="7" spans="1:15" ht="12.95" customHeight="1">
      <c r="C7" s="242"/>
      <c r="D7" s="242"/>
      <c r="E7" s="242"/>
      <c r="F7" s="242"/>
      <c r="G7" s="243"/>
      <c r="H7" s="243"/>
      <c r="I7" s="243"/>
      <c r="J7" s="243"/>
      <c r="N7" s="392" t="s">
        <v>818</v>
      </c>
    </row>
    <row r="8" spans="1:15" ht="11.1" customHeight="1">
      <c r="A8" s="245"/>
      <c r="B8" s="245"/>
      <c r="C8" s="246"/>
      <c r="D8" s="246" t="s">
        <v>154</v>
      </c>
      <c r="E8" s="246" t="s">
        <v>154</v>
      </c>
      <c r="F8" s="247" t="s">
        <v>154</v>
      </c>
      <c r="G8" s="248" t="s">
        <v>154</v>
      </c>
      <c r="H8" s="246" t="s">
        <v>154</v>
      </c>
      <c r="I8" s="246" t="s">
        <v>154</v>
      </c>
      <c r="J8" s="246" t="s">
        <v>154</v>
      </c>
      <c r="K8" s="246" t="s">
        <v>154</v>
      </c>
      <c r="L8" s="246" t="s">
        <v>154</v>
      </c>
      <c r="M8" s="246" t="s">
        <v>154</v>
      </c>
      <c r="N8" s="248" t="s">
        <v>154</v>
      </c>
      <c r="O8" s="249"/>
    </row>
    <row r="9" spans="1:15" ht="11.1" customHeight="1">
      <c r="A9" s="291"/>
      <c r="B9" s="291"/>
      <c r="C9" s="292" t="s">
        <v>0</v>
      </c>
      <c r="D9" s="292" t="s">
        <v>887</v>
      </c>
      <c r="E9" s="292" t="s">
        <v>888</v>
      </c>
      <c r="F9" s="293" t="s">
        <v>889</v>
      </c>
      <c r="G9" s="294" t="s">
        <v>890</v>
      </c>
      <c r="H9" s="292" t="s">
        <v>891</v>
      </c>
      <c r="I9" s="292" t="s">
        <v>892</v>
      </c>
      <c r="J9" s="292" t="s">
        <v>893</v>
      </c>
      <c r="K9" s="292" t="s">
        <v>894</v>
      </c>
      <c r="L9" s="292" t="s">
        <v>895</v>
      </c>
      <c r="M9" s="292" t="s">
        <v>896</v>
      </c>
      <c r="N9" s="294" t="s">
        <v>897</v>
      </c>
      <c r="O9" s="249"/>
    </row>
    <row r="10" spans="1:15" ht="11.1" customHeight="1">
      <c r="A10" s="291"/>
      <c r="B10" s="291"/>
      <c r="C10" s="295" t="s">
        <v>12</v>
      </c>
      <c r="D10" s="295" t="s">
        <v>153</v>
      </c>
      <c r="E10" s="295" t="s">
        <v>153</v>
      </c>
      <c r="F10" s="296" t="s">
        <v>153</v>
      </c>
      <c r="G10" s="297" t="s">
        <v>153</v>
      </c>
      <c r="H10" s="295" t="s">
        <v>153</v>
      </c>
      <c r="I10" s="295" t="s">
        <v>153</v>
      </c>
      <c r="J10" s="295" t="s">
        <v>153</v>
      </c>
      <c r="K10" s="295" t="s">
        <v>153</v>
      </c>
      <c r="L10" s="295" t="s">
        <v>153</v>
      </c>
      <c r="M10" s="295" t="s">
        <v>153</v>
      </c>
      <c r="N10" s="297" t="s">
        <v>153</v>
      </c>
      <c r="O10" s="249"/>
    </row>
    <row r="11" spans="1:15" ht="11.1" customHeight="1">
      <c r="A11" s="250"/>
      <c r="B11" s="250"/>
      <c r="C11" s="251"/>
      <c r="D11" s="251" t="s">
        <v>13</v>
      </c>
      <c r="E11" s="251" t="s">
        <v>14</v>
      </c>
      <c r="F11" s="252" t="s">
        <v>15</v>
      </c>
      <c r="G11" s="253" t="s">
        <v>16</v>
      </c>
      <c r="H11" s="251" t="s">
        <v>17</v>
      </c>
      <c r="I11" s="251" t="s">
        <v>18</v>
      </c>
      <c r="J11" s="251" t="s">
        <v>19</v>
      </c>
      <c r="K11" s="251" t="s">
        <v>26</v>
      </c>
      <c r="L11" s="251" t="s">
        <v>20</v>
      </c>
      <c r="M11" s="251" t="s">
        <v>21</v>
      </c>
      <c r="N11" s="253" t="s">
        <v>22</v>
      </c>
      <c r="O11" s="249"/>
    </row>
    <row r="12" spans="1:15" ht="9" customHeight="1">
      <c r="A12" s="254"/>
      <c r="B12" s="255"/>
      <c r="C12" s="256"/>
      <c r="D12" s="256"/>
      <c r="E12" s="256"/>
      <c r="F12" s="256"/>
      <c r="G12" s="257"/>
      <c r="H12" s="257"/>
      <c r="I12" s="257"/>
      <c r="J12" s="257"/>
      <c r="K12" s="257"/>
      <c r="L12" s="257"/>
      <c r="M12" s="257"/>
      <c r="N12" s="257"/>
    </row>
    <row r="13" spans="1:15" s="30" customFormat="1" ht="12.75">
      <c r="A13" s="393" t="s">
        <v>466</v>
      </c>
      <c r="B13" s="394">
        <v>2014</v>
      </c>
      <c r="C13" s="395">
        <v>90.1</v>
      </c>
      <c r="D13" s="395">
        <v>92.2</v>
      </c>
      <c r="E13" s="395">
        <v>94.4</v>
      </c>
      <c r="F13" s="395">
        <v>99.2</v>
      </c>
      <c r="G13" s="395">
        <v>103</v>
      </c>
      <c r="H13" s="395">
        <v>105.2</v>
      </c>
      <c r="I13" s="395">
        <v>108.6</v>
      </c>
      <c r="J13" s="395">
        <v>112.2</v>
      </c>
      <c r="K13" s="395">
        <v>114.8</v>
      </c>
      <c r="L13" s="395">
        <v>117.9</v>
      </c>
      <c r="M13" s="395">
        <v>121.3</v>
      </c>
      <c r="N13" s="395">
        <v>124.3</v>
      </c>
    </row>
    <row r="14" spans="1:15" s="30" customFormat="1" ht="13.5">
      <c r="A14" s="396" t="s">
        <v>424</v>
      </c>
      <c r="B14" s="394">
        <v>2015</v>
      </c>
      <c r="C14" s="395">
        <v>157.1</v>
      </c>
      <c r="D14" s="395">
        <v>161.6</v>
      </c>
      <c r="E14" s="395">
        <v>170.4</v>
      </c>
      <c r="F14" s="395">
        <v>166.1</v>
      </c>
      <c r="G14" s="395">
        <v>161.9</v>
      </c>
      <c r="H14" s="395">
        <v>159.9</v>
      </c>
      <c r="I14" s="395">
        <v>157.30000000000001</v>
      </c>
      <c r="J14" s="395">
        <v>155.69999999999999</v>
      </c>
      <c r="K14" s="395">
        <v>154.30000000000001</v>
      </c>
      <c r="L14" s="395">
        <v>153.6</v>
      </c>
      <c r="M14" s="395">
        <v>154.4</v>
      </c>
      <c r="N14" s="395">
        <v>154.5</v>
      </c>
    </row>
    <row r="15" spans="1:15" s="30" customFormat="1" ht="12.75">
      <c r="A15" s="393"/>
      <c r="B15" s="394">
        <v>2016</v>
      </c>
      <c r="C15" s="395">
        <v>128.1</v>
      </c>
      <c r="D15" s="395">
        <v>120.5</v>
      </c>
      <c r="E15" s="395">
        <v>112.8</v>
      </c>
      <c r="F15" s="395">
        <v>109.5</v>
      </c>
      <c r="G15" s="395">
        <v>108.9</v>
      </c>
      <c r="H15" s="395">
        <v>107.9</v>
      </c>
      <c r="I15" s="395">
        <v>107.9</v>
      </c>
      <c r="J15" s="395">
        <v>107.4</v>
      </c>
      <c r="K15" s="395">
        <v>108.6</v>
      </c>
      <c r="L15" s="395">
        <v>109.8</v>
      </c>
      <c r="M15" s="395">
        <v>109.3</v>
      </c>
      <c r="N15" s="395">
        <v>109</v>
      </c>
    </row>
    <row r="16" spans="1:15" s="30" customFormat="1" ht="12.75">
      <c r="A16" s="393"/>
      <c r="B16" s="394">
        <v>2017</v>
      </c>
      <c r="C16" s="397">
        <v>113.5</v>
      </c>
      <c r="D16" s="397">
        <v>110.9</v>
      </c>
      <c r="E16" s="397">
        <v>111</v>
      </c>
      <c r="F16" s="397">
        <v>111</v>
      </c>
      <c r="G16" s="395">
        <v>110.2</v>
      </c>
      <c r="H16" s="395">
        <v>110.2</v>
      </c>
      <c r="I16" s="395">
        <v>109.9</v>
      </c>
      <c r="J16" s="395">
        <v>109.9</v>
      </c>
      <c r="K16" s="395">
        <v>110.5</v>
      </c>
      <c r="L16" s="395">
        <v>111</v>
      </c>
      <c r="M16" s="395">
        <v>111.3</v>
      </c>
      <c r="N16" s="395">
        <v>111.5</v>
      </c>
    </row>
    <row r="17" spans="1:14" s="30" customFormat="1" ht="12.75">
      <c r="A17" s="398"/>
      <c r="B17" s="394">
        <v>2018</v>
      </c>
      <c r="C17" s="397">
        <v>111.8</v>
      </c>
      <c r="D17" s="397">
        <v>110.8</v>
      </c>
      <c r="E17" s="397">
        <v>111.4</v>
      </c>
      <c r="F17" s="397">
        <v>112.1</v>
      </c>
      <c r="G17" s="397">
        <v>112.3</v>
      </c>
      <c r="H17" s="397">
        <v>112</v>
      </c>
      <c r="I17" s="397">
        <v>111.2</v>
      </c>
      <c r="J17" s="397">
        <v>111.2</v>
      </c>
      <c r="K17" s="397">
        <v>111.7</v>
      </c>
      <c r="L17" s="397">
        <v>110.8</v>
      </c>
      <c r="M17" s="397">
        <v>109.8</v>
      </c>
      <c r="N17" s="397">
        <v>109.3</v>
      </c>
    </row>
    <row r="18" spans="1:14" s="30" customFormat="1" ht="12.75">
      <c r="A18" s="398"/>
      <c r="B18" s="394">
        <v>2019</v>
      </c>
      <c r="C18" s="397">
        <v>104.4</v>
      </c>
      <c r="D18" s="397">
        <v>103.9</v>
      </c>
      <c r="E18" s="397">
        <v>101.3</v>
      </c>
      <c r="F18" s="397">
        <v>99.5</v>
      </c>
      <c r="G18" s="397">
        <v>98.5</v>
      </c>
      <c r="H18" s="397">
        <v>98.1</v>
      </c>
      <c r="I18" s="397">
        <v>97.8</v>
      </c>
      <c r="J18" s="397">
        <v>96.9</v>
      </c>
      <c r="K18" s="397">
        <v>95</v>
      </c>
      <c r="L18" s="397">
        <v>93.8</v>
      </c>
      <c r="M18" s="397">
        <v>93.1</v>
      </c>
      <c r="N18" s="397">
        <v>92.4</v>
      </c>
    </row>
    <row r="19" spans="1:14" s="30" customFormat="1" ht="12.75">
      <c r="A19" s="398"/>
      <c r="B19" s="398"/>
      <c r="C19" s="399"/>
      <c r="D19" s="399"/>
      <c r="E19" s="399"/>
      <c r="F19" s="399"/>
      <c r="G19" s="29"/>
      <c r="H19" s="29"/>
      <c r="I19" s="29"/>
      <c r="J19" s="29"/>
      <c r="K19" s="29"/>
      <c r="L19" s="29"/>
      <c r="M19" s="29"/>
      <c r="N19" s="29"/>
    </row>
    <row r="20" spans="1:14" s="30" customFormat="1" ht="12.75">
      <c r="A20" s="400" t="s">
        <v>467</v>
      </c>
      <c r="B20" s="394">
        <v>2014</v>
      </c>
      <c r="C20" s="395">
        <v>76.7</v>
      </c>
      <c r="D20" s="395">
        <v>80.900000000000006</v>
      </c>
      <c r="E20" s="395">
        <v>85.4</v>
      </c>
      <c r="F20" s="395">
        <v>91.1</v>
      </c>
      <c r="G20" s="395">
        <v>95.7</v>
      </c>
      <c r="H20" s="395">
        <v>98.3</v>
      </c>
      <c r="I20" s="395">
        <v>104</v>
      </c>
      <c r="J20" s="395">
        <v>109.5</v>
      </c>
      <c r="K20" s="395">
        <v>113.7</v>
      </c>
      <c r="L20" s="395">
        <v>118.7</v>
      </c>
      <c r="M20" s="395">
        <v>123.9</v>
      </c>
      <c r="N20" s="395">
        <v>129.19999999999999</v>
      </c>
    </row>
    <row r="21" spans="1:14" s="30" customFormat="1" ht="13.5">
      <c r="A21" s="401" t="s">
        <v>426</v>
      </c>
      <c r="B21" s="394">
        <v>2015</v>
      </c>
      <c r="C21" s="395">
        <v>191.1</v>
      </c>
      <c r="D21" s="395">
        <v>202.6</v>
      </c>
      <c r="E21" s="395">
        <v>208.1</v>
      </c>
      <c r="F21" s="395">
        <v>191.3</v>
      </c>
      <c r="G21" s="395">
        <v>180.7</v>
      </c>
      <c r="H21" s="395">
        <v>175.9</v>
      </c>
      <c r="I21" s="395">
        <v>170.2</v>
      </c>
      <c r="J21" s="395">
        <v>168.1</v>
      </c>
      <c r="K21" s="395">
        <v>167.6</v>
      </c>
      <c r="L21" s="395">
        <v>167.6</v>
      </c>
      <c r="M21" s="395">
        <v>169.1</v>
      </c>
      <c r="N21" s="395">
        <v>167.2</v>
      </c>
    </row>
    <row r="22" spans="1:14" s="30" customFormat="1" ht="12.75">
      <c r="A22" s="393"/>
      <c r="B22" s="387">
        <v>2016</v>
      </c>
      <c r="C22" s="395">
        <v>129.69999999999999</v>
      </c>
      <c r="D22" s="395">
        <v>121.1</v>
      </c>
      <c r="E22" s="395">
        <v>113.5</v>
      </c>
      <c r="F22" s="395">
        <v>113.9</v>
      </c>
      <c r="G22" s="395">
        <v>115.6</v>
      </c>
      <c r="H22" s="395">
        <v>116.7</v>
      </c>
      <c r="I22" s="395">
        <v>119</v>
      </c>
      <c r="J22" s="395">
        <v>119.4</v>
      </c>
      <c r="K22" s="395">
        <v>120.6</v>
      </c>
      <c r="L22" s="395">
        <v>121.3</v>
      </c>
      <c r="M22" s="395">
        <v>119.2</v>
      </c>
      <c r="N22" s="395">
        <v>116.3</v>
      </c>
    </row>
    <row r="23" spans="1:14" s="30" customFormat="1" ht="12.75">
      <c r="A23" s="402"/>
      <c r="B23" s="387">
        <v>2017</v>
      </c>
      <c r="C23" s="397">
        <v>113.1</v>
      </c>
      <c r="D23" s="397">
        <v>107.9</v>
      </c>
      <c r="E23" s="397">
        <v>108.2</v>
      </c>
      <c r="F23" s="397">
        <v>108.5</v>
      </c>
      <c r="G23" s="395">
        <v>107.6</v>
      </c>
      <c r="H23" s="395">
        <v>107.3</v>
      </c>
      <c r="I23" s="395">
        <v>106.1</v>
      </c>
      <c r="J23" s="395">
        <v>105.7</v>
      </c>
      <c r="K23" s="395">
        <v>105.8</v>
      </c>
      <c r="L23" s="395">
        <v>106.5</v>
      </c>
      <c r="M23" s="395">
        <v>106.8</v>
      </c>
      <c r="N23" s="395">
        <v>107.3</v>
      </c>
    </row>
    <row r="24" spans="1:14" s="30" customFormat="1" ht="12.75">
      <c r="A24" s="403"/>
      <c r="B24" s="387">
        <v>2018</v>
      </c>
      <c r="C24" s="397">
        <v>109.2</v>
      </c>
      <c r="D24" s="397">
        <v>108.5</v>
      </c>
      <c r="E24" s="397">
        <v>108.7</v>
      </c>
      <c r="F24" s="397">
        <v>109.5</v>
      </c>
      <c r="G24" s="397">
        <v>110.2</v>
      </c>
      <c r="H24" s="397">
        <v>110.2</v>
      </c>
      <c r="I24" s="397">
        <v>110.1</v>
      </c>
      <c r="J24" s="397">
        <v>110.7</v>
      </c>
      <c r="K24" s="397">
        <v>111.5</v>
      </c>
      <c r="L24" s="397">
        <v>110.9</v>
      </c>
      <c r="M24" s="397">
        <v>110.5</v>
      </c>
      <c r="N24" s="397">
        <v>109.8</v>
      </c>
    </row>
    <row r="25" spans="1:14" s="30" customFormat="1" ht="12.75">
      <c r="A25" s="403"/>
      <c r="B25" s="394">
        <v>2019</v>
      </c>
      <c r="C25" s="397">
        <v>105.4</v>
      </c>
      <c r="D25" s="397">
        <v>104.9</v>
      </c>
      <c r="E25" s="397">
        <v>102.2</v>
      </c>
      <c r="F25" s="397">
        <v>100.1</v>
      </c>
      <c r="G25" s="397">
        <v>98.9</v>
      </c>
      <c r="H25" s="397">
        <v>98.5</v>
      </c>
      <c r="I25" s="397">
        <v>97.8</v>
      </c>
      <c r="J25" s="397">
        <v>96.6</v>
      </c>
      <c r="K25" s="397">
        <v>94.2</v>
      </c>
      <c r="L25" s="397">
        <v>92.7</v>
      </c>
      <c r="M25" s="397">
        <v>91.7</v>
      </c>
      <c r="N25" s="397">
        <v>91.2</v>
      </c>
    </row>
    <row r="26" spans="1:14" s="30" customFormat="1" ht="12.75">
      <c r="A26" s="403"/>
      <c r="B26" s="403"/>
      <c r="C26" s="397"/>
      <c r="D26" s="397"/>
      <c r="E26" s="397"/>
      <c r="F26" s="397"/>
    </row>
    <row r="27" spans="1:14" s="30" customFormat="1" ht="12.75">
      <c r="A27" s="127" t="s">
        <v>468</v>
      </c>
      <c r="B27" s="330">
        <v>2014</v>
      </c>
      <c r="C27" s="133">
        <v>76.2</v>
      </c>
      <c r="D27" s="133">
        <v>78.5</v>
      </c>
      <c r="E27" s="133">
        <v>83.3</v>
      </c>
      <c r="F27" s="133">
        <v>89.7</v>
      </c>
      <c r="G27" s="133">
        <v>94.8</v>
      </c>
      <c r="H27" s="133">
        <v>97.9</v>
      </c>
      <c r="I27" s="133">
        <v>106.2</v>
      </c>
      <c r="J27" s="133">
        <v>113.7</v>
      </c>
      <c r="K27" s="133">
        <v>117.7</v>
      </c>
      <c r="L27" s="133">
        <v>122.1</v>
      </c>
      <c r="M27" s="133">
        <v>127</v>
      </c>
      <c r="N27" s="133">
        <v>132.80000000000001</v>
      </c>
    </row>
    <row r="28" spans="1:14" s="30" customFormat="1" ht="12.75">
      <c r="A28" s="225" t="s">
        <v>428</v>
      </c>
      <c r="B28" s="330">
        <v>2015</v>
      </c>
      <c r="C28" s="133">
        <v>198.1</v>
      </c>
      <c r="D28" s="133">
        <v>209.9</v>
      </c>
      <c r="E28" s="28">
        <v>206.2</v>
      </c>
      <c r="F28" s="133">
        <v>185.6</v>
      </c>
      <c r="G28" s="133">
        <v>173.9</v>
      </c>
      <c r="H28" s="133">
        <v>169.7</v>
      </c>
      <c r="I28" s="133">
        <v>162.1</v>
      </c>
      <c r="J28" s="133">
        <v>157.9</v>
      </c>
      <c r="K28" s="133">
        <v>157.1</v>
      </c>
      <c r="L28" s="133">
        <v>156.9</v>
      </c>
      <c r="M28" s="133">
        <v>158.30000000000001</v>
      </c>
      <c r="N28" s="133">
        <v>156.6</v>
      </c>
    </row>
    <row r="29" spans="1:14" s="30" customFormat="1" ht="12.75">
      <c r="A29" s="404"/>
      <c r="B29" s="330">
        <v>2016</v>
      </c>
      <c r="C29" s="133">
        <v>122.8</v>
      </c>
      <c r="D29" s="133">
        <v>116.6</v>
      </c>
      <c r="E29" s="28">
        <v>111.8</v>
      </c>
      <c r="F29" s="133">
        <v>112.7</v>
      </c>
      <c r="G29" s="133">
        <v>115.8</v>
      </c>
      <c r="H29" s="133">
        <v>117.5</v>
      </c>
      <c r="I29" s="133">
        <v>120.4</v>
      </c>
      <c r="J29" s="133">
        <v>120.9</v>
      </c>
      <c r="K29" s="133">
        <v>121.8</v>
      </c>
      <c r="L29" s="133">
        <v>122.8</v>
      </c>
      <c r="M29" s="133">
        <v>121.1</v>
      </c>
      <c r="N29" s="133">
        <v>119</v>
      </c>
    </row>
    <row r="30" spans="1:14" s="30" customFormat="1" ht="12.75">
      <c r="A30" s="404"/>
      <c r="B30" s="330">
        <v>2017</v>
      </c>
      <c r="C30" s="331">
        <v>116.7</v>
      </c>
      <c r="D30" s="331">
        <v>109.3</v>
      </c>
      <c r="E30" s="331">
        <v>110.4</v>
      </c>
      <c r="F30" s="331">
        <v>110.5</v>
      </c>
      <c r="G30" s="331">
        <v>108.9</v>
      </c>
      <c r="H30" s="331">
        <v>108.6</v>
      </c>
      <c r="I30" s="331">
        <v>107.7</v>
      </c>
      <c r="J30" s="331">
        <v>107.1</v>
      </c>
      <c r="K30" s="331">
        <v>107.7</v>
      </c>
      <c r="L30" s="331">
        <v>108.5</v>
      </c>
      <c r="M30" s="331">
        <v>108.6</v>
      </c>
      <c r="N30" s="331">
        <v>109.2</v>
      </c>
    </row>
    <row r="31" spans="1:14" s="30" customFormat="1" ht="12.75">
      <c r="A31" s="403"/>
      <c r="B31" s="330">
        <v>2018</v>
      </c>
      <c r="C31" s="331">
        <v>109.6</v>
      </c>
      <c r="D31" s="331">
        <v>110.5</v>
      </c>
      <c r="E31" s="331">
        <v>110</v>
      </c>
      <c r="F31" s="331">
        <v>111.1</v>
      </c>
      <c r="G31" s="331">
        <v>112</v>
      </c>
      <c r="H31" s="331">
        <v>112.3</v>
      </c>
      <c r="I31" s="331">
        <v>112.2</v>
      </c>
      <c r="J31" s="331">
        <v>114.2</v>
      </c>
      <c r="K31" s="331">
        <v>115.7</v>
      </c>
      <c r="L31" s="331">
        <v>115.9</v>
      </c>
      <c r="M31" s="331">
        <v>116.7</v>
      </c>
      <c r="N31" s="331">
        <v>116.2</v>
      </c>
    </row>
    <row r="32" spans="1:14" s="30" customFormat="1" ht="12.75">
      <c r="A32" s="403"/>
      <c r="B32" s="405">
        <v>2019</v>
      </c>
      <c r="C32" s="331">
        <v>112.4</v>
      </c>
      <c r="D32" s="331">
        <v>111.8</v>
      </c>
      <c r="E32" s="331">
        <v>109.5</v>
      </c>
      <c r="F32" s="331">
        <v>106.4</v>
      </c>
      <c r="G32" s="331">
        <v>104.5</v>
      </c>
      <c r="H32" s="331">
        <v>103.5</v>
      </c>
      <c r="I32" s="331">
        <v>101.6</v>
      </c>
      <c r="J32" s="331">
        <v>98.9</v>
      </c>
      <c r="K32" s="331">
        <v>95.8</v>
      </c>
      <c r="L32" s="331">
        <v>93.6</v>
      </c>
      <c r="M32" s="331">
        <v>92.1</v>
      </c>
      <c r="N32" s="331">
        <v>91.4</v>
      </c>
    </row>
    <row r="33" spans="1:14" s="30" customFormat="1" ht="12.75">
      <c r="A33" s="403"/>
      <c r="B33" s="329"/>
      <c r="C33" s="331"/>
      <c r="D33" s="331"/>
      <c r="E33" s="331"/>
      <c r="F33" s="331"/>
      <c r="G33" s="331"/>
      <c r="H33" s="331"/>
      <c r="I33" s="331"/>
      <c r="J33" s="331"/>
      <c r="K33" s="331"/>
      <c r="L33" s="331"/>
      <c r="M33" s="331"/>
      <c r="N33" s="331"/>
    </row>
    <row r="34" spans="1:14" s="30" customFormat="1" ht="12.75">
      <c r="A34" s="127" t="s">
        <v>704</v>
      </c>
      <c r="B34" s="330">
        <v>2014</v>
      </c>
      <c r="C34" s="133">
        <v>70</v>
      </c>
      <c r="D34" s="133">
        <v>76.2</v>
      </c>
      <c r="E34" s="133">
        <v>79.599999999999994</v>
      </c>
      <c r="F34" s="133">
        <v>83.8</v>
      </c>
      <c r="G34" s="133">
        <v>87.8</v>
      </c>
      <c r="H34" s="133">
        <v>90.2</v>
      </c>
      <c r="I34" s="133">
        <v>94.3</v>
      </c>
      <c r="J34" s="133">
        <v>98.7</v>
      </c>
      <c r="K34" s="133">
        <v>104.2</v>
      </c>
      <c r="L34" s="133">
        <v>111.7</v>
      </c>
      <c r="M34" s="133">
        <v>118.6</v>
      </c>
      <c r="N34" s="133">
        <v>124.9</v>
      </c>
    </row>
    <row r="35" spans="1:14" s="30" customFormat="1" ht="12.75">
      <c r="A35" s="225" t="s">
        <v>461</v>
      </c>
      <c r="B35" s="330">
        <v>2015</v>
      </c>
      <c r="C35" s="133">
        <v>212.6</v>
      </c>
      <c r="D35" s="133">
        <v>225.1</v>
      </c>
      <c r="E35" s="133">
        <v>245.4</v>
      </c>
      <c r="F35" s="133">
        <v>225.8</v>
      </c>
      <c r="G35" s="133">
        <v>212.8</v>
      </c>
      <c r="H35" s="133">
        <v>206.2</v>
      </c>
      <c r="I35" s="133">
        <v>199.1</v>
      </c>
      <c r="J35" s="133">
        <v>196.9</v>
      </c>
      <c r="K35" s="133">
        <v>193.8</v>
      </c>
      <c r="L35" s="133">
        <v>190.9</v>
      </c>
      <c r="M35" s="133">
        <v>188.9</v>
      </c>
      <c r="N35" s="133">
        <v>182.8</v>
      </c>
    </row>
    <row r="36" spans="1:14" s="30" customFormat="1" ht="12.75">
      <c r="A36" s="332"/>
      <c r="B36" s="330">
        <v>2016</v>
      </c>
      <c r="C36" s="133">
        <v>132.6</v>
      </c>
      <c r="D36" s="133">
        <v>122</v>
      </c>
      <c r="E36" s="133">
        <v>110.7</v>
      </c>
      <c r="F36" s="133">
        <v>111.2</v>
      </c>
      <c r="G36" s="133">
        <v>112.2</v>
      </c>
      <c r="H36" s="133">
        <v>113.1</v>
      </c>
      <c r="I36" s="133">
        <v>115</v>
      </c>
      <c r="J36" s="133">
        <v>115.6</v>
      </c>
      <c r="K36" s="133">
        <v>117.9</v>
      </c>
      <c r="L36" s="133">
        <v>119</v>
      </c>
      <c r="M36" s="133">
        <v>117.2</v>
      </c>
      <c r="N36" s="133">
        <v>114.2</v>
      </c>
    </row>
    <row r="37" spans="1:14" s="30" customFormat="1" ht="12.75">
      <c r="A37" s="332"/>
      <c r="B37" s="330">
        <v>2017</v>
      </c>
      <c r="C37" s="331">
        <v>112.9</v>
      </c>
      <c r="D37" s="331">
        <v>108.9</v>
      </c>
      <c r="E37" s="331">
        <v>108.7</v>
      </c>
      <c r="F37" s="331">
        <v>107.8</v>
      </c>
      <c r="G37" s="331">
        <v>106.7</v>
      </c>
      <c r="H37" s="331">
        <v>105.9</v>
      </c>
      <c r="I37" s="331">
        <v>104.5</v>
      </c>
      <c r="J37" s="331">
        <v>104.3</v>
      </c>
      <c r="K37" s="331">
        <v>103</v>
      </c>
      <c r="L37" s="331">
        <v>103.3</v>
      </c>
      <c r="M37" s="331">
        <v>103.8</v>
      </c>
      <c r="N37" s="331">
        <v>104.2</v>
      </c>
    </row>
    <row r="38" spans="1:14" s="30" customFormat="1" ht="12.75">
      <c r="A38" s="329"/>
      <c r="B38" s="330">
        <v>2018</v>
      </c>
      <c r="C38" s="331">
        <v>106.9</v>
      </c>
      <c r="D38" s="331">
        <v>104.5</v>
      </c>
      <c r="E38" s="331">
        <v>105.7</v>
      </c>
      <c r="F38" s="331">
        <v>106.5</v>
      </c>
      <c r="G38" s="331">
        <v>107.2</v>
      </c>
      <c r="H38" s="331">
        <v>107.4</v>
      </c>
      <c r="I38" s="331">
        <v>107.6</v>
      </c>
      <c r="J38" s="331">
        <v>107.4</v>
      </c>
      <c r="K38" s="331">
        <v>107.1</v>
      </c>
      <c r="L38" s="331">
        <v>105.4</v>
      </c>
      <c r="M38" s="331">
        <v>103.9</v>
      </c>
      <c r="N38" s="331">
        <v>102.9</v>
      </c>
    </row>
    <row r="39" spans="1:14" s="30" customFormat="1" ht="12.75">
      <c r="A39" s="329"/>
      <c r="B39" s="405">
        <v>2019</v>
      </c>
      <c r="C39" s="331">
        <v>94.8</v>
      </c>
      <c r="D39" s="331">
        <v>94.4</v>
      </c>
      <c r="E39" s="331">
        <v>91.3</v>
      </c>
      <c r="F39" s="331">
        <v>90.6</v>
      </c>
      <c r="G39" s="331">
        <v>90</v>
      </c>
      <c r="H39" s="331">
        <v>90.3</v>
      </c>
      <c r="I39" s="331">
        <v>90.4</v>
      </c>
      <c r="J39" s="331">
        <v>90.3</v>
      </c>
      <c r="K39" s="331">
        <v>89.6</v>
      </c>
      <c r="L39" s="331">
        <v>89.2</v>
      </c>
      <c r="M39" s="331">
        <v>88.8</v>
      </c>
      <c r="N39" s="331">
        <v>88.8</v>
      </c>
    </row>
    <row r="40" spans="1:14" s="30" customFormat="1" ht="12.75">
      <c r="A40" s="329"/>
      <c r="B40" s="329"/>
      <c r="C40" s="331"/>
      <c r="D40" s="331"/>
      <c r="E40" s="331"/>
      <c r="F40" s="331"/>
      <c r="G40" s="331"/>
      <c r="H40" s="331"/>
      <c r="I40" s="331"/>
      <c r="J40" s="331"/>
      <c r="K40" s="331"/>
      <c r="L40" s="331"/>
      <c r="M40" s="331"/>
      <c r="N40" s="331"/>
    </row>
    <row r="41" spans="1:14" s="30" customFormat="1" ht="12.75">
      <c r="A41" s="127" t="s">
        <v>478</v>
      </c>
      <c r="B41" s="330">
        <v>2014</v>
      </c>
      <c r="C41" s="133">
        <v>311.8</v>
      </c>
      <c r="D41" s="133">
        <v>313.39999999999998</v>
      </c>
      <c r="E41" s="133">
        <v>318.39999999999998</v>
      </c>
      <c r="F41" s="133">
        <v>316.3</v>
      </c>
      <c r="G41" s="133">
        <v>281.89999999999998</v>
      </c>
      <c r="H41" s="133">
        <v>272.8</v>
      </c>
      <c r="I41" s="133">
        <v>252.6</v>
      </c>
      <c r="J41" s="133">
        <v>227.4</v>
      </c>
      <c r="K41" s="133">
        <v>195</v>
      </c>
      <c r="L41" s="133">
        <v>155.6</v>
      </c>
      <c r="M41" s="133">
        <v>133.9</v>
      </c>
      <c r="N41" s="133">
        <v>112.3</v>
      </c>
    </row>
    <row r="42" spans="1:14" s="30" customFormat="1" ht="12.75">
      <c r="A42" s="225" t="s">
        <v>434</v>
      </c>
      <c r="B42" s="330">
        <v>2015</v>
      </c>
      <c r="C42" s="133">
        <v>42.4</v>
      </c>
      <c r="D42" s="133">
        <v>39.799999999999997</v>
      </c>
      <c r="E42" s="28">
        <v>47.3</v>
      </c>
      <c r="F42" s="133">
        <v>47.1</v>
      </c>
      <c r="G42" s="133">
        <v>43.5</v>
      </c>
      <c r="H42" s="133">
        <v>48.9</v>
      </c>
      <c r="I42" s="133">
        <v>51.5</v>
      </c>
      <c r="J42" s="133">
        <v>55</v>
      </c>
      <c r="K42" s="133">
        <v>62.6</v>
      </c>
      <c r="L42" s="133">
        <v>67.5</v>
      </c>
      <c r="M42" s="133">
        <v>75.3</v>
      </c>
      <c r="N42" s="133">
        <v>79.900000000000006</v>
      </c>
    </row>
    <row r="43" spans="1:14" s="30" customFormat="1" ht="12.75">
      <c r="A43" s="332"/>
      <c r="B43" s="330">
        <v>2016</v>
      </c>
      <c r="C43" s="133">
        <v>202.6</v>
      </c>
      <c r="D43" s="133">
        <v>205.1</v>
      </c>
      <c r="E43" s="28">
        <v>161.4</v>
      </c>
      <c r="F43" s="133">
        <v>157.30000000000001</v>
      </c>
      <c r="G43" s="133">
        <v>158.9</v>
      </c>
      <c r="H43" s="133">
        <v>155.9</v>
      </c>
      <c r="I43" s="133">
        <v>149.30000000000001</v>
      </c>
      <c r="J43" s="133">
        <v>140.4</v>
      </c>
      <c r="K43" s="133">
        <v>129.30000000000001</v>
      </c>
      <c r="L43" s="133">
        <v>119.4</v>
      </c>
      <c r="M43" s="133">
        <v>116.1</v>
      </c>
      <c r="N43" s="133">
        <v>104.9</v>
      </c>
    </row>
    <row r="44" spans="1:14" s="30" customFormat="1" ht="12.75">
      <c r="A44" s="332"/>
      <c r="B44" s="330">
        <v>2017</v>
      </c>
      <c r="C44" s="331">
        <v>95.8</v>
      </c>
      <c r="D44" s="331">
        <v>102.6</v>
      </c>
      <c r="E44" s="331">
        <v>106.1</v>
      </c>
      <c r="F44" s="331">
        <v>110.8</v>
      </c>
      <c r="G44" s="331">
        <v>112.4</v>
      </c>
      <c r="H44" s="331">
        <v>121.6</v>
      </c>
      <c r="I44" s="331">
        <v>122.1</v>
      </c>
      <c r="J44" s="331">
        <v>127.6</v>
      </c>
      <c r="K44" s="331">
        <v>128.80000000000001</v>
      </c>
      <c r="L44" s="331">
        <v>128.9</v>
      </c>
      <c r="M44" s="331">
        <v>126.9</v>
      </c>
      <c r="N44" s="331">
        <v>127.1</v>
      </c>
    </row>
    <row r="45" spans="1:14" s="30" customFormat="1" ht="12.75">
      <c r="A45" s="403"/>
      <c r="B45" s="330">
        <v>2018</v>
      </c>
      <c r="C45" s="331">
        <v>112.5</v>
      </c>
      <c r="D45" s="331">
        <v>112.6</v>
      </c>
      <c r="E45" s="331">
        <v>121.1</v>
      </c>
      <c r="F45" s="331">
        <v>123.1</v>
      </c>
      <c r="G45" s="331">
        <v>119.6</v>
      </c>
      <c r="H45" s="331">
        <v>104.7</v>
      </c>
      <c r="I45" s="331">
        <v>104.6</v>
      </c>
      <c r="J45" s="331">
        <v>103.2</v>
      </c>
      <c r="K45" s="331">
        <v>104.3</v>
      </c>
      <c r="L45" s="331">
        <v>104.5</v>
      </c>
      <c r="M45" s="331">
        <v>105.7</v>
      </c>
      <c r="N45" s="331">
        <v>108.7</v>
      </c>
    </row>
    <row r="46" spans="1:14" s="30" customFormat="1" ht="12.75">
      <c r="A46" s="403"/>
      <c r="B46" s="405">
        <v>2019</v>
      </c>
      <c r="C46" s="331">
        <v>139.30000000000001</v>
      </c>
      <c r="D46" s="331">
        <v>136</v>
      </c>
      <c r="E46" s="331">
        <v>122.1</v>
      </c>
      <c r="F46" s="331">
        <v>124.2</v>
      </c>
      <c r="G46" s="331">
        <v>128.4</v>
      </c>
      <c r="H46" s="331">
        <v>131.69999999999999</v>
      </c>
      <c r="I46" s="331">
        <v>134.9</v>
      </c>
      <c r="J46" s="331">
        <v>141.19999999999999</v>
      </c>
      <c r="K46" s="331">
        <v>144.19999999999999</v>
      </c>
      <c r="L46" s="331">
        <v>146.4</v>
      </c>
      <c r="M46" s="331">
        <v>148.19999999999999</v>
      </c>
      <c r="N46" s="331">
        <v>144.9</v>
      </c>
    </row>
    <row r="47" spans="1:14" s="30" customFormat="1" ht="12.75">
      <c r="A47" s="403"/>
      <c r="B47" s="329"/>
      <c r="C47" s="331"/>
      <c r="D47" s="331"/>
      <c r="E47" s="331"/>
      <c r="F47" s="331"/>
      <c r="G47" s="331"/>
      <c r="H47" s="331"/>
      <c r="I47" s="331"/>
      <c r="J47" s="331"/>
      <c r="K47" s="331"/>
      <c r="L47" s="331"/>
      <c r="M47" s="331"/>
      <c r="N47" s="331"/>
    </row>
    <row r="48" spans="1:14" s="30" customFormat="1" ht="12.75">
      <c r="A48" s="127" t="s">
        <v>477</v>
      </c>
      <c r="B48" s="330">
        <v>2014</v>
      </c>
      <c r="C48" s="133">
        <v>148.69999999999999</v>
      </c>
      <c r="D48" s="133">
        <v>153.80000000000001</v>
      </c>
      <c r="E48" s="133">
        <v>167.6</v>
      </c>
      <c r="F48" s="133">
        <v>154.4</v>
      </c>
      <c r="G48" s="133">
        <v>147.9</v>
      </c>
      <c r="H48" s="133">
        <v>147.30000000000001</v>
      </c>
      <c r="I48" s="133">
        <v>147.5</v>
      </c>
      <c r="J48" s="133">
        <v>146.5</v>
      </c>
      <c r="K48" s="133">
        <v>143.6</v>
      </c>
      <c r="L48" s="133">
        <v>142.4</v>
      </c>
      <c r="M48" s="133">
        <v>140.30000000000001</v>
      </c>
      <c r="N48" s="133">
        <v>137.6</v>
      </c>
    </row>
    <row r="49" spans="1:14" s="30" customFormat="1" ht="12.75">
      <c r="A49" s="225" t="s">
        <v>436</v>
      </c>
      <c r="B49" s="330">
        <v>2015</v>
      </c>
      <c r="C49" s="133">
        <v>97.5</v>
      </c>
      <c r="D49" s="133">
        <v>109.1</v>
      </c>
      <c r="E49" s="28">
        <v>115.4</v>
      </c>
      <c r="F49" s="133">
        <v>117.9</v>
      </c>
      <c r="G49" s="133">
        <v>130.5</v>
      </c>
      <c r="H49" s="133">
        <v>129.19999999999999</v>
      </c>
      <c r="I49" s="133">
        <v>131</v>
      </c>
      <c r="J49" s="133">
        <v>132.30000000000001</v>
      </c>
      <c r="K49" s="133">
        <v>133.6</v>
      </c>
      <c r="L49" s="133">
        <v>136.30000000000001</v>
      </c>
      <c r="M49" s="133">
        <v>139.30000000000001</v>
      </c>
      <c r="N49" s="133">
        <v>142.69999999999999</v>
      </c>
    </row>
    <row r="50" spans="1:14" s="30" customFormat="1" ht="12.75">
      <c r="A50" s="404"/>
      <c r="B50" s="330">
        <v>2016</v>
      </c>
      <c r="C50" s="133">
        <v>259.7</v>
      </c>
      <c r="D50" s="133">
        <v>200.4</v>
      </c>
      <c r="E50" s="28">
        <v>175.8</v>
      </c>
      <c r="F50" s="133">
        <v>150.6</v>
      </c>
      <c r="G50" s="133">
        <v>126.3</v>
      </c>
      <c r="H50" s="133">
        <v>126.9</v>
      </c>
      <c r="I50" s="133">
        <v>126.4</v>
      </c>
      <c r="J50" s="133">
        <v>125.4</v>
      </c>
      <c r="K50" s="133">
        <v>124.3</v>
      </c>
      <c r="L50" s="133">
        <v>119.4</v>
      </c>
      <c r="M50" s="133">
        <v>116.4</v>
      </c>
      <c r="N50" s="133">
        <v>108.4</v>
      </c>
    </row>
    <row r="51" spans="1:14" s="30" customFormat="1" ht="12.75">
      <c r="A51" s="404"/>
      <c r="B51" s="330">
        <v>2017</v>
      </c>
      <c r="C51" s="331">
        <v>57.3</v>
      </c>
      <c r="D51" s="331">
        <v>69.900000000000006</v>
      </c>
      <c r="E51" s="331">
        <v>75.099999999999994</v>
      </c>
      <c r="F51" s="331">
        <v>94.6</v>
      </c>
      <c r="G51" s="331">
        <v>103.2</v>
      </c>
      <c r="H51" s="331">
        <v>106.2</v>
      </c>
      <c r="I51" s="331">
        <v>108.7</v>
      </c>
      <c r="J51" s="331">
        <v>108.4</v>
      </c>
      <c r="K51" s="331">
        <v>107.8</v>
      </c>
      <c r="L51" s="331">
        <v>110.9</v>
      </c>
      <c r="M51" s="331">
        <v>111.6</v>
      </c>
      <c r="N51" s="331">
        <v>112.4</v>
      </c>
    </row>
    <row r="52" spans="1:14" s="30" customFormat="1" ht="12.75">
      <c r="A52" s="329"/>
      <c r="B52" s="330">
        <v>2018</v>
      </c>
      <c r="C52" s="331">
        <v>133.69999999999999</v>
      </c>
      <c r="D52" s="331">
        <v>121.6</v>
      </c>
      <c r="E52" s="331">
        <v>109.3</v>
      </c>
      <c r="F52" s="331">
        <v>107</v>
      </c>
      <c r="G52" s="331">
        <v>103.8</v>
      </c>
      <c r="H52" s="331">
        <v>102</v>
      </c>
      <c r="I52" s="331">
        <v>100.5</v>
      </c>
      <c r="J52" s="331">
        <v>100.2</v>
      </c>
      <c r="K52" s="331">
        <v>101.4</v>
      </c>
      <c r="L52" s="331">
        <v>101.9</v>
      </c>
      <c r="M52" s="331">
        <v>102.7</v>
      </c>
      <c r="N52" s="331">
        <v>104.3</v>
      </c>
    </row>
    <row r="53" spans="1:14" s="30" customFormat="1" ht="12.75">
      <c r="A53" s="329"/>
      <c r="B53" s="405">
        <v>2019</v>
      </c>
      <c r="C53" s="331">
        <v>173.6</v>
      </c>
      <c r="D53" s="331">
        <v>165.5</v>
      </c>
      <c r="E53" s="331">
        <v>156.5</v>
      </c>
      <c r="F53" s="331">
        <v>133.19999999999999</v>
      </c>
      <c r="G53" s="331">
        <v>132.9</v>
      </c>
      <c r="H53" s="331">
        <v>128</v>
      </c>
      <c r="I53" s="331">
        <v>127.9</v>
      </c>
      <c r="J53" s="331">
        <v>126.8</v>
      </c>
      <c r="K53" s="331">
        <v>124.4</v>
      </c>
      <c r="L53" s="331">
        <v>122.5</v>
      </c>
      <c r="M53" s="331">
        <v>120.9</v>
      </c>
      <c r="N53" s="331">
        <v>117</v>
      </c>
    </row>
    <row r="54" spans="1:14" s="30" customFormat="1" ht="12.75">
      <c r="A54" s="329"/>
      <c r="B54" s="329"/>
      <c r="C54" s="331"/>
      <c r="D54" s="331"/>
      <c r="E54" s="331"/>
      <c r="F54" s="331"/>
      <c r="G54" s="331"/>
      <c r="H54" s="331"/>
      <c r="I54" s="331"/>
      <c r="J54" s="331"/>
      <c r="K54" s="331"/>
      <c r="L54" s="331"/>
      <c r="M54" s="331"/>
      <c r="N54" s="331"/>
    </row>
    <row r="55" spans="1:14" s="30" customFormat="1" ht="12.75">
      <c r="A55" s="127" t="s">
        <v>476</v>
      </c>
      <c r="B55" s="330">
        <v>2014</v>
      </c>
      <c r="C55" s="133">
        <v>104.4</v>
      </c>
      <c r="D55" s="133">
        <v>110.7</v>
      </c>
      <c r="E55" s="133">
        <v>109.6</v>
      </c>
      <c r="F55" s="133">
        <v>106.5</v>
      </c>
      <c r="G55" s="133">
        <v>101.8</v>
      </c>
      <c r="H55" s="133">
        <v>109.9</v>
      </c>
      <c r="I55" s="133">
        <v>117</v>
      </c>
      <c r="J55" s="133">
        <v>118.4</v>
      </c>
      <c r="K55" s="133">
        <v>118.5</v>
      </c>
      <c r="L55" s="133">
        <v>116.9</v>
      </c>
      <c r="M55" s="133">
        <v>117.5</v>
      </c>
      <c r="N55" s="133">
        <v>116.6</v>
      </c>
    </row>
    <row r="56" spans="1:14" s="30" customFormat="1" ht="12.75">
      <c r="A56" s="225" t="s">
        <v>438</v>
      </c>
      <c r="B56" s="330">
        <v>2015</v>
      </c>
      <c r="C56" s="133">
        <v>136.19999999999999</v>
      </c>
      <c r="D56" s="133">
        <v>138</v>
      </c>
      <c r="E56" s="28">
        <v>161.5</v>
      </c>
      <c r="F56" s="133">
        <v>164.2</v>
      </c>
      <c r="G56" s="133">
        <v>161.5</v>
      </c>
      <c r="H56" s="133">
        <v>144.80000000000001</v>
      </c>
      <c r="I56" s="133">
        <v>141.5</v>
      </c>
      <c r="J56" s="133">
        <v>141.6</v>
      </c>
      <c r="K56" s="133">
        <v>143.5</v>
      </c>
      <c r="L56" s="133">
        <v>147.9</v>
      </c>
      <c r="M56" s="133">
        <v>156.19999999999999</v>
      </c>
      <c r="N56" s="133">
        <v>163.69999999999999</v>
      </c>
    </row>
    <row r="57" spans="1:14" s="30" customFormat="1" ht="12.75">
      <c r="A57" s="332"/>
      <c r="B57" s="330">
        <v>2016</v>
      </c>
      <c r="C57" s="133">
        <v>132.5</v>
      </c>
      <c r="D57" s="133">
        <v>128.4</v>
      </c>
      <c r="E57" s="28">
        <v>108.8</v>
      </c>
      <c r="F57" s="133">
        <v>103.4</v>
      </c>
      <c r="G57" s="133">
        <v>102.8</v>
      </c>
      <c r="H57" s="133">
        <v>103.4</v>
      </c>
      <c r="I57" s="133">
        <v>119.6</v>
      </c>
      <c r="J57" s="133">
        <v>125.2</v>
      </c>
      <c r="K57" s="133">
        <v>123.9</v>
      </c>
      <c r="L57" s="133">
        <v>122.5</v>
      </c>
      <c r="M57" s="133">
        <v>107.3</v>
      </c>
      <c r="N57" s="133">
        <v>99.1</v>
      </c>
    </row>
    <row r="58" spans="1:14" s="30" customFormat="1" ht="12.75">
      <c r="A58" s="332"/>
      <c r="B58" s="330">
        <v>2017</v>
      </c>
      <c r="C58" s="331">
        <v>98</v>
      </c>
      <c r="D58" s="331">
        <v>95.6</v>
      </c>
      <c r="E58" s="331">
        <v>94.6</v>
      </c>
      <c r="F58" s="331">
        <v>97.6</v>
      </c>
      <c r="G58" s="331">
        <v>107.2</v>
      </c>
      <c r="H58" s="331">
        <v>121.3</v>
      </c>
      <c r="I58" s="331">
        <v>118.3</v>
      </c>
      <c r="J58" s="331">
        <v>126.2</v>
      </c>
      <c r="K58" s="331">
        <v>129.30000000000001</v>
      </c>
      <c r="L58" s="331">
        <v>127.9</v>
      </c>
      <c r="M58" s="331">
        <v>132.30000000000001</v>
      </c>
      <c r="N58" s="331">
        <v>134.4</v>
      </c>
    </row>
    <row r="59" spans="1:14" s="30" customFormat="1" ht="12.75">
      <c r="A59" s="329"/>
      <c r="B59" s="330">
        <v>2018</v>
      </c>
      <c r="C59" s="331">
        <v>153.9</v>
      </c>
      <c r="D59" s="331">
        <v>160.4</v>
      </c>
      <c r="E59" s="331">
        <v>165</v>
      </c>
      <c r="F59" s="331">
        <v>167.9</v>
      </c>
      <c r="G59" s="331">
        <v>159</v>
      </c>
      <c r="H59" s="331">
        <v>126</v>
      </c>
      <c r="I59" s="331">
        <v>97.4</v>
      </c>
      <c r="J59" s="331">
        <v>84.9</v>
      </c>
      <c r="K59" s="331">
        <v>80.099999999999994</v>
      </c>
      <c r="L59" s="331">
        <v>79.099999999999994</v>
      </c>
      <c r="M59" s="331">
        <v>74.5</v>
      </c>
      <c r="N59" s="331">
        <v>72.5</v>
      </c>
    </row>
    <row r="60" spans="1:14" s="30" customFormat="1" ht="12.75">
      <c r="A60" s="329"/>
      <c r="B60" s="405">
        <v>2019</v>
      </c>
      <c r="C60" s="331">
        <v>49.2</v>
      </c>
      <c r="D60" s="331">
        <v>44.8</v>
      </c>
      <c r="E60" s="331">
        <v>41</v>
      </c>
      <c r="F60" s="331">
        <v>38.9</v>
      </c>
      <c r="G60" s="331">
        <v>39.700000000000003</v>
      </c>
      <c r="H60" s="331">
        <v>61.2</v>
      </c>
      <c r="I60" s="331">
        <v>82.6</v>
      </c>
      <c r="J60" s="331">
        <v>89.4</v>
      </c>
      <c r="K60" s="331">
        <v>91.8</v>
      </c>
      <c r="L60" s="331">
        <v>93.9</v>
      </c>
      <c r="M60" s="331">
        <v>98</v>
      </c>
      <c r="N60" s="331">
        <v>100.4</v>
      </c>
    </row>
    <row r="61" spans="1:14" s="30" customFormat="1" ht="14.85" customHeight="1">
      <c r="A61" s="329"/>
      <c r="B61" s="329"/>
      <c r="C61" s="329"/>
      <c r="D61" s="329"/>
      <c r="E61" s="329"/>
      <c r="F61" s="329"/>
    </row>
    <row r="62" spans="1:14" ht="12.75">
      <c r="B62" s="249"/>
      <c r="C62" s="265"/>
      <c r="D62" s="265"/>
      <c r="E62" s="265"/>
      <c r="F62" s="265"/>
    </row>
    <row r="63" spans="1:14" s="271" customFormat="1" ht="15" customHeight="1">
      <c r="A63" s="218">
        <f>1+СГ2.1_2.2!H52</f>
        <v>150</v>
      </c>
      <c r="B63" s="267"/>
      <c r="C63" s="267"/>
      <c r="D63" s="268"/>
      <c r="E63" s="268"/>
      <c r="F63" s="269" t="str">
        <f>Зміст!F29</f>
        <v>Індекси цін виробників · 2019 рік</v>
      </c>
      <c r="G63" s="268" t="str">
        <f>F63</f>
        <v>Індекси цін виробників · 2019 рік</v>
      </c>
      <c r="H63" s="268"/>
      <c r="I63" s="268"/>
      <c r="J63" s="267"/>
      <c r="K63" s="267"/>
      <c r="L63" s="270"/>
      <c r="M63" s="270"/>
      <c r="N63" s="219">
        <f>A63+1</f>
        <v>151</v>
      </c>
    </row>
    <row r="64" spans="1:14" s="271" customFormat="1" ht="15" customHeight="1">
      <c r="B64" s="30"/>
      <c r="C64" s="30"/>
      <c r="D64" s="272"/>
      <c r="E64" s="272"/>
      <c r="F64" s="273" t="s">
        <v>23</v>
      </c>
      <c r="G64" s="272" t="s">
        <v>23</v>
      </c>
      <c r="H64" s="284"/>
      <c r="I64" s="284"/>
      <c r="J64" s="283"/>
      <c r="K64" s="283"/>
      <c r="L64" s="282"/>
      <c r="M64" s="282"/>
      <c r="N64" s="282"/>
    </row>
    <row r="65" spans="1:15" ht="15" customHeight="1">
      <c r="A65" s="524" t="s">
        <v>465</v>
      </c>
      <c r="B65" s="524"/>
      <c r="C65" s="524"/>
      <c r="D65" s="524"/>
      <c r="E65" s="524"/>
      <c r="F65" s="524"/>
      <c r="G65" s="524" t="s">
        <v>465</v>
      </c>
      <c r="H65" s="524"/>
      <c r="I65" s="524"/>
      <c r="J65" s="524"/>
      <c r="K65" s="524"/>
      <c r="L65" s="524"/>
      <c r="M65" s="524"/>
      <c r="N65" s="524"/>
    </row>
    <row r="66" spans="1:15" ht="12.75"/>
    <row r="67" spans="1:15" ht="15" customHeight="1">
      <c r="A67" s="274"/>
      <c r="G67" s="275"/>
      <c r="K67" s="276"/>
      <c r="L67" s="277"/>
      <c r="M67" s="277"/>
      <c r="N67" s="244" t="s">
        <v>473</v>
      </c>
    </row>
    <row r="68" spans="1:15" ht="11.1" customHeight="1">
      <c r="A68" s="245"/>
      <c r="B68" s="245"/>
      <c r="C68" s="246"/>
      <c r="D68" s="246" t="s">
        <v>154</v>
      </c>
      <c r="E68" s="246" t="s">
        <v>154</v>
      </c>
      <c r="F68" s="247" t="s">
        <v>154</v>
      </c>
      <c r="G68" s="248" t="s">
        <v>154</v>
      </c>
      <c r="H68" s="246" t="s">
        <v>154</v>
      </c>
      <c r="I68" s="246" t="s">
        <v>154</v>
      </c>
      <c r="J68" s="246" t="s">
        <v>154</v>
      </c>
      <c r="K68" s="246" t="s">
        <v>154</v>
      </c>
      <c r="L68" s="246" t="s">
        <v>154</v>
      </c>
      <c r="M68" s="246" t="s">
        <v>154</v>
      </c>
      <c r="N68" s="248" t="s">
        <v>154</v>
      </c>
      <c r="O68" s="249"/>
    </row>
    <row r="69" spans="1:15" ht="11.1" customHeight="1">
      <c r="A69" s="291"/>
      <c r="B69" s="291"/>
      <c r="C69" s="292" t="s">
        <v>0</v>
      </c>
      <c r="D69" s="292" t="s">
        <v>887</v>
      </c>
      <c r="E69" s="292" t="s">
        <v>888</v>
      </c>
      <c r="F69" s="293" t="s">
        <v>889</v>
      </c>
      <c r="G69" s="294" t="s">
        <v>890</v>
      </c>
      <c r="H69" s="292" t="s">
        <v>891</v>
      </c>
      <c r="I69" s="292" t="s">
        <v>892</v>
      </c>
      <c r="J69" s="292" t="s">
        <v>893</v>
      </c>
      <c r="K69" s="292" t="s">
        <v>894</v>
      </c>
      <c r="L69" s="292" t="s">
        <v>895</v>
      </c>
      <c r="M69" s="292" t="s">
        <v>896</v>
      </c>
      <c r="N69" s="294" t="s">
        <v>897</v>
      </c>
      <c r="O69" s="249"/>
    </row>
    <row r="70" spans="1:15" ht="11.1" customHeight="1">
      <c r="A70" s="291"/>
      <c r="B70" s="291"/>
      <c r="C70" s="295" t="s">
        <v>12</v>
      </c>
      <c r="D70" s="295" t="s">
        <v>153</v>
      </c>
      <c r="E70" s="295" t="s">
        <v>153</v>
      </c>
      <c r="F70" s="296" t="s">
        <v>153</v>
      </c>
      <c r="G70" s="297" t="s">
        <v>153</v>
      </c>
      <c r="H70" s="295" t="s">
        <v>153</v>
      </c>
      <c r="I70" s="295" t="s">
        <v>153</v>
      </c>
      <c r="J70" s="295" t="s">
        <v>153</v>
      </c>
      <c r="K70" s="295" t="s">
        <v>153</v>
      </c>
      <c r="L70" s="295" t="s">
        <v>153</v>
      </c>
      <c r="M70" s="295" t="s">
        <v>153</v>
      </c>
      <c r="N70" s="297" t="s">
        <v>153</v>
      </c>
      <c r="O70" s="249"/>
    </row>
    <row r="71" spans="1:15" ht="11.1" customHeight="1">
      <c r="A71" s="250"/>
      <c r="B71" s="250"/>
      <c r="C71" s="251"/>
      <c r="D71" s="251" t="s">
        <v>13</v>
      </c>
      <c r="E71" s="251" t="s">
        <v>14</v>
      </c>
      <c r="F71" s="252" t="s">
        <v>15</v>
      </c>
      <c r="G71" s="253" t="s">
        <v>16</v>
      </c>
      <c r="H71" s="251" t="s">
        <v>17</v>
      </c>
      <c r="I71" s="251" t="s">
        <v>18</v>
      </c>
      <c r="J71" s="251" t="s">
        <v>19</v>
      </c>
      <c r="K71" s="251" t="s">
        <v>26</v>
      </c>
      <c r="L71" s="251" t="s">
        <v>20</v>
      </c>
      <c r="M71" s="251" t="s">
        <v>21</v>
      </c>
      <c r="N71" s="253" t="s">
        <v>22</v>
      </c>
      <c r="O71" s="249"/>
    </row>
    <row r="72" spans="1:15" ht="15">
      <c r="A72" s="278"/>
      <c r="B72" s="255"/>
      <c r="C72" s="256"/>
      <c r="D72" s="256"/>
      <c r="E72" s="256"/>
      <c r="F72" s="256"/>
      <c r="G72" s="257"/>
      <c r="H72" s="257"/>
      <c r="I72" s="257"/>
      <c r="J72" s="257"/>
      <c r="K72" s="257"/>
      <c r="L72" s="257"/>
      <c r="M72" s="257"/>
      <c r="N72" s="257"/>
    </row>
    <row r="73" spans="1:15" s="30" customFormat="1" ht="12.75">
      <c r="A73" s="400" t="s">
        <v>475</v>
      </c>
      <c r="B73" s="394">
        <v>2014</v>
      </c>
      <c r="C73" s="395">
        <v>101.5</v>
      </c>
      <c r="D73" s="395">
        <v>103.5</v>
      </c>
      <c r="E73" s="395">
        <v>103.2</v>
      </c>
      <c r="F73" s="395">
        <v>107</v>
      </c>
      <c r="G73" s="395">
        <v>109.6</v>
      </c>
      <c r="H73" s="395">
        <v>110.9</v>
      </c>
      <c r="I73" s="395">
        <v>112.8</v>
      </c>
      <c r="J73" s="395">
        <v>114.7</v>
      </c>
      <c r="K73" s="395">
        <v>115.9</v>
      </c>
      <c r="L73" s="395">
        <v>117.2</v>
      </c>
      <c r="M73" s="395">
        <v>118.6</v>
      </c>
      <c r="N73" s="395">
        <v>119.1</v>
      </c>
    </row>
    <row r="74" spans="1:15" s="30" customFormat="1" ht="13.5">
      <c r="A74" s="401" t="s">
        <v>444</v>
      </c>
      <c r="B74" s="394">
        <v>2015</v>
      </c>
      <c r="C74" s="395">
        <v>143</v>
      </c>
      <c r="D74" s="395">
        <v>141.30000000000001</v>
      </c>
      <c r="E74" s="395">
        <v>145.6</v>
      </c>
      <c r="F74" s="395">
        <v>147.80000000000001</v>
      </c>
      <c r="G74" s="395">
        <v>148.19999999999999</v>
      </c>
      <c r="H74" s="395">
        <v>148.5</v>
      </c>
      <c r="I74" s="395">
        <v>147.30000000000001</v>
      </c>
      <c r="J74" s="395">
        <v>145.69999999999999</v>
      </c>
      <c r="K74" s="395">
        <v>143.30000000000001</v>
      </c>
      <c r="L74" s="395">
        <v>141.19999999999999</v>
      </c>
      <c r="M74" s="395">
        <v>140.69999999999999</v>
      </c>
      <c r="N74" s="395">
        <v>141.30000000000001</v>
      </c>
    </row>
    <row r="75" spans="1:15" s="30" customFormat="1" ht="12.75">
      <c r="A75" s="393"/>
      <c r="B75" s="394">
        <v>2016</v>
      </c>
      <c r="C75" s="395">
        <v>127.1</v>
      </c>
      <c r="D75" s="395">
        <v>120</v>
      </c>
      <c r="E75" s="395">
        <v>112.2</v>
      </c>
      <c r="F75" s="395">
        <v>106.3</v>
      </c>
      <c r="G75" s="395">
        <v>104.2</v>
      </c>
      <c r="H75" s="395">
        <v>101.9</v>
      </c>
      <c r="I75" s="395">
        <v>100.3</v>
      </c>
      <c r="J75" s="395">
        <v>99.1</v>
      </c>
      <c r="K75" s="395">
        <v>99.5</v>
      </c>
      <c r="L75" s="395">
        <v>100.4</v>
      </c>
      <c r="M75" s="395">
        <v>100.7</v>
      </c>
      <c r="N75" s="395">
        <v>101.7</v>
      </c>
    </row>
    <row r="76" spans="1:15" s="30" customFormat="1" ht="12.75">
      <c r="A76" s="393"/>
      <c r="B76" s="394">
        <v>2017</v>
      </c>
      <c r="C76" s="397">
        <v>115.4</v>
      </c>
      <c r="D76" s="397">
        <v>121.7</v>
      </c>
      <c r="E76" s="397">
        <v>123.2</v>
      </c>
      <c r="F76" s="397">
        <v>123.4</v>
      </c>
      <c r="G76" s="395">
        <v>123.7</v>
      </c>
      <c r="H76" s="395">
        <v>126</v>
      </c>
      <c r="I76" s="395">
        <v>128.6</v>
      </c>
      <c r="J76" s="395">
        <v>130.19999999999999</v>
      </c>
      <c r="K76" s="395">
        <v>132</v>
      </c>
      <c r="L76" s="395">
        <v>131.9</v>
      </c>
      <c r="M76" s="395">
        <v>132.19999999999999</v>
      </c>
      <c r="N76" s="395">
        <v>130.69999999999999</v>
      </c>
    </row>
    <row r="77" spans="1:15" s="30" customFormat="1" ht="12.75">
      <c r="A77" s="398"/>
      <c r="B77" s="394">
        <v>2018</v>
      </c>
      <c r="C77" s="406">
        <v>124.2</v>
      </c>
      <c r="D77" s="406">
        <v>121.5</v>
      </c>
      <c r="E77" s="406">
        <v>124.4</v>
      </c>
      <c r="F77" s="406">
        <v>124.4</v>
      </c>
      <c r="G77" s="406">
        <v>122.9</v>
      </c>
      <c r="H77" s="406">
        <v>120.3</v>
      </c>
      <c r="I77" s="406">
        <v>116.2</v>
      </c>
      <c r="J77" s="406">
        <v>114.2</v>
      </c>
      <c r="K77" s="406">
        <v>112</v>
      </c>
      <c r="L77" s="406">
        <v>110.7</v>
      </c>
      <c r="M77" s="406">
        <v>108.7</v>
      </c>
      <c r="N77" s="395">
        <v>108.6</v>
      </c>
    </row>
    <row r="78" spans="1:15" s="30" customFormat="1" ht="12.75">
      <c r="A78" s="398"/>
      <c r="B78" s="394">
        <v>2019</v>
      </c>
      <c r="C78" s="406">
        <v>99.4</v>
      </c>
      <c r="D78" s="406">
        <v>98.8</v>
      </c>
      <c r="E78" s="406">
        <v>97.1</v>
      </c>
      <c r="F78" s="406">
        <v>96.6</v>
      </c>
      <c r="G78" s="406">
        <v>96.6</v>
      </c>
      <c r="H78" s="406">
        <v>96.4</v>
      </c>
      <c r="I78" s="406">
        <v>97.2</v>
      </c>
      <c r="J78" s="406">
        <v>97.7</v>
      </c>
      <c r="K78" s="406">
        <v>97.8</v>
      </c>
      <c r="L78" s="406">
        <v>97.8</v>
      </c>
      <c r="M78" s="406">
        <v>98</v>
      </c>
      <c r="N78" s="395">
        <v>96.8</v>
      </c>
    </row>
    <row r="79" spans="1:15" s="30" customFormat="1" ht="12.75">
      <c r="A79" s="393"/>
      <c r="B79" s="405"/>
      <c r="C79" s="407"/>
      <c r="D79" s="407"/>
      <c r="E79" s="407"/>
      <c r="F79" s="407"/>
      <c r="G79" s="407"/>
      <c r="H79" s="407"/>
      <c r="I79" s="407"/>
      <c r="J79" s="407"/>
      <c r="K79" s="407"/>
      <c r="L79" s="407"/>
      <c r="M79" s="407"/>
      <c r="N79" s="407"/>
    </row>
    <row r="80" spans="1:15" s="30" customFormat="1" ht="12.75">
      <c r="A80" s="127" t="s">
        <v>474</v>
      </c>
      <c r="B80" s="330">
        <v>2014</v>
      </c>
      <c r="C80" s="133">
        <v>98</v>
      </c>
      <c r="D80" s="133">
        <v>100.8</v>
      </c>
      <c r="E80" s="133">
        <v>98.2</v>
      </c>
      <c r="F80" s="133">
        <v>103.8</v>
      </c>
      <c r="G80" s="133">
        <v>106.5</v>
      </c>
      <c r="H80" s="133">
        <v>109.1</v>
      </c>
      <c r="I80" s="133">
        <v>111.9</v>
      </c>
      <c r="J80" s="133">
        <v>115</v>
      </c>
      <c r="K80" s="133">
        <v>117.6</v>
      </c>
      <c r="L80" s="133">
        <v>119.9</v>
      </c>
      <c r="M80" s="133">
        <v>122.7</v>
      </c>
      <c r="N80" s="133">
        <v>122.9</v>
      </c>
    </row>
    <row r="81" spans="1:14" s="30" customFormat="1" ht="12.75">
      <c r="A81" s="225" t="s">
        <v>446</v>
      </c>
      <c r="B81" s="330">
        <v>2015</v>
      </c>
      <c r="C81" s="133">
        <v>147.1</v>
      </c>
      <c r="D81" s="133">
        <v>146.5</v>
      </c>
      <c r="E81" s="28">
        <v>154.80000000000001</v>
      </c>
      <c r="F81" s="133">
        <v>156.5</v>
      </c>
      <c r="G81" s="133">
        <v>154.9</v>
      </c>
      <c r="H81" s="133">
        <v>151.5</v>
      </c>
      <c r="I81" s="133">
        <v>150.4</v>
      </c>
      <c r="J81" s="133">
        <v>146.5</v>
      </c>
      <c r="K81" s="133">
        <v>142.19999999999999</v>
      </c>
      <c r="L81" s="133">
        <v>139.6</v>
      </c>
      <c r="M81" s="133">
        <v>138.1</v>
      </c>
      <c r="N81" s="133">
        <v>138.6</v>
      </c>
    </row>
    <row r="82" spans="1:14" s="30" customFormat="1" ht="12.75">
      <c r="A82" s="404"/>
      <c r="B82" s="330">
        <v>2016</v>
      </c>
      <c r="C82" s="133">
        <v>125.6</v>
      </c>
      <c r="D82" s="133">
        <v>118.6</v>
      </c>
      <c r="E82" s="28">
        <v>110.7</v>
      </c>
      <c r="F82" s="133">
        <v>104</v>
      </c>
      <c r="G82" s="133">
        <v>102.9</v>
      </c>
      <c r="H82" s="133">
        <v>102</v>
      </c>
      <c r="I82" s="133">
        <v>99.9</v>
      </c>
      <c r="J82" s="133">
        <v>99.2</v>
      </c>
      <c r="K82" s="133">
        <v>100.1</v>
      </c>
      <c r="L82" s="133">
        <v>100.2</v>
      </c>
      <c r="M82" s="133">
        <v>99.8</v>
      </c>
      <c r="N82" s="133">
        <v>100.4</v>
      </c>
    </row>
    <row r="83" spans="1:14" s="30" customFormat="1" ht="12.75">
      <c r="A83" s="404"/>
      <c r="B83" s="330">
        <v>2017</v>
      </c>
      <c r="C83" s="331">
        <v>107.9</v>
      </c>
      <c r="D83" s="331">
        <v>116.6</v>
      </c>
      <c r="E83" s="331">
        <v>120.1</v>
      </c>
      <c r="F83" s="331">
        <v>123.5</v>
      </c>
      <c r="G83" s="331">
        <v>125.3</v>
      </c>
      <c r="H83" s="331">
        <v>129.5</v>
      </c>
      <c r="I83" s="331">
        <v>134.6</v>
      </c>
      <c r="J83" s="331">
        <v>136.9</v>
      </c>
      <c r="K83" s="331">
        <v>139.4</v>
      </c>
      <c r="L83" s="331">
        <v>139.9</v>
      </c>
      <c r="M83" s="331">
        <v>140.69999999999999</v>
      </c>
      <c r="N83" s="331">
        <v>140.1</v>
      </c>
    </row>
    <row r="84" spans="1:14" s="30" customFormat="1" ht="12.75">
      <c r="A84" s="403"/>
      <c r="B84" s="330">
        <v>2018</v>
      </c>
      <c r="C84" s="331">
        <v>135.80000000000001</v>
      </c>
      <c r="D84" s="331">
        <v>128.9</v>
      </c>
      <c r="E84" s="331">
        <v>129.6</v>
      </c>
      <c r="F84" s="331">
        <v>124.9</v>
      </c>
      <c r="G84" s="331">
        <v>121.4</v>
      </c>
      <c r="H84" s="331">
        <v>117.2</v>
      </c>
      <c r="I84" s="331">
        <v>110.1</v>
      </c>
      <c r="J84" s="331">
        <v>107.8</v>
      </c>
      <c r="K84" s="331">
        <v>105.2</v>
      </c>
      <c r="L84" s="331">
        <v>104.7</v>
      </c>
      <c r="M84" s="331">
        <v>103.3</v>
      </c>
      <c r="N84" s="331">
        <v>104.4</v>
      </c>
    </row>
    <row r="85" spans="1:14" s="30" customFormat="1" ht="12.75">
      <c r="A85" s="403"/>
      <c r="B85" s="405">
        <v>2019</v>
      </c>
      <c r="C85" s="331">
        <v>100.9</v>
      </c>
      <c r="D85" s="331">
        <v>100.6</v>
      </c>
      <c r="E85" s="331">
        <v>98.2</v>
      </c>
      <c r="F85" s="331">
        <v>97.3</v>
      </c>
      <c r="G85" s="331">
        <v>98.1</v>
      </c>
      <c r="H85" s="331">
        <v>98.2</v>
      </c>
      <c r="I85" s="331">
        <v>99.1</v>
      </c>
      <c r="J85" s="331">
        <v>99.6</v>
      </c>
      <c r="K85" s="331">
        <v>99.7</v>
      </c>
      <c r="L85" s="331">
        <v>99.7</v>
      </c>
      <c r="M85" s="331">
        <v>99.8</v>
      </c>
      <c r="N85" s="331">
        <v>97.8</v>
      </c>
    </row>
    <row r="86" spans="1:14" s="30" customFormat="1" ht="12.75">
      <c r="A86" s="403"/>
      <c r="B86" s="330"/>
      <c r="C86" s="331"/>
      <c r="D86" s="331"/>
      <c r="E86" s="331"/>
      <c r="F86" s="331"/>
      <c r="G86" s="331"/>
      <c r="H86" s="331"/>
      <c r="I86" s="331"/>
      <c r="J86" s="331"/>
      <c r="K86" s="331"/>
      <c r="L86" s="331"/>
      <c r="M86" s="331"/>
      <c r="N86" s="331"/>
    </row>
    <row r="87" spans="1:14" s="30" customFormat="1" ht="12.75">
      <c r="A87" s="408" t="s">
        <v>469</v>
      </c>
      <c r="B87" s="394"/>
      <c r="C87" s="409"/>
      <c r="D87" s="409"/>
      <c r="E87" s="409"/>
      <c r="F87" s="409"/>
      <c r="G87" s="227"/>
      <c r="H87" s="227"/>
      <c r="I87" s="227"/>
      <c r="J87" s="227"/>
      <c r="K87" s="227"/>
      <c r="L87" s="227"/>
      <c r="M87" s="227"/>
      <c r="N87" s="227"/>
    </row>
    <row r="88" spans="1:14" s="30" customFormat="1" ht="12.75">
      <c r="A88" s="410" t="s">
        <v>448</v>
      </c>
      <c r="B88" s="394"/>
      <c r="C88" s="409"/>
      <c r="D88" s="409"/>
      <c r="E88" s="409"/>
      <c r="F88" s="409"/>
      <c r="G88" s="227"/>
      <c r="H88" s="227"/>
      <c r="I88" s="227"/>
      <c r="J88" s="227"/>
      <c r="K88" s="227"/>
      <c r="L88" s="227"/>
      <c r="M88" s="227"/>
      <c r="N88" s="227"/>
    </row>
    <row r="89" spans="1:14" s="30" customFormat="1" ht="12.75">
      <c r="A89" s="393"/>
      <c r="B89" s="405"/>
      <c r="C89" s="227"/>
      <c r="D89" s="227"/>
      <c r="E89" s="227"/>
      <c r="F89" s="227"/>
      <c r="G89" s="227"/>
      <c r="H89" s="227"/>
      <c r="I89" s="227"/>
      <c r="J89" s="227"/>
      <c r="K89" s="227"/>
      <c r="L89" s="227"/>
      <c r="M89" s="227"/>
      <c r="N89" s="227"/>
    </row>
    <row r="90" spans="1:14" s="30" customFormat="1" ht="12.75">
      <c r="A90" s="411" t="s">
        <v>470</v>
      </c>
      <c r="B90" s="330">
        <v>2014</v>
      </c>
      <c r="C90" s="133">
        <v>97.2</v>
      </c>
      <c r="D90" s="133">
        <v>98.6</v>
      </c>
      <c r="E90" s="133">
        <v>99.3</v>
      </c>
      <c r="F90" s="133">
        <v>102.9</v>
      </c>
      <c r="G90" s="133">
        <v>105.1</v>
      </c>
      <c r="H90" s="133">
        <v>108.6</v>
      </c>
      <c r="I90" s="133">
        <v>112.8</v>
      </c>
      <c r="J90" s="133">
        <v>116.3</v>
      </c>
      <c r="K90" s="133">
        <v>119.9</v>
      </c>
      <c r="L90" s="133">
        <v>123.7</v>
      </c>
      <c r="M90" s="133">
        <v>127.4</v>
      </c>
      <c r="N90" s="133">
        <v>130.5</v>
      </c>
    </row>
    <row r="91" spans="1:14" s="30" customFormat="1" ht="12.75">
      <c r="A91" s="412" t="s">
        <v>450</v>
      </c>
      <c r="B91" s="330">
        <v>2015</v>
      </c>
      <c r="C91" s="133">
        <v>165.7</v>
      </c>
      <c r="D91" s="133">
        <v>173</v>
      </c>
      <c r="E91" s="28">
        <v>176.8</v>
      </c>
      <c r="F91" s="133">
        <v>177.5</v>
      </c>
      <c r="G91" s="133">
        <v>176.7</v>
      </c>
      <c r="H91" s="133">
        <v>174.4</v>
      </c>
      <c r="I91" s="133">
        <v>171.2</v>
      </c>
      <c r="J91" s="133">
        <v>167.9</v>
      </c>
      <c r="K91" s="133">
        <v>161.9</v>
      </c>
      <c r="L91" s="133">
        <v>156.1</v>
      </c>
      <c r="M91" s="133">
        <v>152.69999999999999</v>
      </c>
      <c r="N91" s="133">
        <v>148.4</v>
      </c>
    </row>
    <row r="92" spans="1:14" s="30" customFormat="1" ht="12.75">
      <c r="A92" s="404"/>
      <c r="B92" s="330">
        <v>2016</v>
      </c>
      <c r="C92" s="133">
        <v>107.4</v>
      </c>
      <c r="D92" s="133">
        <v>103</v>
      </c>
      <c r="E92" s="28">
        <v>102.4</v>
      </c>
      <c r="F92" s="133">
        <v>100.5</v>
      </c>
      <c r="G92" s="133">
        <v>101</v>
      </c>
      <c r="H92" s="133">
        <v>99.1</v>
      </c>
      <c r="I92" s="133">
        <v>98.4</v>
      </c>
      <c r="J92" s="133">
        <v>97.8</v>
      </c>
      <c r="K92" s="133">
        <v>98.3</v>
      </c>
      <c r="L92" s="133">
        <v>99.7</v>
      </c>
      <c r="M92" s="133">
        <v>100</v>
      </c>
      <c r="N92" s="133">
        <v>101.4</v>
      </c>
    </row>
    <row r="93" spans="1:14" s="30" customFormat="1" ht="12.75">
      <c r="A93" s="404"/>
      <c r="B93" s="330">
        <v>2017</v>
      </c>
      <c r="C93" s="331">
        <v>121</v>
      </c>
      <c r="D93" s="331">
        <v>136.69999999999999</v>
      </c>
      <c r="E93" s="331">
        <v>134.5</v>
      </c>
      <c r="F93" s="331">
        <v>149.1</v>
      </c>
      <c r="G93" s="331">
        <v>151.5</v>
      </c>
      <c r="H93" s="331">
        <v>158.4</v>
      </c>
      <c r="I93" s="331">
        <v>160.69999999999999</v>
      </c>
      <c r="J93" s="331">
        <v>158.4</v>
      </c>
      <c r="K93" s="331">
        <v>162.69999999999999</v>
      </c>
      <c r="L93" s="331">
        <v>162.4</v>
      </c>
      <c r="M93" s="331">
        <v>164.2</v>
      </c>
      <c r="N93" s="331">
        <v>170.2</v>
      </c>
    </row>
    <row r="94" spans="1:14" s="30" customFormat="1" ht="12.75">
      <c r="A94" s="403"/>
      <c r="B94" s="330">
        <v>2018</v>
      </c>
      <c r="C94" s="331">
        <v>131.9</v>
      </c>
      <c r="D94" s="331">
        <v>114.4</v>
      </c>
      <c r="E94" s="331">
        <v>115.7</v>
      </c>
      <c r="F94" s="331">
        <v>101.7</v>
      </c>
      <c r="G94" s="331">
        <v>97.2</v>
      </c>
      <c r="H94" s="331">
        <v>96.4</v>
      </c>
      <c r="I94" s="331">
        <v>93</v>
      </c>
      <c r="J94" s="331">
        <v>94.8</v>
      </c>
      <c r="K94" s="331">
        <v>91.3</v>
      </c>
      <c r="L94" s="331">
        <v>89.5</v>
      </c>
      <c r="M94" s="331">
        <v>88.1</v>
      </c>
      <c r="N94" s="331">
        <v>82.7</v>
      </c>
    </row>
    <row r="95" spans="1:14" s="30" customFormat="1" ht="12.75">
      <c r="A95" s="403"/>
      <c r="B95" s="405">
        <v>2019</v>
      </c>
      <c r="C95" s="331">
        <v>93.1</v>
      </c>
      <c r="D95" s="331">
        <v>93.7</v>
      </c>
      <c r="E95" s="331">
        <v>94.2</v>
      </c>
      <c r="F95" s="331">
        <v>93.3</v>
      </c>
      <c r="G95" s="331">
        <v>94.9</v>
      </c>
      <c r="H95" s="331">
        <v>91.3</v>
      </c>
      <c r="I95" s="331">
        <v>92.1</v>
      </c>
      <c r="J95" s="331">
        <v>92</v>
      </c>
      <c r="K95" s="331">
        <v>92.1</v>
      </c>
      <c r="L95" s="331">
        <v>93.2</v>
      </c>
      <c r="M95" s="331">
        <v>93.1</v>
      </c>
      <c r="N95" s="331">
        <v>93</v>
      </c>
    </row>
    <row r="96" spans="1:14" s="30" customFormat="1" ht="12.75">
      <c r="A96" s="393"/>
      <c r="B96" s="405"/>
      <c r="C96" s="227"/>
      <c r="D96" s="413"/>
      <c r="E96" s="413"/>
      <c r="F96" s="227"/>
      <c r="G96" s="227"/>
      <c r="H96" s="227"/>
      <c r="I96" s="227"/>
      <c r="J96" s="227"/>
      <c r="K96" s="227"/>
      <c r="L96" s="227"/>
      <c r="M96" s="227"/>
      <c r="N96" s="227"/>
    </row>
    <row r="97" spans="1:14" s="30" customFormat="1" ht="12.75">
      <c r="A97" s="411" t="s">
        <v>471</v>
      </c>
      <c r="B97" s="330">
        <v>2014</v>
      </c>
      <c r="C97" s="133">
        <v>98.1</v>
      </c>
      <c r="D97" s="133">
        <v>98.1</v>
      </c>
      <c r="E97" s="133">
        <v>99.3</v>
      </c>
      <c r="F97" s="133">
        <v>104.5</v>
      </c>
      <c r="G97" s="133">
        <v>105.4</v>
      </c>
      <c r="H97" s="133">
        <v>107.3</v>
      </c>
      <c r="I97" s="133">
        <v>109.1</v>
      </c>
      <c r="J97" s="133">
        <v>111.4</v>
      </c>
      <c r="K97" s="133">
        <v>113.7</v>
      </c>
      <c r="L97" s="133">
        <v>115.3</v>
      </c>
      <c r="M97" s="133">
        <v>116.7</v>
      </c>
      <c r="N97" s="133">
        <v>118.1</v>
      </c>
    </row>
    <row r="98" spans="1:14" s="30" customFormat="1" ht="12.75">
      <c r="A98" s="412" t="s">
        <v>452</v>
      </c>
      <c r="B98" s="330">
        <v>2015</v>
      </c>
      <c r="C98" s="133">
        <v>128.80000000000001</v>
      </c>
      <c r="D98" s="133">
        <v>132.4</v>
      </c>
      <c r="E98" s="28">
        <v>140.19999999999999</v>
      </c>
      <c r="F98" s="133">
        <v>139.80000000000001</v>
      </c>
      <c r="G98" s="133">
        <v>140.80000000000001</v>
      </c>
      <c r="H98" s="133">
        <v>141</v>
      </c>
      <c r="I98" s="133">
        <v>142.4</v>
      </c>
      <c r="J98" s="133">
        <v>140.5</v>
      </c>
      <c r="K98" s="133">
        <v>137.4</v>
      </c>
      <c r="L98" s="133">
        <v>134.6</v>
      </c>
      <c r="M98" s="133">
        <v>133.6</v>
      </c>
      <c r="N98" s="133">
        <v>131</v>
      </c>
    </row>
    <row r="99" spans="1:14" s="30" customFormat="1" ht="12.75">
      <c r="A99" s="404"/>
      <c r="B99" s="330">
        <v>2016</v>
      </c>
      <c r="C99" s="133">
        <v>115.8</v>
      </c>
      <c r="D99" s="133">
        <v>114.2</v>
      </c>
      <c r="E99" s="28">
        <v>104.3</v>
      </c>
      <c r="F99" s="133">
        <v>100.9</v>
      </c>
      <c r="G99" s="133">
        <v>99.1</v>
      </c>
      <c r="H99" s="133">
        <v>96.6</v>
      </c>
      <c r="I99" s="133">
        <v>94</v>
      </c>
      <c r="J99" s="133">
        <v>93.3</v>
      </c>
      <c r="K99" s="133">
        <v>93.7</v>
      </c>
      <c r="L99" s="133">
        <v>94</v>
      </c>
      <c r="M99" s="133">
        <v>94.4</v>
      </c>
      <c r="N99" s="133">
        <v>96.5</v>
      </c>
    </row>
    <row r="100" spans="1:14" s="30" customFormat="1" ht="12.75">
      <c r="A100" s="404"/>
      <c r="B100" s="330">
        <v>2017</v>
      </c>
      <c r="C100" s="331">
        <v>108.1</v>
      </c>
      <c r="D100" s="331">
        <v>115.7</v>
      </c>
      <c r="E100" s="331">
        <v>119.3</v>
      </c>
      <c r="F100" s="331">
        <v>120.4</v>
      </c>
      <c r="G100" s="331">
        <v>123.7</v>
      </c>
      <c r="H100" s="331">
        <v>129.80000000000001</v>
      </c>
      <c r="I100" s="331">
        <v>134</v>
      </c>
      <c r="J100" s="331">
        <v>135.6</v>
      </c>
      <c r="K100" s="331">
        <v>137.69999999999999</v>
      </c>
      <c r="L100" s="331">
        <v>139.80000000000001</v>
      </c>
      <c r="M100" s="331">
        <v>141.30000000000001</v>
      </c>
      <c r="N100" s="331">
        <v>141</v>
      </c>
    </row>
    <row r="101" spans="1:14" s="30" customFormat="1" ht="12.75">
      <c r="A101" s="403"/>
      <c r="B101" s="330">
        <v>2018</v>
      </c>
      <c r="C101" s="331">
        <v>153.69999999999999</v>
      </c>
      <c r="D101" s="331">
        <v>148.4</v>
      </c>
      <c r="E101" s="331">
        <v>147.19999999999999</v>
      </c>
      <c r="F101" s="331">
        <v>145.6</v>
      </c>
      <c r="G101" s="331">
        <v>138.6</v>
      </c>
      <c r="H101" s="331">
        <v>131.4</v>
      </c>
      <c r="I101" s="331">
        <v>125.2</v>
      </c>
      <c r="J101" s="331">
        <v>122.8</v>
      </c>
      <c r="K101" s="331">
        <v>120.1</v>
      </c>
      <c r="L101" s="331">
        <v>118.3</v>
      </c>
      <c r="M101" s="331">
        <v>116.1</v>
      </c>
      <c r="N101" s="331">
        <v>114.3</v>
      </c>
    </row>
    <row r="102" spans="1:14" s="30" customFormat="1" ht="12.75">
      <c r="A102" s="403"/>
      <c r="B102" s="405">
        <v>2019</v>
      </c>
      <c r="C102" s="331">
        <v>94.9</v>
      </c>
      <c r="D102" s="331">
        <v>91.6</v>
      </c>
      <c r="E102" s="331">
        <v>89.7</v>
      </c>
      <c r="F102" s="331">
        <v>90.2</v>
      </c>
      <c r="G102" s="331">
        <v>91.2</v>
      </c>
      <c r="H102" s="331">
        <v>92.4</v>
      </c>
      <c r="I102" s="331">
        <v>93.1</v>
      </c>
      <c r="J102" s="331">
        <v>94.5</v>
      </c>
      <c r="K102" s="331">
        <v>94.8</v>
      </c>
      <c r="L102" s="331">
        <v>95.2</v>
      </c>
      <c r="M102" s="331">
        <v>95.9</v>
      </c>
      <c r="N102" s="331">
        <v>96.3</v>
      </c>
    </row>
    <row r="103" spans="1:14" s="30" customFormat="1" ht="12.75">
      <c r="A103" s="393"/>
      <c r="B103" s="405"/>
      <c r="C103" s="227"/>
      <c r="D103" s="413"/>
      <c r="E103" s="413"/>
      <c r="F103" s="227"/>
      <c r="G103" s="227"/>
      <c r="H103" s="227"/>
      <c r="I103" s="227"/>
      <c r="J103" s="227"/>
      <c r="K103" s="227"/>
      <c r="L103" s="227"/>
      <c r="M103" s="227"/>
      <c r="N103" s="227"/>
    </row>
    <row r="104" spans="1:14" s="30" customFormat="1" ht="12.75">
      <c r="A104" s="411" t="s">
        <v>472</v>
      </c>
      <c r="B104" s="330">
        <v>2014</v>
      </c>
      <c r="C104" s="133">
        <v>98</v>
      </c>
      <c r="D104" s="133">
        <v>102.8</v>
      </c>
      <c r="E104" s="133">
        <v>97.6</v>
      </c>
      <c r="F104" s="133">
        <v>103.5</v>
      </c>
      <c r="G104" s="133">
        <v>107.3</v>
      </c>
      <c r="H104" s="133">
        <v>109.9</v>
      </c>
      <c r="I104" s="133">
        <v>113.1</v>
      </c>
      <c r="J104" s="133">
        <v>116.4</v>
      </c>
      <c r="K104" s="133">
        <v>119.1</v>
      </c>
      <c r="L104" s="133">
        <v>121.6</v>
      </c>
      <c r="M104" s="133">
        <v>125</v>
      </c>
      <c r="N104" s="133">
        <v>123.5</v>
      </c>
    </row>
    <row r="105" spans="1:14" s="30" customFormat="1" ht="12.75">
      <c r="A105" s="412" t="s">
        <v>454</v>
      </c>
      <c r="B105" s="330">
        <v>2015</v>
      </c>
      <c r="C105" s="133">
        <v>153.80000000000001</v>
      </c>
      <c r="D105" s="133">
        <v>149.69999999999999</v>
      </c>
      <c r="E105" s="28">
        <v>158.9</v>
      </c>
      <c r="F105" s="133">
        <v>161.9</v>
      </c>
      <c r="G105" s="133">
        <v>158.9</v>
      </c>
      <c r="H105" s="133">
        <v>153.5</v>
      </c>
      <c r="I105" s="133">
        <v>151.30000000000001</v>
      </c>
      <c r="J105" s="133">
        <v>146.19999999999999</v>
      </c>
      <c r="K105" s="133">
        <v>141.5</v>
      </c>
      <c r="L105" s="133">
        <v>139.4</v>
      </c>
      <c r="M105" s="133">
        <v>138</v>
      </c>
      <c r="N105" s="133">
        <v>140.30000000000001</v>
      </c>
    </row>
    <row r="106" spans="1:14" s="30" customFormat="1" ht="12.75">
      <c r="A106" s="404"/>
      <c r="B106" s="330">
        <v>2016</v>
      </c>
      <c r="C106" s="133">
        <v>132.30000000000001</v>
      </c>
      <c r="D106" s="133">
        <v>122.8</v>
      </c>
      <c r="E106" s="28">
        <v>114.7</v>
      </c>
      <c r="F106" s="133">
        <v>105.8</v>
      </c>
      <c r="G106" s="133">
        <v>104.8</v>
      </c>
      <c r="H106" s="133">
        <v>104.8</v>
      </c>
      <c r="I106" s="133">
        <v>102.7</v>
      </c>
      <c r="J106" s="133">
        <v>102</v>
      </c>
      <c r="K106" s="133">
        <v>103.3</v>
      </c>
      <c r="L106" s="133">
        <v>103</v>
      </c>
      <c r="M106" s="133">
        <v>102.2</v>
      </c>
      <c r="N106" s="133">
        <v>101.7</v>
      </c>
    </row>
    <row r="107" spans="1:14" s="30" customFormat="1" ht="12.75">
      <c r="A107" s="404"/>
      <c r="B107" s="330">
        <v>2017</v>
      </c>
      <c r="C107" s="331">
        <v>103.4</v>
      </c>
      <c r="D107" s="331">
        <v>110.7</v>
      </c>
      <c r="E107" s="331">
        <v>115.3</v>
      </c>
      <c r="F107" s="331">
        <v>117.4</v>
      </c>
      <c r="G107" s="331">
        <v>117.1</v>
      </c>
      <c r="H107" s="331">
        <v>118.4</v>
      </c>
      <c r="I107" s="331">
        <v>125</v>
      </c>
      <c r="J107" s="331">
        <v>129.9</v>
      </c>
      <c r="K107" s="331">
        <v>132.19999999999999</v>
      </c>
      <c r="L107" s="331">
        <v>131</v>
      </c>
      <c r="M107" s="331">
        <v>130.6</v>
      </c>
      <c r="N107" s="331">
        <v>127.8</v>
      </c>
    </row>
    <row r="108" spans="1:14" s="30" customFormat="1" ht="12.75">
      <c r="A108" s="403"/>
      <c r="B108" s="330">
        <v>2018</v>
      </c>
      <c r="C108" s="331">
        <v>120.5</v>
      </c>
      <c r="D108" s="331">
        <v>115.8</v>
      </c>
      <c r="E108" s="331">
        <v>118.6</v>
      </c>
      <c r="F108" s="331">
        <v>115.5</v>
      </c>
      <c r="G108" s="331">
        <v>115.8</v>
      </c>
      <c r="H108" s="331">
        <v>113.2</v>
      </c>
      <c r="I108" s="331">
        <v>102.4</v>
      </c>
      <c r="J108" s="331">
        <v>97.3</v>
      </c>
      <c r="K108" s="331">
        <v>95.4</v>
      </c>
      <c r="L108" s="331">
        <v>96.9</v>
      </c>
      <c r="M108" s="331">
        <v>96.5</v>
      </c>
      <c r="N108" s="331">
        <v>101.5</v>
      </c>
    </row>
    <row r="109" spans="1:14" s="30" customFormat="1" ht="12.75">
      <c r="A109" s="403"/>
      <c r="B109" s="405">
        <v>2019</v>
      </c>
      <c r="C109" s="331">
        <v>112.3</v>
      </c>
      <c r="D109" s="331">
        <v>116</v>
      </c>
      <c r="E109" s="331">
        <v>111.7</v>
      </c>
      <c r="F109" s="331">
        <v>108.8</v>
      </c>
      <c r="G109" s="331">
        <v>108.5</v>
      </c>
      <c r="H109" s="331">
        <v>108.6</v>
      </c>
      <c r="I109" s="331">
        <v>110.1</v>
      </c>
      <c r="J109" s="331">
        <v>109.8</v>
      </c>
      <c r="K109" s="331">
        <v>109.5</v>
      </c>
      <c r="L109" s="331">
        <v>108.2</v>
      </c>
      <c r="M109" s="331">
        <v>107.6</v>
      </c>
      <c r="N109" s="331">
        <v>100.3</v>
      </c>
    </row>
    <row r="110" spans="1:14" s="30" customFormat="1" ht="12.75">
      <c r="A110" s="393"/>
      <c r="B110" s="405"/>
      <c r="C110" s="227"/>
      <c r="D110" s="413"/>
      <c r="E110" s="413"/>
      <c r="F110" s="227"/>
      <c r="G110" s="227"/>
      <c r="H110" s="227"/>
      <c r="I110" s="227"/>
      <c r="J110" s="227"/>
      <c r="K110" s="227"/>
      <c r="L110" s="227"/>
      <c r="M110" s="227"/>
      <c r="N110" s="227"/>
    </row>
    <row r="111" spans="1:14" s="30" customFormat="1" ht="12.75">
      <c r="A111" s="127" t="s">
        <v>479</v>
      </c>
      <c r="B111" s="330">
        <v>2014</v>
      </c>
      <c r="C111" s="133">
        <v>123.2</v>
      </c>
      <c r="D111" s="133">
        <v>122.2</v>
      </c>
      <c r="E111" s="133">
        <v>120</v>
      </c>
      <c r="F111" s="133">
        <v>116</v>
      </c>
      <c r="G111" s="133">
        <v>112.9</v>
      </c>
      <c r="H111" s="133">
        <v>110.8</v>
      </c>
      <c r="I111" s="133">
        <v>109.9</v>
      </c>
      <c r="J111" s="133">
        <v>108.9</v>
      </c>
      <c r="K111" s="133">
        <v>107.8</v>
      </c>
      <c r="L111" s="133">
        <v>107.5</v>
      </c>
      <c r="M111" s="133">
        <v>107.1</v>
      </c>
      <c r="N111" s="133">
        <v>106.5</v>
      </c>
    </row>
    <row r="112" spans="1:14" s="30" customFormat="1" ht="12.75">
      <c r="A112" s="225" t="s">
        <v>456</v>
      </c>
      <c r="B112" s="330">
        <v>2015</v>
      </c>
      <c r="C112" s="133">
        <v>105.4</v>
      </c>
      <c r="D112" s="133">
        <v>104.4</v>
      </c>
      <c r="E112" s="28">
        <v>107.2</v>
      </c>
      <c r="F112" s="133">
        <v>110.9</v>
      </c>
      <c r="G112" s="133">
        <v>114.3</v>
      </c>
      <c r="H112" s="133">
        <v>117</v>
      </c>
      <c r="I112" s="133">
        <v>117.6</v>
      </c>
      <c r="J112" s="133">
        <v>118.1</v>
      </c>
      <c r="K112" s="133">
        <v>118.6</v>
      </c>
      <c r="L112" s="133">
        <v>118.8</v>
      </c>
      <c r="M112" s="133">
        <v>119.5</v>
      </c>
      <c r="N112" s="133">
        <v>120.8</v>
      </c>
    </row>
    <row r="113" spans="1:15" s="30" customFormat="1" ht="12.75">
      <c r="A113" s="404"/>
      <c r="B113" s="330">
        <v>2016</v>
      </c>
      <c r="C113" s="133">
        <v>129.69999999999999</v>
      </c>
      <c r="D113" s="133">
        <v>129.80000000000001</v>
      </c>
      <c r="E113" s="28">
        <v>125.9</v>
      </c>
      <c r="F113" s="133">
        <v>123.4</v>
      </c>
      <c r="G113" s="133">
        <v>121.7</v>
      </c>
      <c r="H113" s="133">
        <v>119.7</v>
      </c>
      <c r="I113" s="133">
        <v>118.9</v>
      </c>
      <c r="J113" s="133">
        <v>118.7</v>
      </c>
      <c r="K113" s="133">
        <v>119.4</v>
      </c>
      <c r="L113" s="133">
        <v>121.3</v>
      </c>
      <c r="M113" s="133">
        <v>123.6</v>
      </c>
      <c r="N113" s="133">
        <v>126.1</v>
      </c>
    </row>
    <row r="114" spans="1:15" s="30" customFormat="1" ht="12.75">
      <c r="A114" s="404"/>
      <c r="B114" s="330">
        <v>2017</v>
      </c>
      <c r="C114" s="331">
        <v>145.9</v>
      </c>
      <c r="D114" s="331">
        <v>145</v>
      </c>
      <c r="E114" s="331">
        <v>143</v>
      </c>
      <c r="F114" s="331">
        <v>139.5</v>
      </c>
      <c r="G114" s="331">
        <v>137.6</v>
      </c>
      <c r="H114" s="331">
        <v>137.5</v>
      </c>
      <c r="I114" s="331">
        <v>137.80000000000001</v>
      </c>
      <c r="J114" s="331">
        <v>138.30000000000001</v>
      </c>
      <c r="K114" s="331">
        <v>138.19999999999999</v>
      </c>
      <c r="L114" s="331">
        <v>137.4</v>
      </c>
      <c r="M114" s="331">
        <v>135</v>
      </c>
      <c r="N114" s="331">
        <v>131</v>
      </c>
    </row>
    <row r="115" spans="1:15" s="30" customFormat="1" ht="12.75">
      <c r="A115" s="403"/>
      <c r="B115" s="330">
        <v>2018</v>
      </c>
      <c r="C115" s="331">
        <v>104.7</v>
      </c>
      <c r="D115" s="331">
        <v>104.1</v>
      </c>
      <c r="E115" s="331">
        <v>105.4</v>
      </c>
      <c r="F115" s="331">
        <v>106.7</v>
      </c>
      <c r="G115" s="331">
        <v>107.3</v>
      </c>
      <c r="H115" s="331">
        <v>107.6</v>
      </c>
      <c r="I115" s="331">
        <v>107.5</v>
      </c>
      <c r="J115" s="331">
        <v>107</v>
      </c>
      <c r="K115" s="331">
        <v>106.5</v>
      </c>
      <c r="L115" s="331">
        <v>105.5</v>
      </c>
      <c r="M115" s="331">
        <v>105</v>
      </c>
      <c r="N115" s="331">
        <v>104.6</v>
      </c>
    </row>
    <row r="116" spans="1:15" s="30" customFormat="1" ht="12.75">
      <c r="A116" s="403"/>
      <c r="B116" s="405">
        <v>2019</v>
      </c>
      <c r="C116" s="331">
        <v>102.7</v>
      </c>
      <c r="D116" s="331">
        <v>103.2</v>
      </c>
      <c r="E116" s="331">
        <v>102.9</v>
      </c>
      <c r="F116" s="331">
        <v>103.4</v>
      </c>
      <c r="G116" s="331">
        <v>104.3</v>
      </c>
      <c r="H116" s="331">
        <v>104.8</v>
      </c>
      <c r="I116" s="331">
        <v>105.5</v>
      </c>
      <c r="J116" s="331">
        <v>106.5</v>
      </c>
      <c r="K116" s="331">
        <v>107.2</v>
      </c>
      <c r="L116" s="331">
        <v>107.4</v>
      </c>
      <c r="M116" s="331">
        <v>107.4</v>
      </c>
      <c r="N116" s="331">
        <v>107.5</v>
      </c>
    </row>
    <row r="117" spans="1:15" s="30" customFormat="1" ht="12.75">
      <c r="A117" s="408"/>
      <c r="B117" s="405"/>
      <c r="C117" s="227"/>
      <c r="D117" s="413"/>
      <c r="E117" s="413"/>
      <c r="F117" s="227"/>
      <c r="G117" s="227"/>
      <c r="H117" s="227"/>
      <c r="I117" s="227"/>
      <c r="J117" s="227"/>
      <c r="K117" s="227"/>
      <c r="L117" s="227"/>
      <c r="M117" s="227"/>
      <c r="N117" s="227"/>
    </row>
    <row r="118" spans="1:15" s="30" customFormat="1" ht="12.75">
      <c r="A118" s="127" t="s">
        <v>480</v>
      </c>
      <c r="B118" s="330">
        <v>2014</v>
      </c>
      <c r="C118" s="133">
        <v>90.6</v>
      </c>
      <c r="D118" s="133">
        <v>93.1</v>
      </c>
      <c r="E118" s="133">
        <v>100.6</v>
      </c>
      <c r="F118" s="133">
        <v>105.9</v>
      </c>
      <c r="G118" s="133">
        <v>112.5</v>
      </c>
      <c r="H118" s="133">
        <v>114.1</v>
      </c>
      <c r="I118" s="133">
        <v>116</v>
      </c>
      <c r="J118" s="133">
        <v>117.7</v>
      </c>
      <c r="K118" s="133">
        <v>117.5</v>
      </c>
      <c r="L118" s="133">
        <v>117.1</v>
      </c>
      <c r="M118" s="133">
        <v>115.8</v>
      </c>
      <c r="N118" s="133">
        <v>118.6</v>
      </c>
    </row>
    <row r="119" spans="1:15" s="30" customFormat="1" ht="12.75">
      <c r="A119" s="225" t="s">
        <v>458</v>
      </c>
      <c r="B119" s="330">
        <v>2015</v>
      </c>
      <c r="C119" s="133">
        <v>180.1</v>
      </c>
      <c r="D119" s="133">
        <v>172.9</v>
      </c>
      <c r="E119" s="28">
        <v>162.69999999999999</v>
      </c>
      <c r="F119" s="133">
        <v>162.9</v>
      </c>
      <c r="G119" s="133">
        <v>164.2</v>
      </c>
      <c r="H119" s="133">
        <v>172.3</v>
      </c>
      <c r="I119" s="133">
        <v>167.4</v>
      </c>
      <c r="J119" s="133">
        <v>170.3</v>
      </c>
      <c r="K119" s="133">
        <v>169.1</v>
      </c>
      <c r="L119" s="133">
        <v>166.2</v>
      </c>
      <c r="M119" s="133">
        <v>167.5</v>
      </c>
      <c r="N119" s="133">
        <v>167.5</v>
      </c>
    </row>
    <row r="120" spans="1:15" s="30" customFormat="1" ht="12.75">
      <c r="A120" s="404"/>
      <c r="B120" s="330">
        <v>2016</v>
      </c>
      <c r="C120" s="133">
        <v>129.80000000000001</v>
      </c>
      <c r="D120" s="133">
        <v>115.1</v>
      </c>
      <c r="E120" s="28">
        <v>103.9</v>
      </c>
      <c r="F120" s="133">
        <v>97.7</v>
      </c>
      <c r="G120" s="133">
        <v>91.7</v>
      </c>
      <c r="H120" s="133">
        <v>84.5</v>
      </c>
      <c r="I120" s="133">
        <v>83.8</v>
      </c>
      <c r="J120" s="133">
        <v>80.2</v>
      </c>
      <c r="K120" s="133">
        <v>78.8</v>
      </c>
      <c r="L120" s="133">
        <v>81.900000000000006</v>
      </c>
      <c r="M120" s="133">
        <v>82.3</v>
      </c>
      <c r="N120" s="133">
        <v>83.5</v>
      </c>
    </row>
    <row r="121" spans="1:15" s="30" customFormat="1" ht="12.75">
      <c r="A121" s="404"/>
      <c r="B121" s="330">
        <v>2017</v>
      </c>
      <c r="C121" s="331">
        <v>92.4</v>
      </c>
      <c r="D121" s="331">
        <v>100.1</v>
      </c>
      <c r="E121" s="331">
        <v>100.2</v>
      </c>
      <c r="F121" s="331">
        <v>97</v>
      </c>
      <c r="G121" s="331">
        <v>95.6</v>
      </c>
      <c r="H121" s="331">
        <v>96</v>
      </c>
      <c r="I121" s="331">
        <v>94.8</v>
      </c>
      <c r="J121" s="331">
        <v>96</v>
      </c>
      <c r="K121" s="331">
        <v>98.9</v>
      </c>
      <c r="L121" s="331">
        <v>99.5</v>
      </c>
      <c r="M121" s="331">
        <v>103.3</v>
      </c>
      <c r="N121" s="331">
        <v>104.3</v>
      </c>
    </row>
    <row r="122" spans="1:15" s="30" customFormat="1" ht="12.75">
      <c r="A122" s="403"/>
      <c r="B122" s="330">
        <v>2018</v>
      </c>
      <c r="C122" s="331">
        <v>135.19999999999999</v>
      </c>
      <c r="D122" s="331">
        <v>138.6</v>
      </c>
      <c r="E122" s="331">
        <v>149.80000000000001</v>
      </c>
      <c r="F122" s="331">
        <v>158.5</v>
      </c>
      <c r="G122" s="331">
        <v>160</v>
      </c>
      <c r="H122" s="331">
        <v>157.80000000000001</v>
      </c>
      <c r="I122" s="331">
        <v>158.6</v>
      </c>
      <c r="J122" s="331">
        <v>154.5</v>
      </c>
      <c r="K122" s="331">
        <v>149.30000000000001</v>
      </c>
      <c r="L122" s="331">
        <v>141.69999999999999</v>
      </c>
      <c r="M122" s="331">
        <v>130.69999999999999</v>
      </c>
      <c r="N122" s="331">
        <v>127</v>
      </c>
    </row>
    <row r="123" spans="1:15" s="30" customFormat="1" ht="12.75">
      <c r="A123" s="403"/>
      <c r="B123" s="405">
        <v>2019</v>
      </c>
      <c r="C123" s="331">
        <v>91.1</v>
      </c>
      <c r="D123" s="331">
        <v>87.9</v>
      </c>
      <c r="E123" s="331">
        <v>85.8</v>
      </c>
      <c r="F123" s="331">
        <v>84.6</v>
      </c>
      <c r="G123" s="331">
        <v>82.2</v>
      </c>
      <c r="H123" s="331">
        <v>80.2</v>
      </c>
      <c r="I123" s="331">
        <v>80.3</v>
      </c>
      <c r="J123" s="331">
        <v>79.900000000000006</v>
      </c>
      <c r="K123" s="331">
        <v>77.400000000000006</v>
      </c>
      <c r="L123" s="331">
        <v>77.2</v>
      </c>
      <c r="M123" s="331">
        <v>77.7</v>
      </c>
      <c r="N123" s="331">
        <v>76.7</v>
      </c>
    </row>
    <row r="124" spans="1:15" s="30" customFormat="1" ht="12.75">
      <c r="A124" s="31"/>
      <c r="B124" s="27"/>
      <c r="C124" s="28"/>
      <c r="D124" s="28"/>
      <c r="E124" s="28"/>
      <c r="F124" s="28"/>
      <c r="G124" s="29"/>
      <c r="H124" s="29"/>
      <c r="I124" s="29"/>
      <c r="J124" s="29"/>
      <c r="K124" s="29"/>
      <c r="L124" s="29"/>
      <c r="M124" s="29"/>
      <c r="N124" s="29"/>
    </row>
    <row r="125" spans="1:15" s="30" customFormat="1" ht="13.5" customHeight="1">
      <c r="A125" s="26"/>
      <c r="B125" s="27"/>
      <c r="C125" s="46"/>
      <c r="D125" s="46"/>
      <c r="E125" s="46"/>
      <c r="F125" s="46"/>
      <c r="G125" s="46"/>
      <c r="H125" s="46"/>
      <c r="I125" s="46"/>
      <c r="J125" s="46"/>
      <c r="K125" s="46"/>
      <c r="L125" s="46"/>
      <c r="M125" s="46"/>
      <c r="N125" s="46"/>
    </row>
    <row r="126" spans="1:15" ht="12" customHeight="1">
      <c r="A126" s="279"/>
      <c r="B126" s="280"/>
      <c r="C126" s="281"/>
      <c r="D126" s="281"/>
      <c r="E126" s="281"/>
      <c r="F126" s="281"/>
      <c r="G126" s="281"/>
      <c r="H126" s="281"/>
      <c r="I126" s="281"/>
      <c r="J126" s="281"/>
      <c r="K126" s="281"/>
      <c r="L126" s="281"/>
      <c r="M126" s="281"/>
      <c r="N126" s="281"/>
    </row>
    <row r="127" spans="1:15" s="271" customFormat="1" ht="15" customHeight="1">
      <c r="A127" s="218">
        <f>1+N63</f>
        <v>152</v>
      </c>
      <c r="B127" s="267"/>
      <c r="C127" s="267"/>
      <c r="D127" s="268"/>
      <c r="E127" s="268"/>
      <c r="F127" s="269" t="str">
        <f>Зміст!F29</f>
        <v>Індекси цін виробників · 2019 рік</v>
      </c>
      <c r="G127" s="268" t="str">
        <f>F127</f>
        <v>Індекси цін виробників · 2019 рік</v>
      </c>
      <c r="H127" s="268"/>
      <c r="I127" s="268"/>
      <c r="J127" s="267"/>
      <c r="K127" s="267"/>
      <c r="L127" s="270"/>
      <c r="M127" s="270"/>
      <c r="N127" s="219">
        <f>A127+1</f>
        <v>153</v>
      </c>
      <c r="O127" s="282"/>
    </row>
    <row r="128" spans="1:15" s="271" customFormat="1" ht="15" customHeight="1">
      <c r="A128" s="282"/>
      <c r="B128" s="283"/>
      <c r="C128" s="283"/>
      <c r="D128" s="284"/>
      <c r="E128" s="284"/>
      <c r="F128" s="273" t="s">
        <v>23</v>
      </c>
      <c r="G128" s="272" t="s">
        <v>23</v>
      </c>
      <c r="H128" s="284"/>
      <c r="I128" s="284"/>
      <c r="J128" s="283"/>
      <c r="K128" s="283"/>
      <c r="L128" s="282"/>
      <c r="M128" s="282"/>
      <c r="N128" s="282"/>
      <c r="O128" s="282"/>
    </row>
    <row r="129" spans="1:14" s="30" customFormat="1" ht="12.75">
      <c r="A129" s="26"/>
      <c r="B129" s="27"/>
      <c r="C129" s="28"/>
      <c r="D129" s="34"/>
      <c r="E129" s="34"/>
      <c r="F129" s="34"/>
      <c r="G129" s="29"/>
      <c r="H129" s="35"/>
      <c r="I129" s="35"/>
      <c r="J129" s="35"/>
      <c r="K129" s="35"/>
      <c r="L129" s="35"/>
      <c r="M129" s="35"/>
      <c r="N129" s="35"/>
    </row>
    <row r="130" spans="1:14" s="30" customFormat="1" ht="12.75">
      <c r="A130" s="26"/>
      <c r="B130" s="27"/>
      <c r="C130" s="28"/>
      <c r="D130" s="28"/>
      <c r="E130" s="28"/>
      <c r="F130" s="28"/>
      <c r="G130" s="29"/>
      <c r="H130" s="29"/>
      <c r="I130" s="29"/>
      <c r="J130" s="29"/>
      <c r="K130" s="29"/>
      <c r="L130" s="29"/>
      <c r="M130" s="29"/>
      <c r="N130" s="29"/>
    </row>
    <row r="131" spans="1:14" s="30" customFormat="1" ht="12.75">
      <c r="A131" s="31"/>
      <c r="B131" s="27"/>
      <c r="C131" s="28"/>
      <c r="D131" s="28"/>
      <c r="E131" s="28"/>
      <c r="F131" s="28"/>
      <c r="G131" s="29"/>
      <c r="H131" s="29"/>
      <c r="I131" s="29"/>
      <c r="J131" s="29"/>
      <c r="K131" s="29"/>
      <c r="L131" s="29"/>
      <c r="M131" s="29"/>
      <c r="N131" s="29"/>
    </row>
    <row r="132" spans="1:14" s="30" customFormat="1" ht="12.75">
      <c r="A132" s="31"/>
      <c r="B132" s="27"/>
      <c r="C132" s="32"/>
      <c r="D132" s="32"/>
      <c r="E132" s="32"/>
      <c r="F132" s="32"/>
      <c r="G132" s="29"/>
      <c r="H132" s="29"/>
      <c r="I132" s="29"/>
      <c r="J132" s="29"/>
      <c r="K132" s="29"/>
      <c r="L132" s="29"/>
      <c r="M132" s="29"/>
      <c r="N132" s="29"/>
    </row>
    <row r="133" spans="1:14" s="30" customFormat="1" ht="12.75">
      <c r="A133" s="26"/>
      <c r="B133" s="27"/>
      <c r="C133" s="28"/>
      <c r="D133" s="28"/>
      <c r="E133" s="28"/>
      <c r="F133" s="28"/>
      <c r="G133" s="29"/>
      <c r="H133" s="29"/>
      <c r="I133" s="29"/>
      <c r="J133" s="29"/>
      <c r="K133" s="29"/>
      <c r="L133" s="29"/>
      <c r="M133" s="29"/>
      <c r="N133" s="29"/>
    </row>
    <row r="134" spans="1:14" s="30" customFormat="1" ht="12.75">
      <c r="A134" s="26"/>
      <c r="B134" s="27"/>
      <c r="C134" s="28"/>
      <c r="D134" s="28"/>
      <c r="E134" s="28"/>
      <c r="F134" s="28"/>
      <c r="G134" s="36"/>
      <c r="H134" s="36"/>
      <c r="I134" s="36"/>
      <c r="J134" s="36"/>
      <c r="K134" s="36"/>
      <c r="L134" s="36"/>
      <c r="M134" s="36"/>
      <c r="N134" s="36"/>
    </row>
    <row r="135" spans="1:14" s="30" customFormat="1" ht="12.75">
      <c r="A135" s="26"/>
      <c r="B135" s="27"/>
      <c r="C135" s="28"/>
      <c r="D135" s="34"/>
      <c r="E135" s="34"/>
      <c r="F135" s="34"/>
      <c r="G135" s="29"/>
      <c r="H135" s="35"/>
      <c r="I135" s="35"/>
      <c r="J135" s="35"/>
      <c r="K135" s="35"/>
      <c r="L135" s="35"/>
      <c r="M135" s="35"/>
      <c r="N135" s="35"/>
    </row>
    <row r="136" spans="1:14" s="30" customFormat="1" ht="12.75">
      <c r="A136" s="26"/>
      <c r="B136" s="27"/>
      <c r="C136" s="28"/>
      <c r="D136" s="28"/>
      <c r="E136" s="28"/>
      <c r="F136" s="28"/>
      <c r="G136" s="29"/>
      <c r="H136" s="29"/>
      <c r="I136" s="29"/>
      <c r="J136" s="29"/>
      <c r="K136" s="29"/>
      <c r="L136" s="29"/>
      <c r="M136" s="29"/>
      <c r="N136" s="29"/>
    </row>
    <row r="137" spans="1:14" s="30" customFormat="1" ht="12.75">
      <c r="A137" s="31"/>
      <c r="B137" s="27"/>
      <c r="C137" s="28"/>
      <c r="D137" s="28"/>
      <c r="E137" s="28"/>
      <c r="F137" s="28"/>
      <c r="G137" s="29"/>
      <c r="H137" s="29"/>
      <c r="I137" s="29"/>
      <c r="J137" s="29"/>
      <c r="K137" s="29"/>
      <c r="L137" s="29"/>
      <c r="M137" s="29"/>
      <c r="N137" s="29"/>
    </row>
    <row r="138" spans="1:14" s="30" customFormat="1" ht="12.75">
      <c r="A138" s="31"/>
      <c r="B138" s="27"/>
      <c r="C138" s="32"/>
      <c r="D138" s="32"/>
      <c r="E138" s="32"/>
      <c r="F138" s="32"/>
      <c r="G138" s="29"/>
      <c r="H138" s="29"/>
      <c r="I138" s="29"/>
      <c r="J138" s="29"/>
      <c r="K138" s="29"/>
      <c r="L138" s="29"/>
      <c r="M138" s="29"/>
      <c r="N138" s="29"/>
    </row>
    <row r="139" spans="1:14" s="30" customFormat="1" ht="12.75">
      <c r="A139" s="26"/>
      <c r="B139" s="27"/>
      <c r="C139" s="28"/>
      <c r="D139" s="28"/>
      <c r="E139" s="28"/>
      <c r="F139" s="28"/>
      <c r="G139" s="29"/>
      <c r="H139" s="29"/>
      <c r="I139" s="29"/>
      <c r="J139" s="29"/>
      <c r="K139" s="29"/>
      <c r="L139" s="29"/>
      <c r="M139" s="29"/>
      <c r="N139" s="29"/>
    </row>
    <row r="140" spans="1:14" s="30" customFormat="1" ht="12.75">
      <c r="A140" s="26"/>
      <c r="B140" s="27"/>
      <c r="C140" s="28"/>
      <c r="D140" s="28"/>
      <c r="E140" s="28"/>
      <c r="F140" s="28"/>
      <c r="G140" s="36"/>
      <c r="H140" s="36"/>
      <c r="I140" s="36"/>
      <c r="J140" s="36"/>
      <c r="K140" s="36"/>
      <c r="L140" s="36"/>
      <c r="M140" s="36"/>
      <c r="N140" s="36"/>
    </row>
    <row r="141" spans="1:14" ht="12" customHeight="1">
      <c r="A141" s="279"/>
      <c r="B141" s="280"/>
      <c r="C141" s="281"/>
      <c r="D141" s="281"/>
      <c r="E141" s="281"/>
      <c r="F141" s="281"/>
      <c r="G141" s="281"/>
      <c r="H141" s="281"/>
      <c r="I141" s="281"/>
      <c r="J141" s="281"/>
      <c r="K141" s="281"/>
      <c r="L141" s="281"/>
      <c r="M141" s="281"/>
      <c r="N141" s="281"/>
    </row>
    <row r="142" spans="1:14" ht="12" customHeight="1">
      <c r="A142" s="279"/>
      <c r="B142" s="280"/>
      <c r="C142" s="281"/>
      <c r="D142" s="281"/>
      <c r="E142" s="281"/>
      <c r="F142" s="281"/>
      <c r="G142" s="281"/>
      <c r="H142" s="281"/>
      <c r="I142" s="281"/>
      <c r="J142" s="281"/>
      <c r="K142" s="281"/>
      <c r="L142" s="281"/>
      <c r="M142" s="281"/>
      <c r="N142" s="281"/>
    </row>
    <row r="143" spans="1:14" ht="12" customHeight="1">
      <c r="A143" s="279"/>
      <c r="B143" s="280"/>
      <c r="C143" s="281"/>
      <c r="D143" s="281"/>
      <c r="E143" s="281"/>
      <c r="F143" s="281"/>
      <c r="G143" s="281"/>
      <c r="H143" s="281"/>
      <c r="I143" s="281"/>
      <c r="J143" s="281"/>
      <c r="K143" s="281"/>
      <c r="L143" s="281"/>
      <c r="M143" s="281"/>
      <c r="N143" s="281"/>
    </row>
  </sheetData>
  <mergeCells count="6">
    <mergeCell ref="A1:F1"/>
    <mergeCell ref="G1:N1"/>
    <mergeCell ref="A65:F65"/>
    <mergeCell ref="G65:N65"/>
    <mergeCell ref="A3:F3"/>
    <mergeCell ref="G3:N3"/>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4" max="16383" man="1"/>
  </rowBreaks>
  <colBreaks count="1" manualBreakCount="1">
    <brk id="6" max="1048575" man="1"/>
  </col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5"/>
  <sheetViews>
    <sheetView view="pageBreakPreview" topLeftCell="A37" zoomScale="120" zoomScaleNormal="100" zoomScaleSheetLayoutView="120" workbookViewId="0">
      <selection sqref="A1:I1"/>
    </sheetView>
  </sheetViews>
  <sheetFormatPr defaultRowHeight="12.75"/>
  <cols>
    <col min="1" max="1" width="15.5703125" customWidth="1"/>
    <col min="2" max="8" width="6.42578125" customWidth="1"/>
    <col min="9" max="9" width="29.7109375" customWidth="1"/>
  </cols>
  <sheetData>
    <row r="1" spans="1:9" ht="15" customHeight="1">
      <c r="A1" s="516" t="s">
        <v>465</v>
      </c>
      <c r="B1" s="540"/>
      <c r="C1" s="540"/>
      <c r="D1" s="540"/>
      <c r="E1" s="540"/>
      <c r="F1" s="540"/>
      <c r="G1" s="540"/>
      <c r="H1" s="540"/>
      <c r="I1" s="540"/>
    </row>
    <row r="2" spans="1:9" ht="15" customHeight="1">
      <c r="A2" s="64"/>
      <c r="B2" s="390"/>
      <c r="C2" s="390"/>
      <c r="D2" s="64"/>
      <c r="E2" s="64"/>
      <c r="F2" s="64"/>
      <c r="G2" s="64"/>
      <c r="H2" s="64"/>
      <c r="I2" s="64"/>
    </row>
    <row r="3" spans="1:9" s="233" customFormat="1" ht="15" customHeight="1">
      <c r="A3" s="300"/>
      <c r="B3" s="300"/>
      <c r="C3" s="300"/>
      <c r="D3" s="300"/>
      <c r="E3" s="442"/>
      <c r="F3" s="300"/>
      <c r="G3" s="300"/>
      <c r="H3" s="300"/>
      <c r="I3" s="300"/>
    </row>
    <row r="4" spans="1:9" s="233" customFormat="1">
      <c r="A4" s="535" t="s">
        <v>819</v>
      </c>
      <c r="B4" s="535"/>
      <c r="C4" s="535"/>
      <c r="D4" s="535"/>
      <c r="E4" s="535"/>
      <c r="F4" s="535"/>
      <c r="G4" s="535"/>
      <c r="H4" s="535"/>
      <c r="I4" s="535"/>
    </row>
    <row r="5" spans="1:9" s="233" customFormat="1">
      <c r="A5" s="535" t="s">
        <v>820</v>
      </c>
      <c r="B5" s="535"/>
      <c r="C5" s="535"/>
      <c r="D5" s="535"/>
      <c r="E5" s="535"/>
      <c r="F5" s="535"/>
      <c r="G5" s="535"/>
      <c r="H5" s="535"/>
      <c r="I5" s="535"/>
    </row>
    <row r="6" spans="1:9" s="233" customFormat="1" ht="13.5">
      <c r="A6" s="536" t="s">
        <v>821</v>
      </c>
      <c r="B6" s="536"/>
      <c r="C6" s="536"/>
      <c r="D6" s="536"/>
      <c r="E6" s="536"/>
      <c r="F6" s="536"/>
      <c r="G6" s="536"/>
      <c r="H6" s="536"/>
      <c r="I6" s="536"/>
    </row>
    <row r="7" spans="1:9" s="233" customFormat="1">
      <c r="A7" s="541" t="s">
        <v>822</v>
      </c>
      <c r="B7" s="541"/>
      <c r="C7" s="541"/>
      <c r="D7" s="541"/>
      <c r="E7" s="541"/>
      <c r="F7" s="541"/>
      <c r="G7" s="541"/>
      <c r="H7" s="541"/>
      <c r="I7" s="541"/>
    </row>
    <row r="8" spans="1:9" s="233" customFormat="1">
      <c r="A8" s="539" t="s">
        <v>823</v>
      </c>
      <c r="B8" s="539"/>
      <c r="C8" s="539"/>
      <c r="D8" s="539"/>
      <c r="E8" s="539"/>
      <c r="F8" s="539"/>
      <c r="G8" s="539"/>
      <c r="H8" s="539"/>
      <c r="I8" s="539"/>
    </row>
    <row r="9" spans="1:9">
      <c r="A9" s="80"/>
      <c r="B9" s="73"/>
      <c r="C9" s="73"/>
      <c r="D9" s="73"/>
      <c r="E9" s="73"/>
      <c r="F9" s="73"/>
      <c r="G9" s="73"/>
      <c r="H9" s="73"/>
      <c r="I9" s="78"/>
    </row>
    <row r="10" spans="1:9">
      <c r="A10" s="80"/>
      <c r="B10" s="73"/>
      <c r="C10" s="73"/>
      <c r="D10" s="73"/>
      <c r="E10" s="73"/>
      <c r="F10" s="73"/>
      <c r="G10" s="73"/>
      <c r="H10" s="73"/>
      <c r="I10" s="78"/>
    </row>
    <row r="11" spans="1:9">
      <c r="A11" s="80"/>
      <c r="B11" s="73"/>
      <c r="C11" s="73"/>
      <c r="D11" s="73"/>
      <c r="E11" s="73"/>
      <c r="F11" s="73"/>
      <c r="G11" s="73"/>
      <c r="H11" s="73"/>
      <c r="I11" s="78"/>
    </row>
    <row r="12" spans="1:9">
      <c r="A12" s="80"/>
      <c r="B12" s="73"/>
      <c r="C12" s="73"/>
      <c r="D12" s="73"/>
      <c r="E12" s="73"/>
      <c r="F12" s="73"/>
      <c r="G12" s="73"/>
      <c r="H12" s="73"/>
      <c r="I12" s="78"/>
    </row>
    <row r="13" spans="1:9">
      <c r="A13" s="80"/>
      <c r="B13" s="73"/>
      <c r="C13" s="73"/>
      <c r="D13" s="73"/>
      <c r="E13" s="73"/>
      <c r="F13" s="73"/>
      <c r="G13" s="73"/>
      <c r="H13" s="73"/>
      <c r="I13" s="78"/>
    </row>
    <row r="14" spans="1:9">
      <c r="A14" s="80"/>
      <c r="B14" s="73"/>
      <c r="C14" s="73"/>
      <c r="D14" s="73"/>
      <c r="E14" s="73"/>
      <c r="F14" s="73"/>
      <c r="G14" s="73"/>
      <c r="H14" s="73"/>
      <c r="I14" s="78"/>
    </row>
    <row r="15" spans="1:9">
      <c r="A15" s="80"/>
      <c r="B15" s="73"/>
      <c r="C15" s="73"/>
      <c r="D15" s="73"/>
      <c r="E15" s="73"/>
      <c r="F15" s="73"/>
      <c r="G15" s="73"/>
      <c r="H15" s="73"/>
      <c r="I15" s="78"/>
    </row>
    <row r="16" spans="1:9">
      <c r="A16" s="80"/>
      <c r="B16" s="73"/>
      <c r="C16" s="73"/>
      <c r="D16" s="73"/>
      <c r="E16" s="73"/>
      <c r="F16" s="73"/>
      <c r="G16" s="73"/>
      <c r="H16" s="73"/>
      <c r="I16" s="78"/>
    </row>
    <row r="17" spans="1:9">
      <c r="A17" s="80"/>
      <c r="B17" s="73"/>
      <c r="C17" s="73"/>
      <c r="D17" s="73"/>
      <c r="E17" s="73"/>
      <c r="F17" s="73"/>
      <c r="G17" s="73"/>
      <c r="H17" s="73"/>
      <c r="I17" s="78"/>
    </row>
    <row r="18" spans="1:9">
      <c r="A18" s="80"/>
      <c r="B18" s="73"/>
      <c r="C18" s="73"/>
      <c r="D18" s="73"/>
      <c r="E18" s="73"/>
      <c r="F18" s="73"/>
      <c r="G18" s="73"/>
      <c r="H18" s="73"/>
      <c r="I18" s="78"/>
    </row>
    <row r="19" spans="1:9">
      <c r="A19" s="80"/>
      <c r="B19" s="73"/>
      <c r="C19" s="73"/>
      <c r="D19" s="73"/>
      <c r="E19" s="73"/>
      <c r="F19" s="73"/>
      <c r="G19" s="73"/>
      <c r="H19" s="73"/>
      <c r="I19" s="78"/>
    </row>
    <row r="20" spans="1:9">
      <c r="A20" s="80"/>
      <c r="B20" s="73"/>
      <c r="C20" s="73"/>
      <c r="D20" s="73"/>
      <c r="E20" s="73"/>
      <c r="F20" s="73"/>
      <c r="G20" s="73"/>
      <c r="H20" s="73"/>
      <c r="I20" s="78"/>
    </row>
    <row r="21" spans="1:9">
      <c r="A21" s="80"/>
      <c r="B21" s="73"/>
      <c r="C21" s="73"/>
      <c r="D21" s="73"/>
      <c r="E21" s="73"/>
      <c r="F21" s="73"/>
      <c r="G21" s="73"/>
      <c r="H21" s="73"/>
      <c r="I21" s="78"/>
    </row>
    <row r="22" spans="1:9">
      <c r="A22" s="80"/>
      <c r="B22" s="73"/>
      <c r="C22" s="73"/>
      <c r="D22" s="73"/>
      <c r="E22" s="73"/>
      <c r="F22" s="73"/>
      <c r="G22" s="73"/>
      <c r="H22" s="73"/>
      <c r="I22" s="78"/>
    </row>
    <row r="23" spans="1:9">
      <c r="A23" s="80"/>
      <c r="B23" s="73"/>
      <c r="C23" s="73"/>
      <c r="D23" s="73"/>
      <c r="E23" s="73"/>
      <c r="F23" s="73"/>
      <c r="G23" s="74"/>
      <c r="H23" s="74"/>
      <c r="I23" s="78"/>
    </row>
    <row r="24" spans="1:9">
      <c r="A24" s="80"/>
      <c r="B24" s="73"/>
      <c r="C24" s="73"/>
      <c r="D24" s="73"/>
      <c r="E24" s="73"/>
      <c r="F24" s="73"/>
      <c r="G24" s="73"/>
      <c r="H24" s="73"/>
      <c r="I24" s="78"/>
    </row>
    <row r="25" spans="1:9">
      <c r="B25" s="23"/>
      <c r="C25" s="23"/>
      <c r="D25" s="23"/>
      <c r="E25" s="23"/>
      <c r="F25" s="23"/>
      <c r="G25" s="23"/>
      <c r="H25" s="23"/>
      <c r="I25" s="78"/>
    </row>
    <row r="26" spans="1:9">
      <c r="B26" s="23"/>
      <c r="C26" s="50"/>
      <c r="D26" s="50"/>
      <c r="E26" s="50"/>
      <c r="F26" s="50"/>
      <c r="G26" s="50"/>
      <c r="H26" s="50"/>
      <c r="I26" s="78"/>
    </row>
    <row r="27" spans="1:9">
      <c r="B27" s="23"/>
      <c r="C27" s="50"/>
      <c r="D27" s="50"/>
      <c r="E27" s="50"/>
      <c r="F27" s="50"/>
      <c r="G27" s="50"/>
      <c r="H27" s="50"/>
      <c r="I27" s="78"/>
    </row>
    <row r="28" spans="1:9">
      <c r="B28" s="23"/>
      <c r="C28" s="50"/>
      <c r="D28" s="50"/>
      <c r="E28" s="50"/>
      <c r="F28" s="50"/>
      <c r="G28" s="50"/>
      <c r="H28" s="50"/>
      <c r="I28" s="78"/>
    </row>
    <row r="29" spans="1:9">
      <c r="A29" s="80"/>
      <c r="B29" s="73"/>
      <c r="C29" s="73"/>
      <c r="D29" s="73"/>
      <c r="E29" s="73"/>
      <c r="F29" s="73"/>
      <c r="G29" s="74"/>
      <c r="H29" s="74"/>
      <c r="I29" s="78"/>
    </row>
    <row r="30" spans="1:9">
      <c r="A30" s="80"/>
      <c r="B30" s="73"/>
      <c r="C30" s="73"/>
      <c r="D30" s="73"/>
      <c r="E30" s="73"/>
      <c r="F30" s="73"/>
      <c r="G30" s="73"/>
      <c r="H30" s="73"/>
      <c r="I30" s="78"/>
    </row>
    <row r="31" spans="1:9">
      <c r="A31" s="80"/>
      <c r="B31" s="73"/>
      <c r="C31" s="73"/>
      <c r="D31" s="73"/>
      <c r="E31" s="73"/>
      <c r="F31" s="73"/>
      <c r="G31" s="73"/>
      <c r="H31" s="73"/>
      <c r="I31" s="78"/>
    </row>
    <row r="32" spans="1:9">
      <c r="A32" s="80"/>
      <c r="B32" s="73"/>
      <c r="C32" s="73"/>
      <c r="D32" s="73"/>
      <c r="E32" s="73"/>
      <c r="F32" s="73"/>
      <c r="G32" s="73"/>
      <c r="H32" s="73"/>
      <c r="I32" s="78"/>
    </row>
    <row r="33" spans="1:9">
      <c r="A33" s="80"/>
      <c r="B33" s="73"/>
      <c r="C33" s="73"/>
      <c r="D33" s="73"/>
      <c r="E33" s="73"/>
      <c r="F33" s="73"/>
      <c r="G33" s="73"/>
      <c r="H33" s="73"/>
      <c r="I33" s="78"/>
    </row>
    <row r="34" spans="1:9">
      <c r="A34" s="80"/>
      <c r="B34" s="73"/>
      <c r="C34" s="73"/>
      <c r="D34" s="73"/>
      <c r="E34" s="73"/>
      <c r="F34" s="73"/>
      <c r="G34" s="73"/>
      <c r="H34" s="73"/>
      <c r="I34" s="78"/>
    </row>
    <row r="35" spans="1:9">
      <c r="A35" s="80"/>
      <c r="B35" s="73"/>
      <c r="C35" s="73"/>
      <c r="D35" s="73"/>
      <c r="E35" s="73"/>
      <c r="F35" s="73"/>
      <c r="G35" s="73"/>
      <c r="H35" s="73"/>
      <c r="I35" s="78"/>
    </row>
    <row r="36" spans="1:9">
      <c r="A36" s="80"/>
      <c r="B36" s="73"/>
      <c r="C36" s="73"/>
      <c r="D36" s="73"/>
      <c r="E36" s="73"/>
      <c r="F36" s="73"/>
      <c r="G36" s="73"/>
      <c r="H36" s="73"/>
      <c r="I36" s="78"/>
    </row>
    <row r="37" spans="1:9">
      <c r="A37" s="80"/>
      <c r="B37" s="73"/>
      <c r="C37" s="73"/>
      <c r="D37" s="73"/>
      <c r="E37" s="73"/>
      <c r="F37" s="73"/>
      <c r="G37" s="73"/>
      <c r="H37" s="73"/>
      <c r="I37" s="78"/>
    </row>
    <row r="38" spans="1:9">
      <c r="A38" s="80"/>
      <c r="B38" s="73"/>
      <c r="C38" s="73"/>
      <c r="D38" s="73"/>
      <c r="E38" s="73"/>
      <c r="F38" s="73"/>
      <c r="G38" s="73"/>
      <c r="H38" s="73"/>
      <c r="I38" s="78"/>
    </row>
    <row r="39" spans="1:9">
      <c r="A39" s="80"/>
    </row>
    <row r="43" spans="1:9">
      <c r="I43" s="78"/>
    </row>
    <row r="44" spans="1:9">
      <c r="A44" s="81"/>
      <c r="B44" s="73"/>
      <c r="C44" s="73"/>
      <c r="D44" s="73"/>
      <c r="E44" s="73"/>
      <c r="F44" s="73"/>
      <c r="G44" s="73"/>
      <c r="H44" s="73"/>
      <c r="I44" s="78"/>
    </row>
    <row r="45" spans="1:9">
      <c r="A45" s="80"/>
      <c r="B45" s="73"/>
      <c r="C45" s="73"/>
      <c r="D45" s="73"/>
      <c r="E45" s="73"/>
      <c r="F45" s="73"/>
      <c r="G45" s="73"/>
      <c r="H45" s="73"/>
      <c r="I45" s="78"/>
    </row>
    <row r="46" spans="1:9">
      <c r="A46" s="80"/>
      <c r="B46" s="73"/>
      <c r="C46" s="73"/>
      <c r="D46" s="73"/>
      <c r="E46" s="73"/>
      <c r="F46" s="73"/>
      <c r="G46" s="73"/>
      <c r="H46" s="73"/>
      <c r="I46" s="78"/>
    </row>
    <row r="47" spans="1:9">
      <c r="A47" s="80"/>
      <c r="B47" s="73"/>
      <c r="C47" s="73"/>
      <c r="D47" s="73"/>
      <c r="E47" s="73"/>
      <c r="F47" s="73"/>
      <c r="G47" s="73"/>
      <c r="H47" s="73"/>
      <c r="I47" s="78"/>
    </row>
    <row r="48" spans="1:9">
      <c r="A48" s="80"/>
      <c r="B48" s="73"/>
      <c r="C48" s="73"/>
      <c r="D48" s="73"/>
      <c r="E48" s="73"/>
      <c r="F48" s="73"/>
      <c r="G48" s="73"/>
      <c r="H48" s="73"/>
      <c r="I48" s="78"/>
    </row>
    <row r="49" spans="1:9">
      <c r="A49" s="80"/>
      <c r="B49" s="73"/>
      <c r="C49" s="73"/>
      <c r="D49" s="73"/>
      <c r="E49" s="73"/>
      <c r="F49" s="73"/>
      <c r="G49" s="73"/>
      <c r="H49" s="73"/>
      <c r="I49" s="78"/>
    </row>
    <row r="50" spans="1:9">
      <c r="A50" s="80"/>
      <c r="B50" s="73"/>
      <c r="C50" s="73"/>
      <c r="D50" s="73"/>
      <c r="E50" s="73"/>
      <c r="F50" s="73"/>
      <c r="G50" s="73"/>
      <c r="H50" s="73"/>
      <c r="I50" s="78"/>
    </row>
    <row r="51" spans="1:9">
      <c r="A51" s="80"/>
      <c r="B51" s="73"/>
      <c r="C51" s="73"/>
      <c r="D51" s="73"/>
      <c r="E51" s="73"/>
      <c r="F51" s="73"/>
      <c r="G51" s="73"/>
      <c r="H51" s="73"/>
      <c r="I51" s="78"/>
    </row>
    <row r="52" spans="1:9">
      <c r="A52" s="80"/>
      <c r="B52" s="73"/>
      <c r="C52" s="73"/>
      <c r="D52" s="73"/>
      <c r="E52" s="73"/>
      <c r="F52" s="73"/>
      <c r="G52" s="73"/>
      <c r="H52" s="73"/>
      <c r="I52" s="78"/>
    </row>
    <row r="53" spans="1:9" ht="11.45" customHeight="1">
      <c r="A53" s="70"/>
      <c r="B53" s="380"/>
      <c r="C53" s="380"/>
      <c r="D53" s="380"/>
      <c r="E53" s="380"/>
      <c r="F53" s="380"/>
      <c r="G53" s="380"/>
      <c r="H53" s="380"/>
      <c r="I53" s="78"/>
    </row>
    <row r="54" spans="1:9" ht="11.45" customHeight="1">
      <c r="A54" s="70"/>
      <c r="B54" s="380"/>
      <c r="C54" s="380"/>
      <c r="D54" s="380"/>
      <c r="E54" s="380"/>
      <c r="F54" s="380"/>
      <c r="G54" s="380"/>
      <c r="H54" s="380"/>
      <c r="I54" s="78"/>
    </row>
    <row r="55" spans="1:9" ht="11.45" customHeight="1">
      <c r="A55" s="70"/>
      <c r="B55" s="380"/>
      <c r="C55" s="380"/>
      <c r="D55" s="380"/>
      <c r="E55" s="380"/>
      <c r="F55" s="380"/>
      <c r="G55" s="380"/>
      <c r="H55" s="380"/>
      <c r="I55" s="78"/>
    </row>
    <row r="56" spans="1:9" ht="11.45" customHeight="1">
      <c r="A56" s="70"/>
      <c r="B56" s="380"/>
      <c r="C56" s="380"/>
      <c r="D56" s="380"/>
      <c r="E56" s="380"/>
      <c r="F56" s="380"/>
      <c r="G56" s="380"/>
      <c r="H56" s="380"/>
      <c r="I56" s="78"/>
    </row>
    <row r="57" spans="1:9" ht="11.45" customHeight="1">
      <c r="A57" s="70"/>
      <c r="B57" s="380"/>
      <c r="C57" s="380"/>
      <c r="D57" s="380"/>
      <c r="E57" s="380"/>
      <c r="F57" s="380"/>
      <c r="G57" s="380"/>
      <c r="H57" s="380"/>
      <c r="I57" s="78"/>
    </row>
    <row r="58" spans="1:9" ht="11.45" customHeight="1">
      <c r="I58" s="78"/>
    </row>
    <row r="59" spans="1:9" ht="11.45" customHeight="1">
      <c r="I59" s="78"/>
    </row>
    <row r="60" spans="1:9" ht="11.45" customHeight="1">
      <c r="I60" s="78"/>
    </row>
    <row r="61" spans="1:9" ht="11.45" customHeight="1">
      <c r="I61" s="78"/>
    </row>
    <row r="62" spans="1:9" ht="6.75" customHeight="1">
      <c r="A62" s="70"/>
      <c r="B62" s="380"/>
      <c r="C62" s="380"/>
      <c r="D62" s="380"/>
      <c r="E62" s="380"/>
      <c r="F62" s="380"/>
      <c r="G62" s="380"/>
      <c r="H62" s="380"/>
      <c r="I62" s="78"/>
    </row>
    <row r="63" spans="1:9" ht="11.45" customHeight="1">
      <c r="A63" s="70"/>
      <c r="B63" s="380"/>
      <c r="C63" s="380"/>
      <c r="D63" s="380"/>
      <c r="E63" s="380"/>
      <c r="F63" s="380"/>
      <c r="G63" s="380"/>
      <c r="H63" s="380"/>
      <c r="I63" s="78"/>
    </row>
    <row r="64" spans="1:9" s="271" customFormat="1" ht="15" customHeight="1">
      <c r="A64" s="218">
        <f>1+'2.3СГ_по міс'!N127</f>
        <v>154</v>
      </c>
      <c r="B64" s="267"/>
      <c r="C64" s="267"/>
      <c r="D64" s="267"/>
      <c r="E64" s="267"/>
      <c r="F64" s="270"/>
      <c r="G64" s="270"/>
      <c r="H64" s="270"/>
      <c r="I64" s="269" t="str">
        <f>Зміст!F29</f>
        <v>Індекси цін виробників · 2019 рік</v>
      </c>
    </row>
    <row r="65" spans="1:9" s="13" customFormat="1" ht="15" customHeight="1">
      <c r="A65" s="23"/>
      <c r="B65" s="23"/>
      <c r="C65" s="23"/>
      <c r="D65" s="23"/>
      <c r="E65" s="23"/>
      <c r="I65" s="60" t="s">
        <v>23</v>
      </c>
    </row>
  </sheetData>
  <mergeCells count="6">
    <mergeCell ref="A8:I8"/>
    <mergeCell ref="A1:I1"/>
    <mergeCell ref="A4:I4"/>
    <mergeCell ref="A5:I5"/>
    <mergeCell ref="A6:I6"/>
    <mergeCell ref="A7:I7"/>
  </mergeCells>
  <pageMargins left="0.74803149606299213" right="0.55118110236220474"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261121" r:id="rId4">
          <objectPr defaultSize="0" autoPict="0" r:id="rId5">
            <anchor moveWithCells="1" sizeWithCells="1">
              <from>
                <xdr:col>0</xdr:col>
                <xdr:colOff>304800</xdr:colOff>
                <xdr:row>8</xdr:row>
                <xdr:rowOff>47625</xdr:rowOff>
              </from>
              <to>
                <xdr:col>8</xdr:col>
                <xdr:colOff>1838325</xdr:colOff>
                <xdr:row>53</xdr:row>
                <xdr:rowOff>38100</xdr:rowOff>
              </to>
            </anchor>
          </objectPr>
        </oleObject>
      </mc:Choice>
      <mc:Fallback>
        <oleObject progId="MSGraph.Chart.8" shapeId="261121" r:id="rId4"/>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view="pageBreakPreview" zoomScale="60" zoomScaleNormal="100" workbookViewId="0">
      <selection sqref="A1:XFD1048576"/>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1"/>
      <c r="B1" s="92"/>
      <c r="C1" s="91"/>
      <c r="D1" s="92"/>
      <c r="E1" s="91"/>
      <c r="F1" s="92"/>
      <c r="G1" s="91"/>
      <c r="H1" s="91"/>
      <c r="I1" s="91"/>
      <c r="J1" s="91"/>
      <c r="K1" s="91"/>
      <c r="L1" s="91"/>
      <c r="M1" s="91"/>
    </row>
    <row r="2" spans="1:13">
      <c r="A2" s="93"/>
      <c r="B2" s="92"/>
      <c r="C2" s="93"/>
      <c r="D2" s="92"/>
      <c r="E2" s="93"/>
      <c r="F2" s="92"/>
      <c r="G2" s="93"/>
      <c r="H2" s="93"/>
      <c r="I2" s="93"/>
      <c r="J2" s="93"/>
      <c r="K2" s="93"/>
      <c r="L2" s="93"/>
      <c r="M2" s="93"/>
    </row>
    <row r="3" spans="1:13">
      <c r="A3" s="91"/>
      <c r="B3" s="92"/>
      <c r="C3" s="91"/>
      <c r="D3" s="92"/>
      <c r="E3" s="91"/>
      <c r="F3" s="92"/>
      <c r="G3" s="91"/>
      <c r="H3" s="91"/>
      <c r="I3" s="91"/>
      <c r="J3" s="91"/>
      <c r="K3" s="91"/>
      <c r="L3" s="91"/>
      <c r="M3" s="91"/>
    </row>
    <row r="4" spans="1:13">
      <c r="A4" s="93"/>
      <c r="B4" s="92"/>
      <c r="C4" s="93"/>
      <c r="D4" s="92"/>
      <c r="E4" s="93"/>
      <c r="F4" s="92"/>
      <c r="G4" s="93"/>
      <c r="H4" s="93"/>
      <c r="I4" s="93"/>
      <c r="J4" s="93"/>
      <c r="K4" s="93"/>
      <c r="L4" s="93"/>
      <c r="M4" s="93"/>
    </row>
    <row r="5" spans="1:13">
      <c r="A5" s="91"/>
      <c r="B5" s="92"/>
      <c r="C5" s="91"/>
      <c r="D5" s="92"/>
      <c r="E5" s="91"/>
      <c r="F5" s="92"/>
      <c r="G5" s="91"/>
      <c r="H5" s="91"/>
      <c r="I5" s="91"/>
      <c r="J5" s="91"/>
      <c r="K5" s="91"/>
      <c r="L5" s="91"/>
      <c r="M5" s="91"/>
    </row>
    <row r="6" spans="1:13">
      <c r="A6" s="93"/>
      <c r="B6" s="92"/>
      <c r="C6" s="93"/>
      <c r="D6" s="92"/>
      <c r="E6" s="93"/>
      <c r="F6" s="92"/>
      <c r="G6" s="93"/>
      <c r="H6" s="93"/>
      <c r="I6" s="93"/>
      <c r="J6" s="93"/>
      <c r="K6" s="93"/>
      <c r="L6" s="93"/>
      <c r="M6" s="93"/>
    </row>
    <row r="7" spans="1:13">
      <c r="A7" s="91"/>
      <c r="B7" s="92"/>
      <c r="C7" s="91"/>
      <c r="D7" s="92"/>
      <c r="E7" s="91"/>
      <c r="F7" s="92"/>
      <c r="G7" s="91"/>
      <c r="H7" s="91"/>
      <c r="I7" s="91"/>
      <c r="J7" s="91"/>
      <c r="K7" s="91"/>
      <c r="L7" s="91"/>
      <c r="M7" s="91"/>
    </row>
    <row r="8" spans="1:13">
      <c r="A8" s="91"/>
      <c r="B8" s="92"/>
      <c r="C8" s="91"/>
      <c r="D8" s="92"/>
      <c r="E8" s="91"/>
      <c r="F8" s="92"/>
      <c r="G8" s="91"/>
      <c r="H8" s="91"/>
      <c r="I8" s="91"/>
      <c r="J8" s="91"/>
      <c r="K8" s="91"/>
      <c r="L8" s="91"/>
      <c r="M8" s="91"/>
    </row>
    <row r="9" spans="1:13">
      <c r="A9" s="91"/>
      <c r="B9" s="92"/>
      <c r="C9" s="91"/>
      <c r="D9" s="92"/>
      <c r="E9" s="91"/>
      <c r="F9" s="92"/>
      <c r="G9" s="91"/>
      <c r="H9" s="91"/>
      <c r="I9" s="91"/>
      <c r="J9" s="91"/>
      <c r="K9" s="91"/>
      <c r="L9" s="91"/>
      <c r="M9" s="91"/>
    </row>
    <row r="10" spans="1:13" ht="190.5">
      <c r="A10" s="91"/>
      <c r="B10" s="92"/>
      <c r="C10" s="91"/>
      <c r="D10" s="92"/>
      <c r="E10" s="91"/>
      <c r="F10" s="92"/>
      <c r="G10" s="521">
        <v>3</v>
      </c>
      <c r="H10" s="521"/>
      <c r="I10" s="521"/>
      <c r="J10" s="521"/>
      <c r="K10" s="521"/>
      <c r="L10" s="521"/>
      <c r="M10" s="521"/>
    </row>
    <row r="11" spans="1:13">
      <c r="A11" s="91"/>
      <c r="B11" s="92"/>
      <c r="C11" s="91"/>
      <c r="D11" s="92"/>
      <c r="E11" s="91"/>
      <c r="F11" s="92"/>
      <c r="G11" s="91"/>
      <c r="H11" s="91"/>
      <c r="I11" s="91"/>
      <c r="J11" s="91"/>
      <c r="K11" s="91"/>
      <c r="L11" s="91"/>
      <c r="M11" s="91"/>
    </row>
    <row r="12" spans="1:13">
      <c r="A12" s="91"/>
      <c r="B12" s="92"/>
      <c r="C12" s="91"/>
      <c r="D12" s="92"/>
      <c r="E12" s="91"/>
      <c r="F12" s="92"/>
      <c r="G12" s="91"/>
      <c r="H12" s="91"/>
      <c r="I12" s="91"/>
      <c r="J12" s="91"/>
      <c r="K12" s="91"/>
      <c r="L12" s="91"/>
      <c r="M12" s="91"/>
    </row>
    <row r="13" spans="1:13">
      <c r="A13" s="91"/>
      <c r="B13" s="92"/>
      <c r="C13" s="91"/>
      <c r="D13" s="92"/>
      <c r="E13" s="91"/>
      <c r="F13" s="92"/>
      <c r="G13" s="91"/>
      <c r="H13" s="91"/>
      <c r="I13" s="91"/>
      <c r="J13" s="91"/>
      <c r="K13" s="91"/>
      <c r="L13" s="91"/>
      <c r="M13" s="91"/>
    </row>
    <row r="14" spans="1:13">
      <c r="A14" s="91"/>
      <c r="B14" s="92"/>
      <c r="C14" s="91"/>
      <c r="D14" s="92"/>
      <c r="E14" s="91"/>
      <c r="F14" s="92"/>
      <c r="G14" s="91"/>
      <c r="H14" s="91"/>
      <c r="I14" s="91"/>
      <c r="J14" s="91"/>
      <c r="K14" s="91"/>
      <c r="L14" s="91"/>
      <c r="M14" s="91"/>
    </row>
    <row r="15" spans="1:13">
      <c r="A15" s="91"/>
      <c r="B15" s="92"/>
      <c r="C15" s="91"/>
      <c r="D15" s="92"/>
      <c r="E15" s="91"/>
      <c r="F15" s="92"/>
      <c r="G15" s="91"/>
      <c r="H15" s="91"/>
      <c r="I15" s="91"/>
      <c r="J15" s="91"/>
      <c r="K15" s="91"/>
      <c r="L15" s="91"/>
      <c r="M15" s="91"/>
    </row>
    <row r="16" spans="1:13">
      <c r="A16" s="91"/>
      <c r="B16" s="92"/>
      <c r="C16" s="91"/>
      <c r="D16" s="92"/>
      <c r="E16" s="91"/>
      <c r="F16" s="92"/>
      <c r="G16" s="91"/>
      <c r="H16" s="91"/>
      <c r="I16" s="91"/>
      <c r="J16" s="91"/>
      <c r="K16" s="91"/>
      <c r="L16" s="91"/>
      <c r="M16" s="91"/>
    </row>
    <row r="17" spans="1:13">
      <c r="A17" s="91"/>
      <c r="B17" s="92"/>
      <c r="C17" s="91"/>
      <c r="D17" s="92"/>
      <c r="E17" s="91"/>
      <c r="F17" s="92"/>
      <c r="G17" s="91"/>
      <c r="H17" s="91"/>
      <c r="I17" s="91"/>
      <c r="J17" s="91"/>
      <c r="K17" s="91"/>
      <c r="L17" s="91"/>
      <c r="M17" s="91"/>
    </row>
    <row r="18" spans="1:13">
      <c r="A18" s="91"/>
      <c r="B18" s="92"/>
      <c r="C18" s="91"/>
      <c r="D18" s="92"/>
      <c r="E18" s="91"/>
      <c r="F18" s="92"/>
      <c r="G18" s="91"/>
      <c r="H18" s="91"/>
      <c r="I18" s="91"/>
      <c r="J18" s="91"/>
      <c r="K18" s="91"/>
      <c r="L18" s="91"/>
      <c r="M18" s="91"/>
    </row>
    <row r="19" spans="1:13">
      <c r="A19" s="91"/>
      <c r="B19" s="92"/>
      <c r="C19" s="91"/>
      <c r="D19" s="92"/>
      <c r="E19" s="91"/>
      <c r="F19" s="92"/>
      <c r="G19" s="91"/>
      <c r="H19" s="91"/>
      <c r="I19" s="91"/>
      <c r="J19" s="91"/>
      <c r="K19" s="91"/>
      <c r="L19" s="91"/>
      <c r="M19" s="91"/>
    </row>
    <row r="20" spans="1:13" ht="27">
      <c r="A20" s="91"/>
      <c r="B20" s="92"/>
      <c r="C20" s="91"/>
      <c r="D20" s="92"/>
      <c r="E20" s="91"/>
      <c r="F20" s="92"/>
      <c r="G20" s="520" t="s">
        <v>903</v>
      </c>
      <c r="H20" s="520"/>
      <c r="I20" s="520"/>
      <c r="J20" s="520"/>
      <c r="K20" s="520"/>
      <c r="L20" s="520"/>
      <c r="M20" s="520"/>
    </row>
    <row r="21" spans="1:13" ht="27">
      <c r="A21" s="91"/>
      <c r="B21" s="92"/>
      <c r="C21" s="91"/>
      <c r="D21" s="92"/>
      <c r="E21" s="91"/>
      <c r="F21" s="92"/>
      <c r="G21" s="520" t="s">
        <v>918</v>
      </c>
      <c r="H21" s="520"/>
      <c r="I21" s="520"/>
      <c r="J21" s="520"/>
      <c r="K21" s="520"/>
      <c r="L21" s="520"/>
      <c r="M21" s="520"/>
    </row>
    <row r="22" spans="1:13" ht="27">
      <c r="A22" s="91"/>
      <c r="B22" s="92"/>
      <c r="C22" s="91"/>
      <c r="D22" s="92"/>
      <c r="E22" s="91"/>
      <c r="F22" s="92"/>
      <c r="G22" s="520"/>
      <c r="H22" s="520"/>
      <c r="I22" s="520"/>
      <c r="J22" s="520"/>
      <c r="K22" s="520"/>
      <c r="L22" s="520"/>
      <c r="M22" s="520"/>
    </row>
    <row r="23" spans="1:13" ht="27">
      <c r="A23" s="91"/>
      <c r="B23" s="92"/>
      <c r="C23" s="91"/>
      <c r="D23" s="92"/>
      <c r="E23" s="91"/>
      <c r="F23" s="92"/>
      <c r="G23" s="520"/>
      <c r="H23" s="520"/>
      <c r="I23" s="520"/>
      <c r="J23" s="520"/>
      <c r="K23" s="520"/>
      <c r="L23" s="520"/>
      <c r="M23" s="520"/>
    </row>
    <row r="24" spans="1:13" ht="27">
      <c r="A24" s="91"/>
      <c r="B24" s="92"/>
      <c r="C24" s="91"/>
      <c r="D24" s="92"/>
      <c r="E24" s="91"/>
      <c r="F24" s="92"/>
      <c r="G24" s="520"/>
      <c r="H24" s="520"/>
      <c r="I24" s="520"/>
      <c r="J24" s="520"/>
      <c r="K24" s="520"/>
      <c r="L24" s="520"/>
      <c r="M24" s="520"/>
    </row>
    <row r="25" spans="1:13" ht="27">
      <c r="A25" s="91"/>
      <c r="B25" s="92"/>
      <c r="C25" s="91"/>
      <c r="D25" s="92"/>
      <c r="E25" s="91"/>
      <c r="F25" s="92"/>
      <c r="G25" s="520"/>
      <c r="H25" s="520"/>
      <c r="I25" s="520"/>
      <c r="J25" s="520"/>
      <c r="K25" s="520"/>
      <c r="L25" s="520"/>
      <c r="M25" s="520"/>
    </row>
    <row r="26" spans="1:13" ht="27">
      <c r="A26" s="91"/>
      <c r="B26" s="92"/>
      <c r="C26" s="91"/>
      <c r="D26" s="92"/>
      <c r="E26" s="91"/>
      <c r="F26" s="92"/>
      <c r="G26" s="522" t="s">
        <v>987</v>
      </c>
      <c r="H26" s="522"/>
      <c r="I26" s="522"/>
      <c r="J26" s="522"/>
      <c r="K26" s="522"/>
      <c r="L26" s="522"/>
      <c r="M26" s="522"/>
    </row>
    <row r="27" spans="1:13" ht="27">
      <c r="A27" s="91"/>
      <c r="B27" s="92"/>
      <c r="C27" s="91"/>
      <c r="D27" s="92"/>
      <c r="E27" s="91"/>
      <c r="F27" s="92"/>
      <c r="G27" s="522"/>
      <c r="H27" s="522"/>
      <c r="I27" s="522"/>
      <c r="J27" s="522"/>
      <c r="K27" s="522"/>
      <c r="L27" s="522"/>
      <c r="M27" s="522"/>
    </row>
    <row r="28" spans="1:13" ht="27">
      <c r="A28" s="91"/>
      <c r="B28" s="92"/>
      <c r="C28" s="91"/>
      <c r="D28" s="92"/>
      <c r="E28" s="91"/>
      <c r="F28" s="92"/>
      <c r="G28" s="522"/>
      <c r="H28" s="522"/>
      <c r="I28" s="522"/>
      <c r="J28" s="522"/>
      <c r="K28" s="522"/>
      <c r="L28" s="522"/>
      <c r="M28" s="522"/>
    </row>
    <row r="29" spans="1:13" ht="27">
      <c r="A29" s="91"/>
      <c r="B29" s="92"/>
      <c r="C29" s="91"/>
      <c r="D29" s="92"/>
      <c r="E29" s="91"/>
      <c r="F29" s="92"/>
      <c r="G29" s="522"/>
      <c r="H29" s="522"/>
      <c r="I29" s="522"/>
      <c r="J29" s="522"/>
      <c r="K29" s="522"/>
      <c r="L29" s="522"/>
      <c r="M29" s="522"/>
    </row>
    <row r="30" spans="1:13">
      <c r="A30" s="91"/>
      <c r="B30" s="92"/>
      <c r="C30" s="91"/>
      <c r="D30" s="92"/>
      <c r="E30" s="91"/>
      <c r="F30" s="92"/>
      <c r="G30" s="91"/>
      <c r="H30" s="91"/>
      <c r="I30" s="91"/>
      <c r="J30" s="91"/>
      <c r="K30" s="91"/>
      <c r="L30" s="91"/>
      <c r="M30" s="91"/>
    </row>
    <row r="31" spans="1:13">
      <c r="A31" s="91"/>
      <c r="B31" s="92"/>
      <c r="C31" s="91"/>
      <c r="D31" s="92"/>
      <c r="E31" s="91"/>
      <c r="F31" s="92"/>
      <c r="G31" s="91"/>
      <c r="H31" s="91"/>
      <c r="I31" s="91"/>
      <c r="J31" s="91"/>
      <c r="K31" s="91"/>
      <c r="L31" s="91"/>
      <c r="M31" s="91"/>
    </row>
    <row r="32" spans="1:13">
      <c r="A32" s="91"/>
      <c r="B32" s="92"/>
      <c r="C32" s="91"/>
      <c r="D32" s="92"/>
      <c r="E32" s="91"/>
      <c r="F32" s="92"/>
      <c r="G32" s="91"/>
      <c r="H32" s="91"/>
      <c r="I32" s="91"/>
      <c r="J32" s="91"/>
      <c r="K32" s="91"/>
      <c r="L32" s="91"/>
      <c r="M32" s="91"/>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BreakPreview" topLeftCell="A16" zoomScale="80" zoomScaleNormal="100" zoomScaleSheetLayoutView="80" workbookViewId="0">
      <selection activeCell="A4" sqref="A4:G4"/>
    </sheetView>
  </sheetViews>
  <sheetFormatPr defaultRowHeight="12.75"/>
  <cols>
    <col min="1" max="1" width="23.85546875" customWidth="1"/>
    <col min="2" max="7" width="10.7109375" customWidth="1"/>
  </cols>
  <sheetData>
    <row r="1" spans="1:7" ht="15" customHeight="1">
      <c r="A1" s="516" t="s">
        <v>988</v>
      </c>
      <c r="B1" s="516"/>
      <c r="C1" s="516"/>
      <c r="D1" s="516"/>
      <c r="E1" s="516"/>
      <c r="F1" s="516"/>
      <c r="G1" s="516"/>
    </row>
    <row r="2" spans="1:7" ht="15" customHeight="1">
      <c r="A2" s="64"/>
      <c r="B2" s="64"/>
      <c r="C2" s="64"/>
      <c r="D2" s="64"/>
      <c r="E2" s="64"/>
      <c r="F2" s="64"/>
    </row>
    <row r="3" spans="1:7" ht="15.95" customHeight="1">
      <c r="A3" s="518" t="s">
        <v>989</v>
      </c>
      <c r="B3" s="518"/>
      <c r="C3" s="518"/>
      <c r="D3" s="518"/>
      <c r="E3" s="518"/>
      <c r="F3" s="518"/>
      <c r="G3" s="518"/>
    </row>
    <row r="4" spans="1:7" ht="15" customHeight="1">
      <c r="A4" s="519" t="s">
        <v>987</v>
      </c>
      <c r="B4" s="519"/>
      <c r="C4" s="519"/>
      <c r="D4" s="519"/>
      <c r="E4" s="519"/>
      <c r="F4" s="519"/>
      <c r="G4" s="519"/>
    </row>
    <row r="5" spans="1:7" ht="15" customHeight="1">
      <c r="A5" s="96"/>
    </row>
    <row r="6" spans="1:7">
      <c r="A6" s="544" t="s">
        <v>485</v>
      </c>
      <c r="B6" s="544"/>
      <c r="C6" s="544"/>
      <c r="D6" s="544"/>
      <c r="E6" s="544"/>
      <c r="F6" s="544"/>
      <c r="G6" s="544"/>
    </row>
    <row r="7" spans="1:7" ht="18" customHeight="1">
      <c r="A7" s="101"/>
      <c r="B7" s="104">
        <v>2014</v>
      </c>
      <c r="C7" s="104">
        <v>2015</v>
      </c>
      <c r="D7" s="104">
        <v>2016</v>
      </c>
      <c r="E7" s="104">
        <v>2017</v>
      </c>
      <c r="F7" s="104">
        <v>2018</v>
      </c>
      <c r="G7" s="102">
        <v>2019</v>
      </c>
    </row>
    <row r="8" spans="1:7" ht="18" customHeight="1">
      <c r="A8" s="543" t="s">
        <v>486</v>
      </c>
      <c r="B8" s="543"/>
      <c r="C8" s="543"/>
      <c r="D8" s="543"/>
      <c r="E8" s="543"/>
      <c r="F8" s="543"/>
      <c r="G8" s="543"/>
    </row>
    <row r="9" spans="1:7" ht="12" customHeight="1">
      <c r="A9" s="461"/>
      <c r="B9" s="461"/>
      <c r="C9" s="461"/>
      <c r="D9" s="461"/>
      <c r="E9" s="461"/>
      <c r="F9" s="461"/>
    </row>
    <row r="10" spans="1:7" s="88" customFormat="1" ht="15.95" customHeight="1">
      <c r="A10" s="94" t="s">
        <v>0</v>
      </c>
      <c r="B10" s="99">
        <v>100.1</v>
      </c>
      <c r="C10" s="99">
        <v>102.8</v>
      </c>
      <c r="D10" s="99">
        <v>99.3</v>
      </c>
      <c r="E10" s="99">
        <v>100.8</v>
      </c>
      <c r="F10" s="126">
        <v>102.6</v>
      </c>
      <c r="G10" s="126">
        <v>101.86937064999999</v>
      </c>
    </row>
    <row r="11" spans="1:7" s="88" customFormat="1" ht="15.95" customHeight="1">
      <c r="A11" s="95" t="s">
        <v>12</v>
      </c>
      <c r="B11" s="99"/>
      <c r="C11" s="99"/>
      <c r="D11" s="99"/>
      <c r="E11" s="99"/>
    </row>
    <row r="12" spans="1:7" ht="15.95" customHeight="1">
      <c r="A12" s="94" t="s">
        <v>1</v>
      </c>
      <c r="B12" s="99">
        <v>100.3</v>
      </c>
      <c r="C12" s="99">
        <v>104.5</v>
      </c>
      <c r="D12" s="99">
        <v>100.1</v>
      </c>
      <c r="E12" s="99">
        <v>101.2</v>
      </c>
      <c r="F12" s="126">
        <v>108</v>
      </c>
      <c r="G12" s="126">
        <v>100.13361036000001</v>
      </c>
    </row>
    <row r="13" spans="1:7" ht="15.95" customHeight="1">
      <c r="A13" s="95" t="s">
        <v>13</v>
      </c>
      <c r="B13" s="99"/>
      <c r="C13" s="99"/>
      <c r="D13" s="99"/>
      <c r="E13" s="99"/>
    </row>
    <row r="14" spans="1:7" ht="15.95" customHeight="1">
      <c r="A14" s="94" t="s">
        <v>2</v>
      </c>
      <c r="B14" s="99">
        <v>101.1</v>
      </c>
      <c r="C14" s="99">
        <v>107.8</v>
      </c>
      <c r="D14" s="99">
        <v>100.9</v>
      </c>
      <c r="E14" s="99">
        <v>102.1</v>
      </c>
      <c r="F14" s="126">
        <v>102</v>
      </c>
      <c r="G14" s="126">
        <v>101.00949064</v>
      </c>
    </row>
    <row r="15" spans="1:7" ht="15.95" customHeight="1">
      <c r="A15" s="95" t="s">
        <v>14</v>
      </c>
      <c r="B15" s="99"/>
      <c r="C15" s="99"/>
      <c r="D15" s="99"/>
      <c r="E15" s="99"/>
    </row>
    <row r="16" spans="1:7" ht="15.95" customHeight="1">
      <c r="A16" s="94" t="s">
        <v>3</v>
      </c>
      <c r="B16" s="99">
        <v>102.1</v>
      </c>
      <c r="C16" s="99">
        <v>101.8</v>
      </c>
      <c r="D16" s="99">
        <v>102.4</v>
      </c>
      <c r="E16" s="99">
        <v>101.3</v>
      </c>
      <c r="F16" s="126">
        <v>101.2</v>
      </c>
      <c r="G16" s="126">
        <v>100.44266466000001</v>
      </c>
    </row>
    <row r="17" spans="1:7" ht="15.95" customHeight="1">
      <c r="A17" s="95" t="s">
        <v>15</v>
      </c>
      <c r="B17" s="99"/>
      <c r="C17" s="99"/>
      <c r="D17" s="99"/>
      <c r="E17" s="99"/>
    </row>
    <row r="18" spans="1:7" ht="15.95" customHeight="1">
      <c r="A18" s="94" t="s">
        <v>4</v>
      </c>
      <c r="B18" s="99">
        <v>101.2</v>
      </c>
      <c r="C18" s="99">
        <v>100.9</v>
      </c>
      <c r="D18" s="99">
        <v>101.5</v>
      </c>
      <c r="E18" s="99">
        <v>100.5</v>
      </c>
      <c r="F18" s="126">
        <v>100.3</v>
      </c>
      <c r="G18" s="126">
        <v>99.829170439999999</v>
      </c>
    </row>
    <row r="19" spans="1:7" ht="15.95" customHeight="1">
      <c r="A19" s="95" t="s">
        <v>16</v>
      </c>
      <c r="B19" s="99"/>
      <c r="C19" s="99"/>
      <c r="D19" s="99"/>
      <c r="E19" s="99"/>
    </row>
    <row r="20" spans="1:7" ht="15.95" customHeight="1">
      <c r="A20" s="94" t="s">
        <v>5</v>
      </c>
      <c r="B20" s="99">
        <v>100.8</v>
      </c>
      <c r="C20" s="99">
        <v>100.5</v>
      </c>
      <c r="D20" s="99">
        <v>100.9</v>
      </c>
      <c r="E20" s="99">
        <v>100.8</v>
      </c>
      <c r="F20" s="126">
        <v>100.5</v>
      </c>
      <c r="G20" s="126">
        <v>99.005490629999997</v>
      </c>
    </row>
    <row r="21" spans="1:7" ht="15.95" customHeight="1">
      <c r="A21" s="95" t="s">
        <v>17</v>
      </c>
      <c r="B21" s="99"/>
      <c r="C21" s="99"/>
      <c r="D21" s="99"/>
      <c r="E21" s="99"/>
    </row>
    <row r="22" spans="1:7" ht="15.95" customHeight="1">
      <c r="A22" s="94" t="s">
        <v>6</v>
      </c>
      <c r="B22" s="99">
        <v>100.9</v>
      </c>
      <c r="C22" s="99">
        <v>100.3</v>
      </c>
      <c r="D22" s="99">
        <v>100.4</v>
      </c>
      <c r="E22" s="99">
        <v>100.9</v>
      </c>
      <c r="F22" s="126">
        <v>100.7</v>
      </c>
      <c r="G22" s="126">
        <v>100.33036475</v>
      </c>
    </row>
    <row r="23" spans="1:7" ht="15.95" customHeight="1">
      <c r="A23" s="95" t="s">
        <v>18</v>
      </c>
      <c r="B23" s="99"/>
      <c r="C23" s="99"/>
      <c r="D23" s="99"/>
      <c r="E23" s="99"/>
    </row>
    <row r="24" spans="1:7" ht="15.95" customHeight="1">
      <c r="A24" s="94" t="s">
        <v>7</v>
      </c>
      <c r="B24" s="99">
        <v>101.4</v>
      </c>
      <c r="C24" s="99">
        <v>99.8</v>
      </c>
      <c r="D24" s="99">
        <v>99.8</v>
      </c>
      <c r="E24" s="99">
        <v>101.1</v>
      </c>
      <c r="F24" s="126">
        <v>100.1</v>
      </c>
      <c r="G24" s="126">
        <v>99.405529580000007</v>
      </c>
    </row>
    <row r="25" spans="1:7" ht="15.95" customHeight="1">
      <c r="A25" s="95" t="s">
        <v>19</v>
      </c>
      <c r="B25" s="99"/>
      <c r="C25" s="99"/>
      <c r="D25" s="99"/>
      <c r="E25" s="99"/>
    </row>
    <row r="26" spans="1:7" ht="15.95" customHeight="1">
      <c r="A26" s="94" t="s">
        <v>8</v>
      </c>
      <c r="B26" s="99">
        <v>102.3</v>
      </c>
      <c r="C26" s="99">
        <v>101.2</v>
      </c>
      <c r="D26" s="99">
        <v>101</v>
      </c>
      <c r="E26" s="99">
        <v>101.7</v>
      </c>
      <c r="F26" s="126">
        <v>101.3</v>
      </c>
      <c r="G26" s="126">
        <v>100.45682909999999</v>
      </c>
    </row>
    <row r="27" spans="1:7" ht="15.95" customHeight="1">
      <c r="A27" s="95" t="s">
        <v>26</v>
      </c>
      <c r="B27" s="99"/>
      <c r="C27" s="99"/>
      <c r="D27" s="99"/>
      <c r="E27" s="99"/>
    </row>
    <row r="28" spans="1:7" ht="15.95" customHeight="1">
      <c r="A28" s="94" t="s">
        <v>9</v>
      </c>
      <c r="B28" s="99">
        <v>101.3</v>
      </c>
      <c r="C28" s="99">
        <v>100.9</v>
      </c>
      <c r="D28" s="99">
        <v>101.1</v>
      </c>
      <c r="E28" s="99">
        <v>101.4</v>
      </c>
      <c r="F28" s="126">
        <v>101.3</v>
      </c>
      <c r="G28" s="126">
        <v>99.249855409999995</v>
      </c>
    </row>
    <row r="29" spans="1:7" ht="15.95" customHeight="1">
      <c r="A29" s="95" t="s">
        <v>20</v>
      </c>
      <c r="B29" s="99"/>
      <c r="C29" s="99"/>
      <c r="D29" s="99"/>
      <c r="E29" s="99"/>
    </row>
    <row r="30" spans="1:7" ht="15.95" customHeight="1">
      <c r="A30" s="94" t="s">
        <v>10</v>
      </c>
      <c r="B30" s="99">
        <v>101.8</v>
      </c>
      <c r="C30" s="99">
        <v>100.3</v>
      </c>
      <c r="D30" s="99">
        <v>100.9</v>
      </c>
      <c r="E30" s="99">
        <v>101.6</v>
      </c>
      <c r="F30" s="126">
        <v>100.6</v>
      </c>
      <c r="G30" s="126">
        <v>99.764044650000002</v>
      </c>
    </row>
    <row r="31" spans="1:7" ht="15.95" customHeight="1">
      <c r="A31" s="95" t="s">
        <v>21</v>
      </c>
      <c r="B31" s="99"/>
      <c r="C31" s="99"/>
      <c r="D31" s="99"/>
      <c r="E31" s="99"/>
    </row>
    <row r="32" spans="1:7" ht="15.95" customHeight="1">
      <c r="A32" s="94" t="s">
        <v>11</v>
      </c>
      <c r="B32" s="99">
        <v>101.5</v>
      </c>
      <c r="C32" s="99">
        <v>100.2</v>
      </c>
      <c r="D32" s="99">
        <v>101.2</v>
      </c>
      <c r="E32" s="224">
        <v>101.3</v>
      </c>
      <c r="F32" s="126">
        <v>99.4</v>
      </c>
      <c r="G32" s="126">
        <v>99.214059469999995</v>
      </c>
    </row>
    <row r="33" spans="1:7" ht="15.95" customHeight="1">
      <c r="A33" s="95" t="s">
        <v>22</v>
      </c>
      <c r="B33" s="97"/>
      <c r="C33" s="66"/>
      <c r="D33" s="66"/>
      <c r="E33" s="66"/>
      <c r="F33" s="66"/>
    </row>
    <row r="34" spans="1:7">
      <c r="A34" s="95"/>
      <c r="B34" s="97"/>
      <c r="C34" s="66"/>
      <c r="D34" s="66"/>
      <c r="E34" s="66"/>
      <c r="F34" s="66"/>
    </row>
    <row r="35" spans="1:7" ht="18" customHeight="1">
      <c r="A35" s="542" t="s">
        <v>487</v>
      </c>
      <c r="B35" s="542"/>
      <c r="C35" s="542"/>
      <c r="D35" s="542"/>
      <c r="E35" s="542"/>
      <c r="F35" s="542"/>
      <c r="G35" s="542"/>
    </row>
    <row r="36" spans="1:7" ht="18" customHeight="1">
      <c r="A36" s="460"/>
      <c r="B36" s="460"/>
      <c r="C36" s="460"/>
      <c r="D36" s="460"/>
      <c r="E36" s="460"/>
      <c r="F36" s="460"/>
    </row>
    <row r="37" spans="1:7">
      <c r="A37" s="463"/>
      <c r="B37" s="98">
        <v>115.7</v>
      </c>
      <c r="C37" s="98">
        <v>122.7</v>
      </c>
      <c r="D37" s="98">
        <v>109.9</v>
      </c>
      <c r="E37" s="126">
        <v>115.5</v>
      </c>
      <c r="F37" s="126">
        <v>119.1</v>
      </c>
      <c r="G37" s="459">
        <v>100.7</v>
      </c>
    </row>
    <row r="38" spans="1:7">
      <c r="A38" s="463"/>
      <c r="B38" s="98"/>
      <c r="C38" s="98"/>
      <c r="D38" s="98"/>
      <c r="E38" s="98"/>
      <c r="F38" s="98"/>
      <c r="G38" s="459"/>
    </row>
    <row r="39" spans="1:7">
      <c r="A39" s="542" t="s">
        <v>488</v>
      </c>
      <c r="B39" s="542"/>
      <c r="C39" s="542"/>
      <c r="D39" s="542"/>
      <c r="E39" s="542"/>
      <c r="F39" s="542"/>
      <c r="G39" s="542"/>
    </row>
    <row r="40" spans="1:7">
      <c r="A40" s="460"/>
      <c r="B40" s="460"/>
      <c r="C40" s="460"/>
      <c r="D40" s="460"/>
      <c r="E40" s="460"/>
      <c r="F40" s="460"/>
      <c r="G40" s="468"/>
    </row>
    <row r="41" spans="1:7">
      <c r="A41" s="463"/>
      <c r="B41" s="98">
        <v>101.2</v>
      </c>
      <c r="C41" s="98">
        <v>101.7</v>
      </c>
      <c r="D41" s="98">
        <v>100.8</v>
      </c>
      <c r="E41" s="126">
        <v>101.2</v>
      </c>
      <c r="F41" s="126">
        <v>101.5</v>
      </c>
      <c r="G41" s="459">
        <v>100.1</v>
      </c>
    </row>
    <row r="42" spans="1:7">
      <c r="A42" s="463"/>
      <c r="B42" s="98"/>
      <c r="C42" s="98"/>
      <c r="D42" s="98"/>
      <c r="E42" s="98"/>
      <c r="F42" s="98"/>
      <c r="G42" s="459"/>
    </row>
    <row r="43" spans="1:7">
      <c r="A43" s="542" t="s">
        <v>489</v>
      </c>
      <c r="B43" s="542"/>
      <c r="C43" s="542"/>
      <c r="D43" s="542"/>
      <c r="E43" s="542"/>
      <c r="F43" s="542"/>
      <c r="G43" s="542"/>
    </row>
    <row r="44" spans="1:7">
      <c r="A44" s="460"/>
      <c r="B44" s="460"/>
      <c r="C44" s="460"/>
      <c r="D44" s="460"/>
      <c r="E44" s="460"/>
      <c r="F44" s="460"/>
      <c r="G44" s="468"/>
    </row>
    <row r="45" spans="1:7">
      <c r="A45" s="463"/>
      <c r="B45" s="98">
        <v>109.5</v>
      </c>
      <c r="C45" s="98">
        <v>127.1</v>
      </c>
      <c r="D45" s="98">
        <v>109.2</v>
      </c>
      <c r="E45" s="126">
        <v>113.4</v>
      </c>
      <c r="F45" s="126">
        <v>123</v>
      </c>
      <c r="G45" s="73">
        <v>106</v>
      </c>
    </row>
    <row r="46" spans="1:7" ht="15" customHeight="1">
      <c r="A46" s="85"/>
      <c r="B46" s="84"/>
      <c r="C46" s="84"/>
      <c r="D46" s="84"/>
      <c r="E46" s="84"/>
      <c r="F46" s="84"/>
      <c r="G46" s="84"/>
    </row>
    <row r="47" spans="1:7" ht="15" customHeight="1">
      <c r="A47" s="85"/>
      <c r="B47" s="84"/>
      <c r="C47" s="84"/>
      <c r="D47" s="84"/>
      <c r="E47" s="84"/>
      <c r="F47" s="84"/>
      <c r="G47" s="84"/>
    </row>
    <row r="48" spans="1:7" ht="15" customHeight="1">
      <c r="A48" s="85"/>
      <c r="B48" s="84"/>
      <c r="C48" s="84"/>
      <c r="D48" s="84"/>
      <c r="E48" s="84"/>
      <c r="F48" s="84"/>
      <c r="G48" s="84"/>
    </row>
    <row r="49" spans="1:7" ht="14.45" customHeight="1">
      <c r="A49" s="85"/>
      <c r="B49" s="84"/>
      <c r="C49" s="84"/>
      <c r="D49" s="84"/>
      <c r="E49" s="84"/>
      <c r="F49" s="84"/>
      <c r="G49" s="84"/>
    </row>
    <row r="50" spans="1:7" ht="15" customHeight="1">
      <c r="A50" s="85"/>
      <c r="B50" s="84"/>
      <c r="C50" s="84"/>
      <c r="D50" s="84"/>
      <c r="E50" s="84"/>
      <c r="F50" s="84"/>
      <c r="G50" s="84"/>
    </row>
    <row r="51" spans="1:7" ht="18" customHeight="1"/>
    <row r="52" spans="1:7" ht="18.600000000000001" customHeight="1"/>
    <row r="53" spans="1:7" s="13" customFormat="1" ht="15" customHeight="1">
      <c r="A53" s="57" t="str">
        <f>Зміст!F29</f>
        <v>Індекси цін виробників · 2019 рік</v>
      </c>
      <c r="B53" s="37"/>
      <c r="C53" s="37"/>
      <c r="D53" s="37"/>
      <c r="E53" s="37"/>
      <c r="F53" s="38"/>
      <c r="G53" s="219">
        <f>3+СГ_графік!A64</f>
        <v>157</v>
      </c>
    </row>
    <row r="54" spans="1:7" s="13" customFormat="1" ht="15" customHeight="1">
      <c r="A54" s="59" t="s">
        <v>23</v>
      </c>
      <c r="B54" s="39"/>
      <c r="C54" s="39"/>
      <c r="D54" s="39"/>
      <c r="E54" s="39"/>
      <c r="F54" s="60"/>
    </row>
  </sheetData>
  <mergeCells count="8">
    <mergeCell ref="A43:G43"/>
    <mergeCell ref="A1:G1"/>
    <mergeCell ref="A3:G3"/>
    <mergeCell ref="A4:G4"/>
    <mergeCell ref="A8:G8"/>
    <mergeCell ref="A35:G35"/>
    <mergeCell ref="A39:G39"/>
    <mergeCell ref="A6:G6"/>
  </mergeCells>
  <printOptions horizontalCentered="1"/>
  <pageMargins left="0.59055118110236227" right="0.59055118110236227" top="0.31496062992125984" bottom="0.31496062992125984"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view="pageBreakPreview" zoomScaleNormal="100" zoomScaleSheetLayoutView="100" workbookViewId="0">
      <selection activeCell="H47" sqref="H47"/>
    </sheetView>
  </sheetViews>
  <sheetFormatPr defaultRowHeight="12.75"/>
  <cols>
    <col min="1" max="1" width="24" customWidth="1"/>
    <col min="2" max="7" width="5.7109375" customWidth="1"/>
    <col min="8" max="8" width="25.7109375" customWidth="1"/>
  </cols>
  <sheetData>
    <row r="1" spans="1:8" ht="12.75" customHeight="1">
      <c r="A1" s="516" t="str">
        <f>'3.1'!A1:G1</f>
        <v>ІНДЕКСИ ЦІН У БУДІВНИЦТВІ</v>
      </c>
      <c r="B1" s="516"/>
      <c r="C1" s="516"/>
      <c r="D1" s="516"/>
      <c r="E1" s="516"/>
      <c r="F1" s="516"/>
      <c r="G1" s="516"/>
      <c r="H1" s="516"/>
    </row>
    <row r="2" spans="1:8" ht="18.75" customHeight="1"/>
    <row r="3" spans="1:8" ht="18.75" customHeight="1"/>
    <row r="4" spans="1:8">
      <c r="A4" s="518" t="s">
        <v>990</v>
      </c>
      <c r="B4" s="518"/>
      <c r="C4" s="518"/>
      <c r="D4" s="518"/>
      <c r="E4" s="518"/>
      <c r="F4" s="518"/>
      <c r="G4" s="518"/>
      <c r="H4" s="518"/>
    </row>
    <row r="5" spans="1:8" ht="13.5">
      <c r="A5" s="519" t="s">
        <v>987</v>
      </c>
      <c r="B5" s="519"/>
      <c r="C5" s="519"/>
      <c r="D5" s="519"/>
      <c r="E5" s="519"/>
      <c r="F5" s="519"/>
      <c r="G5" s="519"/>
      <c r="H5" s="519"/>
    </row>
    <row r="6" spans="1:8" ht="22.5" customHeight="1">
      <c r="A6" s="463"/>
      <c r="B6" s="13"/>
      <c r="C6" s="13"/>
      <c r="D6" s="13"/>
      <c r="E6" s="13"/>
      <c r="F6" s="13"/>
      <c r="G6" s="13"/>
      <c r="H6" s="13"/>
    </row>
    <row r="7" spans="1:8">
      <c r="B7" s="13"/>
      <c r="C7" s="13"/>
      <c r="D7" s="13"/>
      <c r="E7" s="13"/>
      <c r="F7" s="13"/>
      <c r="G7" s="13"/>
      <c r="H7" s="459" t="s">
        <v>535</v>
      </c>
    </row>
    <row r="8" spans="1:8" ht="24" customHeight="1">
      <c r="A8" s="107"/>
      <c r="B8" s="103">
        <v>2014</v>
      </c>
      <c r="C8" s="103">
        <v>2015</v>
      </c>
      <c r="D8" s="103">
        <v>2016</v>
      </c>
      <c r="E8" s="103">
        <v>2017</v>
      </c>
      <c r="F8" s="103">
        <v>2018</v>
      </c>
      <c r="G8" s="103">
        <v>2019</v>
      </c>
      <c r="H8" s="108"/>
    </row>
    <row r="9" spans="1:8">
      <c r="A9" s="461"/>
      <c r="B9" s="100"/>
      <c r="C9" s="100"/>
      <c r="D9" s="100"/>
      <c r="E9" s="100"/>
      <c r="F9" s="100"/>
      <c r="G9" s="100"/>
      <c r="H9" s="106"/>
    </row>
    <row r="10" spans="1:8">
      <c r="A10" s="461"/>
      <c r="B10" s="100"/>
      <c r="C10" s="100"/>
      <c r="D10" s="100"/>
      <c r="E10" s="100"/>
      <c r="F10" s="100"/>
      <c r="G10" s="100"/>
      <c r="H10" s="106"/>
    </row>
    <row r="11" spans="1:8">
      <c r="A11" s="461"/>
      <c r="B11" s="100"/>
      <c r="C11" s="100"/>
      <c r="D11" s="100"/>
      <c r="E11" s="100"/>
      <c r="F11" s="100"/>
      <c r="G11" s="100"/>
      <c r="H11" s="106"/>
    </row>
    <row r="12" spans="1:8" ht="13.5">
      <c r="A12" s="545" t="s">
        <v>490</v>
      </c>
      <c r="B12" s="545"/>
      <c r="C12" s="545"/>
      <c r="D12" s="545"/>
      <c r="E12" s="545"/>
      <c r="F12" s="545"/>
      <c r="G12" s="545"/>
      <c r="H12" s="545"/>
    </row>
    <row r="13" spans="1:8">
      <c r="A13" s="462"/>
      <c r="B13" s="462"/>
      <c r="C13" s="462"/>
      <c r="D13" s="462"/>
      <c r="E13" s="462"/>
      <c r="F13" s="462"/>
      <c r="G13" s="462"/>
      <c r="H13" s="462"/>
    </row>
    <row r="14" spans="1:8">
      <c r="A14" s="462"/>
      <c r="B14" s="462"/>
      <c r="C14" s="462"/>
      <c r="D14" s="462"/>
      <c r="E14" s="462"/>
      <c r="F14" s="462"/>
      <c r="G14" s="462"/>
      <c r="H14" s="462"/>
    </row>
    <row r="15" spans="1:8" ht="19.5" customHeight="1">
      <c r="A15" s="53" t="s">
        <v>491</v>
      </c>
      <c r="B15" s="111">
        <v>115.7</v>
      </c>
      <c r="C15" s="111">
        <v>122.7</v>
      </c>
      <c r="D15" s="111">
        <v>109.9</v>
      </c>
      <c r="E15" s="111">
        <v>115.5</v>
      </c>
      <c r="F15" s="111">
        <v>119.1</v>
      </c>
      <c r="G15" s="111">
        <v>100.7</v>
      </c>
      <c r="H15" s="65" t="s">
        <v>492</v>
      </c>
    </row>
    <row r="16" spans="1:8" ht="19.5" customHeight="1">
      <c r="A16" s="112" t="s">
        <v>493</v>
      </c>
      <c r="B16" s="113">
        <v>113.5</v>
      </c>
      <c r="C16" s="113">
        <v>122.9</v>
      </c>
      <c r="D16" s="113">
        <v>109.5</v>
      </c>
      <c r="E16" s="113">
        <v>115.9</v>
      </c>
      <c r="F16" s="113">
        <v>118.6</v>
      </c>
      <c r="G16" s="113">
        <v>101.8</v>
      </c>
      <c r="H16" s="114" t="s">
        <v>494</v>
      </c>
    </row>
    <row r="17" spans="1:8" ht="19.5" customHeight="1">
      <c r="A17" s="115" t="s">
        <v>500</v>
      </c>
      <c r="B17" s="113">
        <v>111.1</v>
      </c>
      <c r="C17" s="113">
        <v>124.6</v>
      </c>
      <c r="D17" s="113">
        <v>108.3</v>
      </c>
      <c r="E17" s="113">
        <v>115</v>
      </c>
      <c r="F17" s="113">
        <v>119.6</v>
      </c>
      <c r="G17" s="113">
        <v>103.9</v>
      </c>
      <c r="H17" s="116" t="s">
        <v>504</v>
      </c>
    </row>
    <row r="18" spans="1:8" ht="19.5" customHeight="1">
      <c r="A18" s="115" t="s">
        <v>501</v>
      </c>
      <c r="B18" s="113">
        <v>117.1</v>
      </c>
      <c r="C18" s="113">
        <v>121.5</v>
      </c>
      <c r="D18" s="113">
        <v>110.8</v>
      </c>
      <c r="E18" s="113">
        <v>116.8</v>
      </c>
      <c r="F18" s="113">
        <v>117.5</v>
      </c>
      <c r="G18" s="113">
        <v>99.6</v>
      </c>
      <c r="H18" s="116" t="s">
        <v>505</v>
      </c>
    </row>
    <row r="19" spans="1:8" ht="19.5" customHeight="1">
      <c r="A19" s="112" t="s">
        <v>495</v>
      </c>
      <c r="B19" s="113">
        <v>120.1</v>
      </c>
      <c r="C19" s="113">
        <v>122</v>
      </c>
      <c r="D19" s="113">
        <v>110.8</v>
      </c>
      <c r="E19" s="113">
        <v>114.7</v>
      </c>
      <c r="F19" s="113">
        <v>120.4</v>
      </c>
      <c r="G19" s="113">
        <v>98.6</v>
      </c>
      <c r="H19" s="114" t="s">
        <v>496</v>
      </c>
    </row>
    <row r="20" spans="1:8" ht="19.5" customHeight="1">
      <c r="A20" s="115" t="s">
        <v>502</v>
      </c>
      <c r="B20" s="113">
        <v>120.3</v>
      </c>
      <c r="C20" s="113">
        <v>121.9</v>
      </c>
      <c r="D20" s="113">
        <v>110.1</v>
      </c>
      <c r="E20" s="113">
        <v>116.4</v>
      </c>
      <c r="F20" s="113">
        <v>125.3</v>
      </c>
      <c r="G20" s="113">
        <v>103.3</v>
      </c>
      <c r="H20" s="116" t="s">
        <v>506</v>
      </c>
    </row>
    <row r="21" spans="1:8" ht="30" customHeight="1">
      <c r="A21" s="115" t="s">
        <v>499</v>
      </c>
      <c r="B21" s="113">
        <v>117.8</v>
      </c>
      <c r="C21" s="113">
        <v>131.6</v>
      </c>
      <c r="D21" s="113">
        <v>111.4</v>
      </c>
      <c r="E21" s="113">
        <v>113.5</v>
      </c>
      <c r="F21" s="113">
        <v>117.2</v>
      </c>
      <c r="G21" s="113">
        <v>97.4</v>
      </c>
      <c r="H21" s="116" t="s">
        <v>498</v>
      </c>
    </row>
    <row r="22" spans="1:8" ht="30" customHeight="1">
      <c r="A22" s="115" t="s">
        <v>508</v>
      </c>
      <c r="B22" s="113">
        <v>119.1</v>
      </c>
      <c r="C22" s="113">
        <v>114.9</v>
      </c>
      <c r="D22" s="113">
        <v>110.3</v>
      </c>
      <c r="E22" s="113">
        <v>113.9</v>
      </c>
      <c r="F22" s="113">
        <v>121.1</v>
      </c>
      <c r="G22" s="113">
        <v>98</v>
      </c>
      <c r="H22" s="116" t="s">
        <v>509</v>
      </c>
    </row>
    <row r="23" spans="1:8" ht="19.5" customHeight="1">
      <c r="A23" s="115" t="s">
        <v>503</v>
      </c>
      <c r="B23" s="113">
        <v>127.7</v>
      </c>
      <c r="C23" s="113">
        <v>115.4</v>
      </c>
      <c r="D23" s="113">
        <v>113.3</v>
      </c>
      <c r="E23" s="113">
        <v>120.7</v>
      </c>
      <c r="F23" s="113">
        <v>116.9</v>
      </c>
      <c r="G23" s="113">
        <v>94.6</v>
      </c>
      <c r="H23" s="116" t="s">
        <v>507</v>
      </c>
    </row>
    <row r="24" spans="1:8">
      <c r="A24" s="81"/>
      <c r="B24" s="73"/>
      <c r="C24" s="73"/>
      <c r="D24" s="73"/>
      <c r="E24" s="73"/>
      <c r="F24" s="73"/>
      <c r="G24" s="73"/>
      <c r="H24" s="109"/>
    </row>
    <row r="25" spans="1:8">
      <c r="A25" s="81"/>
      <c r="B25" s="73"/>
      <c r="C25" s="73"/>
      <c r="D25" s="73"/>
      <c r="E25" s="73"/>
      <c r="F25" s="73"/>
      <c r="G25" s="73"/>
      <c r="H25" s="109"/>
    </row>
    <row r="26" spans="1:8">
      <c r="A26" s="81"/>
      <c r="B26" s="73"/>
      <c r="C26" s="73"/>
      <c r="D26" s="73"/>
      <c r="E26" s="73"/>
      <c r="F26" s="73"/>
      <c r="G26" s="73"/>
      <c r="H26" s="109"/>
    </row>
    <row r="27" spans="1:8">
      <c r="A27" s="70"/>
      <c r="B27" s="73"/>
      <c r="C27" s="73"/>
      <c r="D27" s="73"/>
      <c r="E27" s="73"/>
      <c r="F27" s="73"/>
      <c r="G27" s="73"/>
      <c r="H27" s="71"/>
    </row>
    <row r="28" spans="1:8" ht="13.5">
      <c r="A28" s="518" t="s">
        <v>497</v>
      </c>
      <c r="B28" s="518"/>
      <c r="C28" s="518"/>
      <c r="D28" s="518"/>
      <c r="E28" s="518"/>
      <c r="F28" s="518"/>
      <c r="G28" s="518"/>
      <c r="H28" s="518"/>
    </row>
    <row r="29" spans="1:8">
      <c r="A29" s="457"/>
      <c r="B29" s="457"/>
      <c r="C29" s="457"/>
      <c r="D29" s="457"/>
      <c r="E29" s="457"/>
      <c r="F29" s="457"/>
      <c r="G29" s="457"/>
      <c r="H29" s="457"/>
    </row>
    <row r="30" spans="1:8">
      <c r="A30" s="457"/>
      <c r="B30" s="457"/>
      <c r="C30" s="457"/>
      <c r="D30" s="457"/>
      <c r="E30" s="457"/>
      <c r="F30" s="457"/>
      <c r="G30" s="457"/>
      <c r="H30" s="457"/>
    </row>
    <row r="31" spans="1:8" ht="19.5" customHeight="1">
      <c r="A31" s="53" t="s">
        <v>491</v>
      </c>
      <c r="B31" s="111">
        <v>109.5</v>
      </c>
      <c r="C31" s="111">
        <v>127.1</v>
      </c>
      <c r="D31" s="111">
        <v>109.2</v>
      </c>
      <c r="E31" s="111">
        <v>113.4</v>
      </c>
      <c r="F31" s="111">
        <v>123</v>
      </c>
      <c r="G31" s="111">
        <v>106</v>
      </c>
      <c r="H31" s="65" t="s">
        <v>492</v>
      </c>
    </row>
    <row r="32" spans="1:8" ht="19.5" customHeight="1">
      <c r="A32" s="112" t="s">
        <v>493</v>
      </c>
      <c r="B32" s="113">
        <v>108.4</v>
      </c>
      <c r="C32" s="113">
        <v>125.7</v>
      </c>
      <c r="D32" s="113">
        <v>109.1</v>
      </c>
      <c r="E32" s="113">
        <v>113.9</v>
      </c>
      <c r="F32" s="113">
        <v>122.6</v>
      </c>
      <c r="G32" s="113">
        <v>106.5</v>
      </c>
      <c r="H32" s="114" t="s">
        <v>494</v>
      </c>
    </row>
    <row r="33" spans="1:8" ht="19.5" customHeight="1">
      <c r="A33" s="115" t="s">
        <v>500</v>
      </c>
      <c r="B33" s="113">
        <v>106.9</v>
      </c>
      <c r="C33" s="113">
        <v>124.2</v>
      </c>
      <c r="D33" s="113">
        <v>110.3</v>
      </c>
      <c r="E33" s="113">
        <v>113.2</v>
      </c>
      <c r="F33" s="113">
        <v>122.6</v>
      </c>
      <c r="G33" s="113">
        <v>108.4</v>
      </c>
      <c r="H33" s="116" t="s">
        <v>504</v>
      </c>
    </row>
    <row r="34" spans="1:8" ht="19.5" customHeight="1">
      <c r="A34" s="115" t="s">
        <v>501</v>
      </c>
      <c r="B34" s="113">
        <v>110.1</v>
      </c>
      <c r="C34" s="113">
        <v>128.19999999999999</v>
      </c>
      <c r="D34" s="113">
        <v>108</v>
      </c>
      <c r="E34" s="113">
        <v>114.6</v>
      </c>
      <c r="F34" s="113">
        <v>122.6</v>
      </c>
      <c r="G34" s="113">
        <v>104.7</v>
      </c>
      <c r="H34" s="116" t="s">
        <v>505</v>
      </c>
    </row>
    <row r="35" spans="1:8" ht="19.5" customHeight="1">
      <c r="A35" s="112" t="s">
        <v>495</v>
      </c>
      <c r="B35" s="113">
        <v>111.9</v>
      </c>
      <c r="C35" s="113">
        <v>129.69999999999999</v>
      </c>
      <c r="D35" s="113">
        <v>109.2</v>
      </c>
      <c r="E35" s="113">
        <v>112.3</v>
      </c>
      <c r="F35" s="113">
        <v>124</v>
      </c>
      <c r="G35" s="113">
        <v>105.1</v>
      </c>
      <c r="H35" s="114" t="s">
        <v>496</v>
      </c>
    </row>
    <row r="36" spans="1:8" ht="19.5" customHeight="1">
      <c r="A36" s="115" t="s">
        <v>502</v>
      </c>
      <c r="B36" s="113">
        <v>112.3</v>
      </c>
      <c r="C36" s="113">
        <v>130.6</v>
      </c>
      <c r="D36" s="113">
        <v>106.6</v>
      </c>
      <c r="E36" s="113">
        <v>114.2</v>
      </c>
      <c r="F36" s="113">
        <v>125.9</v>
      </c>
      <c r="G36" s="113">
        <v>110.5</v>
      </c>
      <c r="H36" s="116" t="s">
        <v>506</v>
      </c>
    </row>
    <row r="37" spans="1:8" ht="30" customHeight="1">
      <c r="A37" s="115" t="s">
        <v>499</v>
      </c>
      <c r="B37" s="113">
        <v>109.9</v>
      </c>
      <c r="C37" s="113">
        <v>134.19999999999999</v>
      </c>
      <c r="D37" s="113">
        <v>114.8</v>
      </c>
      <c r="E37" s="113">
        <v>112.7</v>
      </c>
      <c r="F37" s="113">
        <v>120.3</v>
      </c>
      <c r="G37" s="113">
        <v>103.7</v>
      </c>
      <c r="H37" s="116" t="s">
        <v>498</v>
      </c>
    </row>
    <row r="38" spans="1:8" ht="30" customHeight="1">
      <c r="A38" s="115" t="s">
        <v>508</v>
      </c>
      <c r="B38" s="113">
        <v>111.7</v>
      </c>
      <c r="C38" s="113">
        <v>123</v>
      </c>
      <c r="D38" s="113">
        <v>107.7</v>
      </c>
      <c r="E38" s="113">
        <v>110.9</v>
      </c>
      <c r="F38" s="113">
        <v>125</v>
      </c>
      <c r="G38" s="113">
        <v>104.6</v>
      </c>
      <c r="H38" s="116" t="s">
        <v>509</v>
      </c>
    </row>
    <row r="39" spans="1:8" ht="20.25" customHeight="1">
      <c r="A39" s="115" t="s">
        <v>503</v>
      </c>
      <c r="B39" s="113">
        <v>114.4</v>
      </c>
      <c r="C39" s="113">
        <v>131.9</v>
      </c>
      <c r="D39" s="113">
        <v>106</v>
      </c>
      <c r="E39" s="113">
        <v>116.9</v>
      </c>
      <c r="F39" s="113">
        <v>124.9</v>
      </c>
      <c r="G39" s="113">
        <v>101.6</v>
      </c>
      <c r="H39" s="116" t="s">
        <v>507</v>
      </c>
    </row>
    <row r="40" spans="1:8">
      <c r="A40" s="81"/>
      <c r="B40" s="73"/>
      <c r="C40" s="73"/>
      <c r="D40" s="73"/>
      <c r="E40" s="73"/>
      <c r="F40" s="73"/>
      <c r="G40" s="73"/>
      <c r="H40" s="109"/>
    </row>
    <row r="41" spans="1:8">
      <c r="A41" s="81"/>
      <c r="B41" s="73"/>
      <c r="C41" s="73"/>
      <c r="D41" s="73"/>
      <c r="E41" s="73"/>
      <c r="F41" s="73"/>
      <c r="G41" s="73"/>
      <c r="H41" s="109"/>
    </row>
    <row r="42" spans="1:8">
      <c r="A42" s="81"/>
      <c r="B42" s="73"/>
      <c r="C42" s="73"/>
      <c r="D42" s="73"/>
      <c r="E42" s="73"/>
      <c r="F42" s="73"/>
      <c r="G42" s="73"/>
      <c r="H42" s="109"/>
    </row>
    <row r="43" spans="1:8" ht="20.100000000000001" customHeight="1">
      <c r="A43" s="81"/>
      <c r="B43" s="73"/>
      <c r="C43" s="73"/>
      <c r="D43" s="73"/>
      <c r="E43" s="73"/>
      <c r="F43" s="73"/>
      <c r="G43" s="73"/>
      <c r="H43" s="109"/>
    </row>
    <row r="44" spans="1:8" ht="15.95" customHeight="1">
      <c r="A44" s="81"/>
      <c r="B44" s="73"/>
      <c r="C44" s="73"/>
      <c r="D44" s="73"/>
      <c r="E44" s="73"/>
      <c r="F44" s="73"/>
      <c r="G44" s="73"/>
      <c r="H44" s="109"/>
    </row>
    <row r="45" spans="1:8" ht="12.95" customHeight="1">
      <c r="A45" s="81"/>
      <c r="B45" s="73"/>
      <c r="C45" s="73"/>
      <c r="D45" s="73"/>
      <c r="E45" s="73"/>
      <c r="F45" s="73"/>
      <c r="G45" s="73"/>
      <c r="H45" s="109"/>
    </row>
    <row r="46" spans="1:8">
      <c r="B46" s="105"/>
      <c r="C46" s="105"/>
      <c r="D46" s="105"/>
      <c r="E46" s="105"/>
      <c r="F46" s="105"/>
      <c r="G46" s="105"/>
    </row>
    <row r="47" spans="1:8">
      <c r="A47" s="218">
        <f>'3.1'!G53+1</f>
        <v>158</v>
      </c>
      <c r="B47" s="37"/>
      <c r="C47" s="37"/>
      <c r="D47" s="37"/>
      <c r="E47" s="37"/>
      <c r="F47" s="38"/>
      <c r="G47" s="38"/>
      <c r="H47" s="58" t="str">
        <f>Зміст!F29</f>
        <v>Індекси цін виробників · 2019 рік</v>
      </c>
    </row>
    <row r="48" spans="1:8">
      <c r="A48" s="23"/>
      <c r="B48" s="23"/>
      <c r="C48" s="23"/>
      <c r="D48" s="23"/>
      <c r="E48" s="23"/>
      <c r="F48" s="13"/>
      <c r="G48" s="13"/>
      <c r="H48" s="60" t="s">
        <v>23</v>
      </c>
    </row>
  </sheetData>
  <mergeCells count="5">
    <mergeCell ref="A1:H1"/>
    <mergeCell ref="A4:H4"/>
    <mergeCell ref="A5:H5"/>
    <mergeCell ref="A12:H12"/>
    <mergeCell ref="A28:H28"/>
  </mergeCells>
  <pageMargins left="0.78740157480314965" right="0.78740157480314965" top="0.31496062992125984" bottom="0.31496062992125984" header="0.31496062992125984" footer="0.31496062992125984"/>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view="pageBreakPreview" topLeftCell="A10" zoomScaleNormal="100" zoomScaleSheetLayoutView="100" workbookViewId="0">
      <selection activeCell="F42" sqref="F42"/>
    </sheetView>
  </sheetViews>
  <sheetFormatPr defaultRowHeight="12.75"/>
  <cols>
    <col min="1" max="1" width="24" customWidth="1"/>
    <col min="2" max="2" width="9.140625" customWidth="1"/>
    <col min="3" max="3" width="9.7109375" customWidth="1"/>
    <col min="4" max="4" width="9.28515625" customWidth="1"/>
    <col min="5" max="5" width="9.140625" customWidth="1"/>
    <col min="6" max="6" width="24.85546875" customWidth="1"/>
  </cols>
  <sheetData>
    <row r="1" spans="1:6" ht="12.75" customHeight="1">
      <c r="A1" s="516" t="str">
        <f>'3.2'!A1:H1</f>
        <v>ІНДЕКСИ ЦІН У БУДІВНИЦТВІ</v>
      </c>
      <c r="B1" s="516"/>
      <c r="C1" s="516"/>
      <c r="D1" s="516"/>
      <c r="E1" s="516"/>
      <c r="F1" s="516"/>
    </row>
    <row r="2" spans="1:6" ht="18.75" customHeight="1"/>
    <row r="3" spans="1:6" ht="18.75" customHeight="1"/>
    <row r="4" spans="1:6">
      <c r="A4" s="518" t="s">
        <v>991</v>
      </c>
      <c r="B4" s="518"/>
      <c r="C4" s="518"/>
      <c r="D4" s="518"/>
      <c r="E4" s="518"/>
      <c r="F4" s="518"/>
    </row>
    <row r="5" spans="1:6" ht="13.5">
      <c r="A5" s="519" t="s">
        <v>992</v>
      </c>
      <c r="B5" s="519"/>
      <c r="C5" s="519"/>
      <c r="D5" s="519"/>
      <c r="E5" s="519"/>
      <c r="F5" s="519"/>
    </row>
    <row r="6" spans="1:6" ht="22.5" customHeight="1">
      <c r="A6" s="463"/>
      <c r="B6" s="13"/>
      <c r="C6" s="13"/>
      <c r="D6" s="13"/>
      <c r="E6" s="13"/>
      <c r="F6" s="13"/>
    </row>
    <row r="7" spans="1:6">
      <c r="B7" s="13"/>
      <c r="C7" s="13"/>
      <c r="D7" s="13"/>
      <c r="E7" s="13"/>
      <c r="F7" s="459" t="s">
        <v>535</v>
      </c>
    </row>
    <row r="8" spans="1:6" s="4" customFormat="1">
      <c r="A8" s="122"/>
      <c r="B8" s="110" t="s">
        <v>510</v>
      </c>
      <c r="C8" s="110" t="s">
        <v>511</v>
      </c>
      <c r="D8" s="110" t="s">
        <v>512</v>
      </c>
      <c r="E8" s="110" t="s">
        <v>514</v>
      </c>
      <c r="F8" s="123"/>
    </row>
    <row r="9" spans="1:6">
      <c r="A9" s="120"/>
      <c r="B9" s="124" t="s">
        <v>160</v>
      </c>
      <c r="C9" s="124" t="s">
        <v>161</v>
      </c>
      <c r="D9" s="124" t="s">
        <v>513</v>
      </c>
      <c r="E9" s="124" t="s">
        <v>165</v>
      </c>
      <c r="F9" s="121"/>
    </row>
    <row r="10" spans="1:6">
      <c r="A10" s="118"/>
      <c r="B10" s="119"/>
      <c r="C10" s="119"/>
      <c r="D10" s="119"/>
      <c r="E10" s="119"/>
      <c r="F10" s="117"/>
    </row>
    <row r="11" spans="1:6">
      <c r="A11" s="118"/>
      <c r="B11" s="119"/>
      <c r="C11" s="119"/>
      <c r="D11" s="119"/>
      <c r="E11" s="119"/>
      <c r="F11" s="117"/>
    </row>
    <row r="12" spans="1:6" ht="13.5">
      <c r="A12" s="545" t="s">
        <v>515</v>
      </c>
      <c r="B12" s="545"/>
      <c r="C12" s="545"/>
      <c r="D12" s="545"/>
      <c r="E12" s="545"/>
      <c r="F12" s="545"/>
    </row>
    <row r="13" spans="1:6">
      <c r="A13" s="462"/>
      <c r="B13" s="462"/>
      <c r="C13" s="462"/>
      <c r="D13" s="462"/>
      <c r="E13" s="462"/>
      <c r="F13" s="462"/>
    </row>
    <row r="14" spans="1:6">
      <c r="A14" s="462"/>
      <c r="B14" s="462"/>
      <c r="C14" s="462"/>
      <c r="D14" s="462"/>
      <c r="E14" s="462"/>
      <c r="F14" s="462"/>
    </row>
    <row r="15" spans="1:6" ht="20.100000000000001" customHeight="1">
      <c r="A15" s="53" t="s">
        <v>491</v>
      </c>
      <c r="B15" s="111">
        <v>102.1</v>
      </c>
      <c r="C15" s="111">
        <v>100.7</v>
      </c>
      <c r="D15" s="111">
        <v>99.4</v>
      </c>
      <c r="E15" s="111">
        <v>98.9</v>
      </c>
      <c r="F15" s="65" t="s">
        <v>492</v>
      </c>
    </row>
    <row r="16" spans="1:6" ht="20.100000000000001" customHeight="1">
      <c r="A16" s="112" t="s">
        <v>493</v>
      </c>
      <c r="B16" s="113">
        <v>102.2</v>
      </c>
      <c r="C16" s="113">
        <v>101.1</v>
      </c>
      <c r="D16" s="113">
        <v>99.5</v>
      </c>
      <c r="E16" s="113">
        <v>99</v>
      </c>
      <c r="F16" s="114" t="s">
        <v>494</v>
      </c>
    </row>
    <row r="17" spans="1:6" ht="20.100000000000001" customHeight="1">
      <c r="A17" s="115" t="s">
        <v>500</v>
      </c>
      <c r="B17" s="113">
        <v>103.2</v>
      </c>
      <c r="C17" s="113">
        <v>101.5</v>
      </c>
      <c r="D17" s="113">
        <v>100.1</v>
      </c>
      <c r="E17" s="113">
        <v>99.5</v>
      </c>
      <c r="F17" s="116" t="s">
        <v>504</v>
      </c>
    </row>
    <row r="18" spans="1:6" ht="20.100000000000001" customHeight="1">
      <c r="A18" s="115" t="s">
        <v>501</v>
      </c>
      <c r="B18" s="113">
        <v>101.2</v>
      </c>
      <c r="C18" s="113">
        <v>100.7</v>
      </c>
      <c r="D18" s="113">
        <v>98.8</v>
      </c>
      <c r="E18" s="113">
        <v>98.5</v>
      </c>
      <c r="F18" s="116" t="s">
        <v>505</v>
      </c>
    </row>
    <row r="19" spans="1:6" ht="20.100000000000001" customHeight="1">
      <c r="A19" s="112" t="s">
        <v>495</v>
      </c>
      <c r="B19" s="113">
        <v>101.9</v>
      </c>
      <c r="C19" s="113">
        <v>100</v>
      </c>
      <c r="D19" s="113">
        <v>99.1</v>
      </c>
      <c r="E19" s="113">
        <v>98.8</v>
      </c>
      <c r="F19" s="114" t="s">
        <v>496</v>
      </c>
    </row>
    <row r="20" spans="1:6" ht="20.100000000000001" customHeight="1">
      <c r="A20" s="115" t="s">
        <v>502</v>
      </c>
      <c r="B20" s="113">
        <v>102.3</v>
      </c>
      <c r="C20" s="113">
        <v>101.5</v>
      </c>
      <c r="D20" s="113">
        <v>100.8</v>
      </c>
      <c r="E20" s="113">
        <v>99.3</v>
      </c>
      <c r="F20" s="116" t="s">
        <v>506</v>
      </c>
    </row>
    <row r="21" spans="1:6" ht="39" customHeight="1">
      <c r="A21" s="115" t="s">
        <v>499</v>
      </c>
      <c r="B21" s="113">
        <v>101.7</v>
      </c>
      <c r="C21" s="113">
        <v>100.6</v>
      </c>
      <c r="D21" s="113">
        <v>97.3</v>
      </c>
      <c r="E21" s="113">
        <v>98.1</v>
      </c>
      <c r="F21" s="116" t="s">
        <v>498</v>
      </c>
    </row>
    <row r="22" spans="1:6" ht="30" customHeight="1">
      <c r="A22" s="115" t="s">
        <v>508</v>
      </c>
      <c r="B22" s="113">
        <v>101.9</v>
      </c>
      <c r="C22" s="113">
        <v>98.4</v>
      </c>
      <c r="D22" s="113">
        <v>100.1</v>
      </c>
      <c r="E22" s="113">
        <v>100.3</v>
      </c>
      <c r="F22" s="116" t="s">
        <v>509</v>
      </c>
    </row>
    <row r="23" spans="1:6" ht="20.100000000000001" customHeight="1">
      <c r="A23" s="115" t="s">
        <v>503</v>
      </c>
      <c r="B23" s="113">
        <v>100.8</v>
      </c>
      <c r="C23" s="113">
        <v>99.8</v>
      </c>
      <c r="D23" s="113">
        <v>97.6</v>
      </c>
      <c r="E23" s="113">
        <v>96.1</v>
      </c>
      <c r="F23" s="116" t="s">
        <v>507</v>
      </c>
    </row>
    <row r="24" spans="1:6">
      <c r="A24" s="81"/>
      <c r="B24" s="73"/>
      <c r="C24" s="73"/>
      <c r="D24" s="73"/>
      <c r="E24" s="73"/>
      <c r="F24" s="109"/>
    </row>
    <row r="25" spans="1:6">
      <c r="A25" s="81"/>
      <c r="B25" s="73"/>
      <c r="C25" s="73"/>
      <c r="D25" s="73"/>
      <c r="E25" s="73"/>
      <c r="F25" s="109"/>
    </row>
    <row r="26" spans="1:6">
      <c r="A26" s="70"/>
      <c r="B26" s="73"/>
      <c r="C26" s="73"/>
      <c r="D26" s="73"/>
      <c r="E26" s="73"/>
      <c r="F26" s="71"/>
    </row>
    <row r="27" spans="1:6" ht="13.5">
      <c r="A27" s="518" t="s">
        <v>904</v>
      </c>
      <c r="B27" s="518"/>
      <c r="C27" s="518"/>
      <c r="D27" s="518"/>
      <c r="E27" s="518"/>
      <c r="F27" s="518"/>
    </row>
    <row r="28" spans="1:6">
      <c r="A28" s="457"/>
      <c r="B28" s="457"/>
      <c r="C28" s="457"/>
      <c r="D28" s="457"/>
      <c r="E28" s="457"/>
      <c r="F28" s="457"/>
    </row>
    <row r="29" spans="1:6">
      <c r="A29" s="457"/>
      <c r="B29" s="457"/>
      <c r="C29" s="457"/>
      <c r="D29" s="457"/>
      <c r="E29" s="457"/>
      <c r="F29" s="457"/>
    </row>
    <row r="30" spans="1:6" ht="20.100000000000001" customHeight="1">
      <c r="A30" s="53" t="s">
        <v>491</v>
      </c>
      <c r="B30" s="111">
        <v>112.1</v>
      </c>
      <c r="C30" s="111">
        <v>106.9</v>
      </c>
      <c r="D30" s="111">
        <v>104.6</v>
      </c>
      <c r="E30" s="111">
        <v>101.1</v>
      </c>
      <c r="F30" s="65" t="s">
        <v>492</v>
      </c>
    </row>
    <row r="31" spans="1:6" ht="20.100000000000001" customHeight="1">
      <c r="A31" s="112" t="s">
        <v>493</v>
      </c>
      <c r="B31" s="113">
        <v>111.8</v>
      </c>
      <c r="C31" s="113">
        <v>107.7</v>
      </c>
      <c r="D31" s="113">
        <v>105.3</v>
      </c>
      <c r="E31" s="113">
        <v>101.8</v>
      </c>
      <c r="F31" s="114" t="s">
        <v>494</v>
      </c>
    </row>
    <row r="32" spans="1:6" ht="20.100000000000001" customHeight="1">
      <c r="A32" s="115" t="s">
        <v>500</v>
      </c>
      <c r="B32" s="113">
        <v>113.4</v>
      </c>
      <c r="C32" s="113">
        <v>109</v>
      </c>
      <c r="D32" s="113">
        <v>107.2</v>
      </c>
      <c r="E32" s="113">
        <v>104.3</v>
      </c>
      <c r="F32" s="116" t="s">
        <v>504</v>
      </c>
    </row>
    <row r="33" spans="1:7" ht="20.100000000000001" customHeight="1">
      <c r="A33" s="115" t="s">
        <v>501</v>
      </c>
      <c r="B33" s="113">
        <v>110.2</v>
      </c>
      <c r="C33" s="113">
        <v>106.3</v>
      </c>
      <c r="D33" s="113">
        <v>103.5</v>
      </c>
      <c r="E33" s="113">
        <v>99.2</v>
      </c>
      <c r="F33" s="116" t="s">
        <v>505</v>
      </c>
    </row>
    <row r="34" spans="1:7" ht="20.100000000000001" customHeight="1">
      <c r="A34" s="112" t="s">
        <v>495</v>
      </c>
      <c r="B34" s="113">
        <v>112.7</v>
      </c>
      <c r="C34" s="113">
        <v>105.5</v>
      </c>
      <c r="D34" s="113">
        <v>103.2</v>
      </c>
      <c r="E34" s="113">
        <v>99.8</v>
      </c>
      <c r="F34" s="114" t="s">
        <v>496</v>
      </c>
    </row>
    <row r="35" spans="1:7" ht="20.100000000000001" customHeight="1">
      <c r="A35" s="115" t="s">
        <v>502</v>
      </c>
      <c r="B35" s="113">
        <v>119</v>
      </c>
      <c r="C35" s="113">
        <v>110.6</v>
      </c>
      <c r="D35" s="113">
        <v>109.4</v>
      </c>
      <c r="E35" s="113">
        <v>104.1</v>
      </c>
      <c r="F35" s="116" t="s">
        <v>506</v>
      </c>
    </row>
    <row r="36" spans="1:7" ht="37.5" customHeight="1">
      <c r="A36" s="115" t="s">
        <v>499</v>
      </c>
      <c r="B36" s="113">
        <v>109.1</v>
      </c>
      <c r="C36" s="113">
        <v>106</v>
      </c>
      <c r="D36" s="113">
        <v>102.2</v>
      </c>
      <c r="E36" s="113">
        <v>97.7</v>
      </c>
      <c r="F36" s="116" t="s">
        <v>498</v>
      </c>
    </row>
    <row r="37" spans="1:7" ht="30" customHeight="1">
      <c r="A37" s="115" t="s">
        <v>508</v>
      </c>
      <c r="B37" s="113">
        <v>113.3</v>
      </c>
      <c r="C37" s="113">
        <v>103.2</v>
      </c>
      <c r="D37" s="113">
        <v>102</v>
      </c>
      <c r="E37" s="113">
        <v>100.7</v>
      </c>
      <c r="F37" s="116" t="s">
        <v>509</v>
      </c>
    </row>
    <row r="38" spans="1:7" ht="20.100000000000001" customHeight="1">
      <c r="A38" s="115" t="s">
        <v>503</v>
      </c>
      <c r="B38" s="113">
        <v>108.6</v>
      </c>
      <c r="C38" s="113">
        <v>104.3</v>
      </c>
      <c r="D38" s="113">
        <v>99.8</v>
      </c>
      <c r="E38" s="113">
        <v>94.4</v>
      </c>
      <c r="F38" s="116" t="s">
        <v>507</v>
      </c>
    </row>
    <row r="39" spans="1:7" ht="9.9499999999999993" customHeight="1">
      <c r="A39" s="81"/>
      <c r="B39" s="73"/>
      <c r="C39" s="73"/>
      <c r="D39" s="73"/>
      <c r="E39" s="73"/>
      <c r="F39" s="109"/>
    </row>
    <row r="40" spans="1:7" ht="9.9499999999999993" customHeight="1">
      <c r="A40" s="81"/>
      <c r="B40" s="73"/>
      <c r="C40" s="73"/>
      <c r="D40" s="73"/>
      <c r="E40" s="73"/>
      <c r="F40" s="109"/>
    </row>
    <row r="41" spans="1:7" ht="9.9499999999999993" customHeight="1">
      <c r="A41" s="81"/>
      <c r="B41" s="73"/>
      <c r="C41" s="73"/>
      <c r="D41" s="73"/>
      <c r="E41" s="73"/>
      <c r="F41" s="109"/>
    </row>
    <row r="42" spans="1:7" ht="9.9499999999999993" customHeight="1">
      <c r="A42" s="81"/>
      <c r="B42" s="73"/>
      <c r="C42" s="73"/>
      <c r="D42" s="73"/>
      <c r="E42" s="73"/>
      <c r="F42" s="109"/>
    </row>
    <row r="43" spans="1:7">
      <c r="A43" s="81"/>
      <c r="B43" s="73"/>
      <c r="C43" s="73"/>
      <c r="D43" s="73"/>
      <c r="E43" s="73"/>
      <c r="F43" s="109"/>
    </row>
    <row r="44" spans="1:7" ht="14.45" customHeight="1">
      <c r="A44" s="81"/>
      <c r="B44" s="73"/>
      <c r="C44" s="73"/>
      <c r="D44" s="73"/>
      <c r="E44" s="73"/>
      <c r="F44" s="109"/>
    </row>
    <row r="45" spans="1:7" ht="15.95" customHeight="1">
      <c r="A45" s="81"/>
      <c r="B45" s="73"/>
      <c r="C45" s="73"/>
      <c r="D45" s="73"/>
      <c r="E45" s="73"/>
      <c r="F45" s="109"/>
    </row>
    <row r="46" spans="1:7" ht="17.100000000000001" customHeight="1">
      <c r="B46" s="105"/>
      <c r="C46" s="105"/>
      <c r="D46" s="105"/>
      <c r="E46" s="105"/>
    </row>
    <row r="47" spans="1:7">
      <c r="A47" s="57" t="str">
        <f>Зміст!F29</f>
        <v>Індекси цін виробників · 2019 рік</v>
      </c>
      <c r="B47" s="37"/>
      <c r="C47" s="37"/>
      <c r="D47" s="37"/>
      <c r="E47" s="37"/>
      <c r="F47" s="219">
        <f>'3.2'!A47+1</f>
        <v>159</v>
      </c>
    </row>
    <row r="48" spans="1:7">
      <c r="A48" s="59" t="s">
        <v>23</v>
      </c>
      <c r="B48" s="39"/>
      <c r="C48" s="39"/>
      <c r="D48" s="39"/>
      <c r="E48" s="39"/>
      <c r="F48" s="60"/>
      <c r="G48" s="13"/>
    </row>
  </sheetData>
  <mergeCells count="5">
    <mergeCell ref="A1:F1"/>
    <mergeCell ref="A4:F4"/>
    <mergeCell ref="A5:F5"/>
    <mergeCell ref="A12:F12"/>
    <mergeCell ref="A27:F27"/>
  </mergeCells>
  <pageMargins left="0.78740157480314965" right="0.78740157480314965" top="0.31496062992125984" bottom="0.31496062992125984"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view="pageBreakPreview" topLeftCell="A40" zoomScaleNormal="100" zoomScaleSheetLayoutView="100" workbookViewId="0">
      <selection activeCell="G77" sqref="G77"/>
    </sheetView>
  </sheetViews>
  <sheetFormatPr defaultRowHeight="12" customHeight="1"/>
  <cols>
    <col min="1" max="1" width="42.28515625" customWidth="1"/>
    <col min="2" max="2" width="5.5703125" bestFit="1" customWidth="1"/>
    <col min="3" max="6" width="9.7109375" style="1" customWidth="1"/>
    <col min="7" max="14" width="10.7109375" customWidth="1"/>
  </cols>
  <sheetData>
    <row r="1" spans="1:15" ht="15" customHeight="1">
      <c r="A1" s="516" t="str">
        <f>'3.3'!A1:F1</f>
        <v>ІНДЕКСИ ЦІН У БУДІВНИЦТВІ</v>
      </c>
      <c r="B1" s="516"/>
      <c r="C1" s="516"/>
      <c r="D1" s="516"/>
      <c r="E1" s="516"/>
      <c r="F1" s="516"/>
      <c r="G1" s="516" t="str">
        <f>A1</f>
        <v>ІНДЕКСИ ЦІН У БУДІВНИЦТВІ</v>
      </c>
      <c r="H1" s="516"/>
      <c r="I1" s="516"/>
      <c r="J1" s="516"/>
      <c r="K1" s="516"/>
      <c r="L1" s="516"/>
      <c r="M1" s="516"/>
      <c r="N1" s="516"/>
    </row>
    <row r="2" spans="1:15" ht="8.1" customHeight="1"/>
    <row r="3" spans="1:15" s="52" customFormat="1" ht="13.5" customHeight="1">
      <c r="B3" s="53"/>
      <c r="C3" s="546" t="s">
        <v>993</v>
      </c>
      <c r="D3" s="546"/>
      <c r="E3" s="546"/>
      <c r="F3" s="546"/>
      <c r="G3" s="507" t="s">
        <v>918</v>
      </c>
      <c r="H3" s="507"/>
      <c r="I3" s="53"/>
      <c r="J3" s="53"/>
    </row>
    <row r="4" spans="1:15" s="52" customFormat="1" ht="13.5" customHeight="1">
      <c r="A4" s="54"/>
      <c r="B4" s="55" t="s">
        <v>994</v>
      </c>
      <c r="C4" s="547" t="s">
        <v>995</v>
      </c>
      <c r="D4" s="547"/>
      <c r="E4" s="547"/>
      <c r="F4" s="547"/>
      <c r="G4" s="508" t="s">
        <v>996</v>
      </c>
      <c r="H4" s="508"/>
      <c r="I4" s="508"/>
      <c r="J4" s="454"/>
    </row>
    <row r="5" spans="1:15" s="52" customFormat="1" ht="6" customHeight="1">
      <c r="A5" s="54"/>
      <c r="B5" s="54"/>
      <c r="C5" s="55"/>
      <c r="D5" s="55"/>
      <c r="E5" s="55"/>
      <c r="F5" s="56"/>
      <c r="G5" s="454"/>
      <c r="H5" s="454"/>
      <c r="I5" s="454"/>
      <c r="J5" s="454"/>
    </row>
    <row r="6" spans="1:15" ht="12" customHeight="1">
      <c r="C6" s="2"/>
      <c r="D6" s="2"/>
      <c r="E6" s="2"/>
      <c r="F6" s="2"/>
      <c r="G6" s="3"/>
      <c r="H6" s="3"/>
      <c r="I6" s="3"/>
      <c r="J6" s="3"/>
      <c r="N6" s="456" t="s">
        <v>900</v>
      </c>
    </row>
    <row r="7" spans="1:15" ht="12" customHeight="1">
      <c r="A7" s="15"/>
      <c r="B7" s="15"/>
      <c r="C7" s="21" t="s">
        <v>0</v>
      </c>
      <c r="D7" s="21" t="s">
        <v>1</v>
      </c>
      <c r="E7" s="21" t="s">
        <v>2</v>
      </c>
      <c r="F7" s="17" t="s">
        <v>3</v>
      </c>
      <c r="G7" s="18" t="s">
        <v>4</v>
      </c>
      <c r="H7" s="21" t="s">
        <v>5</v>
      </c>
      <c r="I7" s="21" t="s">
        <v>6</v>
      </c>
      <c r="J7" s="21" t="s">
        <v>7</v>
      </c>
      <c r="K7" s="21" t="s">
        <v>8</v>
      </c>
      <c r="L7" s="21" t="s">
        <v>9</v>
      </c>
      <c r="M7" s="21" t="s">
        <v>10</v>
      </c>
      <c r="N7" s="18" t="s">
        <v>11</v>
      </c>
      <c r="O7" s="4"/>
    </row>
    <row r="8" spans="1:15" ht="12" customHeight="1">
      <c r="A8" s="16"/>
      <c r="B8" s="16"/>
      <c r="C8" s="22" t="s">
        <v>12</v>
      </c>
      <c r="D8" s="22" t="s">
        <v>13</v>
      </c>
      <c r="E8" s="22" t="s">
        <v>14</v>
      </c>
      <c r="F8" s="19" t="s">
        <v>15</v>
      </c>
      <c r="G8" s="20" t="s">
        <v>16</v>
      </c>
      <c r="H8" s="22" t="s">
        <v>17</v>
      </c>
      <c r="I8" s="22" t="s">
        <v>18</v>
      </c>
      <c r="J8" s="22" t="s">
        <v>19</v>
      </c>
      <c r="K8" s="22" t="s">
        <v>26</v>
      </c>
      <c r="L8" s="22" t="s">
        <v>20</v>
      </c>
      <c r="M8" s="22" t="s">
        <v>21</v>
      </c>
      <c r="N8" s="20" t="s">
        <v>22</v>
      </c>
      <c r="O8" s="4"/>
    </row>
    <row r="9" spans="1:15" ht="5.0999999999999996" customHeight="1">
      <c r="A9" s="5"/>
      <c r="B9" s="6"/>
      <c r="C9" s="7"/>
      <c r="D9" s="7"/>
      <c r="E9" s="7"/>
      <c r="F9" s="7"/>
      <c r="G9" s="8"/>
      <c r="H9" s="8"/>
      <c r="I9" s="8"/>
      <c r="J9" s="8"/>
      <c r="K9" s="8"/>
      <c r="L9" s="8"/>
      <c r="M9" s="8"/>
      <c r="N9" s="8"/>
    </row>
    <row r="10" spans="1:15" s="30" customFormat="1" ht="12" customHeight="1">
      <c r="A10" s="303" t="s">
        <v>792</v>
      </c>
      <c r="B10" s="458">
        <v>2014</v>
      </c>
      <c r="C10" s="125">
        <v>100.1</v>
      </c>
      <c r="D10" s="125">
        <v>100.3</v>
      </c>
      <c r="E10" s="125">
        <v>101.1</v>
      </c>
      <c r="F10" s="125">
        <v>102.1</v>
      </c>
      <c r="G10" s="125">
        <v>101.2</v>
      </c>
      <c r="H10" s="125">
        <v>100.8</v>
      </c>
      <c r="I10" s="125">
        <v>100.9</v>
      </c>
      <c r="J10" s="125">
        <v>101.4</v>
      </c>
      <c r="K10" s="125">
        <v>102.3</v>
      </c>
      <c r="L10" s="125">
        <v>101.3</v>
      </c>
      <c r="M10" s="125">
        <v>101.8</v>
      </c>
      <c r="N10" s="125">
        <v>101.5</v>
      </c>
    </row>
    <row r="11" spans="1:15" s="30" customFormat="1" ht="12" customHeight="1">
      <c r="A11" s="131" t="s">
        <v>793</v>
      </c>
      <c r="B11" s="458">
        <v>2015</v>
      </c>
      <c r="C11" s="125">
        <v>102.8</v>
      </c>
      <c r="D11" s="125">
        <v>104.5</v>
      </c>
      <c r="E11" s="125">
        <v>107.8</v>
      </c>
      <c r="F11" s="125">
        <v>101.8</v>
      </c>
      <c r="G11" s="125">
        <v>100.9</v>
      </c>
      <c r="H11" s="125">
        <v>100.5</v>
      </c>
      <c r="I11" s="125">
        <v>100.3</v>
      </c>
      <c r="J11" s="125">
        <v>99.8</v>
      </c>
      <c r="K11" s="125">
        <v>101.2</v>
      </c>
      <c r="L11" s="125">
        <v>100.9</v>
      </c>
      <c r="M11" s="125">
        <v>100.3</v>
      </c>
      <c r="N11" s="125">
        <v>100.2</v>
      </c>
    </row>
    <row r="12" spans="1:15" s="30" customFormat="1" ht="12" customHeight="1">
      <c r="A12" s="131"/>
      <c r="B12" s="458">
        <v>2016</v>
      </c>
      <c r="C12" s="125">
        <v>99.3</v>
      </c>
      <c r="D12" s="125">
        <v>100.1</v>
      </c>
      <c r="E12" s="125">
        <v>100.9</v>
      </c>
      <c r="F12" s="125">
        <v>102.4</v>
      </c>
      <c r="G12" s="125">
        <v>101.5</v>
      </c>
      <c r="H12" s="125">
        <v>100.9</v>
      </c>
      <c r="I12" s="125">
        <v>100.4</v>
      </c>
      <c r="J12" s="125">
        <v>99.8</v>
      </c>
      <c r="K12" s="125">
        <v>101</v>
      </c>
      <c r="L12" s="125">
        <v>101.1</v>
      </c>
      <c r="M12" s="125">
        <v>100.9</v>
      </c>
      <c r="N12" s="125">
        <v>101.2</v>
      </c>
    </row>
    <row r="13" spans="1:15" s="30" customFormat="1" ht="12" customHeight="1">
      <c r="A13" s="131"/>
      <c r="B13" s="458">
        <v>2017</v>
      </c>
      <c r="C13" s="125">
        <v>100.8</v>
      </c>
      <c r="D13" s="125">
        <v>101.2</v>
      </c>
      <c r="E13" s="125">
        <v>102.1</v>
      </c>
      <c r="F13" s="125">
        <v>101.3</v>
      </c>
      <c r="G13" s="125">
        <v>100.5</v>
      </c>
      <c r="H13" s="125">
        <v>100.8</v>
      </c>
      <c r="I13" s="125">
        <v>100.9</v>
      </c>
      <c r="J13" s="125">
        <v>101.1</v>
      </c>
      <c r="K13" s="125">
        <v>101.7</v>
      </c>
      <c r="L13" s="125">
        <v>101.4</v>
      </c>
      <c r="M13" s="125">
        <v>101.6</v>
      </c>
      <c r="N13" s="125">
        <v>101.3</v>
      </c>
    </row>
    <row r="14" spans="1:15" s="30" customFormat="1" ht="12" customHeight="1">
      <c r="A14" s="131"/>
      <c r="B14" s="458">
        <v>2018</v>
      </c>
      <c r="C14" s="125">
        <v>102.6</v>
      </c>
      <c r="D14" s="125">
        <v>108</v>
      </c>
      <c r="E14" s="125">
        <v>102</v>
      </c>
      <c r="F14" s="125">
        <v>101.2</v>
      </c>
      <c r="G14" s="125">
        <v>100.3</v>
      </c>
      <c r="H14" s="125">
        <v>100.5</v>
      </c>
      <c r="I14" s="125">
        <v>100.7</v>
      </c>
      <c r="J14" s="125">
        <v>100.1</v>
      </c>
      <c r="K14" s="125">
        <v>101.3</v>
      </c>
      <c r="L14" s="125">
        <v>101.3</v>
      </c>
      <c r="M14" s="125">
        <v>100.6</v>
      </c>
      <c r="N14" s="125">
        <v>99.4</v>
      </c>
    </row>
    <row r="15" spans="1:15" s="30" customFormat="1" ht="12" customHeight="1">
      <c r="A15" s="131"/>
      <c r="B15" s="458">
        <v>2019</v>
      </c>
      <c r="C15" s="125">
        <v>101.86937064999999</v>
      </c>
      <c r="D15" s="125">
        <v>100.13361036000001</v>
      </c>
      <c r="E15" s="125">
        <v>101.00949064</v>
      </c>
      <c r="F15" s="125">
        <v>100.44266466000001</v>
      </c>
      <c r="G15" s="125">
        <v>99.829170439999999</v>
      </c>
      <c r="H15" s="125">
        <v>99.005490629999997</v>
      </c>
      <c r="I15" s="125">
        <v>100.33036475</v>
      </c>
      <c r="J15" s="125">
        <v>99.405529580000007</v>
      </c>
      <c r="K15" s="125">
        <v>100.45682909999999</v>
      </c>
      <c r="L15" s="125">
        <v>99.249855409999995</v>
      </c>
      <c r="M15" s="125">
        <v>99.764044650000002</v>
      </c>
      <c r="N15" s="125">
        <v>99.214059469999995</v>
      </c>
    </row>
    <row r="16" spans="1:15" s="30" customFormat="1" ht="5.0999999999999996" customHeight="1">
      <c r="A16" s="5"/>
      <c r="B16" s="458"/>
      <c r="C16" s="125"/>
      <c r="D16" s="125"/>
      <c r="E16" s="125"/>
      <c r="F16" s="125"/>
      <c r="G16" s="125"/>
      <c r="H16" s="125"/>
      <c r="I16" s="125"/>
      <c r="J16" s="125"/>
      <c r="K16" s="125"/>
      <c r="L16" s="125"/>
      <c r="M16" s="125"/>
      <c r="N16" s="125"/>
    </row>
    <row r="17" spans="1:14" s="30" customFormat="1" ht="12" customHeight="1">
      <c r="A17" s="129" t="s">
        <v>516</v>
      </c>
      <c r="B17" s="128">
        <v>2014</v>
      </c>
      <c r="C17" s="126">
        <v>99.8</v>
      </c>
      <c r="D17" s="126">
        <v>100.6</v>
      </c>
      <c r="E17" s="126">
        <v>100.6</v>
      </c>
      <c r="F17" s="126">
        <v>101.8</v>
      </c>
      <c r="G17" s="126">
        <v>101</v>
      </c>
      <c r="H17" s="126">
        <v>100.8</v>
      </c>
      <c r="I17" s="126">
        <v>100.8</v>
      </c>
      <c r="J17" s="126">
        <v>101.3</v>
      </c>
      <c r="K17" s="126">
        <v>102</v>
      </c>
      <c r="L17" s="126">
        <v>101.2</v>
      </c>
      <c r="M17" s="126">
        <v>101.6</v>
      </c>
      <c r="N17" s="126">
        <v>101.4</v>
      </c>
    </row>
    <row r="18" spans="1:14" s="30" customFormat="1" ht="12" customHeight="1">
      <c r="A18" s="130" t="s">
        <v>517</v>
      </c>
      <c r="B18" s="128">
        <v>2015</v>
      </c>
      <c r="C18" s="126">
        <v>102.6</v>
      </c>
      <c r="D18" s="126">
        <v>103.7</v>
      </c>
      <c r="E18" s="126">
        <v>107.8</v>
      </c>
      <c r="F18" s="126">
        <v>102</v>
      </c>
      <c r="G18" s="126">
        <v>101</v>
      </c>
      <c r="H18" s="126">
        <v>100.7</v>
      </c>
      <c r="I18" s="126">
        <v>100.3</v>
      </c>
      <c r="J18" s="126">
        <v>99.9</v>
      </c>
      <c r="K18" s="126">
        <v>101.3</v>
      </c>
      <c r="L18" s="126">
        <v>100.9</v>
      </c>
      <c r="M18" s="126">
        <v>100.4</v>
      </c>
      <c r="N18" s="126">
        <v>100.3</v>
      </c>
    </row>
    <row r="19" spans="1:14" s="30" customFormat="1" ht="12" customHeight="1">
      <c r="A19" s="127"/>
      <c r="B19" s="128">
        <v>2016</v>
      </c>
      <c r="C19" s="126">
        <v>99.1</v>
      </c>
      <c r="D19" s="126">
        <v>100.1</v>
      </c>
      <c r="E19" s="126">
        <v>100.6</v>
      </c>
      <c r="F19" s="126">
        <v>102</v>
      </c>
      <c r="G19" s="126">
        <v>101.7</v>
      </c>
      <c r="H19" s="126">
        <v>101</v>
      </c>
      <c r="I19" s="126">
        <v>100.5</v>
      </c>
      <c r="J19" s="126">
        <v>99.8</v>
      </c>
      <c r="K19" s="126">
        <v>101.1</v>
      </c>
      <c r="L19" s="126">
        <v>101.1</v>
      </c>
      <c r="M19" s="126">
        <v>101</v>
      </c>
      <c r="N19" s="126">
        <v>101.3</v>
      </c>
    </row>
    <row r="20" spans="1:14" s="30" customFormat="1" ht="12" customHeight="1">
      <c r="A20" s="127"/>
      <c r="B20" s="128">
        <v>2017</v>
      </c>
      <c r="C20" s="126">
        <v>100.8</v>
      </c>
      <c r="D20" s="126">
        <v>101.3</v>
      </c>
      <c r="E20" s="126">
        <v>102.2</v>
      </c>
      <c r="F20" s="126">
        <v>101.3</v>
      </c>
      <c r="G20" s="126">
        <v>100.6</v>
      </c>
      <c r="H20" s="126">
        <v>100.9</v>
      </c>
      <c r="I20" s="126">
        <v>100.8</v>
      </c>
      <c r="J20" s="126">
        <v>101</v>
      </c>
      <c r="K20" s="126">
        <v>101.9</v>
      </c>
      <c r="L20" s="126">
        <v>101.3</v>
      </c>
      <c r="M20" s="126">
        <v>101.5</v>
      </c>
      <c r="N20" s="126">
        <v>101.2</v>
      </c>
    </row>
    <row r="21" spans="1:14" s="30" customFormat="1" ht="12" customHeight="1">
      <c r="A21" s="127"/>
      <c r="B21" s="128">
        <v>2018</v>
      </c>
      <c r="C21" s="126">
        <v>102.3</v>
      </c>
      <c r="D21" s="126">
        <v>108.9</v>
      </c>
      <c r="E21" s="126">
        <v>101.2</v>
      </c>
      <c r="F21" s="126">
        <v>100.8</v>
      </c>
      <c r="G21" s="126">
        <v>100.3</v>
      </c>
      <c r="H21" s="126">
        <v>100.7</v>
      </c>
      <c r="I21" s="126">
        <v>100.6</v>
      </c>
      <c r="J21" s="126">
        <v>100.1</v>
      </c>
      <c r="K21" s="126">
        <v>101.5</v>
      </c>
      <c r="L21" s="126">
        <v>101.2</v>
      </c>
      <c r="M21" s="126">
        <v>100.7</v>
      </c>
      <c r="N21" s="126">
        <v>99.2</v>
      </c>
    </row>
    <row r="22" spans="1:14" s="30" customFormat="1" ht="12" customHeight="1">
      <c r="A22" s="127"/>
      <c r="B22" s="128">
        <v>2019</v>
      </c>
      <c r="C22" s="126">
        <v>102.30223316999999</v>
      </c>
      <c r="D22" s="126">
        <v>100.00191089</v>
      </c>
      <c r="E22" s="126">
        <v>100.72680059</v>
      </c>
      <c r="F22" s="126">
        <v>100.55847933</v>
      </c>
      <c r="G22" s="126">
        <v>100.06541153000001</v>
      </c>
      <c r="H22" s="126">
        <v>99.99712366</v>
      </c>
      <c r="I22" s="126">
        <v>99.600632739999995</v>
      </c>
      <c r="J22" s="126">
        <v>99.852140590000005</v>
      </c>
      <c r="K22" s="126">
        <v>99.857255649999999</v>
      </c>
      <c r="L22" s="126">
        <v>99.570308679999997</v>
      </c>
      <c r="M22" s="126">
        <v>99.452377339999998</v>
      </c>
      <c r="N22" s="126">
        <v>99.802934870000001</v>
      </c>
    </row>
    <row r="23" spans="1:14" s="30" customFormat="1" ht="5.0999999999999996" customHeight="1">
      <c r="A23" s="5"/>
      <c r="B23" s="128"/>
      <c r="C23" s="73"/>
      <c r="D23" s="73"/>
      <c r="E23" s="73"/>
      <c r="F23" s="73"/>
      <c r="G23" s="73"/>
      <c r="H23" s="73"/>
      <c r="I23" s="73"/>
      <c r="J23" s="73"/>
      <c r="K23" s="73"/>
      <c r="L23" s="73"/>
      <c r="M23" s="73"/>
      <c r="N23" s="73"/>
    </row>
    <row r="24" spans="1:14" s="30" customFormat="1" ht="12" customHeight="1">
      <c r="A24" s="129" t="s">
        <v>518</v>
      </c>
      <c r="B24" s="128">
        <v>2014</v>
      </c>
      <c r="C24" s="126">
        <v>99.6</v>
      </c>
      <c r="D24" s="126">
        <v>100.7</v>
      </c>
      <c r="E24" s="126">
        <v>100.1</v>
      </c>
      <c r="F24" s="126">
        <v>101.2</v>
      </c>
      <c r="G24" s="126">
        <v>100.7</v>
      </c>
      <c r="H24" s="126">
        <v>100.7</v>
      </c>
      <c r="I24" s="126">
        <v>100.7</v>
      </c>
      <c r="J24" s="126">
        <v>101.1</v>
      </c>
      <c r="K24" s="126">
        <v>101.6</v>
      </c>
      <c r="L24" s="126">
        <v>101.1</v>
      </c>
      <c r="M24" s="126">
        <v>101.5</v>
      </c>
      <c r="N24" s="126">
        <v>101.4</v>
      </c>
    </row>
    <row r="25" spans="1:14" s="30" customFormat="1" ht="12" customHeight="1">
      <c r="A25" s="130" t="s">
        <v>519</v>
      </c>
      <c r="B25" s="128">
        <v>2015</v>
      </c>
      <c r="C25" s="126">
        <v>102.3</v>
      </c>
      <c r="D25" s="126">
        <v>103</v>
      </c>
      <c r="E25" s="126">
        <v>107.3</v>
      </c>
      <c r="F25" s="126">
        <v>102.3</v>
      </c>
      <c r="G25" s="126">
        <v>101.1</v>
      </c>
      <c r="H25" s="126">
        <v>100.9</v>
      </c>
      <c r="I25" s="126">
        <v>100.5</v>
      </c>
      <c r="J25" s="126">
        <v>100.3</v>
      </c>
      <c r="K25" s="126">
        <v>101.4</v>
      </c>
      <c r="L25" s="126">
        <v>101</v>
      </c>
      <c r="M25" s="126">
        <v>101.7</v>
      </c>
      <c r="N25" s="126">
        <v>100.5</v>
      </c>
    </row>
    <row r="26" spans="1:14" s="30" customFormat="1" ht="12" customHeight="1">
      <c r="A26" s="127"/>
      <c r="B26" s="128">
        <v>2016</v>
      </c>
      <c r="C26" s="126">
        <v>99.1</v>
      </c>
      <c r="D26" s="126">
        <v>100.2</v>
      </c>
      <c r="E26" s="126">
        <v>100.5</v>
      </c>
      <c r="F26" s="126">
        <v>101.9</v>
      </c>
      <c r="G26" s="126">
        <v>100.7</v>
      </c>
      <c r="H26" s="126">
        <v>100.8</v>
      </c>
      <c r="I26" s="126">
        <v>100.5</v>
      </c>
      <c r="J26" s="126">
        <v>100</v>
      </c>
      <c r="K26" s="126">
        <v>101.3</v>
      </c>
      <c r="L26" s="126">
        <v>101.1</v>
      </c>
      <c r="M26" s="126">
        <v>100.7</v>
      </c>
      <c r="N26" s="126">
        <v>101.2</v>
      </c>
    </row>
    <row r="27" spans="1:14" s="30" customFormat="1" ht="12" customHeight="1">
      <c r="A27" s="127"/>
      <c r="B27" s="128">
        <v>2017</v>
      </c>
      <c r="C27" s="126">
        <v>100.5</v>
      </c>
      <c r="D27" s="126">
        <v>101.3</v>
      </c>
      <c r="E27" s="126">
        <v>102.1</v>
      </c>
      <c r="F27" s="126">
        <v>101.5</v>
      </c>
      <c r="G27" s="126">
        <v>100.6</v>
      </c>
      <c r="H27" s="126">
        <v>101</v>
      </c>
      <c r="I27" s="126">
        <v>101</v>
      </c>
      <c r="J27" s="126">
        <v>101.1</v>
      </c>
      <c r="K27" s="126">
        <v>101.8</v>
      </c>
      <c r="L27" s="126">
        <v>100.9</v>
      </c>
      <c r="M27" s="126">
        <v>101.3</v>
      </c>
      <c r="N27" s="126">
        <v>100.9</v>
      </c>
    </row>
    <row r="28" spans="1:14" s="30" customFormat="1" ht="12" customHeight="1">
      <c r="A28" s="127"/>
      <c r="B28" s="128">
        <v>2018</v>
      </c>
      <c r="C28" s="126">
        <v>101.8</v>
      </c>
      <c r="D28" s="126">
        <v>109.8</v>
      </c>
      <c r="E28" s="126">
        <v>101.3</v>
      </c>
      <c r="F28" s="126">
        <v>101.1</v>
      </c>
      <c r="G28" s="126">
        <v>100.3</v>
      </c>
      <c r="H28" s="126">
        <v>100.8</v>
      </c>
      <c r="I28" s="126">
        <v>100.8</v>
      </c>
      <c r="J28" s="126">
        <v>100.1</v>
      </c>
      <c r="K28" s="126">
        <v>101.3</v>
      </c>
      <c r="L28" s="126">
        <v>101</v>
      </c>
      <c r="M28" s="126">
        <v>100.8</v>
      </c>
      <c r="N28" s="126">
        <v>99.5</v>
      </c>
    </row>
    <row r="29" spans="1:14" s="30" customFormat="1" ht="12" customHeight="1">
      <c r="A29" s="127"/>
      <c r="B29" s="128">
        <v>2019</v>
      </c>
      <c r="C29" s="126">
        <v>102.94317504999999</v>
      </c>
      <c r="D29" s="126">
        <v>100.08512824</v>
      </c>
      <c r="E29" s="126">
        <v>100.70922495000001</v>
      </c>
      <c r="F29" s="126">
        <v>100.82444901</v>
      </c>
      <c r="G29" s="126">
        <v>100.08494763</v>
      </c>
      <c r="H29" s="126">
        <v>100.21239821</v>
      </c>
      <c r="I29" s="126">
        <v>99.951551030000005</v>
      </c>
      <c r="J29" s="126">
        <v>99.872117309999993</v>
      </c>
      <c r="K29" s="126">
        <v>100.23470527000001</v>
      </c>
      <c r="L29" s="126">
        <v>99.83276798</v>
      </c>
      <c r="M29" s="126">
        <v>99.516816899999995</v>
      </c>
      <c r="N29" s="126">
        <v>99.650371579999998</v>
      </c>
    </row>
    <row r="30" spans="1:14" s="30" customFormat="1" ht="5.0999999999999996" customHeight="1">
      <c r="A30" s="5"/>
      <c r="B30" s="128"/>
      <c r="C30" s="73"/>
      <c r="D30" s="73"/>
      <c r="E30" s="73"/>
      <c r="F30" s="73"/>
      <c r="G30" s="73"/>
      <c r="H30" s="73"/>
      <c r="I30" s="73"/>
      <c r="J30" s="73"/>
      <c r="K30" s="73"/>
      <c r="L30" s="73"/>
      <c r="M30" s="73"/>
      <c r="N30" s="73"/>
    </row>
    <row r="31" spans="1:14" s="30" customFormat="1" ht="12" customHeight="1">
      <c r="A31" s="129" t="s">
        <v>794</v>
      </c>
      <c r="B31" s="128">
        <v>2014</v>
      </c>
      <c r="C31" s="126">
        <v>100.1</v>
      </c>
      <c r="D31" s="126">
        <v>100.4</v>
      </c>
      <c r="E31" s="126">
        <v>101.3</v>
      </c>
      <c r="F31" s="126">
        <v>102.7</v>
      </c>
      <c r="G31" s="126">
        <v>101.3</v>
      </c>
      <c r="H31" s="126">
        <v>100.8</v>
      </c>
      <c r="I31" s="126">
        <v>100.8</v>
      </c>
      <c r="J31" s="126">
        <v>101.5</v>
      </c>
      <c r="K31" s="126">
        <v>102.5</v>
      </c>
      <c r="L31" s="126">
        <v>101.3</v>
      </c>
      <c r="M31" s="126">
        <v>101.9</v>
      </c>
      <c r="N31" s="126">
        <v>101.4</v>
      </c>
    </row>
    <row r="32" spans="1:14" s="30" customFormat="1" ht="12" customHeight="1">
      <c r="A32" s="130" t="s">
        <v>520</v>
      </c>
      <c r="B32" s="128">
        <v>2015</v>
      </c>
      <c r="C32" s="126">
        <v>103.1</v>
      </c>
      <c r="D32" s="126">
        <v>104.7</v>
      </c>
      <c r="E32" s="126">
        <v>108.6</v>
      </c>
      <c r="F32" s="126">
        <v>101.5</v>
      </c>
      <c r="G32" s="126">
        <v>100.9</v>
      </c>
      <c r="H32" s="126">
        <v>100.5</v>
      </c>
      <c r="I32" s="126">
        <v>100.1</v>
      </c>
      <c r="J32" s="126">
        <v>99.5</v>
      </c>
      <c r="K32" s="126">
        <v>101.3</v>
      </c>
      <c r="L32" s="126">
        <v>100.9</v>
      </c>
      <c r="M32" s="126">
        <v>98.9</v>
      </c>
      <c r="N32" s="126">
        <v>100.1</v>
      </c>
    </row>
    <row r="33" spans="1:14" s="30" customFormat="1" ht="12" customHeight="1">
      <c r="A33" s="127"/>
      <c r="B33" s="128">
        <v>2016</v>
      </c>
      <c r="C33" s="126">
        <v>99.1</v>
      </c>
      <c r="D33" s="126">
        <v>99.9</v>
      </c>
      <c r="E33" s="126">
        <v>100.6</v>
      </c>
      <c r="F33" s="126">
        <v>102.2</v>
      </c>
      <c r="G33" s="126">
        <v>102.7</v>
      </c>
      <c r="H33" s="126">
        <v>101.3</v>
      </c>
      <c r="I33" s="126">
        <v>100.5</v>
      </c>
      <c r="J33" s="126">
        <v>99.6</v>
      </c>
      <c r="K33" s="126">
        <v>100.9</v>
      </c>
      <c r="L33" s="126">
        <v>101</v>
      </c>
      <c r="M33" s="126">
        <v>101.2</v>
      </c>
      <c r="N33" s="126">
        <v>101.3</v>
      </c>
    </row>
    <row r="34" spans="1:14" s="30" customFormat="1" ht="12" customHeight="1">
      <c r="A34" s="127"/>
      <c r="B34" s="128">
        <v>2017</v>
      </c>
      <c r="C34" s="126">
        <v>101.1</v>
      </c>
      <c r="D34" s="126">
        <v>101.4</v>
      </c>
      <c r="E34" s="126">
        <v>102.2</v>
      </c>
      <c r="F34" s="126">
        <v>101.1</v>
      </c>
      <c r="G34" s="126">
        <v>100.5</v>
      </c>
      <c r="H34" s="126">
        <v>100.9</v>
      </c>
      <c r="I34" s="126">
        <v>100.5</v>
      </c>
      <c r="J34" s="126">
        <v>101</v>
      </c>
      <c r="K34" s="126">
        <v>101.9</v>
      </c>
      <c r="L34" s="126">
        <v>101.7</v>
      </c>
      <c r="M34" s="126">
        <v>101.7</v>
      </c>
      <c r="N34" s="126">
        <v>101.6</v>
      </c>
    </row>
    <row r="35" spans="1:14" s="30" customFormat="1" ht="12" customHeight="1">
      <c r="A35" s="127"/>
      <c r="B35" s="128">
        <v>2018</v>
      </c>
      <c r="C35" s="126">
        <v>102.7</v>
      </c>
      <c r="D35" s="126">
        <v>108</v>
      </c>
      <c r="E35" s="126">
        <v>101.1</v>
      </c>
      <c r="F35" s="126">
        <v>100.6</v>
      </c>
      <c r="G35" s="126">
        <v>100.3</v>
      </c>
      <c r="H35" s="126">
        <v>100.6</v>
      </c>
      <c r="I35" s="126">
        <v>100.5</v>
      </c>
      <c r="J35" s="126">
        <v>100.1</v>
      </c>
      <c r="K35" s="126">
        <v>101.7</v>
      </c>
      <c r="L35" s="126">
        <v>101.5</v>
      </c>
      <c r="M35" s="126">
        <v>100.6</v>
      </c>
      <c r="N35" s="126">
        <v>98.8</v>
      </c>
    </row>
    <row r="36" spans="1:14" s="30" customFormat="1" ht="12" customHeight="1">
      <c r="A36" s="127"/>
      <c r="B36" s="128">
        <v>2019</v>
      </c>
      <c r="C36" s="126">
        <v>101.65904156000001</v>
      </c>
      <c r="D36" s="126">
        <v>99.91734658</v>
      </c>
      <c r="E36" s="126">
        <v>100.74469070000001</v>
      </c>
      <c r="F36" s="126">
        <v>100.28784609</v>
      </c>
      <c r="G36" s="126">
        <v>100.04542651</v>
      </c>
      <c r="H36" s="126">
        <v>99.776815389999996</v>
      </c>
      <c r="I36" s="126">
        <v>99.239941239999993</v>
      </c>
      <c r="J36" s="126">
        <v>99.831460280000002</v>
      </c>
      <c r="K36" s="126">
        <v>99.466352860000001</v>
      </c>
      <c r="L36" s="126">
        <v>99.296395029999999</v>
      </c>
      <c r="M36" s="126">
        <v>99.384762210000005</v>
      </c>
      <c r="N36" s="126">
        <v>99.963229159999997</v>
      </c>
    </row>
    <row r="37" spans="1:14" s="30" customFormat="1" ht="5.0999999999999996" customHeight="1">
      <c r="A37" s="5"/>
      <c r="B37" s="128"/>
      <c r="C37" s="126"/>
      <c r="D37" s="126"/>
      <c r="E37" s="126"/>
      <c r="F37" s="126"/>
      <c r="G37" s="126"/>
      <c r="H37" s="126"/>
      <c r="I37" s="126"/>
      <c r="J37" s="126"/>
      <c r="K37" s="126"/>
      <c r="L37" s="126"/>
      <c r="M37" s="126"/>
      <c r="N37" s="126"/>
    </row>
    <row r="38" spans="1:14" s="30" customFormat="1" ht="12" customHeight="1">
      <c r="A38" s="129" t="s">
        <v>521</v>
      </c>
      <c r="B38" s="128">
        <v>2014</v>
      </c>
      <c r="C38" s="126">
        <v>100.6</v>
      </c>
      <c r="D38" s="126">
        <v>99.9</v>
      </c>
      <c r="E38" s="126">
        <v>102</v>
      </c>
      <c r="F38" s="126">
        <v>102.5</v>
      </c>
      <c r="G38" s="126">
        <v>101.6</v>
      </c>
      <c r="H38" s="126">
        <v>100.9</v>
      </c>
      <c r="I38" s="126">
        <v>101.1</v>
      </c>
      <c r="J38" s="126">
        <v>101.6</v>
      </c>
      <c r="K38" s="126">
        <v>102.9</v>
      </c>
      <c r="L38" s="126">
        <v>101.7</v>
      </c>
      <c r="M38" s="126">
        <v>102.1</v>
      </c>
      <c r="N38" s="126">
        <v>101.6</v>
      </c>
    </row>
    <row r="39" spans="1:14" s="30" customFormat="1" ht="12" customHeight="1">
      <c r="A39" s="130" t="s">
        <v>522</v>
      </c>
      <c r="B39" s="128">
        <v>2015</v>
      </c>
      <c r="C39" s="126">
        <v>103</v>
      </c>
      <c r="D39" s="126">
        <v>106.1</v>
      </c>
      <c r="E39" s="126">
        <v>107.9</v>
      </c>
      <c r="F39" s="126">
        <v>101.4</v>
      </c>
      <c r="G39" s="126">
        <v>100.6</v>
      </c>
      <c r="H39" s="126">
        <v>100.1</v>
      </c>
      <c r="I39" s="126">
        <v>100.1</v>
      </c>
      <c r="J39" s="126">
        <v>99.6</v>
      </c>
      <c r="K39" s="126">
        <v>100.8</v>
      </c>
      <c r="L39" s="126">
        <v>100.8</v>
      </c>
      <c r="M39" s="126">
        <v>100.1</v>
      </c>
      <c r="N39" s="126">
        <v>100.1</v>
      </c>
    </row>
    <row r="40" spans="1:14" s="30" customFormat="1" ht="12" customHeight="1">
      <c r="A40" s="132"/>
      <c r="B40" s="128">
        <v>2016</v>
      </c>
      <c r="C40" s="126">
        <v>99.8</v>
      </c>
      <c r="D40" s="126">
        <v>100</v>
      </c>
      <c r="E40" s="126">
        <v>101.5</v>
      </c>
      <c r="F40" s="126">
        <v>103.1</v>
      </c>
      <c r="G40" s="126">
        <v>101.2</v>
      </c>
      <c r="H40" s="126">
        <v>100.8</v>
      </c>
      <c r="I40" s="126">
        <v>100.1</v>
      </c>
      <c r="J40" s="126">
        <v>99.7</v>
      </c>
      <c r="K40" s="126">
        <v>100.9</v>
      </c>
      <c r="L40" s="126">
        <v>101.2</v>
      </c>
      <c r="M40" s="126">
        <v>100.7</v>
      </c>
      <c r="N40" s="126">
        <v>101.2</v>
      </c>
    </row>
    <row r="41" spans="1:14" s="30" customFormat="1" ht="12" customHeight="1">
      <c r="A41" s="132"/>
      <c r="B41" s="128">
        <v>2017</v>
      </c>
      <c r="C41" s="126">
        <v>100.9</v>
      </c>
      <c r="D41" s="126">
        <v>100.8</v>
      </c>
      <c r="E41" s="126">
        <v>101.9</v>
      </c>
      <c r="F41" s="126">
        <v>101.2</v>
      </c>
      <c r="G41" s="126">
        <v>100.4</v>
      </c>
      <c r="H41" s="126">
        <v>100.4</v>
      </c>
      <c r="I41" s="126">
        <v>101.1</v>
      </c>
      <c r="J41" s="126">
        <v>101.2</v>
      </c>
      <c r="K41" s="126">
        <v>101.4</v>
      </c>
      <c r="L41" s="126">
        <v>101.6</v>
      </c>
      <c r="M41" s="126">
        <v>101.7</v>
      </c>
      <c r="N41" s="126">
        <v>101.3</v>
      </c>
    </row>
    <row r="42" spans="1:14" s="30" customFormat="1" ht="12" customHeight="1">
      <c r="A42" s="132"/>
      <c r="B42" s="128">
        <v>2018</v>
      </c>
      <c r="C42" s="126">
        <v>103.3</v>
      </c>
      <c r="D42" s="126">
        <v>105.9</v>
      </c>
      <c r="E42" s="126">
        <v>103.7</v>
      </c>
      <c r="F42" s="126">
        <v>102</v>
      </c>
      <c r="G42" s="126">
        <v>100.4</v>
      </c>
      <c r="H42" s="126">
        <v>100.3</v>
      </c>
      <c r="I42" s="126">
        <v>100.7</v>
      </c>
      <c r="J42" s="126">
        <v>100.1</v>
      </c>
      <c r="K42" s="126">
        <v>100.9</v>
      </c>
      <c r="L42" s="126">
        <v>101.3</v>
      </c>
      <c r="M42" s="126">
        <v>100.4</v>
      </c>
      <c r="N42" s="126">
        <v>99.8</v>
      </c>
    </row>
    <row r="43" spans="1:14" s="30" customFormat="1" ht="12" customHeight="1">
      <c r="A43" s="132"/>
      <c r="B43" s="128">
        <v>2019</v>
      </c>
      <c r="C43" s="126">
        <v>101.03793847999999</v>
      </c>
      <c r="D43" s="126">
        <v>100.38974097000001</v>
      </c>
      <c r="E43" s="126">
        <v>101.55714553999999</v>
      </c>
      <c r="F43" s="126">
        <v>100.22013158</v>
      </c>
      <c r="G43" s="126">
        <v>99.373710520000003</v>
      </c>
      <c r="H43" s="126">
        <v>97.080368930000006</v>
      </c>
      <c r="I43" s="126">
        <v>101.78960465</v>
      </c>
      <c r="J43" s="126">
        <v>98.531650389999996</v>
      </c>
      <c r="K43" s="126">
        <v>101.64573088</v>
      </c>
      <c r="L43" s="126">
        <v>98.625605070000006</v>
      </c>
      <c r="M43" s="126">
        <v>100.37699528</v>
      </c>
      <c r="N43" s="126">
        <v>98.066596630000006</v>
      </c>
    </row>
    <row r="44" spans="1:14" s="30" customFormat="1" ht="5.0999999999999996" customHeight="1">
      <c r="A44" s="5"/>
      <c r="B44" s="128"/>
      <c r="C44" s="126"/>
      <c r="D44" s="126"/>
      <c r="E44" s="126"/>
      <c r="F44" s="126"/>
      <c r="G44" s="126"/>
      <c r="H44" s="126"/>
      <c r="I44" s="126"/>
      <c r="J44" s="126"/>
      <c r="K44" s="126"/>
      <c r="L44" s="126"/>
      <c r="M44" s="126"/>
      <c r="N44" s="126"/>
    </row>
    <row r="45" spans="1:14" s="30" customFormat="1" ht="12" customHeight="1">
      <c r="A45" s="129" t="s">
        <v>523</v>
      </c>
      <c r="B45" s="128">
        <v>2014</v>
      </c>
      <c r="C45" s="126">
        <v>100.5</v>
      </c>
      <c r="D45" s="126">
        <v>99.7</v>
      </c>
      <c r="E45" s="126">
        <v>103.2</v>
      </c>
      <c r="F45" s="126">
        <v>103.1</v>
      </c>
      <c r="G45" s="126">
        <v>102.1</v>
      </c>
      <c r="H45" s="126">
        <v>100.3</v>
      </c>
      <c r="I45" s="126">
        <v>101</v>
      </c>
      <c r="J45" s="126">
        <v>101.8</v>
      </c>
      <c r="K45" s="126">
        <v>102.5</v>
      </c>
      <c r="L45" s="126">
        <v>101.5</v>
      </c>
      <c r="M45" s="126">
        <v>101.7</v>
      </c>
      <c r="N45" s="126">
        <v>101.2</v>
      </c>
    </row>
    <row r="46" spans="1:14" s="30" customFormat="1" ht="12" customHeight="1">
      <c r="A46" s="130" t="s">
        <v>524</v>
      </c>
      <c r="B46" s="128">
        <v>2015</v>
      </c>
      <c r="C46" s="126">
        <v>104.2</v>
      </c>
      <c r="D46" s="126">
        <v>106.5</v>
      </c>
      <c r="E46" s="126">
        <v>110.2</v>
      </c>
      <c r="F46" s="126">
        <v>100.4</v>
      </c>
      <c r="G46" s="126">
        <v>100.2</v>
      </c>
      <c r="H46" s="126">
        <v>99.6</v>
      </c>
      <c r="I46" s="126">
        <v>99.8</v>
      </c>
      <c r="J46" s="126">
        <v>98.9</v>
      </c>
      <c r="K46" s="126">
        <v>100.2</v>
      </c>
      <c r="L46" s="126">
        <v>100.4</v>
      </c>
      <c r="M46" s="126">
        <v>100.4</v>
      </c>
      <c r="N46" s="126">
        <v>99.8</v>
      </c>
    </row>
    <row r="47" spans="1:14" s="30" customFormat="1" ht="12" customHeight="1">
      <c r="A47" s="132"/>
      <c r="B47" s="128">
        <v>2016</v>
      </c>
      <c r="C47" s="126">
        <v>99</v>
      </c>
      <c r="D47" s="126">
        <v>100</v>
      </c>
      <c r="E47" s="126">
        <v>101.7</v>
      </c>
      <c r="F47" s="126">
        <v>102.4</v>
      </c>
      <c r="G47" s="126">
        <v>101.5</v>
      </c>
      <c r="H47" s="126">
        <v>101</v>
      </c>
      <c r="I47" s="126">
        <v>99.9</v>
      </c>
      <c r="J47" s="126">
        <v>99.8</v>
      </c>
      <c r="K47" s="126">
        <v>101</v>
      </c>
      <c r="L47" s="126">
        <v>101.1</v>
      </c>
      <c r="M47" s="126">
        <v>100.7</v>
      </c>
      <c r="N47" s="126">
        <v>101.7</v>
      </c>
    </row>
    <row r="48" spans="1:14" s="30" customFormat="1" ht="12" customHeight="1">
      <c r="A48" s="132"/>
      <c r="B48" s="128">
        <v>2017</v>
      </c>
      <c r="C48" s="126">
        <v>101.3</v>
      </c>
      <c r="D48" s="126">
        <v>101.2</v>
      </c>
      <c r="E48" s="126">
        <v>102.7</v>
      </c>
      <c r="F48" s="126">
        <v>101</v>
      </c>
      <c r="G48" s="126">
        <v>100.5</v>
      </c>
      <c r="H48" s="126">
        <v>100.2</v>
      </c>
      <c r="I48" s="126">
        <v>101.4</v>
      </c>
      <c r="J48" s="126">
        <v>100.4</v>
      </c>
      <c r="K48" s="126">
        <v>101.4</v>
      </c>
      <c r="L48" s="126">
        <v>102</v>
      </c>
      <c r="M48" s="126">
        <v>101.8</v>
      </c>
      <c r="N48" s="126">
        <v>101.3</v>
      </c>
    </row>
    <row r="49" spans="1:14" s="30" customFormat="1" ht="12" customHeight="1">
      <c r="A49" s="132"/>
      <c r="B49" s="128">
        <v>2018</v>
      </c>
      <c r="C49" s="126">
        <v>102.1</v>
      </c>
      <c r="D49" s="126">
        <v>106.8</v>
      </c>
      <c r="E49" s="126">
        <v>102.1</v>
      </c>
      <c r="F49" s="126">
        <v>104.2</v>
      </c>
      <c r="G49" s="126">
        <v>101.4</v>
      </c>
      <c r="H49" s="126">
        <v>101.1</v>
      </c>
      <c r="I49" s="126">
        <v>100.2</v>
      </c>
      <c r="J49" s="126">
        <v>100.3</v>
      </c>
      <c r="K49" s="126">
        <v>101.2</v>
      </c>
      <c r="L49" s="126">
        <v>102</v>
      </c>
      <c r="M49" s="126">
        <v>102.6</v>
      </c>
      <c r="N49" s="126">
        <v>99.1</v>
      </c>
    </row>
    <row r="50" spans="1:14" s="30" customFormat="1" ht="12" customHeight="1">
      <c r="A50" s="132"/>
      <c r="B50" s="128">
        <v>2019</v>
      </c>
      <c r="C50" s="126">
        <v>101.61648971</v>
      </c>
      <c r="D50" s="126">
        <v>100.08538285</v>
      </c>
      <c r="E50" s="126">
        <v>101.19022153</v>
      </c>
      <c r="F50" s="126">
        <v>100.74057320999999</v>
      </c>
      <c r="G50" s="126">
        <v>100.37343758</v>
      </c>
      <c r="H50" s="126">
        <v>99.114461660000003</v>
      </c>
      <c r="I50" s="126">
        <v>101.38090640999999</v>
      </c>
      <c r="J50" s="126">
        <v>99.66883464</v>
      </c>
      <c r="K50" s="126">
        <v>100.49520931000001</v>
      </c>
      <c r="L50" s="126">
        <v>99.397274089999996</v>
      </c>
      <c r="M50" s="126">
        <v>99.934338699999998</v>
      </c>
      <c r="N50" s="126">
        <v>99.320436599999994</v>
      </c>
    </row>
    <row r="51" spans="1:14" s="30" customFormat="1" ht="5.0999999999999996" customHeight="1">
      <c r="A51" s="5"/>
      <c r="B51" s="128"/>
      <c r="C51" s="126"/>
      <c r="D51" s="126"/>
      <c r="E51" s="126"/>
      <c r="F51" s="126"/>
      <c r="G51" s="126"/>
      <c r="H51" s="126"/>
      <c r="I51" s="126"/>
      <c r="J51" s="126"/>
      <c r="K51" s="126"/>
      <c r="L51" s="126"/>
      <c r="M51" s="126"/>
      <c r="N51" s="126"/>
    </row>
    <row r="52" spans="1:14" s="30" customFormat="1" ht="12" customHeight="1">
      <c r="A52" s="129" t="s">
        <v>525</v>
      </c>
      <c r="B52" s="128">
        <v>2014</v>
      </c>
      <c r="C52" s="126">
        <v>100.6</v>
      </c>
      <c r="D52" s="126">
        <v>100.4</v>
      </c>
      <c r="E52" s="126">
        <v>100.6</v>
      </c>
      <c r="F52" s="126">
        <v>101.3</v>
      </c>
      <c r="G52" s="126">
        <v>100.7</v>
      </c>
      <c r="H52" s="126">
        <v>101.2</v>
      </c>
      <c r="I52" s="126">
        <v>100.8</v>
      </c>
      <c r="J52" s="126">
        <v>101.4</v>
      </c>
      <c r="K52" s="126">
        <v>101.8</v>
      </c>
      <c r="L52" s="126">
        <v>101.8</v>
      </c>
      <c r="M52" s="126">
        <v>103.3</v>
      </c>
      <c r="N52" s="126">
        <v>102.7</v>
      </c>
    </row>
    <row r="53" spans="1:14" s="30" customFormat="1" ht="12" customHeight="1">
      <c r="A53" s="129" t="s">
        <v>526</v>
      </c>
      <c r="B53" s="128">
        <v>2015</v>
      </c>
      <c r="C53" s="126">
        <v>102.4</v>
      </c>
      <c r="D53" s="126">
        <v>108.2</v>
      </c>
      <c r="E53" s="126">
        <v>105.6</v>
      </c>
      <c r="F53" s="126">
        <v>102.4</v>
      </c>
      <c r="G53" s="126">
        <v>101.5</v>
      </c>
      <c r="H53" s="126">
        <v>100.6</v>
      </c>
      <c r="I53" s="126">
        <v>100.3</v>
      </c>
      <c r="J53" s="126">
        <v>100.7</v>
      </c>
      <c r="K53" s="126">
        <v>101.9</v>
      </c>
      <c r="L53" s="126">
        <v>101.5</v>
      </c>
      <c r="M53" s="126">
        <v>102.6</v>
      </c>
      <c r="N53" s="126">
        <v>100.2</v>
      </c>
    </row>
    <row r="54" spans="1:14" s="30" customFormat="1" ht="12" customHeight="1">
      <c r="A54" s="130" t="s">
        <v>527</v>
      </c>
      <c r="B54" s="128">
        <v>2016</v>
      </c>
      <c r="C54" s="126">
        <v>100.3</v>
      </c>
      <c r="D54" s="126">
        <v>102</v>
      </c>
      <c r="E54" s="126">
        <v>100.4</v>
      </c>
      <c r="F54" s="126">
        <v>101.7</v>
      </c>
      <c r="G54" s="126">
        <v>101.2</v>
      </c>
      <c r="H54" s="126">
        <v>100.8</v>
      </c>
      <c r="I54" s="126">
        <v>100.4</v>
      </c>
      <c r="J54" s="126">
        <v>99.6</v>
      </c>
      <c r="K54" s="126">
        <v>100.7</v>
      </c>
      <c r="L54" s="126">
        <v>101.6</v>
      </c>
      <c r="M54" s="126">
        <v>100.8</v>
      </c>
      <c r="N54" s="126">
        <v>101.5</v>
      </c>
    </row>
    <row r="55" spans="1:14" s="30" customFormat="1" ht="12" customHeight="1">
      <c r="A55" s="130" t="s">
        <v>528</v>
      </c>
      <c r="B55" s="128">
        <v>2017</v>
      </c>
      <c r="C55" s="126">
        <v>100.8</v>
      </c>
      <c r="D55" s="126">
        <v>100.6</v>
      </c>
      <c r="E55" s="126">
        <v>102.8</v>
      </c>
      <c r="F55" s="126">
        <v>101.3</v>
      </c>
      <c r="G55" s="126">
        <v>100.4</v>
      </c>
      <c r="H55" s="126">
        <v>100.4</v>
      </c>
      <c r="I55" s="126">
        <v>100.7</v>
      </c>
      <c r="J55" s="126">
        <v>101.1</v>
      </c>
      <c r="K55" s="126">
        <v>101.4</v>
      </c>
      <c r="L55" s="126">
        <v>100.9</v>
      </c>
      <c r="M55" s="126">
        <v>101.7</v>
      </c>
      <c r="N55" s="126">
        <v>100.6</v>
      </c>
    </row>
    <row r="56" spans="1:14" s="30" customFormat="1" ht="12" customHeight="1">
      <c r="A56" s="132"/>
      <c r="B56" s="128">
        <v>2018</v>
      </c>
      <c r="C56" s="126">
        <v>103.7</v>
      </c>
      <c r="D56" s="126">
        <v>108.6</v>
      </c>
      <c r="E56" s="126">
        <v>99.8</v>
      </c>
      <c r="F56" s="126">
        <v>100.2</v>
      </c>
      <c r="G56" s="126">
        <v>100.8</v>
      </c>
      <c r="H56" s="126">
        <v>100.5</v>
      </c>
      <c r="I56" s="126">
        <v>99.8</v>
      </c>
      <c r="J56" s="126">
        <v>100.3</v>
      </c>
      <c r="K56" s="126">
        <v>100.9</v>
      </c>
      <c r="L56" s="126">
        <v>101.8</v>
      </c>
      <c r="M56" s="126">
        <v>100.6</v>
      </c>
      <c r="N56" s="126">
        <v>99.4</v>
      </c>
    </row>
    <row r="57" spans="1:14" s="30" customFormat="1" ht="12" customHeight="1">
      <c r="A57" s="132"/>
      <c r="B57" s="128">
        <v>2019</v>
      </c>
      <c r="C57" s="126">
        <v>101.91091573999999</v>
      </c>
      <c r="D57" s="126">
        <v>99.893831890000001</v>
      </c>
      <c r="E57" s="126">
        <v>100.30484987</v>
      </c>
      <c r="F57" s="126">
        <v>100.56392216</v>
      </c>
      <c r="G57" s="126">
        <v>99.806475379999995</v>
      </c>
      <c r="H57" s="126">
        <v>100.03982157</v>
      </c>
      <c r="I57" s="126">
        <v>97.95494875</v>
      </c>
      <c r="J57" s="126">
        <v>99.837440299999997</v>
      </c>
      <c r="K57" s="126">
        <v>98.561279369999994</v>
      </c>
      <c r="L57" s="126">
        <v>99.558772349999998</v>
      </c>
      <c r="M57" s="126">
        <v>99.731473870000002</v>
      </c>
      <c r="N57" s="126">
        <v>99.219204289999993</v>
      </c>
    </row>
    <row r="58" spans="1:14" s="30" customFormat="1" ht="5.0999999999999996" customHeight="1">
      <c r="A58" s="5"/>
      <c r="B58" s="128"/>
      <c r="C58" s="126"/>
      <c r="D58" s="126"/>
      <c r="E58" s="126"/>
      <c r="F58" s="126"/>
      <c r="G58" s="126"/>
      <c r="H58" s="126"/>
      <c r="I58" s="126"/>
      <c r="J58" s="126"/>
      <c r="K58" s="126"/>
      <c r="L58" s="126"/>
      <c r="M58" s="126"/>
      <c r="N58" s="126"/>
    </row>
    <row r="59" spans="1:14" s="30" customFormat="1" ht="12" customHeight="1">
      <c r="A59" s="129" t="s">
        <v>529</v>
      </c>
      <c r="B59" s="128">
        <v>2014</v>
      </c>
      <c r="C59" s="126">
        <v>100.9</v>
      </c>
      <c r="D59" s="126">
        <v>99.8</v>
      </c>
      <c r="E59" s="126">
        <v>102</v>
      </c>
      <c r="F59" s="126">
        <v>102</v>
      </c>
      <c r="G59" s="126">
        <v>101.3</v>
      </c>
      <c r="H59" s="126">
        <v>101.1</v>
      </c>
      <c r="I59" s="126">
        <v>101.3</v>
      </c>
      <c r="J59" s="126">
        <v>101.5</v>
      </c>
      <c r="K59" s="126">
        <v>103.4</v>
      </c>
      <c r="L59" s="126">
        <v>101.4</v>
      </c>
      <c r="M59" s="126">
        <v>101.6</v>
      </c>
      <c r="N59" s="126">
        <v>101.2</v>
      </c>
    </row>
    <row r="60" spans="1:14" s="30" customFormat="1" ht="12" customHeight="1">
      <c r="A60" s="130" t="s">
        <v>530</v>
      </c>
      <c r="B60" s="128">
        <v>2015</v>
      </c>
      <c r="C60" s="126">
        <v>102</v>
      </c>
      <c r="D60" s="126">
        <v>104.5</v>
      </c>
      <c r="E60" s="126">
        <v>105.7</v>
      </c>
      <c r="F60" s="126">
        <v>101.1</v>
      </c>
      <c r="G60" s="126">
        <v>100.5</v>
      </c>
      <c r="H60" s="126">
        <v>99.9</v>
      </c>
      <c r="I60" s="126">
        <v>100.1</v>
      </c>
      <c r="J60" s="126">
        <v>99.4</v>
      </c>
      <c r="K60" s="126">
        <v>100.5</v>
      </c>
      <c r="L60" s="126">
        <v>100.7</v>
      </c>
      <c r="M60" s="126">
        <v>99.7</v>
      </c>
      <c r="N60" s="126">
        <v>100.1</v>
      </c>
    </row>
    <row r="61" spans="1:14" s="30" customFormat="1" ht="12" customHeight="1">
      <c r="A61" s="132"/>
      <c r="B61" s="128">
        <v>2016</v>
      </c>
      <c r="C61" s="126">
        <v>99.8</v>
      </c>
      <c r="D61" s="126">
        <v>99.4</v>
      </c>
      <c r="E61" s="126">
        <v>102.2</v>
      </c>
      <c r="F61" s="126">
        <v>103.9</v>
      </c>
      <c r="G61" s="126">
        <v>100.6</v>
      </c>
      <c r="H61" s="126">
        <v>100.7</v>
      </c>
      <c r="I61" s="126">
        <v>100</v>
      </c>
      <c r="J61" s="126">
        <v>99.8</v>
      </c>
      <c r="K61" s="126">
        <v>101</v>
      </c>
      <c r="L61" s="126">
        <v>101.1</v>
      </c>
      <c r="M61" s="126">
        <v>100.5</v>
      </c>
      <c r="N61" s="126">
        <v>101.1</v>
      </c>
    </row>
    <row r="62" spans="1:14" s="30" customFormat="1" ht="12" customHeight="1">
      <c r="A62" s="132"/>
      <c r="B62" s="128">
        <v>2017</v>
      </c>
      <c r="C62" s="126">
        <v>100.8</v>
      </c>
      <c r="D62" s="126">
        <v>100.6</v>
      </c>
      <c r="E62" s="126">
        <v>101.2</v>
      </c>
      <c r="F62" s="126">
        <v>101.1</v>
      </c>
      <c r="G62" s="126">
        <v>100.3</v>
      </c>
      <c r="H62" s="126">
        <v>100.2</v>
      </c>
      <c r="I62" s="126">
        <v>101.2</v>
      </c>
      <c r="J62" s="126">
        <v>101.4</v>
      </c>
      <c r="K62" s="126">
        <v>101.3</v>
      </c>
      <c r="L62" s="126">
        <v>101.9</v>
      </c>
      <c r="M62" s="126">
        <v>101.7</v>
      </c>
      <c r="N62" s="126">
        <v>101.5</v>
      </c>
    </row>
    <row r="63" spans="1:14" s="30" customFormat="1" ht="12" customHeight="1">
      <c r="A63" s="132"/>
      <c r="B63" s="128">
        <v>2018</v>
      </c>
      <c r="C63" s="126">
        <v>103.6</v>
      </c>
      <c r="D63" s="126">
        <v>104.1</v>
      </c>
      <c r="E63" s="126">
        <v>106.3</v>
      </c>
      <c r="F63" s="126">
        <v>102.5</v>
      </c>
      <c r="G63" s="126">
        <v>100.1</v>
      </c>
      <c r="H63" s="126">
        <v>99.9</v>
      </c>
      <c r="I63" s="126">
        <v>101.1</v>
      </c>
      <c r="J63" s="126">
        <v>100</v>
      </c>
      <c r="K63" s="126">
        <v>100.7</v>
      </c>
      <c r="L63" s="126">
        <v>101.1</v>
      </c>
      <c r="M63" s="126">
        <v>99.9</v>
      </c>
      <c r="N63" s="126">
        <v>100.3</v>
      </c>
    </row>
    <row r="64" spans="1:14" s="30" customFormat="1" ht="12" customHeight="1">
      <c r="A64" s="132"/>
      <c r="B64" s="128">
        <v>2019</v>
      </c>
      <c r="C64" s="126">
        <v>100.23267557</v>
      </c>
      <c r="D64" s="126">
        <v>100.47116066</v>
      </c>
      <c r="E64" s="126">
        <v>103.46940886</v>
      </c>
      <c r="F64" s="126">
        <v>99.838074710000001</v>
      </c>
      <c r="G64" s="126">
        <v>98.129119470000006</v>
      </c>
      <c r="H64" s="126">
        <v>92.255303659999996</v>
      </c>
      <c r="I64" s="126">
        <v>106.97652847000001</v>
      </c>
      <c r="J64" s="126">
        <v>95.922290200000006</v>
      </c>
      <c r="K64" s="126">
        <v>106.79952763</v>
      </c>
      <c r="L64" s="126">
        <v>97.504879829999993</v>
      </c>
      <c r="M64" s="126">
        <v>102.18850567</v>
      </c>
      <c r="N64" s="126">
        <v>95.291794569999993</v>
      </c>
    </row>
    <row r="65" spans="1:14" s="30" customFormat="1" ht="5.0999999999999996" customHeight="1">
      <c r="A65" s="5"/>
      <c r="B65" s="128"/>
      <c r="C65" s="126"/>
      <c r="D65" s="126"/>
      <c r="E65" s="126"/>
      <c r="F65" s="126"/>
      <c r="G65" s="126"/>
      <c r="H65" s="126"/>
      <c r="I65" s="126"/>
      <c r="J65" s="126"/>
      <c r="K65" s="126"/>
      <c r="L65" s="126"/>
      <c r="M65" s="126"/>
      <c r="N65" s="126"/>
    </row>
    <row r="66" spans="1:14" s="30" customFormat="1" ht="12" customHeight="1">
      <c r="A66" s="129" t="s">
        <v>531</v>
      </c>
      <c r="B66" s="128">
        <v>2014</v>
      </c>
      <c r="C66" s="126">
        <v>100.4</v>
      </c>
      <c r="D66" s="126">
        <v>99.7</v>
      </c>
      <c r="E66" s="126">
        <v>101.1</v>
      </c>
      <c r="F66" s="126">
        <v>105.3</v>
      </c>
      <c r="G66" s="126">
        <v>102.3</v>
      </c>
      <c r="H66" s="126">
        <v>102</v>
      </c>
      <c r="I66" s="126">
        <v>100.9</v>
      </c>
      <c r="J66" s="126">
        <v>101.5</v>
      </c>
      <c r="K66" s="126">
        <v>105.6</v>
      </c>
      <c r="L66" s="126">
        <v>102.5</v>
      </c>
      <c r="M66" s="126">
        <v>102.2</v>
      </c>
      <c r="N66" s="126">
        <v>101.4</v>
      </c>
    </row>
    <row r="67" spans="1:14" s="30" customFormat="1" ht="12" customHeight="1">
      <c r="A67" s="130" t="s">
        <v>532</v>
      </c>
      <c r="B67" s="128">
        <v>2015</v>
      </c>
      <c r="C67" s="126">
        <v>102.2</v>
      </c>
      <c r="D67" s="126">
        <v>103.5</v>
      </c>
      <c r="E67" s="126">
        <v>109.5</v>
      </c>
      <c r="F67" s="126">
        <v>103.6</v>
      </c>
      <c r="G67" s="126">
        <v>100</v>
      </c>
      <c r="H67" s="126">
        <v>100.3</v>
      </c>
      <c r="I67" s="126">
        <v>100</v>
      </c>
      <c r="J67" s="126">
        <v>98.6</v>
      </c>
      <c r="K67" s="126">
        <v>101.5</v>
      </c>
      <c r="L67" s="126">
        <v>100.7</v>
      </c>
      <c r="M67" s="126">
        <v>95.1</v>
      </c>
      <c r="N67" s="126">
        <v>100</v>
      </c>
    </row>
    <row r="68" spans="1:14" s="30" customFormat="1" ht="12" customHeight="1">
      <c r="A68" s="132"/>
      <c r="B68" s="128">
        <v>2016</v>
      </c>
      <c r="C68" s="126">
        <v>99.8</v>
      </c>
      <c r="D68" s="126">
        <v>98.7</v>
      </c>
      <c r="E68" s="126">
        <v>100.6</v>
      </c>
      <c r="F68" s="126">
        <v>103.1</v>
      </c>
      <c r="G68" s="126">
        <v>105.4</v>
      </c>
      <c r="H68" s="126">
        <v>101.9</v>
      </c>
      <c r="I68" s="126">
        <v>100.3</v>
      </c>
      <c r="J68" s="126">
        <v>99.3</v>
      </c>
      <c r="K68" s="126">
        <v>100.6</v>
      </c>
      <c r="L68" s="126">
        <v>100.7</v>
      </c>
      <c r="M68" s="126">
        <v>101.7</v>
      </c>
      <c r="N68" s="126">
        <v>100.7</v>
      </c>
    </row>
    <row r="69" spans="1:14" s="30" customFormat="1" ht="12" customHeight="1">
      <c r="A69" s="132"/>
      <c r="B69" s="128">
        <v>2017</v>
      </c>
      <c r="C69" s="126">
        <v>100.8</v>
      </c>
      <c r="D69" s="126">
        <v>102.1</v>
      </c>
      <c r="E69" s="126">
        <v>102.6</v>
      </c>
      <c r="F69" s="126">
        <v>101.2</v>
      </c>
      <c r="G69" s="126">
        <v>100.6</v>
      </c>
      <c r="H69" s="126">
        <v>101.9</v>
      </c>
      <c r="I69" s="126">
        <v>100.6</v>
      </c>
      <c r="J69" s="126">
        <v>101.6</v>
      </c>
      <c r="K69" s="126">
        <v>102.1</v>
      </c>
      <c r="L69" s="126">
        <v>101.3</v>
      </c>
      <c r="M69" s="126">
        <v>101.5</v>
      </c>
      <c r="N69" s="126">
        <v>102.7</v>
      </c>
    </row>
    <row r="70" spans="1:14" s="30" customFormat="1" ht="12" customHeight="1">
      <c r="A70" s="132"/>
      <c r="B70" s="128">
        <v>2018</v>
      </c>
      <c r="C70" s="126">
        <v>102.5</v>
      </c>
      <c r="D70" s="126">
        <v>109</v>
      </c>
      <c r="E70" s="126">
        <v>101.6</v>
      </c>
      <c r="F70" s="126">
        <v>100</v>
      </c>
      <c r="G70" s="126">
        <v>99.9</v>
      </c>
      <c r="H70" s="126">
        <v>100.4</v>
      </c>
      <c r="I70" s="126">
        <v>101.3</v>
      </c>
      <c r="J70" s="126">
        <v>99.8</v>
      </c>
      <c r="K70" s="126">
        <v>101.9</v>
      </c>
      <c r="L70" s="126">
        <v>100.8</v>
      </c>
      <c r="M70" s="126">
        <v>99.7</v>
      </c>
      <c r="N70" s="126">
        <v>99.2</v>
      </c>
    </row>
    <row r="71" spans="1:14" s="30" customFormat="1" ht="12" customHeight="1">
      <c r="A71" s="132"/>
      <c r="B71" s="128">
        <v>2019</v>
      </c>
      <c r="C71" s="126">
        <v>100.33882500999999</v>
      </c>
      <c r="D71" s="126">
        <v>101.54646221</v>
      </c>
      <c r="E71" s="126">
        <v>100.33661288</v>
      </c>
      <c r="F71" s="126">
        <v>99.646103609999997</v>
      </c>
      <c r="G71" s="126">
        <v>99.715415190000002</v>
      </c>
      <c r="H71" s="126">
        <v>98.859019329999995</v>
      </c>
      <c r="I71" s="126">
        <v>99.038881189999998</v>
      </c>
      <c r="J71" s="126">
        <v>99.936960799999994</v>
      </c>
      <c r="K71" s="126">
        <v>98.416284680000004</v>
      </c>
      <c r="L71" s="126">
        <v>98.211823229999993</v>
      </c>
      <c r="M71" s="126">
        <v>98.308021949999997</v>
      </c>
      <c r="N71" s="126">
        <v>100.17827428</v>
      </c>
    </row>
    <row r="72" spans="1:14" s="30" customFormat="1" ht="6.95" customHeight="1">
      <c r="A72" s="5"/>
      <c r="B72" s="128"/>
      <c r="C72" s="126"/>
      <c r="D72" s="126"/>
      <c r="E72" s="126"/>
      <c r="F72" s="126"/>
      <c r="G72" s="126"/>
      <c r="H72" s="126"/>
      <c r="I72" s="126"/>
      <c r="J72" s="126"/>
      <c r="K72" s="126"/>
      <c r="L72" s="126"/>
      <c r="M72" s="126"/>
      <c r="N72" s="126"/>
    </row>
    <row r="73" spans="1:14" s="13" customFormat="1" ht="12.75">
      <c r="A73" s="218">
        <f>1+'3.3'!F47</f>
        <v>160</v>
      </c>
      <c r="B73" s="37"/>
      <c r="C73" s="37"/>
      <c r="D73" s="57"/>
      <c r="E73" s="57"/>
      <c r="F73" s="58" t="str">
        <f>Зміст!F29</f>
        <v>Індекси цін виробників · 2019 рік</v>
      </c>
      <c r="G73" s="57" t="str">
        <f>Зміст!F29</f>
        <v>Індекси цін виробників · 2019 рік</v>
      </c>
      <c r="H73" s="57"/>
      <c r="I73" s="57"/>
      <c r="J73" s="37"/>
      <c r="K73" s="37"/>
      <c r="L73" s="38"/>
      <c r="M73" s="38"/>
      <c r="N73" s="219">
        <f>A73+1</f>
        <v>161</v>
      </c>
    </row>
    <row r="74" spans="1:14" s="13" customFormat="1" ht="15" customHeight="1">
      <c r="B74" s="23"/>
      <c r="C74" s="23"/>
      <c r="D74" s="59"/>
      <c r="E74" s="59"/>
      <c r="F74" s="60" t="s">
        <v>23</v>
      </c>
      <c r="G74" s="59" t="s">
        <v>23</v>
      </c>
      <c r="H74" s="61"/>
      <c r="I74" s="61"/>
      <c r="J74" s="39"/>
      <c r="K74" s="39"/>
      <c r="L74" s="40"/>
      <c r="M74" s="40"/>
      <c r="N74" s="40"/>
    </row>
    <row r="75" spans="1:14" s="30" customFormat="1" ht="12.75">
      <c r="A75" s="26"/>
      <c r="B75" s="27"/>
      <c r="C75" s="28"/>
      <c r="D75" s="34"/>
      <c r="E75" s="34"/>
      <c r="F75" s="34"/>
      <c r="G75" s="29"/>
      <c r="H75" s="35"/>
      <c r="I75" s="35"/>
      <c r="J75" s="35"/>
      <c r="K75" s="35"/>
      <c r="L75" s="35"/>
      <c r="M75" s="35"/>
      <c r="N75" s="35"/>
    </row>
    <row r="76" spans="1:14" s="30" customFormat="1" ht="12.75">
      <c r="A76" s="26"/>
      <c r="B76" s="27"/>
      <c r="C76" s="28"/>
      <c r="D76" s="28"/>
      <c r="E76" s="28"/>
      <c r="F76" s="28"/>
      <c r="G76" s="29"/>
      <c r="H76" s="29"/>
      <c r="I76" s="29"/>
      <c r="J76" s="29"/>
      <c r="K76" s="29"/>
      <c r="L76" s="29"/>
      <c r="M76" s="29"/>
      <c r="N76" s="29"/>
    </row>
    <row r="77" spans="1:14" s="30" customFormat="1" ht="12.75">
      <c r="A77" s="31"/>
      <c r="B77" s="27"/>
      <c r="C77" s="28"/>
      <c r="D77" s="28"/>
      <c r="E77" s="28"/>
      <c r="F77" s="28"/>
      <c r="G77" s="29"/>
      <c r="H77" s="29"/>
      <c r="I77" s="29"/>
      <c r="J77" s="29"/>
      <c r="K77" s="29"/>
      <c r="L77" s="29"/>
      <c r="M77" s="29"/>
      <c r="N77" s="29"/>
    </row>
    <row r="78" spans="1:14" s="30" customFormat="1" ht="12.75">
      <c r="A78" s="31"/>
      <c r="B78" s="27"/>
      <c r="C78" s="32"/>
      <c r="D78" s="32"/>
      <c r="E78" s="32"/>
      <c r="F78" s="32"/>
      <c r="G78" s="29"/>
      <c r="H78" s="29"/>
      <c r="I78" s="29"/>
      <c r="J78" s="29"/>
      <c r="K78" s="29"/>
      <c r="L78" s="29"/>
      <c r="M78" s="29"/>
      <c r="N78" s="29"/>
    </row>
    <row r="79" spans="1:14" s="30" customFormat="1" ht="12.75">
      <c r="A79" s="26"/>
      <c r="B79" s="27"/>
      <c r="C79" s="28"/>
      <c r="D79" s="28"/>
      <c r="E79" s="28"/>
      <c r="F79" s="28"/>
      <c r="G79" s="29"/>
      <c r="H79" s="29"/>
      <c r="I79" s="29"/>
      <c r="J79" s="29"/>
      <c r="K79" s="29"/>
      <c r="L79" s="29"/>
      <c r="M79" s="29"/>
      <c r="N79" s="29"/>
    </row>
    <row r="80" spans="1:14" s="30" customFormat="1" ht="12.75">
      <c r="A80" s="26"/>
      <c r="B80" s="27"/>
      <c r="C80" s="28"/>
      <c r="D80" s="28"/>
      <c r="E80" s="28"/>
      <c r="F80" s="28"/>
      <c r="G80" s="36"/>
      <c r="H80" s="36"/>
      <c r="I80" s="36"/>
      <c r="J80" s="36"/>
      <c r="K80" s="36"/>
      <c r="L80" s="36"/>
      <c r="M80" s="36"/>
      <c r="N80" s="36"/>
    </row>
    <row r="81" spans="1:14" s="30" customFormat="1" ht="12.75">
      <c r="A81" s="26"/>
      <c r="B81" s="27"/>
      <c r="C81" s="28"/>
      <c r="D81" s="34"/>
      <c r="E81" s="34"/>
      <c r="F81" s="34"/>
      <c r="G81" s="29"/>
      <c r="H81" s="35"/>
      <c r="I81" s="35"/>
      <c r="J81" s="35"/>
      <c r="K81" s="35"/>
      <c r="L81" s="35"/>
      <c r="M81" s="35"/>
      <c r="N81" s="35"/>
    </row>
    <row r="82" spans="1:14" s="30" customFormat="1" ht="12.75">
      <c r="A82" s="26"/>
      <c r="B82" s="27"/>
      <c r="C82" s="28"/>
      <c r="D82" s="28"/>
      <c r="E82" s="28"/>
      <c r="F82" s="28"/>
      <c r="G82" s="29"/>
      <c r="H82" s="29"/>
      <c r="I82" s="29"/>
      <c r="J82" s="29"/>
      <c r="K82" s="29"/>
      <c r="L82" s="29"/>
      <c r="M82" s="29"/>
      <c r="N82" s="29"/>
    </row>
    <row r="83" spans="1:14" s="30" customFormat="1" ht="12.75">
      <c r="A83" s="31"/>
      <c r="B83" s="27"/>
      <c r="C83" s="28"/>
      <c r="D83" s="28"/>
      <c r="E83" s="28"/>
      <c r="F83" s="28"/>
      <c r="G83" s="29"/>
      <c r="H83" s="29"/>
      <c r="I83" s="29"/>
      <c r="J83" s="29"/>
      <c r="K83" s="29"/>
      <c r="L83" s="29"/>
      <c r="M83" s="29"/>
      <c r="N83" s="29"/>
    </row>
    <row r="84" spans="1:14" s="30" customFormat="1" ht="12.75">
      <c r="A84" s="31"/>
      <c r="B84" s="27"/>
      <c r="C84" s="32"/>
      <c r="D84" s="32"/>
      <c r="E84" s="32"/>
      <c r="F84" s="32"/>
      <c r="G84" s="29"/>
      <c r="H84" s="29"/>
      <c r="I84" s="29"/>
      <c r="J84" s="29"/>
      <c r="K84" s="29"/>
      <c r="L84" s="29"/>
      <c r="M84" s="29"/>
      <c r="N84" s="29"/>
    </row>
    <row r="85" spans="1:14" s="30" customFormat="1" ht="12.75">
      <c r="A85" s="26"/>
      <c r="B85" s="27"/>
      <c r="C85" s="28"/>
      <c r="D85" s="28"/>
      <c r="E85" s="28"/>
      <c r="F85" s="28"/>
      <c r="G85" s="29"/>
      <c r="H85" s="29"/>
      <c r="I85" s="29"/>
      <c r="J85" s="29"/>
      <c r="K85" s="29"/>
      <c r="L85" s="29"/>
      <c r="M85" s="29"/>
      <c r="N85" s="29"/>
    </row>
    <row r="86" spans="1:14" s="30" customFormat="1" ht="12.75">
      <c r="A86" s="26"/>
      <c r="B86" s="27"/>
      <c r="C86" s="28"/>
      <c r="D86" s="28"/>
      <c r="E86" s="28"/>
      <c r="F86" s="28"/>
      <c r="G86" s="36"/>
      <c r="H86" s="36"/>
      <c r="I86" s="36"/>
      <c r="J86" s="36"/>
      <c r="K86" s="36"/>
      <c r="L86" s="36"/>
      <c r="M86" s="36"/>
      <c r="N86" s="36"/>
    </row>
    <row r="87" spans="1:14" ht="12" customHeight="1">
      <c r="A87" s="11"/>
      <c r="B87" s="10"/>
      <c r="C87" s="9"/>
      <c r="D87" s="9"/>
      <c r="E87" s="9"/>
      <c r="F87" s="9"/>
      <c r="G87" s="9"/>
      <c r="H87" s="9"/>
      <c r="I87" s="9"/>
      <c r="J87" s="9"/>
      <c r="K87" s="9"/>
      <c r="L87" s="9"/>
      <c r="M87" s="9"/>
      <c r="N87" s="9"/>
    </row>
    <row r="88" spans="1:14" ht="12" customHeight="1">
      <c r="A88" s="11"/>
      <c r="B88" s="10"/>
      <c r="C88" s="9"/>
      <c r="D88" s="9"/>
      <c r="E88" s="9"/>
      <c r="F88" s="9"/>
      <c r="G88" s="9"/>
      <c r="H88" s="9"/>
      <c r="I88" s="9"/>
      <c r="J88" s="9"/>
      <c r="K88" s="9"/>
      <c r="L88" s="9"/>
      <c r="M88" s="9"/>
      <c r="N88" s="9"/>
    </row>
    <row r="89" spans="1:14" ht="12" customHeight="1">
      <c r="A89" s="11"/>
      <c r="B89" s="10"/>
      <c r="C89" s="9"/>
      <c r="D89" s="9"/>
      <c r="E89" s="9"/>
      <c r="F89" s="9"/>
      <c r="G89" s="9"/>
      <c r="H89" s="9"/>
      <c r="I89" s="9"/>
      <c r="J89" s="9"/>
      <c r="K89" s="9"/>
      <c r="L89" s="9"/>
      <c r="M89" s="9"/>
      <c r="N89" s="9"/>
    </row>
  </sheetData>
  <mergeCells count="6">
    <mergeCell ref="A1:F1"/>
    <mergeCell ref="G1:N1"/>
    <mergeCell ref="C3:F3"/>
    <mergeCell ref="G3:H3"/>
    <mergeCell ref="C4:F4"/>
    <mergeCell ref="G4:I4"/>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view="pageBreakPreview" topLeftCell="A40" zoomScaleNormal="100" zoomScaleSheetLayoutView="100" workbookViewId="0">
      <selection activeCell="G73" sqref="G73"/>
    </sheetView>
  </sheetViews>
  <sheetFormatPr defaultRowHeight="12" customHeight="1"/>
  <cols>
    <col min="1" max="1" width="42.28515625" customWidth="1"/>
    <col min="2" max="2" width="5.5703125" bestFit="1" customWidth="1"/>
    <col min="3" max="6" width="9.7109375" style="1" customWidth="1"/>
    <col min="7" max="14" width="10.7109375" customWidth="1"/>
  </cols>
  <sheetData>
    <row r="1" spans="1:15" ht="15" customHeight="1">
      <c r="A1" s="516" t="str">
        <f>'3.4'!A1:F1</f>
        <v>ІНДЕКСИ ЦІН У БУДІВНИЦТВІ</v>
      </c>
      <c r="B1" s="516"/>
      <c r="C1" s="516"/>
      <c r="D1" s="516"/>
      <c r="E1" s="516"/>
      <c r="F1" s="516"/>
      <c r="G1" s="516" t="str">
        <f>A1</f>
        <v>ІНДЕКСИ ЦІН У БУДІВНИЦТВІ</v>
      </c>
      <c r="H1" s="516"/>
      <c r="I1" s="516"/>
      <c r="J1" s="516"/>
      <c r="K1" s="516"/>
      <c r="L1" s="516"/>
      <c r="M1" s="516"/>
      <c r="N1" s="516"/>
    </row>
    <row r="2" spans="1:15" ht="8.1" customHeight="1"/>
    <row r="3" spans="1:15" s="52" customFormat="1" ht="13.5" customHeight="1">
      <c r="B3" s="53"/>
      <c r="C3" s="546" t="s">
        <v>997</v>
      </c>
      <c r="D3" s="546"/>
      <c r="E3" s="546"/>
      <c r="F3" s="546"/>
      <c r="G3" s="507" t="s">
        <v>918</v>
      </c>
      <c r="H3" s="507"/>
      <c r="I3" s="507"/>
      <c r="J3" s="53"/>
    </row>
    <row r="4" spans="1:15" s="52" customFormat="1" ht="13.5">
      <c r="A4" s="54"/>
      <c r="B4" s="54"/>
      <c r="C4" s="547" t="s">
        <v>995</v>
      </c>
      <c r="D4" s="547"/>
      <c r="E4" s="547"/>
      <c r="F4" s="547"/>
      <c r="G4" s="508" t="s">
        <v>996</v>
      </c>
      <c r="H4" s="508"/>
      <c r="I4" s="508"/>
      <c r="J4" s="454"/>
    </row>
    <row r="5" spans="1:15" s="52" customFormat="1" ht="6" customHeight="1">
      <c r="A5" s="54"/>
      <c r="B5" s="54"/>
      <c r="C5" s="55"/>
      <c r="D5" s="55"/>
      <c r="E5" s="55"/>
      <c r="F5" s="56"/>
      <c r="G5" s="454"/>
      <c r="H5" s="454"/>
      <c r="I5" s="454"/>
      <c r="J5" s="454"/>
    </row>
    <row r="6" spans="1:15" ht="12" customHeight="1">
      <c r="C6" s="2"/>
      <c r="D6" s="2"/>
      <c r="E6" s="2"/>
      <c r="F6" s="2"/>
      <c r="G6" s="3"/>
      <c r="H6" s="3"/>
      <c r="I6" s="3"/>
      <c r="J6" s="3"/>
      <c r="N6" s="456" t="s">
        <v>898</v>
      </c>
    </row>
    <row r="7" spans="1:15" ht="12" customHeight="1">
      <c r="A7" s="15"/>
      <c r="B7" s="15"/>
      <c r="C7" s="21" t="s">
        <v>0</v>
      </c>
      <c r="D7" s="21" t="s">
        <v>1</v>
      </c>
      <c r="E7" s="21" t="s">
        <v>2</v>
      </c>
      <c r="F7" s="17" t="s">
        <v>3</v>
      </c>
      <c r="G7" s="18" t="s">
        <v>4</v>
      </c>
      <c r="H7" s="21" t="s">
        <v>5</v>
      </c>
      <c r="I7" s="21" t="s">
        <v>6</v>
      </c>
      <c r="J7" s="21" t="s">
        <v>7</v>
      </c>
      <c r="K7" s="21" t="s">
        <v>8</v>
      </c>
      <c r="L7" s="21" t="s">
        <v>9</v>
      </c>
      <c r="M7" s="21" t="s">
        <v>10</v>
      </c>
      <c r="N7" s="18" t="s">
        <v>11</v>
      </c>
      <c r="O7" s="4"/>
    </row>
    <row r="8" spans="1:15" ht="12" customHeight="1">
      <c r="A8" s="16"/>
      <c r="B8" s="16"/>
      <c r="C8" s="22" t="s">
        <v>12</v>
      </c>
      <c r="D8" s="22" t="s">
        <v>13</v>
      </c>
      <c r="E8" s="22" t="s">
        <v>14</v>
      </c>
      <c r="F8" s="19" t="s">
        <v>15</v>
      </c>
      <c r="G8" s="20" t="s">
        <v>16</v>
      </c>
      <c r="H8" s="22" t="s">
        <v>17</v>
      </c>
      <c r="I8" s="22" t="s">
        <v>18</v>
      </c>
      <c r="J8" s="22" t="s">
        <v>19</v>
      </c>
      <c r="K8" s="22" t="s">
        <v>26</v>
      </c>
      <c r="L8" s="22" t="s">
        <v>20</v>
      </c>
      <c r="M8" s="22" t="s">
        <v>21</v>
      </c>
      <c r="N8" s="20" t="s">
        <v>22</v>
      </c>
      <c r="O8" s="4"/>
    </row>
    <row r="9" spans="1:15" ht="5.0999999999999996" customHeight="1">
      <c r="A9" s="5"/>
      <c r="B9" s="6"/>
      <c r="C9" s="7"/>
      <c r="D9" s="7"/>
      <c r="E9" s="7"/>
      <c r="F9" s="7"/>
      <c r="G9" s="8"/>
      <c r="H9" s="8"/>
      <c r="I9" s="8"/>
      <c r="J9" s="8"/>
      <c r="K9" s="8"/>
      <c r="L9" s="8"/>
      <c r="M9" s="8"/>
      <c r="N9" s="8"/>
    </row>
    <row r="10" spans="1:15" s="30" customFormat="1" ht="12" customHeight="1">
      <c r="A10" s="236" t="s">
        <v>792</v>
      </c>
      <c r="B10" s="458">
        <v>2014</v>
      </c>
      <c r="C10" s="125">
        <v>100.1</v>
      </c>
      <c r="D10" s="125">
        <v>100.4</v>
      </c>
      <c r="E10" s="125">
        <v>101.5</v>
      </c>
      <c r="F10" s="125">
        <v>103.6</v>
      </c>
      <c r="G10" s="125">
        <v>104.8</v>
      </c>
      <c r="H10" s="125">
        <v>105.7</v>
      </c>
      <c r="I10" s="125">
        <v>106.6</v>
      </c>
      <c r="J10" s="125">
        <v>108.1</v>
      </c>
      <c r="K10" s="125">
        <v>110.6</v>
      </c>
      <c r="L10" s="125">
        <v>112.1</v>
      </c>
      <c r="M10" s="125">
        <v>114.1</v>
      </c>
      <c r="N10" s="125">
        <v>115.7</v>
      </c>
    </row>
    <row r="11" spans="1:15" s="30" customFormat="1" ht="12" customHeight="1">
      <c r="A11" s="303" t="s">
        <v>793</v>
      </c>
      <c r="B11" s="458">
        <v>2015</v>
      </c>
      <c r="C11" s="125">
        <v>102.8</v>
      </c>
      <c r="D11" s="125">
        <v>107.4</v>
      </c>
      <c r="E11" s="125">
        <v>115.8</v>
      </c>
      <c r="F11" s="125">
        <v>117.9</v>
      </c>
      <c r="G11" s="125">
        <v>118.9</v>
      </c>
      <c r="H11" s="125">
        <v>119.5</v>
      </c>
      <c r="I11" s="125">
        <v>119.8</v>
      </c>
      <c r="J11" s="125">
        <v>119.6</v>
      </c>
      <c r="K11" s="125">
        <v>121</v>
      </c>
      <c r="L11" s="125">
        <v>122.1</v>
      </c>
      <c r="M11" s="125">
        <v>122.4</v>
      </c>
      <c r="N11" s="125">
        <v>122.7</v>
      </c>
    </row>
    <row r="12" spans="1:15" s="30" customFormat="1" ht="12" customHeight="1">
      <c r="A12" s="131"/>
      <c r="B12" s="458">
        <v>2016</v>
      </c>
      <c r="C12" s="125">
        <v>99.3</v>
      </c>
      <c r="D12" s="125">
        <v>99.4</v>
      </c>
      <c r="E12" s="125">
        <v>100.3</v>
      </c>
      <c r="F12" s="125">
        <v>102.7</v>
      </c>
      <c r="G12" s="125">
        <v>104.2</v>
      </c>
      <c r="H12" s="125">
        <v>105.2</v>
      </c>
      <c r="I12" s="125">
        <v>105.6</v>
      </c>
      <c r="J12" s="125">
        <v>105.4</v>
      </c>
      <c r="K12" s="125">
        <v>106.4</v>
      </c>
      <c r="L12" s="125">
        <v>107.6</v>
      </c>
      <c r="M12" s="125">
        <v>108.5</v>
      </c>
      <c r="N12" s="125">
        <v>109.9</v>
      </c>
    </row>
    <row r="13" spans="1:15" s="30" customFormat="1" ht="12" customHeight="1">
      <c r="A13" s="131"/>
      <c r="B13" s="458">
        <v>2017</v>
      </c>
      <c r="C13" s="125">
        <v>100.8</v>
      </c>
      <c r="D13" s="125">
        <v>102</v>
      </c>
      <c r="E13" s="125">
        <v>104.1</v>
      </c>
      <c r="F13" s="125">
        <v>105.4</v>
      </c>
      <c r="G13" s="125">
        <v>106</v>
      </c>
      <c r="H13" s="125">
        <v>106.8</v>
      </c>
      <c r="I13" s="125">
        <v>107.7</v>
      </c>
      <c r="J13" s="125">
        <v>108.9</v>
      </c>
      <c r="K13" s="125">
        <v>110.8</v>
      </c>
      <c r="L13" s="125">
        <v>112.3</v>
      </c>
      <c r="M13" s="125">
        <v>114.1</v>
      </c>
      <c r="N13" s="125">
        <v>115.5</v>
      </c>
    </row>
    <row r="14" spans="1:15" s="30" customFormat="1" ht="12" customHeight="1">
      <c r="A14" s="131"/>
      <c r="B14" s="458">
        <v>2018</v>
      </c>
      <c r="C14" s="125">
        <v>102.6</v>
      </c>
      <c r="D14" s="125">
        <v>110.8</v>
      </c>
      <c r="E14" s="125">
        <v>113</v>
      </c>
      <c r="F14" s="125">
        <v>114.3</v>
      </c>
      <c r="G14" s="125">
        <v>114.7</v>
      </c>
      <c r="H14" s="125">
        <v>115.3</v>
      </c>
      <c r="I14" s="125">
        <v>116.1</v>
      </c>
      <c r="J14" s="125">
        <v>116.2</v>
      </c>
      <c r="K14" s="125">
        <v>117.6</v>
      </c>
      <c r="L14" s="125">
        <v>119.1</v>
      </c>
      <c r="M14" s="125">
        <v>119.9</v>
      </c>
      <c r="N14" s="125">
        <v>119.1</v>
      </c>
    </row>
    <row r="15" spans="1:15" s="30" customFormat="1" ht="12" customHeight="1">
      <c r="A15" s="131"/>
      <c r="B15" s="458">
        <v>2019</v>
      </c>
      <c r="C15" s="125">
        <v>101.86446556999999</v>
      </c>
      <c r="D15" s="125">
        <v>102.00547868</v>
      </c>
      <c r="E15" s="125">
        <v>103.03521444</v>
      </c>
      <c r="F15" s="125">
        <v>103.49131491999999</v>
      </c>
      <c r="G15" s="125">
        <v>103.31452116</v>
      </c>
      <c r="H15" s="125">
        <v>102.28704857</v>
      </c>
      <c r="I15" s="125">
        <v>102.62496892</v>
      </c>
      <c r="J15" s="125">
        <v>102.01489384</v>
      </c>
      <c r="K15" s="125">
        <v>102.48092756</v>
      </c>
      <c r="L15" s="125">
        <v>101.71217243</v>
      </c>
      <c r="M15" s="125">
        <v>101.47217712</v>
      </c>
      <c r="N15" s="125">
        <v>100.67466614999999</v>
      </c>
    </row>
    <row r="16" spans="1:15" s="30" customFormat="1" ht="5.0999999999999996" customHeight="1">
      <c r="A16" s="5"/>
      <c r="B16" s="458"/>
      <c r="C16" s="125"/>
      <c r="D16" s="125"/>
      <c r="E16" s="125"/>
      <c r="F16" s="125"/>
      <c r="G16" s="125"/>
      <c r="H16" s="125"/>
      <c r="I16" s="125"/>
      <c r="J16" s="125"/>
      <c r="K16" s="125"/>
      <c r="L16" s="125"/>
      <c r="M16" s="125"/>
      <c r="N16" s="125"/>
    </row>
    <row r="17" spans="1:14" s="30" customFormat="1" ht="12" customHeight="1">
      <c r="A17" s="129" t="s">
        <v>516</v>
      </c>
      <c r="B17" s="128">
        <v>2014</v>
      </c>
      <c r="C17" s="126">
        <v>99.8</v>
      </c>
      <c r="D17" s="126">
        <v>100.4</v>
      </c>
      <c r="E17" s="126">
        <v>101</v>
      </c>
      <c r="F17" s="126">
        <v>102.8</v>
      </c>
      <c r="G17" s="126">
        <v>103.8</v>
      </c>
      <c r="H17" s="126">
        <v>104.6</v>
      </c>
      <c r="I17" s="126">
        <v>105.4</v>
      </c>
      <c r="J17" s="126">
        <v>106.7</v>
      </c>
      <c r="K17" s="126">
        <v>108.8</v>
      </c>
      <c r="L17" s="126">
        <v>110.1</v>
      </c>
      <c r="M17" s="126">
        <v>111.9</v>
      </c>
      <c r="N17" s="126">
        <v>113.5</v>
      </c>
    </row>
    <row r="18" spans="1:14" s="30" customFormat="1" ht="12" customHeight="1">
      <c r="A18" s="130" t="s">
        <v>517</v>
      </c>
      <c r="B18" s="128">
        <v>2015</v>
      </c>
      <c r="C18" s="126">
        <v>102.6</v>
      </c>
      <c r="D18" s="126">
        <v>106.5</v>
      </c>
      <c r="E18" s="126">
        <v>114.8</v>
      </c>
      <c r="F18" s="126">
        <v>117</v>
      </c>
      <c r="G18" s="126">
        <v>118.2</v>
      </c>
      <c r="H18" s="126">
        <v>119.1</v>
      </c>
      <c r="I18" s="126">
        <v>119.5</v>
      </c>
      <c r="J18" s="126">
        <v>119.4</v>
      </c>
      <c r="K18" s="126">
        <v>121</v>
      </c>
      <c r="L18" s="126">
        <v>122.2</v>
      </c>
      <c r="M18" s="126">
        <v>122.6</v>
      </c>
      <c r="N18" s="126">
        <v>122.9</v>
      </c>
    </row>
    <row r="19" spans="1:14" s="30" customFormat="1" ht="12" customHeight="1">
      <c r="A19" s="127"/>
      <c r="B19" s="128">
        <v>2016</v>
      </c>
      <c r="C19" s="126">
        <v>99.1</v>
      </c>
      <c r="D19" s="126">
        <v>99.2</v>
      </c>
      <c r="E19" s="126">
        <v>99.8</v>
      </c>
      <c r="F19" s="126">
        <v>101.8</v>
      </c>
      <c r="G19" s="126">
        <v>103.5</v>
      </c>
      <c r="H19" s="126">
        <v>104.5</v>
      </c>
      <c r="I19" s="126">
        <v>105</v>
      </c>
      <c r="J19" s="126">
        <v>104.8</v>
      </c>
      <c r="K19" s="126">
        <v>106</v>
      </c>
      <c r="L19" s="126">
        <v>107.1</v>
      </c>
      <c r="M19" s="126">
        <v>108.1</v>
      </c>
      <c r="N19" s="126">
        <v>109.5</v>
      </c>
    </row>
    <row r="20" spans="1:14" s="30" customFormat="1" ht="12" customHeight="1">
      <c r="A20" s="127"/>
      <c r="B20" s="128">
        <v>2017</v>
      </c>
      <c r="C20" s="126">
        <v>100.8</v>
      </c>
      <c r="D20" s="126">
        <v>102.1</v>
      </c>
      <c r="E20" s="126">
        <v>104.4</v>
      </c>
      <c r="F20" s="126">
        <v>105.7</v>
      </c>
      <c r="G20" s="126">
        <v>106.3</v>
      </c>
      <c r="H20" s="126">
        <v>107.3</v>
      </c>
      <c r="I20" s="126">
        <v>108.2</v>
      </c>
      <c r="J20" s="126">
        <v>109.3</v>
      </c>
      <c r="K20" s="126">
        <v>111.3</v>
      </c>
      <c r="L20" s="126">
        <v>112.8</v>
      </c>
      <c r="M20" s="126">
        <v>114.5</v>
      </c>
      <c r="N20" s="126">
        <v>115.9</v>
      </c>
    </row>
    <row r="21" spans="1:14" s="30" customFormat="1" ht="12" customHeight="1">
      <c r="A21" s="127"/>
      <c r="B21" s="128">
        <v>2018</v>
      </c>
      <c r="C21" s="126">
        <v>102.3</v>
      </c>
      <c r="D21" s="126">
        <v>111.4</v>
      </c>
      <c r="E21" s="126">
        <v>112.7</v>
      </c>
      <c r="F21" s="126">
        <v>113.7</v>
      </c>
      <c r="G21" s="126">
        <v>114</v>
      </c>
      <c r="H21" s="126">
        <v>114.8</v>
      </c>
      <c r="I21" s="126">
        <v>115.5</v>
      </c>
      <c r="J21" s="126">
        <v>115.6</v>
      </c>
      <c r="K21" s="126">
        <v>117.2</v>
      </c>
      <c r="L21" s="126">
        <v>118.7</v>
      </c>
      <c r="M21" s="126">
        <v>119.6</v>
      </c>
      <c r="N21" s="126">
        <v>118.6</v>
      </c>
    </row>
    <row r="22" spans="1:14" s="30" customFormat="1" ht="12" customHeight="1">
      <c r="A22" s="127"/>
      <c r="B22" s="128">
        <v>2019</v>
      </c>
      <c r="C22" s="126">
        <v>102.29683129</v>
      </c>
      <c r="D22" s="126">
        <v>102.30418804999999</v>
      </c>
      <c r="E22" s="126">
        <v>103.04773548999999</v>
      </c>
      <c r="F22" s="126">
        <v>103.62323579</v>
      </c>
      <c r="G22" s="126">
        <v>103.69101732999999</v>
      </c>
      <c r="H22" s="126">
        <v>103.68803482</v>
      </c>
      <c r="I22" s="126">
        <v>103.27393875999999</v>
      </c>
      <c r="J22" s="126">
        <v>103.12123852000001</v>
      </c>
      <c r="K22" s="126">
        <v>102.97403878</v>
      </c>
      <c r="L22" s="126">
        <v>102.53156826999999</v>
      </c>
      <c r="M22" s="126">
        <v>101.97008217</v>
      </c>
      <c r="N22" s="126">
        <v>101.7691347</v>
      </c>
    </row>
    <row r="23" spans="1:14" s="30" customFormat="1" ht="5.0999999999999996" customHeight="1">
      <c r="A23" s="5"/>
      <c r="B23" s="128"/>
      <c r="C23" s="73"/>
      <c r="D23" s="73"/>
      <c r="E23" s="73"/>
      <c r="F23" s="73"/>
      <c r="G23" s="73"/>
      <c r="H23" s="73"/>
      <c r="I23" s="73"/>
      <c r="J23" s="73"/>
      <c r="K23" s="73"/>
      <c r="L23" s="73"/>
      <c r="M23" s="73"/>
      <c r="N23" s="73"/>
    </row>
    <row r="24" spans="1:14" s="30" customFormat="1" ht="12" customHeight="1">
      <c r="A24" s="129" t="s">
        <v>518</v>
      </c>
      <c r="B24" s="128">
        <v>2014</v>
      </c>
      <c r="C24" s="126">
        <v>99.6</v>
      </c>
      <c r="D24" s="126">
        <v>100.3</v>
      </c>
      <c r="E24" s="126">
        <v>100.5</v>
      </c>
      <c r="F24" s="126">
        <v>101.7</v>
      </c>
      <c r="G24" s="126">
        <v>102.5</v>
      </c>
      <c r="H24" s="126">
        <v>103.2</v>
      </c>
      <c r="I24" s="126">
        <v>104</v>
      </c>
      <c r="J24" s="126">
        <v>105.1</v>
      </c>
      <c r="K24" s="126">
        <v>106.8</v>
      </c>
      <c r="L24" s="126">
        <v>108</v>
      </c>
      <c r="M24" s="126">
        <v>109.6</v>
      </c>
      <c r="N24" s="126">
        <v>111.1</v>
      </c>
    </row>
    <row r="25" spans="1:14" s="30" customFormat="1" ht="12" customHeight="1">
      <c r="A25" s="130" t="s">
        <v>519</v>
      </c>
      <c r="B25" s="128">
        <v>2015</v>
      </c>
      <c r="C25" s="126">
        <v>102.3</v>
      </c>
      <c r="D25" s="126">
        <v>105.4</v>
      </c>
      <c r="E25" s="126">
        <v>113.1</v>
      </c>
      <c r="F25" s="126">
        <v>115.6</v>
      </c>
      <c r="G25" s="126">
        <v>117</v>
      </c>
      <c r="H25" s="126">
        <v>118.1</v>
      </c>
      <c r="I25" s="126">
        <v>118.7</v>
      </c>
      <c r="J25" s="126">
        <v>119.1</v>
      </c>
      <c r="K25" s="126">
        <v>120.7</v>
      </c>
      <c r="L25" s="126">
        <v>121.9</v>
      </c>
      <c r="M25" s="126">
        <v>124</v>
      </c>
      <c r="N25" s="126">
        <v>124.6</v>
      </c>
    </row>
    <row r="26" spans="1:14" s="30" customFormat="1" ht="12" customHeight="1">
      <c r="A26" s="127"/>
      <c r="B26" s="128">
        <v>2016</v>
      </c>
      <c r="C26" s="126">
        <v>99.1</v>
      </c>
      <c r="D26" s="126">
        <v>99.4</v>
      </c>
      <c r="E26" s="126">
        <v>99.9</v>
      </c>
      <c r="F26" s="126">
        <v>101.7</v>
      </c>
      <c r="G26" s="126">
        <v>102.4</v>
      </c>
      <c r="H26" s="126">
        <v>103.2</v>
      </c>
      <c r="I26" s="126">
        <v>103.7</v>
      </c>
      <c r="J26" s="126">
        <v>103.7</v>
      </c>
      <c r="K26" s="126">
        <v>105</v>
      </c>
      <c r="L26" s="126">
        <v>106.1</v>
      </c>
      <c r="M26" s="126">
        <v>106.9</v>
      </c>
      <c r="N26" s="126">
        <v>108.3</v>
      </c>
    </row>
    <row r="27" spans="1:14" s="30" customFormat="1" ht="12" customHeight="1">
      <c r="A27" s="127"/>
      <c r="B27" s="128">
        <v>2017</v>
      </c>
      <c r="C27" s="126">
        <v>100.5</v>
      </c>
      <c r="D27" s="126">
        <v>101.8</v>
      </c>
      <c r="E27" s="126">
        <v>104</v>
      </c>
      <c r="F27" s="126">
        <v>105.5</v>
      </c>
      <c r="G27" s="126">
        <v>106.2</v>
      </c>
      <c r="H27" s="126">
        <v>107.2</v>
      </c>
      <c r="I27" s="126">
        <v>108.3</v>
      </c>
      <c r="J27" s="126">
        <v>109.5</v>
      </c>
      <c r="K27" s="126">
        <v>111.5</v>
      </c>
      <c r="L27" s="126">
        <v>112.5</v>
      </c>
      <c r="M27" s="126">
        <v>114</v>
      </c>
      <c r="N27" s="126">
        <v>115</v>
      </c>
    </row>
    <row r="28" spans="1:14" s="30" customFormat="1" ht="12" customHeight="1">
      <c r="A28" s="127"/>
      <c r="B28" s="128">
        <v>2018</v>
      </c>
      <c r="C28" s="126">
        <v>101.8</v>
      </c>
      <c r="D28" s="126">
        <v>111.8</v>
      </c>
      <c r="E28" s="126">
        <v>113.2</v>
      </c>
      <c r="F28" s="126">
        <v>114.4</v>
      </c>
      <c r="G28" s="126">
        <v>114.7</v>
      </c>
      <c r="H28" s="126">
        <v>115.6</v>
      </c>
      <c r="I28" s="126">
        <v>116.5</v>
      </c>
      <c r="J28" s="126">
        <v>116.6</v>
      </c>
      <c r="K28" s="126">
        <v>118.1</v>
      </c>
      <c r="L28" s="126">
        <v>119.2</v>
      </c>
      <c r="M28" s="126">
        <v>120.2</v>
      </c>
      <c r="N28" s="126">
        <v>119.6</v>
      </c>
    </row>
    <row r="29" spans="1:14" s="30" customFormat="1" ht="12" customHeight="1">
      <c r="A29" s="127"/>
      <c r="B29" s="128">
        <v>2019</v>
      </c>
      <c r="C29" s="126">
        <v>102.93577359</v>
      </c>
      <c r="D29" s="126">
        <v>103.03080876</v>
      </c>
      <c r="E29" s="126">
        <v>103.76152896000001</v>
      </c>
      <c r="F29" s="126">
        <v>104.61698986</v>
      </c>
      <c r="G29" s="126">
        <v>104.70585951</v>
      </c>
      <c r="H29" s="126">
        <v>104.92825288</v>
      </c>
      <c r="I29" s="126">
        <v>104.87741622</v>
      </c>
      <c r="J29" s="126">
        <v>104.74329616</v>
      </c>
      <c r="K29" s="126">
        <v>104.9891342</v>
      </c>
      <c r="L29" s="126">
        <v>104.81355875</v>
      </c>
      <c r="M29" s="126">
        <v>104.30711735</v>
      </c>
      <c r="N29" s="126">
        <v>103.94243002</v>
      </c>
    </row>
    <row r="30" spans="1:14" s="30" customFormat="1" ht="5.0999999999999996" customHeight="1">
      <c r="A30" s="5"/>
      <c r="B30" s="128"/>
      <c r="C30" s="73"/>
      <c r="D30" s="73"/>
      <c r="E30" s="73"/>
      <c r="F30" s="73"/>
      <c r="G30" s="73"/>
      <c r="H30" s="73"/>
      <c r="I30" s="73"/>
      <c r="J30" s="73"/>
      <c r="K30" s="73"/>
      <c r="L30" s="73"/>
      <c r="M30" s="73"/>
      <c r="N30" s="73"/>
    </row>
    <row r="31" spans="1:14" s="30" customFormat="1" ht="12" customHeight="1">
      <c r="A31" s="129" t="s">
        <v>794</v>
      </c>
      <c r="B31" s="128">
        <v>2014</v>
      </c>
      <c r="C31" s="126">
        <v>100.1</v>
      </c>
      <c r="D31" s="126">
        <v>100.4</v>
      </c>
      <c r="E31" s="126">
        <v>101.7</v>
      </c>
      <c r="F31" s="126">
        <v>104.4</v>
      </c>
      <c r="G31" s="126">
        <v>105.8</v>
      </c>
      <c r="H31" s="126">
        <v>106.7</v>
      </c>
      <c r="I31" s="126">
        <v>107.6</v>
      </c>
      <c r="J31" s="126">
        <v>109.2</v>
      </c>
      <c r="K31" s="126">
        <v>111.9</v>
      </c>
      <c r="L31" s="126">
        <v>113.3</v>
      </c>
      <c r="M31" s="126">
        <v>115.5</v>
      </c>
      <c r="N31" s="126">
        <v>117.1</v>
      </c>
    </row>
    <row r="32" spans="1:14" s="30" customFormat="1" ht="12" customHeight="1">
      <c r="A32" s="130" t="s">
        <v>520</v>
      </c>
      <c r="B32" s="128">
        <v>2015</v>
      </c>
      <c r="C32" s="126">
        <v>103.1</v>
      </c>
      <c r="D32" s="126">
        <v>107.9</v>
      </c>
      <c r="E32" s="126">
        <v>117.2</v>
      </c>
      <c r="F32" s="126">
        <v>119</v>
      </c>
      <c r="G32" s="126">
        <v>120</v>
      </c>
      <c r="H32" s="126">
        <v>120.6</v>
      </c>
      <c r="I32" s="126">
        <v>120.7</v>
      </c>
      <c r="J32" s="126">
        <v>120.1</v>
      </c>
      <c r="K32" s="126">
        <v>121.7</v>
      </c>
      <c r="L32" s="126">
        <v>122.7</v>
      </c>
      <c r="M32" s="126">
        <v>121.4</v>
      </c>
      <c r="N32" s="126">
        <v>121.5</v>
      </c>
    </row>
    <row r="33" spans="1:14" s="30" customFormat="1" ht="12" customHeight="1">
      <c r="A33" s="127"/>
      <c r="B33" s="128">
        <v>2016</v>
      </c>
      <c r="C33" s="126">
        <v>99.1</v>
      </c>
      <c r="D33" s="126">
        <v>99</v>
      </c>
      <c r="E33" s="126">
        <v>99.6</v>
      </c>
      <c r="F33" s="126">
        <v>101.8</v>
      </c>
      <c r="G33" s="126">
        <v>104.6</v>
      </c>
      <c r="H33" s="126">
        <v>106</v>
      </c>
      <c r="I33" s="126">
        <v>106.5</v>
      </c>
      <c r="J33" s="126">
        <v>106.1</v>
      </c>
      <c r="K33" s="126">
        <v>107.1</v>
      </c>
      <c r="L33" s="126">
        <v>108.1</v>
      </c>
      <c r="M33" s="126">
        <v>109.4</v>
      </c>
      <c r="N33" s="126">
        <v>110.8</v>
      </c>
    </row>
    <row r="34" spans="1:14" s="30" customFormat="1" ht="12" customHeight="1">
      <c r="A34" s="127"/>
      <c r="B34" s="128">
        <v>2017</v>
      </c>
      <c r="C34" s="126">
        <v>101.1</v>
      </c>
      <c r="D34" s="126">
        <v>102.5</v>
      </c>
      <c r="E34" s="126">
        <v>104.8</v>
      </c>
      <c r="F34" s="126">
        <v>105.9</v>
      </c>
      <c r="G34" s="126">
        <v>106.5</v>
      </c>
      <c r="H34" s="126">
        <v>107.4</v>
      </c>
      <c r="I34" s="126">
        <v>108</v>
      </c>
      <c r="J34" s="126">
        <v>109.1</v>
      </c>
      <c r="K34" s="126">
        <v>111.2</v>
      </c>
      <c r="L34" s="126">
        <v>113.1</v>
      </c>
      <c r="M34" s="126">
        <v>115</v>
      </c>
      <c r="N34" s="126">
        <v>116.8</v>
      </c>
    </row>
    <row r="35" spans="1:14" s="30" customFormat="1" ht="12" customHeight="1">
      <c r="A35" s="127"/>
      <c r="B35" s="128">
        <v>2018</v>
      </c>
      <c r="C35" s="126">
        <v>102.7</v>
      </c>
      <c r="D35" s="126">
        <v>111</v>
      </c>
      <c r="E35" s="126">
        <v>112.2</v>
      </c>
      <c r="F35" s="126">
        <v>112.9</v>
      </c>
      <c r="G35" s="126">
        <v>113.3</v>
      </c>
      <c r="H35" s="126">
        <v>113.9</v>
      </c>
      <c r="I35" s="126">
        <v>114.4</v>
      </c>
      <c r="J35" s="126">
        <v>114.5</v>
      </c>
      <c r="K35" s="126">
        <v>116.4</v>
      </c>
      <c r="L35" s="126">
        <v>118.2</v>
      </c>
      <c r="M35" s="126">
        <v>118.9</v>
      </c>
      <c r="N35" s="126">
        <v>117.5</v>
      </c>
    </row>
    <row r="36" spans="1:14" s="30" customFormat="1" ht="12" customHeight="1">
      <c r="A36" s="127"/>
      <c r="B36" s="128">
        <v>2019</v>
      </c>
      <c r="C36" s="126">
        <v>101.65564627000001</v>
      </c>
      <c r="D36" s="126">
        <v>101.57501689</v>
      </c>
      <c r="E36" s="126">
        <v>102.33143659</v>
      </c>
      <c r="F36" s="126">
        <v>102.62599363</v>
      </c>
      <c r="G36" s="126">
        <v>102.67261304</v>
      </c>
      <c r="H36" s="126">
        <v>102.44346357000001</v>
      </c>
      <c r="I36" s="126">
        <v>101.66483305</v>
      </c>
      <c r="J36" s="126">
        <v>101.49348743</v>
      </c>
      <c r="K36" s="126">
        <v>100.95187034</v>
      </c>
      <c r="L36" s="126">
        <v>100.24156796</v>
      </c>
      <c r="M36" s="126">
        <v>99.624843949999999</v>
      </c>
      <c r="N36" s="126">
        <v>99.588211060000006</v>
      </c>
    </row>
    <row r="37" spans="1:14" s="30" customFormat="1" ht="5.0999999999999996" customHeight="1">
      <c r="A37" s="5"/>
      <c r="B37" s="128"/>
      <c r="C37" s="126"/>
      <c r="D37" s="126"/>
      <c r="E37" s="126"/>
      <c r="F37" s="126"/>
      <c r="G37" s="126"/>
      <c r="H37" s="126"/>
      <c r="I37" s="126"/>
      <c r="J37" s="126"/>
      <c r="K37" s="126"/>
      <c r="L37" s="126"/>
      <c r="M37" s="126"/>
      <c r="N37" s="126"/>
    </row>
    <row r="38" spans="1:14" s="30" customFormat="1" ht="12" customHeight="1">
      <c r="A38" s="129" t="s">
        <v>521</v>
      </c>
      <c r="B38" s="128">
        <v>2014</v>
      </c>
      <c r="C38" s="126">
        <v>100.6</v>
      </c>
      <c r="D38" s="126">
        <v>100.5</v>
      </c>
      <c r="E38" s="126">
        <v>102.6</v>
      </c>
      <c r="F38" s="126">
        <v>105.2</v>
      </c>
      <c r="G38" s="126">
        <v>106.8</v>
      </c>
      <c r="H38" s="126">
        <v>107.8</v>
      </c>
      <c r="I38" s="126">
        <v>108.9</v>
      </c>
      <c r="J38" s="126">
        <v>110.7</v>
      </c>
      <c r="K38" s="126">
        <v>113.9</v>
      </c>
      <c r="L38" s="126">
        <v>115.8</v>
      </c>
      <c r="M38" s="126">
        <v>118.2</v>
      </c>
      <c r="N38" s="126">
        <v>120.1</v>
      </c>
    </row>
    <row r="39" spans="1:14" s="30" customFormat="1" ht="12" customHeight="1">
      <c r="A39" s="130" t="s">
        <v>522</v>
      </c>
      <c r="B39" s="128">
        <v>2015</v>
      </c>
      <c r="C39" s="126">
        <v>103</v>
      </c>
      <c r="D39" s="126">
        <v>109.2</v>
      </c>
      <c r="E39" s="126">
        <v>117.8</v>
      </c>
      <c r="F39" s="126">
        <v>119.5</v>
      </c>
      <c r="G39" s="126">
        <v>120.1</v>
      </c>
      <c r="H39" s="126">
        <v>120.2</v>
      </c>
      <c r="I39" s="126">
        <v>120.3</v>
      </c>
      <c r="J39" s="126">
        <v>119.8</v>
      </c>
      <c r="K39" s="126">
        <v>120.8</v>
      </c>
      <c r="L39" s="126">
        <v>121.8</v>
      </c>
      <c r="M39" s="126">
        <v>122</v>
      </c>
      <c r="N39" s="126">
        <v>122</v>
      </c>
    </row>
    <row r="40" spans="1:14" s="30" customFormat="1" ht="12" customHeight="1">
      <c r="A40" s="132"/>
      <c r="B40" s="128">
        <v>2016</v>
      </c>
      <c r="C40" s="126">
        <v>99.8</v>
      </c>
      <c r="D40" s="126">
        <v>99.9</v>
      </c>
      <c r="E40" s="126">
        <v>101.4</v>
      </c>
      <c r="F40" s="126">
        <v>104.5</v>
      </c>
      <c r="G40" s="126">
        <v>105.8</v>
      </c>
      <c r="H40" s="126">
        <v>106.7</v>
      </c>
      <c r="I40" s="126">
        <v>106.8</v>
      </c>
      <c r="J40" s="126">
        <v>106.5</v>
      </c>
      <c r="K40" s="126">
        <v>107.5</v>
      </c>
      <c r="L40" s="126">
        <v>108.7</v>
      </c>
      <c r="M40" s="126">
        <v>109.4</v>
      </c>
      <c r="N40" s="126">
        <v>110.8</v>
      </c>
    </row>
    <row r="41" spans="1:14" s="30" customFormat="1" ht="12" customHeight="1">
      <c r="A41" s="132"/>
      <c r="B41" s="128">
        <v>2017</v>
      </c>
      <c r="C41" s="126">
        <v>100.9</v>
      </c>
      <c r="D41" s="126">
        <v>101.7</v>
      </c>
      <c r="E41" s="126">
        <v>103.6</v>
      </c>
      <c r="F41" s="126">
        <v>104.8</v>
      </c>
      <c r="G41" s="126">
        <v>105.2</v>
      </c>
      <c r="H41" s="126">
        <v>105.6</v>
      </c>
      <c r="I41" s="126">
        <v>106.7</v>
      </c>
      <c r="J41" s="126">
        <v>108</v>
      </c>
      <c r="K41" s="126">
        <v>109.6</v>
      </c>
      <c r="L41" s="126">
        <v>111.4</v>
      </c>
      <c r="M41" s="126">
        <v>113.2</v>
      </c>
      <c r="N41" s="126">
        <v>114.7</v>
      </c>
    </row>
    <row r="42" spans="1:14" s="30" customFormat="1" ht="12" customHeight="1">
      <c r="A42" s="132"/>
      <c r="B42" s="128">
        <v>2018</v>
      </c>
      <c r="C42" s="126">
        <v>103.3</v>
      </c>
      <c r="D42" s="126">
        <v>109.4</v>
      </c>
      <c r="E42" s="126">
        <v>113.5</v>
      </c>
      <c r="F42" s="126">
        <v>115.8</v>
      </c>
      <c r="G42" s="126">
        <v>116.2</v>
      </c>
      <c r="H42" s="126">
        <v>116.5</v>
      </c>
      <c r="I42" s="126">
        <v>117.4</v>
      </c>
      <c r="J42" s="126">
        <v>117.4</v>
      </c>
      <c r="K42" s="126">
        <v>118.5</v>
      </c>
      <c r="L42" s="126">
        <v>120.1</v>
      </c>
      <c r="M42" s="126">
        <v>120.6</v>
      </c>
      <c r="N42" s="126">
        <v>120.4</v>
      </c>
    </row>
    <row r="43" spans="1:14" s="30" customFormat="1" ht="12" customHeight="1">
      <c r="A43" s="132"/>
      <c r="B43" s="128">
        <v>2019</v>
      </c>
      <c r="C43" s="126">
        <v>101.03398765</v>
      </c>
      <c r="D43" s="126">
        <v>101.43172472000001</v>
      </c>
      <c r="E43" s="126">
        <v>103.0111643</v>
      </c>
      <c r="F43" s="126">
        <v>103.2379244</v>
      </c>
      <c r="G43" s="126">
        <v>102.59135614</v>
      </c>
      <c r="H43" s="126">
        <v>99.59606703</v>
      </c>
      <c r="I43" s="126">
        <v>101.37844287999999</v>
      </c>
      <c r="J43" s="126">
        <v>99.889852910000002</v>
      </c>
      <c r="K43" s="126">
        <v>101.53377107</v>
      </c>
      <c r="L43" s="126">
        <v>100.13829607</v>
      </c>
      <c r="M43" s="126">
        <v>100.51581272</v>
      </c>
      <c r="N43" s="126">
        <v>98.572436609999997</v>
      </c>
    </row>
    <row r="44" spans="1:14" s="30" customFormat="1" ht="5.0999999999999996" customHeight="1">
      <c r="A44" s="5"/>
      <c r="B44" s="128"/>
      <c r="C44" s="126"/>
      <c r="D44" s="126"/>
      <c r="E44" s="126"/>
      <c r="F44" s="126"/>
      <c r="G44" s="126"/>
      <c r="H44" s="126"/>
      <c r="I44" s="126"/>
      <c r="J44" s="126"/>
      <c r="K44" s="126"/>
      <c r="L44" s="126"/>
      <c r="M44" s="126"/>
      <c r="N44" s="126"/>
    </row>
    <row r="45" spans="1:14" s="30" customFormat="1" ht="12" customHeight="1">
      <c r="A45" s="129" t="s">
        <v>523</v>
      </c>
      <c r="B45" s="128">
        <v>2014</v>
      </c>
      <c r="C45" s="126">
        <v>100.5</v>
      </c>
      <c r="D45" s="126">
        <v>100.2</v>
      </c>
      <c r="E45" s="126">
        <v>103.4</v>
      </c>
      <c r="F45" s="126">
        <v>106.6</v>
      </c>
      <c r="G45" s="126">
        <v>108.9</v>
      </c>
      <c r="H45" s="126">
        <v>109.2</v>
      </c>
      <c r="I45" s="126">
        <v>110.3</v>
      </c>
      <c r="J45" s="126">
        <v>112.4</v>
      </c>
      <c r="K45" s="126">
        <v>115.1</v>
      </c>
      <c r="L45" s="126">
        <v>116.9</v>
      </c>
      <c r="M45" s="126">
        <v>118.9</v>
      </c>
      <c r="N45" s="126">
        <v>120.3</v>
      </c>
    </row>
    <row r="46" spans="1:14" s="30" customFormat="1" ht="12" customHeight="1">
      <c r="A46" s="130" t="s">
        <v>524</v>
      </c>
      <c r="B46" s="128">
        <v>2015</v>
      </c>
      <c r="C46" s="126">
        <v>104.2</v>
      </c>
      <c r="D46" s="126">
        <v>111</v>
      </c>
      <c r="E46" s="126">
        <v>122.3</v>
      </c>
      <c r="F46" s="126">
        <v>122.8</v>
      </c>
      <c r="G46" s="126">
        <v>123</v>
      </c>
      <c r="H46" s="126">
        <v>122.6</v>
      </c>
      <c r="I46" s="126">
        <v>122.3</v>
      </c>
      <c r="J46" s="126">
        <v>120.9</v>
      </c>
      <c r="K46" s="126">
        <v>121.1</v>
      </c>
      <c r="L46" s="126">
        <v>121.6</v>
      </c>
      <c r="M46" s="126">
        <v>122.1</v>
      </c>
      <c r="N46" s="126">
        <v>121.9</v>
      </c>
    </row>
    <row r="47" spans="1:14" s="30" customFormat="1" ht="12" customHeight="1">
      <c r="A47" s="132"/>
      <c r="B47" s="128">
        <v>2016</v>
      </c>
      <c r="C47" s="126">
        <v>99</v>
      </c>
      <c r="D47" s="126">
        <v>99.1</v>
      </c>
      <c r="E47" s="126">
        <v>100.7</v>
      </c>
      <c r="F47" s="126">
        <v>103.1</v>
      </c>
      <c r="G47" s="126">
        <v>104.7</v>
      </c>
      <c r="H47" s="126">
        <v>105.7</v>
      </c>
      <c r="I47" s="126">
        <v>105.6</v>
      </c>
      <c r="J47" s="126">
        <v>105.4</v>
      </c>
      <c r="K47" s="126">
        <v>106.4</v>
      </c>
      <c r="L47" s="126">
        <v>107.6</v>
      </c>
      <c r="M47" s="126">
        <v>108.3</v>
      </c>
      <c r="N47" s="126">
        <v>110.1</v>
      </c>
    </row>
    <row r="48" spans="1:14" s="30" customFormat="1" ht="12" customHeight="1">
      <c r="A48" s="132"/>
      <c r="B48" s="128">
        <v>2017</v>
      </c>
      <c r="C48" s="126">
        <v>101.3</v>
      </c>
      <c r="D48" s="126">
        <v>102.5</v>
      </c>
      <c r="E48" s="126">
        <v>105.4</v>
      </c>
      <c r="F48" s="126">
        <v>106.5</v>
      </c>
      <c r="G48" s="126">
        <v>106.9</v>
      </c>
      <c r="H48" s="126">
        <v>107.2</v>
      </c>
      <c r="I48" s="126">
        <v>108.7</v>
      </c>
      <c r="J48" s="126">
        <v>109.2</v>
      </c>
      <c r="K48" s="126">
        <v>110.7</v>
      </c>
      <c r="L48" s="126">
        <v>112.9</v>
      </c>
      <c r="M48" s="126">
        <v>114.9</v>
      </c>
      <c r="N48" s="126">
        <v>116.4</v>
      </c>
    </row>
    <row r="49" spans="1:14" s="30" customFormat="1" ht="12" customHeight="1">
      <c r="A49" s="132"/>
      <c r="B49" s="128">
        <v>2018</v>
      </c>
      <c r="C49" s="126">
        <v>102.1</v>
      </c>
      <c r="D49" s="126">
        <v>109.1</v>
      </c>
      <c r="E49" s="126">
        <v>111.3</v>
      </c>
      <c r="F49" s="126">
        <v>116</v>
      </c>
      <c r="G49" s="126">
        <v>117.5</v>
      </c>
      <c r="H49" s="126">
        <v>118.8</v>
      </c>
      <c r="I49" s="126">
        <v>119</v>
      </c>
      <c r="J49" s="126">
        <v>119.3</v>
      </c>
      <c r="K49" s="126">
        <v>120.8</v>
      </c>
      <c r="L49" s="126">
        <v>123.2</v>
      </c>
      <c r="M49" s="126">
        <v>126.5</v>
      </c>
      <c r="N49" s="126">
        <v>125.3</v>
      </c>
    </row>
    <row r="50" spans="1:14" s="30" customFormat="1" ht="12" customHeight="1">
      <c r="A50" s="132"/>
      <c r="B50" s="128">
        <v>2019</v>
      </c>
      <c r="C50" s="126">
        <v>101.61570048</v>
      </c>
      <c r="D50" s="126">
        <v>101.70325276</v>
      </c>
      <c r="E50" s="126">
        <v>102.91374677</v>
      </c>
      <c r="F50" s="126">
        <v>103.67589841</v>
      </c>
      <c r="G50" s="126">
        <v>104.06306318</v>
      </c>
      <c r="H50" s="126">
        <v>103.14154486</v>
      </c>
      <c r="I50" s="126">
        <v>104.56583306</v>
      </c>
      <c r="J50" s="126">
        <v>104.21954724</v>
      </c>
      <c r="K50" s="126">
        <v>104.73565214</v>
      </c>
      <c r="L50" s="126">
        <v>104.10438323</v>
      </c>
      <c r="M50" s="126">
        <v>104.03602694</v>
      </c>
      <c r="N50" s="126">
        <v>103.32903618</v>
      </c>
    </row>
    <row r="51" spans="1:14" s="30" customFormat="1" ht="5.0999999999999996" customHeight="1">
      <c r="A51" s="5"/>
      <c r="B51" s="128"/>
      <c r="C51" s="126"/>
      <c r="D51" s="126"/>
      <c r="E51" s="126"/>
      <c r="F51" s="126"/>
      <c r="G51" s="126"/>
      <c r="H51" s="126"/>
      <c r="I51" s="126"/>
      <c r="J51" s="126"/>
      <c r="K51" s="126"/>
      <c r="L51" s="126"/>
      <c r="M51" s="126"/>
      <c r="N51" s="126"/>
    </row>
    <row r="52" spans="1:14" s="30" customFormat="1" ht="12" customHeight="1">
      <c r="A52" s="129" t="s">
        <v>525</v>
      </c>
      <c r="B52" s="128">
        <v>2014</v>
      </c>
      <c r="C52" s="126">
        <v>100.6</v>
      </c>
      <c r="D52" s="126">
        <v>100.9</v>
      </c>
      <c r="E52" s="126">
        <v>101.6</v>
      </c>
      <c r="F52" s="126">
        <v>102.9</v>
      </c>
      <c r="G52" s="126">
        <v>103.5</v>
      </c>
      <c r="H52" s="126">
        <v>104.7</v>
      </c>
      <c r="I52" s="126">
        <v>105.6</v>
      </c>
      <c r="J52" s="126">
        <v>107.1</v>
      </c>
      <c r="K52" s="126">
        <v>109</v>
      </c>
      <c r="L52" s="126">
        <v>111</v>
      </c>
      <c r="M52" s="126">
        <v>114.7</v>
      </c>
      <c r="N52" s="126">
        <v>117.8</v>
      </c>
    </row>
    <row r="53" spans="1:14" s="30" customFormat="1" ht="12" customHeight="1">
      <c r="A53" s="129" t="s">
        <v>526</v>
      </c>
      <c r="B53" s="128">
        <v>2015</v>
      </c>
      <c r="C53" s="126">
        <v>102.4</v>
      </c>
      <c r="D53" s="126">
        <v>110.9</v>
      </c>
      <c r="E53" s="126">
        <v>117.1</v>
      </c>
      <c r="F53" s="126">
        <v>120</v>
      </c>
      <c r="G53" s="126">
        <v>121.8</v>
      </c>
      <c r="H53" s="126">
        <v>122.5</v>
      </c>
      <c r="I53" s="126">
        <v>122.8</v>
      </c>
      <c r="J53" s="126">
        <v>123.7</v>
      </c>
      <c r="K53" s="126">
        <v>126</v>
      </c>
      <c r="L53" s="126">
        <v>128</v>
      </c>
      <c r="M53" s="126">
        <v>131.30000000000001</v>
      </c>
      <c r="N53" s="126">
        <v>131.6</v>
      </c>
    </row>
    <row r="54" spans="1:14" s="30" customFormat="1" ht="12" customHeight="1">
      <c r="A54" s="130" t="s">
        <v>527</v>
      </c>
      <c r="B54" s="128">
        <v>2016</v>
      </c>
      <c r="C54" s="126">
        <v>100.3</v>
      </c>
      <c r="D54" s="126">
        <v>102.3</v>
      </c>
      <c r="E54" s="126">
        <v>102.7</v>
      </c>
      <c r="F54" s="126">
        <v>104.4</v>
      </c>
      <c r="G54" s="126">
        <v>105.6</v>
      </c>
      <c r="H54" s="126">
        <v>106.4</v>
      </c>
      <c r="I54" s="126">
        <v>106.9</v>
      </c>
      <c r="J54" s="126">
        <v>106.5</v>
      </c>
      <c r="K54" s="126">
        <v>107.2</v>
      </c>
      <c r="L54" s="126">
        <v>108.9</v>
      </c>
      <c r="M54" s="126">
        <v>109.8</v>
      </c>
      <c r="N54" s="126">
        <v>111.4</v>
      </c>
    </row>
    <row r="55" spans="1:14" s="30" customFormat="1" ht="12" customHeight="1">
      <c r="A55" s="130" t="s">
        <v>528</v>
      </c>
      <c r="B55" s="128">
        <v>2017</v>
      </c>
      <c r="C55" s="126">
        <v>100.8</v>
      </c>
      <c r="D55" s="126">
        <v>101.4</v>
      </c>
      <c r="E55" s="126">
        <v>104.3</v>
      </c>
      <c r="F55" s="126">
        <v>105.7</v>
      </c>
      <c r="G55" s="126">
        <v>106.1</v>
      </c>
      <c r="H55" s="126">
        <v>106.5</v>
      </c>
      <c r="I55" s="126">
        <v>107.3</v>
      </c>
      <c r="J55" s="126">
        <v>108.5</v>
      </c>
      <c r="K55" s="126">
        <v>110</v>
      </c>
      <c r="L55" s="126">
        <v>111</v>
      </c>
      <c r="M55" s="126">
        <v>112.8</v>
      </c>
      <c r="N55" s="126">
        <v>113.5</v>
      </c>
    </row>
    <row r="56" spans="1:14" s="30" customFormat="1" ht="12" customHeight="1">
      <c r="A56" s="132"/>
      <c r="B56" s="128">
        <v>2018</v>
      </c>
      <c r="C56" s="126">
        <v>103.7</v>
      </c>
      <c r="D56" s="126">
        <v>112.5</v>
      </c>
      <c r="E56" s="126">
        <v>112.3</v>
      </c>
      <c r="F56" s="126">
        <v>112.5</v>
      </c>
      <c r="G56" s="126">
        <v>113.4</v>
      </c>
      <c r="H56" s="126">
        <v>114</v>
      </c>
      <c r="I56" s="126">
        <v>113.8</v>
      </c>
      <c r="J56" s="126">
        <v>114.2</v>
      </c>
      <c r="K56" s="126">
        <v>115.2</v>
      </c>
      <c r="L56" s="126">
        <v>117.3</v>
      </c>
      <c r="M56" s="126">
        <v>117.9</v>
      </c>
      <c r="N56" s="126">
        <v>117.2</v>
      </c>
    </row>
    <row r="57" spans="1:14" s="30" customFormat="1" ht="12" customHeight="1">
      <c r="A57" s="132"/>
      <c r="B57" s="128">
        <v>2019</v>
      </c>
      <c r="C57" s="126">
        <v>101.91047620000001</v>
      </c>
      <c r="D57" s="126">
        <v>101.80271885000001</v>
      </c>
      <c r="E57" s="126">
        <v>102.11306431</v>
      </c>
      <c r="F57" s="126">
        <v>102.68890251000001</v>
      </c>
      <c r="G57" s="126">
        <v>102.4901742</v>
      </c>
      <c r="H57" s="126">
        <v>102.5309874</v>
      </c>
      <c r="I57" s="126">
        <v>100.43417616000001</v>
      </c>
      <c r="J57" s="126">
        <v>100.27091066</v>
      </c>
      <c r="K57" s="126">
        <v>98.828292379999993</v>
      </c>
      <c r="L57" s="126">
        <v>98.392234630000004</v>
      </c>
      <c r="M57" s="126">
        <v>98.128025769999994</v>
      </c>
      <c r="N57" s="126">
        <v>97.361846349999993</v>
      </c>
    </row>
    <row r="58" spans="1:14" s="30" customFormat="1" ht="5.0999999999999996" customHeight="1">
      <c r="A58" s="5"/>
      <c r="B58" s="128"/>
      <c r="C58" s="126"/>
      <c r="D58" s="126"/>
      <c r="E58" s="126"/>
      <c r="F58" s="126"/>
      <c r="G58" s="126"/>
      <c r="H58" s="126"/>
      <c r="I58" s="126"/>
      <c r="J58" s="126"/>
      <c r="K58" s="126"/>
      <c r="L58" s="126"/>
      <c r="M58" s="126"/>
      <c r="N58" s="126"/>
    </row>
    <row r="59" spans="1:14" s="30" customFormat="1" ht="12" customHeight="1">
      <c r="A59" s="129" t="s">
        <v>529</v>
      </c>
      <c r="B59" s="128">
        <v>2014</v>
      </c>
      <c r="C59" s="126">
        <v>100.9</v>
      </c>
      <c r="D59" s="126">
        <v>100.7</v>
      </c>
      <c r="E59" s="126">
        <v>102.7</v>
      </c>
      <c r="F59" s="126">
        <v>104.8</v>
      </c>
      <c r="G59" s="126">
        <v>106.2</v>
      </c>
      <c r="H59" s="126">
        <v>107.3</v>
      </c>
      <c r="I59" s="126">
        <v>108.7</v>
      </c>
      <c r="J59" s="126">
        <v>110.3</v>
      </c>
      <c r="K59" s="126">
        <v>114.1</v>
      </c>
      <c r="L59" s="126">
        <v>115.8</v>
      </c>
      <c r="M59" s="126">
        <v>117.7</v>
      </c>
      <c r="N59" s="126">
        <v>119.1</v>
      </c>
    </row>
    <row r="60" spans="1:14" s="30" customFormat="1" ht="12" customHeight="1">
      <c r="A60" s="130" t="s">
        <v>530</v>
      </c>
      <c r="B60" s="128">
        <v>2015</v>
      </c>
      <c r="C60" s="126">
        <v>102</v>
      </c>
      <c r="D60" s="126">
        <v>106.5</v>
      </c>
      <c r="E60" s="126">
        <v>112.6</v>
      </c>
      <c r="F60" s="126">
        <v>113.9</v>
      </c>
      <c r="G60" s="126">
        <v>114.4</v>
      </c>
      <c r="H60" s="126">
        <v>114.4</v>
      </c>
      <c r="I60" s="126">
        <v>114.5</v>
      </c>
      <c r="J60" s="126">
        <v>113.8</v>
      </c>
      <c r="K60" s="126">
        <v>114.4</v>
      </c>
      <c r="L60" s="126">
        <v>115.2</v>
      </c>
      <c r="M60" s="126">
        <v>114.9</v>
      </c>
      <c r="N60" s="126">
        <v>114.9</v>
      </c>
    </row>
    <row r="61" spans="1:14" s="30" customFormat="1" ht="12" customHeight="1">
      <c r="A61" s="132"/>
      <c r="B61" s="128">
        <v>2016</v>
      </c>
      <c r="C61" s="126">
        <v>99.8</v>
      </c>
      <c r="D61" s="126">
        <v>99.2</v>
      </c>
      <c r="E61" s="126">
        <v>101.3</v>
      </c>
      <c r="F61" s="126">
        <v>105.3</v>
      </c>
      <c r="G61" s="126">
        <v>105.9</v>
      </c>
      <c r="H61" s="126">
        <v>106.6</v>
      </c>
      <c r="I61" s="126">
        <v>106.6</v>
      </c>
      <c r="J61" s="126">
        <v>106.4</v>
      </c>
      <c r="K61" s="126">
        <v>107.5</v>
      </c>
      <c r="L61" s="126">
        <v>108.6</v>
      </c>
      <c r="M61" s="126">
        <v>109.1</v>
      </c>
      <c r="N61" s="126">
        <v>110.3</v>
      </c>
    </row>
    <row r="62" spans="1:14" s="30" customFormat="1" ht="12" customHeight="1">
      <c r="A62" s="132"/>
      <c r="B62" s="128">
        <v>2017</v>
      </c>
      <c r="C62" s="126">
        <v>100.8</v>
      </c>
      <c r="D62" s="126">
        <v>101.3</v>
      </c>
      <c r="E62" s="126">
        <v>102.5</v>
      </c>
      <c r="F62" s="126">
        <v>103.7</v>
      </c>
      <c r="G62" s="126">
        <v>104</v>
      </c>
      <c r="H62" s="126">
        <v>104.2</v>
      </c>
      <c r="I62" s="126">
        <v>105.5</v>
      </c>
      <c r="J62" s="126">
        <v>106.9</v>
      </c>
      <c r="K62" s="126">
        <v>108.4</v>
      </c>
      <c r="L62" s="126">
        <v>110.4</v>
      </c>
      <c r="M62" s="126">
        <v>112.3</v>
      </c>
      <c r="N62" s="126">
        <v>113.9</v>
      </c>
    </row>
    <row r="63" spans="1:14" s="30" customFormat="1" ht="12" customHeight="1">
      <c r="A63" s="132"/>
      <c r="B63" s="128">
        <v>2018</v>
      </c>
      <c r="C63" s="126">
        <v>103.6</v>
      </c>
      <c r="D63" s="126">
        <v>107.9</v>
      </c>
      <c r="E63" s="126">
        <v>114.6</v>
      </c>
      <c r="F63" s="126">
        <v>117.5</v>
      </c>
      <c r="G63" s="126">
        <v>117.6</v>
      </c>
      <c r="H63" s="126">
        <v>117.5</v>
      </c>
      <c r="I63" s="126">
        <v>118.8</v>
      </c>
      <c r="J63" s="126">
        <v>118.7</v>
      </c>
      <c r="K63" s="126">
        <v>119.5</v>
      </c>
      <c r="L63" s="126">
        <v>120.8</v>
      </c>
      <c r="M63" s="126">
        <v>120.7</v>
      </c>
      <c r="N63" s="126">
        <v>121.1</v>
      </c>
    </row>
    <row r="64" spans="1:14" s="30" customFormat="1" ht="12" customHeight="1">
      <c r="A64" s="132"/>
      <c r="B64" s="128">
        <v>2019</v>
      </c>
      <c r="C64" s="126">
        <v>100.22407262999999</v>
      </c>
      <c r="D64" s="126">
        <v>100.70493251000001</v>
      </c>
      <c r="E64" s="126">
        <v>104.19879836</v>
      </c>
      <c r="F64" s="126">
        <v>104.03007415</v>
      </c>
      <c r="G64" s="126">
        <v>102.08379574999999</v>
      </c>
      <c r="H64" s="126">
        <v>94.177715759999998</v>
      </c>
      <c r="I64" s="126">
        <v>100.74805091</v>
      </c>
      <c r="J64" s="126">
        <v>96.639837760000006</v>
      </c>
      <c r="K64" s="126">
        <v>103.21089023</v>
      </c>
      <c r="L64" s="126">
        <v>100.63565448999999</v>
      </c>
      <c r="M64" s="126">
        <v>102.83807149</v>
      </c>
      <c r="N64" s="126">
        <v>97.996243820000004</v>
      </c>
    </row>
    <row r="65" spans="1:14" s="30" customFormat="1" ht="5.0999999999999996" customHeight="1">
      <c r="A65" s="5"/>
      <c r="B65" s="128"/>
      <c r="C65" s="126"/>
      <c r="D65" s="126"/>
      <c r="E65" s="126"/>
      <c r="F65" s="126"/>
      <c r="G65" s="126"/>
      <c r="H65" s="126"/>
      <c r="I65" s="126"/>
      <c r="J65" s="126"/>
      <c r="K65" s="126"/>
      <c r="L65" s="126"/>
      <c r="M65" s="126"/>
      <c r="N65" s="126"/>
    </row>
    <row r="66" spans="1:14" s="30" customFormat="1" ht="12" customHeight="1">
      <c r="A66" s="129" t="s">
        <v>531</v>
      </c>
      <c r="B66" s="128">
        <v>2014</v>
      </c>
      <c r="C66" s="126">
        <v>100.4</v>
      </c>
      <c r="D66" s="126">
        <v>100.1</v>
      </c>
      <c r="E66" s="126">
        <v>101.2</v>
      </c>
      <c r="F66" s="126">
        <v>106.6</v>
      </c>
      <c r="G66" s="126">
        <v>109</v>
      </c>
      <c r="H66" s="126">
        <v>111.2</v>
      </c>
      <c r="I66" s="126">
        <v>112.2</v>
      </c>
      <c r="J66" s="126">
        <v>113.9</v>
      </c>
      <c r="K66" s="126">
        <v>120.3</v>
      </c>
      <c r="L66" s="126">
        <v>123.3</v>
      </c>
      <c r="M66" s="126">
        <v>126</v>
      </c>
      <c r="N66" s="126">
        <v>127.7</v>
      </c>
    </row>
    <row r="67" spans="1:14" s="30" customFormat="1" ht="12" customHeight="1">
      <c r="A67" s="130" t="s">
        <v>532</v>
      </c>
      <c r="B67" s="128">
        <v>2015</v>
      </c>
      <c r="C67" s="126">
        <v>102.2</v>
      </c>
      <c r="D67" s="126">
        <v>105.8</v>
      </c>
      <c r="E67" s="126">
        <v>115.8</v>
      </c>
      <c r="F67" s="126">
        <v>120</v>
      </c>
      <c r="G67" s="126">
        <v>120</v>
      </c>
      <c r="H67" s="126">
        <v>120.4</v>
      </c>
      <c r="I67" s="126">
        <v>120.4</v>
      </c>
      <c r="J67" s="126">
        <v>118.7</v>
      </c>
      <c r="K67" s="126">
        <v>120.5</v>
      </c>
      <c r="L67" s="126">
        <v>121.3</v>
      </c>
      <c r="M67" s="126">
        <v>115.4</v>
      </c>
      <c r="N67" s="126">
        <v>115.4</v>
      </c>
    </row>
    <row r="68" spans="1:14" s="30" customFormat="1" ht="12" customHeight="1">
      <c r="A68" s="132"/>
      <c r="B68" s="128">
        <v>2016</v>
      </c>
      <c r="C68" s="126">
        <v>99.8</v>
      </c>
      <c r="D68" s="126">
        <v>98.5</v>
      </c>
      <c r="E68" s="126">
        <v>99.1</v>
      </c>
      <c r="F68" s="126">
        <v>102.1</v>
      </c>
      <c r="G68" s="126">
        <v>107.7</v>
      </c>
      <c r="H68" s="126">
        <v>109.7</v>
      </c>
      <c r="I68" s="126">
        <v>110</v>
      </c>
      <c r="J68" s="126">
        <v>109.2</v>
      </c>
      <c r="K68" s="126">
        <v>109.9</v>
      </c>
      <c r="L68" s="126">
        <v>110.6</v>
      </c>
      <c r="M68" s="126">
        <v>112.5</v>
      </c>
      <c r="N68" s="126">
        <v>113.3</v>
      </c>
    </row>
    <row r="69" spans="1:14" s="30" customFormat="1" ht="12" customHeight="1">
      <c r="A69" s="132"/>
      <c r="B69" s="128">
        <v>2017</v>
      </c>
      <c r="C69" s="126">
        <v>100.8</v>
      </c>
      <c r="D69" s="126">
        <v>102.9</v>
      </c>
      <c r="E69" s="126">
        <v>105.5</v>
      </c>
      <c r="F69" s="126">
        <v>106.8</v>
      </c>
      <c r="G69" s="126">
        <v>107.4</v>
      </c>
      <c r="H69" s="126">
        <v>109.4</v>
      </c>
      <c r="I69" s="126">
        <v>110.1</v>
      </c>
      <c r="J69" s="126">
        <v>111.9</v>
      </c>
      <c r="K69" s="126">
        <v>114.2</v>
      </c>
      <c r="L69" s="126">
        <v>115.7</v>
      </c>
      <c r="M69" s="126">
        <v>117.5</v>
      </c>
      <c r="N69" s="126">
        <v>120.7</v>
      </c>
    </row>
    <row r="70" spans="1:14" s="30" customFormat="1" ht="12" customHeight="1">
      <c r="A70" s="132"/>
      <c r="B70" s="128">
        <v>2018</v>
      </c>
      <c r="C70" s="126">
        <v>102.5</v>
      </c>
      <c r="D70" s="126">
        <v>111.7</v>
      </c>
      <c r="E70" s="126">
        <v>113.5</v>
      </c>
      <c r="F70" s="126">
        <v>113.5</v>
      </c>
      <c r="G70" s="126">
        <v>113.4</v>
      </c>
      <c r="H70" s="126">
        <v>113.8</v>
      </c>
      <c r="I70" s="126">
        <v>115.3</v>
      </c>
      <c r="J70" s="126">
        <v>115</v>
      </c>
      <c r="K70" s="126">
        <v>117.3</v>
      </c>
      <c r="L70" s="126">
        <v>118.2</v>
      </c>
      <c r="M70" s="126">
        <v>117.8</v>
      </c>
      <c r="N70" s="126">
        <v>116.9</v>
      </c>
    </row>
    <row r="71" spans="1:14" s="30" customFormat="1" ht="12" customHeight="1">
      <c r="A71" s="132"/>
      <c r="B71" s="128">
        <v>2019</v>
      </c>
      <c r="C71" s="126">
        <v>100.33371782</v>
      </c>
      <c r="D71" s="126">
        <v>101.89052701999999</v>
      </c>
      <c r="E71" s="126">
        <v>102.23350366</v>
      </c>
      <c r="F71" s="126">
        <v>101.87170297999999</v>
      </c>
      <c r="G71" s="126">
        <v>101.58179158999999</v>
      </c>
      <c r="H71" s="126">
        <v>100.42276298</v>
      </c>
      <c r="I71" s="126">
        <v>99.457580919999998</v>
      </c>
      <c r="J71" s="126">
        <v>99.394883660000005</v>
      </c>
      <c r="K71" s="126">
        <v>97.820751659999999</v>
      </c>
      <c r="L71" s="126">
        <v>96.071543700000007</v>
      </c>
      <c r="M71" s="126">
        <v>94.446034269999998</v>
      </c>
      <c r="N71" s="126">
        <v>94.614407259999993</v>
      </c>
    </row>
    <row r="72" spans="1:14" s="30" customFormat="1" ht="6.95" customHeight="1">
      <c r="A72" s="5"/>
      <c r="B72" s="128"/>
      <c r="C72" s="126"/>
      <c r="D72" s="126"/>
      <c r="E72" s="126"/>
      <c r="F72" s="126"/>
      <c r="G72" s="126"/>
      <c r="H72" s="126"/>
      <c r="I72" s="126"/>
      <c r="J72" s="126"/>
      <c r="K72" s="126"/>
      <c r="L72" s="126"/>
      <c r="M72" s="126"/>
      <c r="N72" s="126"/>
    </row>
    <row r="73" spans="1:14" s="13" customFormat="1" ht="12.75">
      <c r="A73" s="218">
        <f>1+'3.4'!N73</f>
        <v>162</v>
      </c>
      <c r="B73" s="37"/>
      <c r="C73" s="37"/>
      <c r="D73" s="57"/>
      <c r="E73" s="57"/>
      <c r="F73" s="58" t="str">
        <f>Зміст!F29</f>
        <v>Індекси цін виробників · 2019 рік</v>
      </c>
      <c r="G73" s="57" t="str">
        <f>Зміст!F29</f>
        <v>Індекси цін виробників · 2019 рік</v>
      </c>
      <c r="H73" s="57"/>
      <c r="I73" s="57"/>
      <c r="J73" s="37"/>
      <c r="K73" s="37"/>
      <c r="L73" s="38"/>
      <c r="M73" s="38"/>
      <c r="N73" s="219">
        <f>A73+1</f>
        <v>163</v>
      </c>
    </row>
    <row r="74" spans="1:14" s="13" customFormat="1" ht="15" customHeight="1">
      <c r="B74" s="23"/>
      <c r="C74" s="23"/>
      <c r="D74" s="59"/>
      <c r="E74" s="59"/>
      <c r="F74" s="60" t="s">
        <v>23</v>
      </c>
      <c r="G74" s="59" t="s">
        <v>23</v>
      </c>
      <c r="H74" s="61"/>
      <c r="I74" s="61"/>
      <c r="J74" s="39"/>
      <c r="K74" s="39"/>
      <c r="L74" s="40"/>
      <c r="M74" s="40"/>
      <c r="N74" s="40"/>
    </row>
    <row r="75" spans="1:14" s="30" customFormat="1" ht="12.75">
      <c r="A75" s="26"/>
      <c r="B75" s="27"/>
      <c r="C75" s="28"/>
      <c r="D75" s="34"/>
      <c r="E75" s="34"/>
      <c r="F75" s="34"/>
      <c r="G75" s="29"/>
      <c r="H75" s="35"/>
      <c r="I75" s="35"/>
      <c r="J75" s="35"/>
      <c r="K75" s="35"/>
      <c r="L75" s="35"/>
      <c r="M75" s="35"/>
      <c r="N75" s="35"/>
    </row>
    <row r="76" spans="1:14" s="30" customFormat="1" ht="12.75">
      <c r="A76" s="26"/>
      <c r="B76" s="27"/>
      <c r="C76" s="28"/>
      <c r="D76" s="28"/>
      <c r="E76" s="28"/>
      <c r="F76" s="28"/>
      <c r="G76" s="29"/>
      <c r="H76" s="29"/>
      <c r="I76" s="29"/>
      <c r="J76" s="29"/>
      <c r="K76" s="29"/>
      <c r="L76" s="29"/>
      <c r="M76" s="29"/>
      <c r="N76" s="29"/>
    </row>
    <row r="77" spans="1:14" s="30" customFormat="1" ht="12.75">
      <c r="A77" s="31"/>
      <c r="B77" s="27"/>
      <c r="C77" s="28"/>
      <c r="D77" s="28"/>
      <c r="E77" s="28"/>
      <c r="F77" s="28"/>
      <c r="G77" s="29"/>
      <c r="H77" s="29"/>
      <c r="I77" s="29"/>
      <c r="J77" s="29"/>
      <c r="K77" s="29"/>
      <c r="L77" s="29"/>
      <c r="M77" s="29"/>
      <c r="N77" s="29"/>
    </row>
    <row r="78" spans="1:14" s="30" customFormat="1" ht="12.75">
      <c r="A78" s="31"/>
      <c r="B78" s="27"/>
      <c r="C78" s="32"/>
      <c r="D78" s="32"/>
      <c r="E78" s="32"/>
      <c r="F78" s="32"/>
      <c r="G78" s="29"/>
      <c r="H78" s="29"/>
      <c r="I78" s="29"/>
      <c r="J78" s="29"/>
      <c r="K78" s="29"/>
      <c r="L78" s="29"/>
      <c r="M78" s="29"/>
      <c r="N78" s="29"/>
    </row>
    <row r="79" spans="1:14" s="30" customFormat="1" ht="12.75">
      <c r="A79" s="26"/>
      <c r="B79" s="27"/>
      <c r="C79" s="28"/>
      <c r="D79" s="28"/>
      <c r="E79" s="28"/>
      <c r="F79" s="28"/>
      <c r="G79" s="29"/>
      <c r="H79" s="29"/>
      <c r="I79" s="29"/>
      <c r="J79" s="29"/>
      <c r="K79" s="29"/>
      <c r="L79" s="29"/>
      <c r="M79" s="29"/>
      <c r="N79" s="29"/>
    </row>
    <row r="80" spans="1:14" s="30" customFormat="1" ht="12.75">
      <c r="A80" s="26"/>
      <c r="B80" s="27"/>
      <c r="C80" s="28"/>
      <c r="D80" s="28"/>
      <c r="E80" s="28"/>
      <c r="F80" s="28"/>
      <c r="G80" s="36"/>
      <c r="H80" s="36"/>
      <c r="I80" s="36"/>
      <c r="J80" s="36"/>
      <c r="K80" s="36"/>
      <c r="L80" s="36"/>
      <c r="M80" s="36"/>
      <c r="N80" s="36"/>
    </row>
    <row r="81" spans="1:14" s="30" customFormat="1" ht="12.75">
      <c r="A81" s="26"/>
      <c r="B81" s="27"/>
      <c r="C81" s="28"/>
      <c r="D81" s="34"/>
      <c r="E81" s="34"/>
      <c r="F81" s="34"/>
      <c r="G81" s="29"/>
      <c r="H81" s="35"/>
      <c r="I81" s="35"/>
      <c r="J81" s="35"/>
      <c r="K81" s="35"/>
      <c r="L81" s="35"/>
      <c r="M81" s="35"/>
      <c r="N81" s="35"/>
    </row>
    <row r="82" spans="1:14" s="30" customFormat="1" ht="12.75">
      <c r="A82" s="26"/>
      <c r="B82" s="27"/>
      <c r="C82" s="28"/>
      <c r="D82" s="28"/>
      <c r="E82" s="28"/>
      <c r="F82" s="28"/>
      <c r="G82" s="29"/>
      <c r="H82" s="29"/>
      <c r="I82" s="29"/>
      <c r="J82" s="29"/>
      <c r="K82" s="29"/>
      <c r="L82" s="29"/>
      <c r="M82" s="29"/>
      <c r="N82" s="29"/>
    </row>
    <row r="83" spans="1:14" s="30" customFormat="1" ht="12.75">
      <c r="A83" s="31"/>
      <c r="B83" s="27"/>
      <c r="C83" s="28"/>
      <c r="D83" s="28"/>
      <c r="E83" s="28"/>
      <c r="F83" s="28"/>
      <c r="G83" s="29"/>
      <c r="H83" s="29"/>
      <c r="I83" s="29"/>
      <c r="J83" s="29"/>
      <c r="K83" s="29"/>
      <c r="L83" s="29"/>
      <c r="M83" s="29"/>
      <c r="N83" s="29"/>
    </row>
    <row r="84" spans="1:14" s="30" customFormat="1" ht="12.75">
      <c r="A84" s="31"/>
      <c r="B84" s="27"/>
      <c r="C84" s="32"/>
      <c r="D84" s="32"/>
      <c r="E84" s="32"/>
      <c r="F84" s="32"/>
      <c r="G84" s="29"/>
      <c r="H84" s="29"/>
      <c r="I84" s="29"/>
      <c r="J84" s="29"/>
      <c r="K84" s="29"/>
      <c r="L84" s="29"/>
      <c r="M84" s="29"/>
      <c r="N84" s="29"/>
    </row>
    <row r="85" spans="1:14" s="30" customFormat="1" ht="12.75">
      <c r="A85" s="26"/>
      <c r="B85" s="27"/>
      <c r="C85" s="28"/>
      <c r="D85" s="28"/>
      <c r="E85" s="28"/>
      <c r="F85" s="28"/>
      <c r="G85" s="29"/>
      <c r="H85" s="29"/>
      <c r="I85" s="29"/>
      <c r="J85" s="29"/>
      <c r="K85" s="29"/>
      <c r="L85" s="29"/>
      <c r="M85" s="29"/>
      <c r="N85" s="29"/>
    </row>
    <row r="86" spans="1:14" s="30" customFormat="1" ht="12.75">
      <c r="A86" s="26"/>
      <c r="B86" s="27"/>
      <c r="C86" s="28"/>
      <c r="D86" s="28"/>
      <c r="E86" s="28"/>
      <c r="F86" s="28"/>
      <c r="G86" s="36"/>
      <c r="H86" s="36"/>
      <c r="I86" s="36"/>
      <c r="J86" s="36"/>
      <c r="K86" s="36"/>
      <c r="L86" s="36"/>
      <c r="M86" s="36"/>
      <c r="N86" s="36"/>
    </row>
    <row r="87" spans="1:14" ht="12" customHeight="1">
      <c r="A87" s="11"/>
      <c r="B87" s="10"/>
      <c r="C87" s="9"/>
      <c r="D87" s="9"/>
      <c r="E87" s="9"/>
      <c r="F87" s="9"/>
      <c r="G87" s="9"/>
      <c r="H87" s="9"/>
      <c r="I87" s="9"/>
      <c r="J87" s="9"/>
      <c r="K87" s="9"/>
      <c r="L87" s="9"/>
      <c r="M87" s="9"/>
      <c r="N87" s="9"/>
    </row>
    <row r="88" spans="1:14" ht="12" customHeight="1">
      <c r="A88" s="11"/>
      <c r="B88" s="10"/>
      <c r="C88" s="9"/>
      <c r="D88" s="9"/>
      <c r="E88" s="9"/>
      <c r="F88" s="9"/>
      <c r="G88" s="9"/>
      <c r="H88" s="9"/>
      <c r="I88" s="9"/>
      <c r="J88" s="9"/>
      <c r="K88" s="9"/>
      <c r="L88" s="9"/>
      <c r="M88" s="9"/>
      <c r="N88" s="9"/>
    </row>
    <row r="89" spans="1:14" ht="12" customHeight="1">
      <c r="A89" s="11"/>
      <c r="B89" s="10"/>
      <c r="C89" s="9"/>
      <c r="D89" s="9"/>
      <c r="E89" s="9"/>
      <c r="F89" s="9"/>
      <c r="G89" s="9"/>
      <c r="H89" s="9"/>
      <c r="I89" s="9"/>
      <c r="J89" s="9"/>
      <c r="K89" s="9"/>
      <c r="L89" s="9"/>
      <c r="M89" s="9"/>
      <c r="N89" s="9"/>
    </row>
  </sheetData>
  <mergeCells count="6">
    <mergeCell ref="A1:F1"/>
    <mergeCell ref="G1:N1"/>
    <mergeCell ref="C3:F3"/>
    <mergeCell ref="G3:I3"/>
    <mergeCell ref="C4:F4"/>
    <mergeCell ref="G4:I4"/>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54"/>
  <sheetViews>
    <sheetView view="pageBreakPreview" zoomScale="50" zoomScaleNormal="100" zoomScaleSheetLayoutView="50" workbookViewId="0">
      <selection activeCell="Q17" sqref="Q17"/>
    </sheetView>
  </sheetViews>
  <sheetFormatPr defaultRowHeight="12.75"/>
  <cols>
    <col min="1" max="1" width="4.28515625" customWidth="1"/>
    <col min="2" max="2" width="38.28515625" customWidth="1"/>
    <col min="3" max="4" width="4.28515625" customWidth="1"/>
    <col min="5" max="5" width="38.28515625" customWidth="1"/>
    <col min="6" max="6" width="4.5703125" customWidth="1"/>
    <col min="7" max="7" width="9.140625" style="4"/>
    <col min="257" max="257" width="4.28515625" customWidth="1"/>
    <col min="258" max="258" width="38.28515625" customWidth="1"/>
    <col min="259" max="260" width="4.28515625" customWidth="1"/>
    <col min="261" max="261" width="38.28515625" customWidth="1"/>
    <col min="262" max="262" width="4.28515625" customWidth="1"/>
    <col min="513" max="513" width="4.28515625" customWidth="1"/>
    <col min="514" max="514" width="38.28515625" customWidth="1"/>
    <col min="515" max="516" width="4.28515625" customWidth="1"/>
    <col min="517" max="517" width="38.28515625" customWidth="1"/>
    <col min="518" max="518" width="4.28515625" customWidth="1"/>
    <col min="769" max="769" width="4.28515625" customWidth="1"/>
    <col min="770" max="770" width="38.28515625" customWidth="1"/>
    <col min="771" max="772" width="4.28515625" customWidth="1"/>
    <col min="773" max="773" width="38.28515625" customWidth="1"/>
    <col min="774" max="774" width="4.28515625" customWidth="1"/>
    <col min="1025" max="1025" width="4.28515625" customWidth="1"/>
    <col min="1026" max="1026" width="38.28515625" customWidth="1"/>
    <col min="1027" max="1028" width="4.28515625" customWidth="1"/>
    <col min="1029" max="1029" width="38.28515625" customWidth="1"/>
    <col min="1030" max="1030" width="4.28515625" customWidth="1"/>
    <col min="1281" max="1281" width="4.28515625" customWidth="1"/>
    <col min="1282" max="1282" width="38.28515625" customWidth="1"/>
    <col min="1283" max="1284" width="4.28515625" customWidth="1"/>
    <col min="1285" max="1285" width="38.28515625" customWidth="1"/>
    <col min="1286" max="1286" width="4.28515625" customWidth="1"/>
    <col min="1537" max="1537" width="4.28515625" customWidth="1"/>
    <col min="1538" max="1538" width="38.28515625" customWidth="1"/>
    <col min="1539" max="1540" width="4.28515625" customWidth="1"/>
    <col min="1541" max="1541" width="38.28515625" customWidth="1"/>
    <col min="1542" max="1542" width="4.28515625" customWidth="1"/>
    <col min="1793" max="1793" width="4.28515625" customWidth="1"/>
    <col min="1794" max="1794" width="38.28515625" customWidth="1"/>
    <col min="1795" max="1796" width="4.28515625" customWidth="1"/>
    <col min="1797" max="1797" width="38.28515625" customWidth="1"/>
    <col min="1798" max="1798" width="4.28515625" customWidth="1"/>
    <col min="2049" max="2049" width="4.28515625" customWidth="1"/>
    <col min="2050" max="2050" width="38.28515625" customWidth="1"/>
    <col min="2051" max="2052" width="4.28515625" customWidth="1"/>
    <col min="2053" max="2053" width="38.28515625" customWidth="1"/>
    <col min="2054" max="2054" width="4.28515625" customWidth="1"/>
    <col min="2305" max="2305" width="4.28515625" customWidth="1"/>
    <col min="2306" max="2306" width="38.28515625" customWidth="1"/>
    <col min="2307" max="2308" width="4.28515625" customWidth="1"/>
    <col min="2309" max="2309" width="38.28515625" customWidth="1"/>
    <col min="2310" max="2310" width="4.28515625" customWidth="1"/>
    <col min="2561" max="2561" width="4.28515625" customWidth="1"/>
    <col min="2562" max="2562" width="38.28515625" customWidth="1"/>
    <col min="2563" max="2564" width="4.28515625" customWidth="1"/>
    <col min="2565" max="2565" width="38.28515625" customWidth="1"/>
    <col min="2566" max="2566" width="4.28515625" customWidth="1"/>
    <col min="2817" max="2817" width="4.28515625" customWidth="1"/>
    <col min="2818" max="2818" width="38.28515625" customWidth="1"/>
    <col min="2819" max="2820" width="4.28515625" customWidth="1"/>
    <col min="2821" max="2821" width="38.28515625" customWidth="1"/>
    <col min="2822" max="2822" width="4.28515625" customWidth="1"/>
    <col min="3073" max="3073" width="4.28515625" customWidth="1"/>
    <col min="3074" max="3074" width="38.28515625" customWidth="1"/>
    <col min="3075" max="3076" width="4.28515625" customWidth="1"/>
    <col min="3077" max="3077" width="38.28515625" customWidth="1"/>
    <col min="3078" max="3078" width="4.28515625" customWidth="1"/>
    <col min="3329" max="3329" width="4.28515625" customWidth="1"/>
    <col min="3330" max="3330" width="38.28515625" customWidth="1"/>
    <col min="3331" max="3332" width="4.28515625" customWidth="1"/>
    <col min="3333" max="3333" width="38.28515625" customWidth="1"/>
    <col min="3334" max="3334" width="4.28515625" customWidth="1"/>
    <col min="3585" max="3585" width="4.28515625" customWidth="1"/>
    <col min="3586" max="3586" width="38.28515625" customWidth="1"/>
    <col min="3587" max="3588" width="4.28515625" customWidth="1"/>
    <col min="3589" max="3589" width="38.28515625" customWidth="1"/>
    <col min="3590" max="3590" width="4.28515625" customWidth="1"/>
    <col min="3841" max="3841" width="4.28515625" customWidth="1"/>
    <col min="3842" max="3842" width="38.28515625" customWidth="1"/>
    <col min="3843" max="3844" width="4.28515625" customWidth="1"/>
    <col min="3845" max="3845" width="38.28515625" customWidth="1"/>
    <col min="3846" max="3846" width="4.28515625" customWidth="1"/>
    <col min="4097" max="4097" width="4.28515625" customWidth="1"/>
    <col min="4098" max="4098" width="38.28515625" customWidth="1"/>
    <col min="4099" max="4100" width="4.28515625" customWidth="1"/>
    <col min="4101" max="4101" width="38.28515625" customWidth="1"/>
    <col min="4102" max="4102" width="4.28515625" customWidth="1"/>
    <col min="4353" max="4353" width="4.28515625" customWidth="1"/>
    <col min="4354" max="4354" width="38.28515625" customWidth="1"/>
    <col min="4355" max="4356" width="4.28515625" customWidth="1"/>
    <col min="4357" max="4357" width="38.28515625" customWidth="1"/>
    <col min="4358" max="4358" width="4.28515625" customWidth="1"/>
    <col min="4609" max="4609" width="4.28515625" customWidth="1"/>
    <col min="4610" max="4610" width="38.28515625" customWidth="1"/>
    <col min="4611" max="4612" width="4.28515625" customWidth="1"/>
    <col min="4613" max="4613" width="38.28515625" customWidth="1"/>
    <col min="4614" max="4614" width="4.28515625" customWidth="1"/>
    <col min="4865" max="4865" width="4.28515625" customWidth="1"/>
    <col min="4866" max="4866" width="38.28515625" customWidth="1"/>
    <col min="4867" max="4868" width="4.28515625" customWidth="1"/>
    <col min="4869" max="4869" width="38.28515625" customWidth="1"/>
    <col min="4870" max="4870" width="4.28515625" customWidth="1"/>
    <col min="5121" max="5121" width="4.28515625" customWidth="1"/>
    <col min="5122" max="5122" width="38.28515625" customWidth="1"/>
    <col min="5123" max="5124" width="4.28515625" customWidth="1"/>
    <col min="5125" max="5125" width="38.28515625" customWidth="1"/>
    <col min="5126" max="5126" width="4.28515625" customWidth="1"/>
    <col min="5377" max="5377" width="4.28515625" customWidth="1"/>
    <col min="5378" max="5378" width="38.28515625" customWidth="1"/>
    <col min="5379" max="5380" width="4.28515625" customWidth="1"/>
    <col min="5381" max="5381" width="38.28515625" customWidth="1"/>
    <col min="5382" max="5382" width="4.28515625" customWidth="1"/>
    <col min="5633" max="5633" width="4.28515625" customWidth="1"/>
    <col min="5634" max="5634" width="38.28515625" customWidth="1"/>
    <col min="5635" max="5636" width="4.28515625" customWidth="1"/>
    <col min="5637" max="5637" width="38.28515625" customWidth="1"/>
    <col min="5638" max="5638" width="4.28515625" customWidth="1"/>
    <col min="5889" max="5889" width="4.28515625" customWidth="1"/>
    <col min="5890" max="5890" width="38.28515625" customWidth="1"/>
    <col min="5891" max="5892" width="4.28515625" customWidth="1"/>
    <col min="5893" max="5893" width="38.28515625" customWidth="1"/>
    <col min="5894" max="5894" width="4.28515625" customWidth="1"/>
    <col min="6145" max="6145" width="4.28515625" customWidth="1"/>
    <col min="6146" max="6146" width="38.28515625" customWidth="1"/>
    <col min="6147" max="6148" width="4.28515625" customWidth="1"/>
    <col min="6149" max="6149" width="38.28515625" customWidth="1"/>
    <col min="6150" max="6150" width="4.28515625" customWidth="1"/>
    <col min="6401" max="6401" width="4.28515625" customWidth="1"/>
    <col min="6402" max="6402" width="38.28515625" customWidth="1"/>
    <col min="6403" max="6404" width="4.28515625" customWidth="1"/>
    <col min="6405" max="6405" width="38.28515625" customWidth="1"/>
    <col min="6406" max="6406" width="4.28515625" customWidth="1"/>
    <col min="6657" max="6657" width="4.28515625" customWidth="1"/>
    <col min="6658" max="6658" width="38.28515625" customWidth="1"/>
    <col min="6659" max="6660" width="4.28515625" customWidth="1"/>
    <col min="6661" max="6661" width="38.28515625" customWidth="1"/>
    <col min="6662" max="6662" width="4.28515625" customWidth="1"/>
    <col min="6913" max="6913" width="4.28515625" customWidth="1"/>
    <col min="6914" max="6914" width="38.28515625" customWidth="1"/>
    <col min="6915" max="6916" width="4.28515625" customWidth="1"/>
    <col min="6917" max="6917" width="38.28515625" customWidth="1"/>
    <col min="6918" max="6918" width="4.28515625" customWidth="1"/>
    <col min="7169" max="7169" width="4.28515625" customWidth="1"/>
    <col min="7170" max="7170" width="38.28515625" customWidth="1"/>
    <col min="7171" max="7172" width="4.28515625" customWidth="1"/>
    <col min="7173" max="7173" width="38.28515625" customWidth="1"/>
    <col min="7174" max="7174" width="4.28515625" customWidth="1"/>
    <col min="7425" max="7425" width="4.28515625" customWidth="1"/>
    <col min="7426" max="7426" width="38.28515625" customWidth="1"/>
    <col min="7427" max="7428" width="4.28515625" customWidth="1"/>
    <col min="7429" max="7429" width="38.28515625" customWidth="1"/>
    <col min="7430" max="7430" width="4.28515625" customWidth="1"/>
    <col min="7681" max="7681" width="4.28515625" customWidth="1"/>
    <col min="7682" max="7682" width="38.28515625" customWidth="1"/>
    <col min="7683" max="7684" width="4.28515625" customWidth="1"/>
    <col min="7685" max="7685" width="38.28515625" customWidth="1"/>
    <col min="7686" max="7686" width="4.28515625" customWidth="1"/>
    <col min="7937" max="7937" width="4.28515625" customWidth="1"/>
    <col min="7938" max="7938" width="38.28515625" customWidth="1"/>
    <col min="7939" max="7940" width="4.28515625" customWidth="1"/>
    <col min="7941" max="7941" width="38.28515625" customWidth="1"/>
    <col min="7942" max="7942" width="4.28515625" customWidth="1"/>
    <col min="8193" max="8193" width="4.28515625" customWidth="1"/>
    <col min="8194" max="8194" width="38.28515625" customWidth="1"/>
    <col min="8195" max="8196" width="4.28515625" customWidth="1"/>
    <col min="8197" max="8197" width="38.28515625" customWidth="1"/>
    <col min="8198" max="8198" width="4.28515625" customWidth="1"/>
    <col min="8449" max="8449" width="4.28515625" customWidth="1"/>
    <col min="8450" max="8450" width="38.28515625" customWidth="1"/>
    <col min="8451" max="8452" width="4.28515625" customWidth="1"/>
    <col min="8453" max="8453" width="38.28515625" customWidth="1"/>
    <col min="8454" max="8454" width="4.28515625" customWidth="1"/>
    <col min="8705" max="8705" width="4.28515625" customWidth="1"/>
    <col min="8706" max="8706" width="38.28515625" customWidth="1"/>
    <col min="8707" max="8708" width="4.28515625" customWidth="1"/>
    <col min="8709" max="8709" width="38.28515625" customWidth="1"/>
    <col min="8710" max="8710" width="4.28515625" customWidth="1"/>
    <col min="8961" max="8961" width="4.28515625" customWidth="1"/>
    <col min="8962" max="8962" width="38.28515625" customWidth="1"/>
    <col min="8963" max="8964" width="4.28515625" customWidth="1"/>
    <col min="8965" max="8965" width="38.28515625" customWidth="1"/>
    <col min="8966" max="8966" width="4.28515625" customWidth="1"/>
    <col min="9217" max="9217" width="4.28515625" customWidth="1"/>
    <col min="9218" max="9218" width="38.28515625" customWidth="1"/>
    <col min="9219" max="9220" width="4.28515625" customWidth="1"/>
    <col min="9221" max="9221" width="38.28515625" customWidth="1"/>
    <col min="9222" max="9222" width="4.28515625" customWidth="1"/>
    <col min="9473" max="9473" width="4.28515625" customWidth="1"/>
    <col min="9474" max="9474" width="38.28515625" customWidth="1"/>
    <col min="9475" max="9476" width="4.28515625" customWidth="1"/>
    <col min="9477" max="9477" width="38.28515625" customWidth="1"/>
    <col min="9478" max="9478" width="4.28515625" customWidth="1"/>
    <col min="9729" max="9729" width="4.28515625" customWidth="1"/>
    <col min="9730" max="9730" width="38.28515625" customWidth="1"/>
    <col min="9731" max="9732" width="4.28515625" customWidth="1"/>
    <col min="9733" max="9733" width="38.28515625" customWidth="1"/>
    <col min="9734" max="9734" width="4.28515625" customWidth="1"/>
    <col min="9985" max="9985" width="4.28515625" customWidth="1"/>
    <col min="9986" max="9986" width="38.28515625" customWidth="1"/>
    <col min="9987" max="9988" width="4.28515625" customWidth="1"/>
    <col min="9989" max="9989" width="38.28515625" customWidth="1"/>
    <col min="9990" max="9990" width="4.28515625" customWidth="1"/>
    <col min="10241" max="10241" width="4.28515625" customWidth="1"/>
    <col min="10242" max="10242" width="38.28515625" customWidth="1"/>
    <col min="10243" max="10244" width="4.28515625" customWidth="1"/>
    <col min="10245" max="10245" width="38.28515625" customWidth="1"/>
    <col min="10246" max="10246" width="4.28515625" customWidth="1"/>
    <col min="10497" max="10497" width="4.28515625" customWidth="1"/>
    <col min="10498" max="10498" width="38.28515625" customWidth="1"/>
    <col min="10499" max="10500" width="4.28515625" customWidth="1"/>
    <col min="10501" max="10501" width="38.28515625" customWidth="1"/>
    <col min="10502" max="10502" width="4.28515625" customWidth="1"/>
    <col min="10753" max="10753" width="4.28515625" customWidth="1"/>
    <col min="10754" max="10754" width="38.28515625" customWidth="1"/>
    <col min="10755" max="10756" width="4.28515625" customWidth="1"/>
    <col min="10757" max="10757" width="38.28515625" customWidth="1"/>
    <col min="10758" max="10758" width="4.28515625" customWidth="1"/>
    <col min="11009" max="11009" width="4.28515625" customWidth="1"/>
    <col min="11010" max="11010" width="38.28515625" customWidth="1"/>
    <col min="11011" max="11012" width="4.28515625" customWidth="1"/>
    <col min="11013" max="11013" width="38.28515625" customWidth="1"/>
    <col min="11014" max="11014" width="4.28515625" customWidth="1"/>
    <col min="11265" max="11265" width="4.28515625" customWidth="1"/>
    <col min="11266" max="11266" width="38.28515625" customWidth="1"/>
    <col min="11267" max="11268" width="4.28515625" customWidth="1"/>
    <col min="11269" max="11269" width="38.28515625" customWidth="1"/>
    <col min="11270" max="11270" width="4.28515625" customWidth="1"/>
    <col min="11521" max="11521" width="4.28515625" customWidth="1"/>
    <col min="11522" max="11522" width="38.28515625" customWidth="1"/>
    <col min="11523" max="11524" width="4.28515625" customWidth="1"/>
    <col min="11525" max="11525" width="38.28515625" customWidth="1"/>
    <col min="11526" max="11526" width="4.28515625" customWidth="1"/>
    <col min="11777" max="11777" width="4.28515625" customWidth="1"/>
    <col min="11778" max="11778" width="38.28515625" customWidth="1"/>
    <col min="11779" max="11780" width="4.28515625" customWidth="1"/>
    <col min="11781" max="11781" width="38.28515625" customWidth="1"/>
    <col min="11782" max="11782" width="4.28515625" customWidth="1"/>
    <col min="12033" max="12033" width="4.28515625" customWidth="1"/>
    <col min="12034" max="12034" width="38.28515625" customWidth="1"/>
    <col min="12035" max="12036" width="4.28515625" customWidth="1"/>
    <col min="12037" max="12037" width="38.28515625" customWidth="1"/>
    <col min="12038" max="12038" width="4.28515625" customWidth="1"/>
    <col min="12289" max="12289" width="4.28515625" customWidth="1"/>
    <col min="12290" max="12290" width="38.28515625" customWidth="1"/>
    <col min="12291" max="12292" width="4.28515625" customWidth="1"/>
    <col min="12293" max="12293" width="38.28515625" customWidth="1"/>
    <col min="12294" max="12294" width="4.28515625" customWidth="1"/>
    <col min="12545" max="12545" width="4.28515625" customWidth="1"/>
    <col min="12546" max="12546" width="38.28515625" customWidth="1"/>
    <col min="12547" max="12548" width="4.28515625" customWidth="1"/>
    <col min="12549" max="12549" width="38.28515625" customWidth="1"/>
    <col min="12550" max="12550" width="4.28515625" customWidth="1"/>
    <col min="12801" max="12801" width="4.28515625" customWidth="1"/>
    <col min="12802" max="12802" width="38.28515625" customWidth="1"/>
    <col min="12803" max="12804" width="4.28515625" customWidth="1"/>
    <col min="12805" max="12805" width="38.28515625" customWidth="1"/>
    <col min="12806" max="12806" width="4.28515625" customWidth="1"/>
    <col min="13057" max="13057" width="4.28515625" customWidth="1"/>
    <col min="13058" max="13058" width="38.28515625" customWidth="1"/>
    <col min="13059" max="13060" width="4.28515625" customWidth="1"/>
    <col min="13061" max="13061" width="38.28515625" customWidth="1"/>
    <col min="13062" max="13062" width="4.28515625" customWidth="1"/>
    <col min="13313" max="13313" width="4.28515625" customWidth="1"/>
    <col min="13314" max="13314" width="38.28515625" customWidth="1"/>
    <col min="13315" max="13316" width="4.28515625" customWidth="1"/>
    <col min="13317" max="13317" width="38.28515625" customWidth="1"/>
    <col min="13318" max="13318" width="4.28515625" customWidth="1"/>
    <col min="13569" max="13569" width="4.28515625" customWidth="1"/>
    <col min="13570" max="13570" width="38.28515625" customWidth="1"/>
    <col min="13571" max="13572" width="4.28515625" customWidth="1"/>
    <col min="13573" max="13573" width="38.28515625" customWidth="1"/>
    <col min="13574" max="13574" width="4.28515625" customWidth="1"/>
    <col min="13825" max="13825" width="4.28515625" customWidth="1"/>
    <col min="13826" max="13826" width="38.28515625" customWidth="1"/>
    <col min="13827" max="13828" width="4.28515625" customWidth="1"/>
    <col min="13829" max="13829" width="38.28515625" customWidth="1"/>
    <col min="13830" max="13830" width="4.28515625" customWidth="1"/>
    <col min="14081" max="14081" width="4.28515625" customWidth="1"/>
    <col min="14082" max="14082" width="38.28515625" customWidth="1"/>
    <col min="14083" max="14084" width="4.28515625" customWidth="1"/>
    <col min="14085" max="14085" width="38.28515625" customWidth="1"/>
    <col min="14086" max="14086" width="4.28515625" customWidth="1"/>
    <col min="14337" max="14337" width="4.28515625" customWidth="1"/>
    <col min="14338" max="14338" width="38.28515625" customWidth="1"/>
    <col min="14339" max="14340" width="4.28515625" customWidth="1"/>
    <col min="14341" max="14341" width="38.28515625" customWidth="1"/>
    <col min="14342" max="14342" width="4.28515625" customWidth="1"/>
    <col min="14593" max="14593" width="4.28515625" customWidth="1"/>
    <col min="14594" max="14594" width="38.28515625" customWidth="1"/>
    <col min="14595" max="14596" width="4.28515625" customWidth="1"/>
    <col min="14597" max="14597" width="38.28515625" customWidth="1"/>
    <col min="14598" max="14598" width="4.28515625" customWidth="1"/>
    <col min="14849" max="14849" width="4.28515625" customWidth="1"/>
    <col min="14850" max="14850" width="38.28515625" customWidth="1"/>
    <col min="14851" max="14852" width="4.28515625" customWidth="1"/>
    <col min="14853" max="14853" width="38.28515625" customWidth="1"/>
    <col min="14854" max="14854" width="4.28515625" customWidth="1"/>
    <col min="15105" max="15105" width="4.28515625" customWidth="1"/>
    <col min="15106" max="15106" width="38.28515625" customWidth="1"/>
    <col min="15107" max="15108" width="4.28515625" customWidth="1"/>
    <col min="15109" max="15109" width="38.28515625" customWidth="1"/>
    <col min="15110" max="15110" width="4.28515625" customWidth="1"/>
    <col min="15361" max="15361" width="4.28515625" customWidth="1"/>
    <col min="15362" max="15362" width="38.28515625" customWidth="1"/>
    <col min="15363" max="15364" width="4.28515625" customWidth="1"/>
    <col min="15365" max="15365" width="38.28515625" customWidth="1"/>
    <col min="15366" max="15366" width="4.28515625" customWidth="1"/>
    <col min="15617" max="15617" width="4.28515625" customWidth="1"/>
    <col min="15618" max="15618" width="38.28515625" customWidth="1"/>
    <col min="15619" max="15620" width="4.28515625" customWidth="1"/>
    <col min="15621" max="15621" width="38.28515625" customWidth="1"/>
    <col min="15622" max="15622" width="4.28515625" customWidth="1"/>
    <col min="15873" max="15873" width="4.28515625" customWidth="1"/>
    <col min="15874" max="15874" width="38.28515625" customWidth="1"/>
    <col min="15875" max="15876" width="4.28515625" customWidth="1"/>
    <col min="15877" max="15877" width="38.28515625" customWidth="1"/>
    <col min="15878" max="15878" width="4.28515625" customWidth="1"/>
    <col min="16129" max="16129" width="4.28515625" customWidth="1"/>
    <col min="16130" max="16130" width="38.28515625" customWidth="1"/>
    <col min="16131" max="16132" width="4.28515625" customWidth="1"/>
    <col min="16133" max="16133" width="38.28515625" customWidth="1"/>
    <col min="16134" max="16134" width="4.28515625" customWidth="1"/>
  </cols>
  <sheetData>
    <row r="1" spans="1:7" s="4" customFormat="1" ht="13.5" customHeight="1">
      <c r="A1" s="512" t="s">
        <v>651</v>
      </c>
      <c r="B1" s="512"/>
      <c r="C1" s="512"/>
      <c r="D1" s="512"/>
      <c r="E1" s="512"/>
      <c r="F1" s="512"/>
      <c r="G1" s="177"/>
    </row>
    <row r="2" spans="1:7" ht="21.75" customHeight="1">
      <c r="A2" s="513"/>
      <c r="B2" s="513"/>
      <c r="C2" s="513"/>
      <c r="D2" s="513"/>
      <c r="E2" s="513"/>
      <c r="F2" s="513"/>
      <c r="G2" s="178"/>
    </row>
    <row r="3" spans="1:7" ht="17.25" customHeight="1">
      <c r="A3" s="514" t="s">
        <v>652</v>
      </c>
      <c r="B3" s="514"/>
      <c r="C3" s="514"/>
      <c r="D3" s="514"/>
      <c r="E3" s="514"/>
      <c r="F3" s="514"/>
      <c r="G3" s="179"/>
    </row>
    <row r="4" spans="1:7" ht="17.25" customHeight="1">
      <c r="A4" s="515" t="s">
        <v>653</v>
      </c>
      <c r="B4" s="515"/>
      <c r="C4" s="515"/>
      <c r="D4" s="515"/>
      <c r="E4" s="515"/>
      <c r="F4" s="515"/>
    </row>
    <row r="5" spans="1:7" ht="15" customHeight="1">
      <c r="A5" s="181"/>
      <c r="B5" s="186" t="s">
        <v>645</v>
      </c>
      <c r="C5" s="181">
        <f>Передмова!C93</f>
        <v>3</v>
      </c>
      <c r="D5" s="181"/>
      <c r="E5" s="187" t="s">
        <v>647</v>
      </c>
      <c r="F5" s="189">
        <f>C5</f>
        <v>3</v>
      </c>
      <c r="G5" s="183"/>
    </row>
    <row r="6" spans="1:7" ht="15" customHeight="1">
      <c r="A6" s="181"/>
      <c r="B6" s="186" t="s">
        <v>654</v>
      </c>
      <c r="C6" s="181">
        <f>Передмова!C93</f>
        <v>3</v>
      </c>
      <c r="D6" s="181"/>
      <c r="E6" s="187" t="s">
        <v>655</v>
      </c>
      <c r="F6" s="189">
        <f>C6</f>
        <v>3</v>
      </c>
      <c r="G6" s="183"/>
    </row>
    <row r="7" spans="1:7" ht="15" customHeight="1">
      <c r="A7" s="181"/>
      <c r="B7" s="186" t="s">
        <v>656</v>
      </c>
      <c r="C7" s="181">
        <f>Передмова!C93</f>
        <v>3</v>
      </c>
      <c r="D7" s="181"/>
      <c r="E7" s="187" t="s">
        <v>657</v>
      </c>
      <c r="F7" s="189">
        <f>C7</f>
        <v>3</v>
      </c>
      <c r="G7" s="183"/>
    </row>
    <row r="8" spans="1:7" ht="15" customHeight="1">
      <c r="A8" s="180"/>
      <c r="B8" s="184" t="s">
        <v>959</v>
      </c>
      <c r="C8" s="181">
        <f>Загальна!G30</f>
        <v>7</v>
      </c>
      <c r="D8" s="182"/>
      <c r="E8" s="185" t="s">
        <v>940</v>
      </c>
      <c r="F8" s="189">
        <f>C8</f>
        <v>7</v>
      </c>
      <c r="G8" s="183"/>
    </row>
    <row r="9" spans="1:7" ht="13.5">
      <c r="A9" s="180"/>
      <c r="B9" s="186"/>
      <c r="C9" s="180"/>
      <c r="D9" s="182"/>
      <c r="E9" s="187"/>
      <c r="F9" s="189"/>
      <c r="G9" s="183"/>
    </row>
    <row r="10" spans="1:7" ht="15" customHeight="1">
      <c r="A10" s="180"/>
      <c r="B10" s="186" t="s">
        <v>902</v>
      </c>
      <c r="C10" s="181"/>
      <c r="D10" s="181"/>
      <c r="E10" s="187" t="s">
        <v>838</v>
      </c>
      <c r="F10" s="189"/>
      <c r="G10" s="183"/>
    </row>
    <row r="11" spans="1:7" ht="15" customHeight="1">
      <c r="A11" s="181"/>
      <c r="B11" s="186" t="s">
        <v>1115</v>
      </c>
      <c r="C11" s="181"/>
      <c r="D11" s="181"/>
      <c r="E11" s="187" t="s">
        <v>839</v>
      </c>
      <c r="F11" s="189"/>
      <c r="G11" s="183"/>
    </row>
    <row r="12" spans="1:7" ht="15" customHeight="1">
      <c r="A12" s="181"/>
      <c r="B12" s="186" t="s">
        <v>837</v>
      </c>
      <c r="C12" s="181"/>
      <c r="D12" s="181"/>
      <c r="E12" s="187" t="s">
        <v>840</v>
      </c>
      <c r="F12" s="189"/>
      <c r="G12" s="183"/>
    </row>
    <row r="13" spans="1:7" ht="15" customHeight="1">
      <c r="A13" s="181" t="s">
        <v>658</v>
      </c>
      <c r="B13" s="188" t="s">
        <v>659</v>
      </c>
      <c r="C13" s="181">
        <f>'1.1'!G47</f>
        <v>11</v>
      </c>
      <c r="D13" s="189" t="str">
        <f>A13</f>
        <v>1.1.</v>
      </c>
      <c r="E13" s="185" t="s">
        <v>660</v>
      </c>
      <c r="F13" s="189">
        <f>C13</f>
        <v>11</v>
      </c>
      <c r="G13" s="183"/>
    </row>
    <row r="14" spans="1:7" s="176" customFormat="1" ht="45" customHeight="1">
      <c r="A14" s="181" t="s">
        <v>661</v>
      </c>
      <c r="B14" s="188" t="s">
        <v>941</v>
      </c>
      <c r="C14" s="181">
        <f>'1.2'!A66</f>
        <v>12</v>
      </c>
      <c r="D14" s="189" t="str">
        <f t="shared" ref="D14:D27" si="0">A14</f>
        <v>1.2.</v>
      </c>
      <c r="E14" s="185" t="s">
        <v>942</v>
      </c>
      <c r="F14" s="189">
        <f t="shared" ref="F14:F27" si="1">C14</f>
        <v>12</v>
      </c>
      <c r="G14" s="188"/>
    </row>
    <row r="15" spans="1:7" s="176" customFormat="1" ht="45" customHeight="1">
      <c r="A15" s="181" t="s">
        <v>662</v>
      </c>
      <c r="B15" s="188" t="s">
        <v>943</v>
      </c>
      <c r="C15" s="181">
        <f>'1.3'!A66</f>
        <v>24</v>
      </c>
      <c r="D15" s="189" t="str">
        <f t="shared" si="0"/>
        <v>1.3.</v>
      </c>
      <c r="E15" s="185" t="s">
        <v>944</v>
      </c>
      <c r="F15" s="189">
        <f t="shared" si="1"/>
        <v>24</v>
      </c>
      <c r="G15" s="188"/>
    </row>
    <row r="16" spans="1:7" s="176" customFormat="1" ht="45" customHeight="1">
      <c r="A16" s="181" t="s">
        <v>663</v>
      </c>
      <c r="B16" s="188" t="s">
        <v>945</v>
      </c>
      <c r="C16" s="181">
        <f>'1.4'!A66</f>
        <v>36</v>
      </c>
      <c r="D16" s="189" t="str">
        <f t="shared" si="0"/>
        <v>1.4.</v>
      </c>
      <c r="E16" s="185" t="s">
        <v>946</v>
      </c>
      <c r="F16" s="189">
        <f t="shared" si="1"/>
        <v>36</v>
      </c>
      <c r="G16" s="188"/>
    </row>
    <row r="17" spans="1:7" s="176" customFormat="1" ht="45" customHeight="1">
      <c r="A17" s="181" t="s">
        <v>664</v>
      </c>
      <c r="B17" s="188" t="s">
        <v>947</v>
      </c>
      <c r="C17" s="181">
        <f>'1.5'!A68</f>
        <v>48</v>
      </c>
      <c r="D17" s="189" t="str">
        <f t="shared" si="0"/>
        <v>1.5.</v>
      </c>
      <c r="E17" s="185" t="s">
        <v>948</v>
      </c>
      <c r="F17" s="189">
        <f t="shared" si="1"/>
        <v>48</v>
      </c>
      <c r="G17" s="188"/>
    </row>
    <row r="18" spans="1:7" s="176" customFormat="1" ht="45" customHeight="1">
      <c r="A18" s="181" t="s">
        <v>665</v>
      </c>
      <c r="B18" s="188" t="s">
        <v>949</v>
      </c>
      <c r="C18" s="181">
        <f>'1.6'!A67</f>
        <v>60</v>
      </c>
      <c r="D18" s="189" t="str">
        <f t="shared" si="0"/>
        <v>1.6.</v>
      </c>
      <c r="E18" s="185" t="s">
        <v>950</v>
      </c>
      <c r="F18" s="189">
        <f t="shared" si="1"/>
        <v>60</v>
      </c>
      <c r="G18" s="188"/>
    </row>
    <row r="19" spans="1:7" s="176" customFormat="1" ht="45" customHeight="1">
      <c r="A19" s="181" t="s">
        <v>666</v>
      </c>
      <c r="B19" s="188" t="s">
        <v>951</v>
      </c>
      <c r="C19" s="181">
        <f>'1.7'!A67</f>
        <v>66</v>
      </c>
      <c r="D19" s="189" t="str">
        <f t="shared" si="0"/>
        <v>1.7.</v>
      </c>
      <c r="E19" s="185" t="s">
        <v>952</v>
      </c>
      <c r="F19" s="189">
        <f t="shared" si="1"/>
        <v>66</v>
      </c>
      <c r="G19" s="188"/>
    </row>
    <row r="20" spans="1:7" s="176" customFormat="1" ht="45" customHeight="1">
      <c r="A20" s="181" t="s">
        <v>667</v>
      </c>
      <c r="B20" s="188" t="s">
        <v>953</v>
      </c>
      <c r="C20" s="181">
        <f>'1.8'!A60</f>
        <v>72</v>
      </c>
      <c r="D20" s="189" t="str">
        <f t="shared" si="0"/>
        <v>1.8.</v>
      </c>
      <c r="E20" s="185" t="s">
        <v>954</v>
      </c>
      <c r="F20" s="189">
        <f t="shared" si="1"/>
        <v>72</v>
      </c>
      <c r="G20" s="188"/>
    </row>
    <row r="21" spans="1:7" s="176" customFormat="1" ht="45" customHeight="1">
      <c r="A21" s="181" t="s">
        <v>668</v>
      </c>
      <c r="B21" s="188" t="s">
        <v>955</v>
      </c>
      <c r="C21" s="181">
        <f>'1.9'!A60</f>
        <v>88</v>
      </c>
      <c r="D21" s="189" t="str">
        <f t="shared" si="0"/>
        <v>1.9.</v>
      </c>
      <c r="E21" s="185" t="s">
        <v>956</v>
      </c>
      <c r="F21" s="189">
        <f t="shared" si="1"/>
        <v>88</v>
      </c>
      <c r="G21" s="188"/>
    </row>
    <row r="22" spans="1:7" s="176" customFormat="1" ht="45" customHeight="1">
      <c r="A22" s="181" t="s">
        <v>669</v>
      </c>
      <c r="B22" s="188" t="s">
        <v>972</v>
      </c>
      <c r="C22" s="181">
        <f>'1.10'!A60</f>
        <v>104</v>
      </c>
      <c r="D22" s="189" t="str">
        <f t="shared" si="0"/>
        <v>1.10.</v>
      </c>
      <c r="E22" s="185" t="s">
        <v>970</v>
      </c>
      <c r="F22" s="189">
        <f t="shared" si="1"/>
        <v>104</v>
      </c>
      <c r="G22" s="188"/>
    </row>
    <row r="23" spans="1:7" s="176" customFormat="1" ht="45" customHeight="1">
      <c r="A23" s="181" t="s">
        <v>670</v>
      </c>
      <c r="B23" s="188" t="s">
        <v>973</v>
      </c>
      <c r="C23" s="181">
        <f>'1.11'!A62</f>
        <v>120</v>
      </c>
      <c r="D23" s="189" t="str">
        <f t="shared" si="0"/>
        <v>1.11.</v>
      </c>
      <c r="E23" s="185" t="s">
        <v>971</v>
      </c>
      <c r="F23" s="189">
        <f t="shared" si="1"/>
        <v>120</v>
      </c>
      <c r="G23" s="188"/>
    </row>
    <row r="24" spans="1:7" s="176" customFormat="1" ht="30" customHeight="1">
      <c r="A24" s="181" t="s">
        <v>671</v>
      </c>
      <c r="B24" s="188" t="s">
        <v>957</v>
      </c>
      <c r="C24" s="181">
        <f>'1.12'!A66</f>
        <v>136</v>
      </c>
      <c r="D24" s="189" t="str">
        <f t="shared" si="0"/>
        <v>1.12.</v>
      </c>
      <c r="E24" s="185" t="s">
        <v>958</v>
      </c>
      <c r="F24" s="189">
        <f t="shared" si="1"/>
        <v>136</v>
      </c>
      <c r="G24" s="188"/>
    </row>
    <row r="25" spans="1:7" ht="30" customHeight="1">
      <c r="A25" s="181" t="s">
        <v>672</v>
      </c>
      <c r="B25" s="188" t="s">
        <v>750</v>
      </c>
      <c r="C25" s="181">
        <f>'1.13'!A43</f>
        <v>144</v>
      </c>
      <c r="D25" s="189" t="str">
        <f t="shared" si="0"/>
        <v>1.13.</v>
      </c>
      <c r="E25" s="185" t="s">
        <v>751</v>
      </c>
      <c r="F25" s="189">
        <f t="shared" si="1"/>
        <v>144</v>
      </c>
      <c r="G25" s="183"/>
    </row>
    <row r="26" spans="1:7" ht="30" customHeight="1">
      <c r="A26" s="181" t="s">
        <v>673</v>
      </c>
      <c r="B26" s="188" t="s">
        <v>960</v>
      </c>
      <c r="C26" s="181">
        <f>'1.14'!H54</f>
        <v>145</v>
      </c>
      <c r="D26" s="189" t="str">
        <f t="shared" si="0"/>
        <v>1.14.</v>
      </c>
      <c r="E26" s="185" t="s">
        <v>961</v>
      </c>
      <c r="F26" s="189">
        <f t="shared" si="1"/>
        <v>145</v>
      </c>
      <c r="G26" s="183"/>
    </row>
    <row r="27" spans="1:7" ht="30" customHeight="1">
      <c r="A27" s="181" t="s">
        <v>674</v>
      </c>
      <c r="B27" s="188" t="s">
        <v>962</v>
      </c>
      <c r="C27" s="181">
        <f>'1.14'!H54</f>
        <v>145</v>
      </c>
      <c r="D27" s="189" t="str">
        <f t="shared" si="0"/>
        <v>1.15.</v>
      </c>
      <c r="E27" s="185" t="s">
        <v>963</v>
      </c>
      <c r="F27" s="189">
        <f t="shared" si="1"/>
        <v>145</v>
      </c>
      <c r="G27" s="183"/>
    </row>
    <row r="28" spans="1:7" ht="11.45" customHeight="1">
      <c r="A28" s="181"/>
      <c r="B28" s="190"/>
      <c r="C28" s="191"/>
      <c r="D28" s="192"/>
      <c r="E28" s="193"/>
      <c r="F28" s="192"/>
      <c r="G28" s="183"/>
    </row>
    <row r="29" spans="1:7">
      <c r="A29" s="218">
        <f>1+Передмова!C93</f>
        <v>4</v>
      </c>
      <c r="B29" s="37"/>
      <c r="C29" s="37"/>
      <c r="D29" s="37"/>
      <c r="E29" s="37"/>
      <c r="F29" s="58" t="s">
        <v>930</v>
      </c>
      <c r="G29" s="183"/>
    </row>
    <row r="30" spans="1:7" s="4" customFormat="1">
      <c r="A30" s="13"/>
      <c r="B30" s="23"/>
      <c r="C30" s="23"/>
      <c r="D30" s="23"/>
      <c r="E30" s="23"/>
      <c r="F30" s="60" t="s">
        <v>23</v>
      </c>
      <c r="G30" s="194"/>
    </row>
    <row r="31" spans="1:7" ht="13.5" customHeight="1">
      <c r="A31" s="512" t="s">
        <v>651</v>
      </c>
      <c r="B31" s="512"/>
      <c r="C31" s="512"/>
      <c r="D31" s="512"/>
      <c r="E31" s="512"/>
      <c r="F31" s="512"/>
      <c r="G31" s="194"/>
    </row>
    <row r="32" spans="1:7" ht="9.6" customHeight="1">
      <c r="A32" s="177"/>
      <c r="B32" s="178"/>
      <c r="C32" s="178"/>
      <c r="D32" s="178"/>
      <c r="E32" s="178"/>
      <c r="F32" s="177"/>
      <c r="G32" s="194"/>
    </row>
    <row r="33" spans="1:7" s="176" customFormat="1" ht="60" customHeight="1">
      <c r="A33" s="188"/>
      <c r="B33" s="355" t="s">
        <v>834</v>
      </c>
      <c r="C33" s="355"/>
      <c r="D33" s="195"/>
      <c r="E33" s="356" t="s">
        <v>835</v>
      </c>
      <c r="F33" s="195"/>
      <c r="G33" s="188"/>
    </row>
    <row r="34" spans="1:7" ht="30" customHeight="1">
      <c r="A34" s="181" t="s">
        <v>675</v>
      </c>
      <c r="B34" s="188" t="s">
        <v>830</v>
      </c>
      <c r="C34" s="181">
        <f>СГ2.1_2.2!H52</f>
        <v>149</v>
      </c>
      <c r="D34" s="189" t="str">
        <f>A34</f>
        <v>2.1.</v>
      </c>
      <c r="E34" s="185" t="s">
        <v>831</v>
      </c>
      <c r="F34" s="189">
        <f>C34</f>
        <v>149</v>
      </c>
      <c r="G34" s="183"/>
    </row>
    <row r="35" spans="1:7" ht="30" customHeight="1">
      <c r="A35" s="181" t="s">
        <v>676</v>
      </c>
      <c r="B35" s="188" t="s">
        <v>832</v>
      </c>
      <c r="C35" s="181">
        <f>СГ2.1_2.2!H52</f>
        <v>149</v>
      </c>
      <c r="D35" s="189" t="str">
        <f>A35</f>
        <v>2.2.</v>
      </c>
      <c r="E35" s="185" t="s">
        <v>833</v>
      </c>
      <c r="F35" s="189">
        <f>C35</f>
        <v>149</v>
      </c>
      <c r="G35" s="183"/>
    </row>
    <row r="36" spans="1:7" ht="30" customHeight="1">
      <c r="A36" s="181" t="s">
        <v>677</v>
      </c>
      <c r="B36" s="188" t="s">
        <v>830</v>
      </c>
      <c r="C36" s="181">
        <f>'2.3СГ_по міс'!A63</f>
        <v>150</v>
      </c>
      <c r="D36" s="189" t="str">
        <f>A36</f>
        <v>2.3.</v>
      </c>
      <c r="E36" s="185" t="s">
        <v>831</v>
      </c>
      <c r="F36" s="189">
        <f>C36</f>
        <v>150</v>
      </c>
      <c r="G36" s="183"/>
    </row>
    <row r="37" spans="1:7" ht="30" customHeight="1">
      <c r="A37" s="181" t="s">
        <v>678</v>
      </c>
      <c r="B37" s="188" t="s">
        <v>828</v>
      </c>
      <c r="C37" s="181">
        <f>СГ_графік!A64</f>
        <v>154</v>
      </c>
      <c r="D37" s="189" t="str">
        <f>A37</f>
        <v>2.4.</v>
      </c>
      <c r="E37" s="185" t="s">
        <v>829</v>
      </c>
      <c r="F37" s="189">
        <f>C37</f>
        <v>154</v>
      </c>
      <c r="G37" s="183"/>
    </row>
    <row r="38" spans="1:7" ht="7.5" customHeight="1">
      <c r="A38" s="181"/>
      <c r="B38" s="196"/>
      <c r="C38" s="181"/>
      <c r="D38" s="189"/>
      <c r="E38" s="185"/>
      <c r="F38" s="189"/>
      <c r="G38" s="183"/>
    </row>
    <row r="39" spans="1:7" s="451" customFormat="1" ht="30" customHeight="1">
      <c r="A39" s="447"/>
      <c r="B39" s="448" t="s">
        <v>917</v>
      </c>
      <c r="C39" s="448"/>
      <c r="D39" s="449"/>
      <c r="E39" s="450" t="s">
        <v>1095</v>
      </c>
      <c r="F39" s="449"/>
      <c r="G39" s="447"/>
    </row>
    <row r="40" spans="1:7" ht="15" customHeight="1">
      <c r="A40" s="181" t="s">
        <v>679</v>
      </c>
      <c r="B40" s="188" t="s">
        <v>1094</v>
      </c>
      <c r="C40" s="181">
        <f>'3.1'!G53</f>
        <v>157</v>
      </c>
      <c r="D40" s="189" t="str">
        <f t="shared" ref="D40:D49" si="2">A40</f>
        <v>3.1.</v>
      </c>
      <c r="E40" s="185" t="s">
        <v>1096</v>
      </c>
      <c r="F40" s="189">
        <f>C40</f>
        <v>157</v>
      </c>
      <c r="G40" s="183"/>
    </row>
    <row r="41" spans="1:7" ht="15" customHeight="1">
      <c r="A41" s="181" t="s">
        <v>680</v>
      </c>
      <c r="B41" s="188" t="s">
        <v>1094</v>
      </c>
      <c r="C41" s="181">
        <f>'3.2'!A47</f>
        <v>158</v>
      </c>
      <c r="D41" s="189" t="str">
        <f t="shared" si="2"/>
        <v>3.2.</v>
      </c>
      <c r="E41" s="185" t="s">
        <v>1096</v>
      </c>
      <c r="F41" s="189">
        <f t="shared" ref="F41:F49" si="3">C41</f>
        <v>158</v>
      </c>
      <c r="G41" s="183"/>
    </row>
    <row r="42" spans="1:7" ht="15" customHeight="1">
      <c r="A42" s="181" t="s">
        <v>681</v>
      </c>
      <c r="B42" s="188" t="s">
        <v>1103</v>
      </c>
      <c r="C42" s="181">
        <f>'3.3'!F47</f>
        <v>159</v>
      </c>
      <c r="D42" s="189" t="str">
        <f t="shared" si="2"/>
        <v>3.3.</v>
      </c>
      <c r="E42" s="185" t="s">
        <v>1097</v>
      </c>
      <c r="F42" s="189">
        <f t="shared" si="3"/>
        <v>159</v>
      </c>
      <c r="G42" s="183"/>
    </row>
    <row r="43" spans="1:7" ht="30" customHeight="1">
      <c r="A43" s="181" t="s">
        <v>682</v>
      </c>
      <c r="B43" s="188" t="s">
        <v>1105</v>
      </c>
      <c r="C43" s="181">
        <f>'3.4'!A73</f>
        <v>160</v>
      </c>
      <c r="D43" s="189" t="str">
        <f t="shared" si="2"/>
        <v>3.4.</v>
      </c>
      <c r="E43" s="185" t="s">
        <v>1098</v>
      </c>
      <c r="F43" s="189">
        <f t="shared" si="3"/>
        <v>160</v>
      </c>
      <c r="G43" s="183"/>
    </row>
    <row r="44" spans="1:7" ht="30" customHeight="1">
      <c r="A44" s="181" t="s">
        <v>683</v>
      </c>
      <c r="B44" s="188" t="s">
        <v>1104</v>
      </c>
      <c r="C44" s="181">
        <f>'3.5'!A73</f>
        <v>162</v>
      </c>
      <c r="D44" s="189" t="str">
        <f t="shared" si="2"/>
        <v>3.5.</v>
      </c>
      <c r="E44" s="185" t="s">
        <v>1099</v>
      </c>
      <c r="F44" s="189">
        <f t="shared" si="3"/>
        <v>162</v>
      </c>
      <c r="G44" s="183"/>
    </row>
    <row r="45" spans="1:7" s="176" customFormat="1" ht="30" customHeight="1">
      <c r="A45" s="181" t="s">
        <v>684</v>
      </c>
      <c r="B45" s="188" t="s">
        <v>1106</v>
      </c>
      <c r="C45" s="181">
        <f>'3.6'!A73</f>
        <v>164</v>
      </c>
      <c r="D45" s="189" t="str">
        <f t="shared" si="2"/>
        <v>3.6.</v>
      </c>
      <c r="E45" s="185" t="s">
        <v>1100</v>
      </c>
      <c r="F45" s="189">
        <f t="shared" si="3"/>
        <v>164</v>
      </c>
      <c r="G45" s="188"/>
    </row>
    <row r="46" spans="1:7" s="176" customFormat="1" ht="30" customHeight="1">
      <c r="A46" s="181" t="s">
        <v>685</v>
      </c>
      <c r="B46" s="188" t="s">
        <v>1107</v>
      </c>
      <c r="C46" s="181">
        <f>'3.7'!A75</f>
        <v>166</v>
      </c>
      <c r="D46" s="189" t="str">
        <f t="shared" si="2"/>
        <v>3.7.</v>
      </c>
      <c r="E46" s="185" t="s">
        <v>1111</v>
      </c>
      <c r="F46" s="189">
        <f t="shared" si="3"/>
        <v>166</v>
      </c>
      <c r="G46" s="188"/>
    </row>
    <row r="47" spans="1:7" s="176" customFormat="1" ht="30" customHeight="1">
      <c r="A47" s="181" t="s">
        <v>686</v>
      </c>
      <c r="B47" s="188" t="s">
        <v>1108</v>
      </c>
      <c r="C47" s="181">
        <f>'3.8_3.9'!A62</f>
        <v>168</v>
      </c>
      <c r="D47" s="189" t="str">
        <f t="shared" si="2"/>
        <v>3.8.</v>
      </c>
      <c r="E47" s="185" t="s">
        <v>1101</v>
      </c>
      <c r="F47" s="189">
        <f>C47</f>
        <v>168</v>
      </c>
      <c r="G47" s="188"/>
    </row>
    <row r="48" spans="1:7" s="176" customFormat="1" ht="30" customHeight="1">
      <c r="A48" s="181" t="s">
        <v>687</v>
      </c>
      <c r="B48" s="188" t="s">
        <v>1109</v>
      </c>
      <c r="C48" s="181">
        <f>'3.8_3.9'!A62</f>
        <v>168</v>
      </c>
      <c r="D48" s="189" t="str">
        <f t="shared" si="2"/>
        <v>3.9.</v>
      </c>
      <c r="E48" s="185" t="s">
        <v>1102</v>
      </c>
      <c r="F48" s="189">
        <f t="shared" si="3"/>
        <v>168</v>
      </c>
      <c r="G48" s="188"/>
    </row>
    <row r="49" spans="1:7" s="176" customFormat="1" ht="30" customHeight="1">
      <c r="A49" s="181" t="s">
        <v>688</v>
      </c>
      <c r="B49" s="188" t="s">
        <v>1110</v>
      </c>
      <c r="C49" s="181">
        <f>'3.10'!J63</f>
        <v>169</v>
      </c>
      <c r="D49" s="189" t="str">
        <f t="shared" si="2"/>
        <v>3.10.</v>
      </c>
      <c r="E49" s="185" t="s">
        <v>1112</v>
      </c>
      <c r="F49" s="189">
        <f t="shared" si="3"/>
        <v>169</v>
      </c>
      <c r="G49" s="188"/>
    </row>
    <row r="50" spans="1:7" ht="9" customHeight="1">
      <c r="A50" s="181"/>
      <c r="B50" s="196"/>
      <c r="C50" s="181"/>
      <c r="D50" s="189"/>
      <c r="E50" s="185"/>
      <c r="F50" s="189"/>
      <c r="G50" s="183"/>
    </row>
    <row r="51" spans="1:7" s="176" customFormat="1" ht="45" customHeight="1">
      <c r="A51" s="188"/>
      <c r="B51" s="355" t="s">
        <v>1033</v>
      </c>
      <c r="C51" s="355"/>
      <c r="D51" s="195"/>
      <c r="E51" s="356" t="s">
        <v>1034</v>
      </c>
      <c r="F51" s="195"/>
      <c r="G51" s="188"/>
    </row>
    <row r="52" spans="1:7" ht="30" customHeight="1">
      <c r="A52" s="181" t="s">
        <v>689</v>
      </c>
      <c r="B52" s="188" t="s">
        <v>692</v>
      </c>
      <c r="C52" s="181">
        <f>'4.1'!H40</f>
        <v>173</v>
      </c>
      <c r="D52" s="189" t="str">
        <f>A52</f>
        <v>4.1.</v>
      </c>
      <c r="E52" s="185" t="s">
        <v>693</v>
      </c>
      <c r="F52" s="189">
        <f>C52</f>
        <v>173</v>
      </c>
      <c r="G52" s="183"/>
    </row>
    <row r="53" spans="1:7" ht="45" customHeight="1">
      <c r="A53" s="181" t="s">
        <v>690</v>
      </c>
      <c r="B53" s="188" t="s">
        <v>694</v>
      </c>
      <c r="C53" s="181">
        <f>'4.2'!A60</f>
        <v>174</v>
      </c>
      <c r="D53" s="189" t="str">
        <f>A53</f>
        <v>4.2.</v>
      </c>
      <c r="E53" s="185" t="s">
        <v>695</v>
      </c>
      <c r="F53" s="189">
        <f>C53</f>
        <v>174</v>
      </c>
      <c r="G53" s="183"/>
    </row>
    <row r="54" spans="1:7" s="176" customFormat="1" ht="45" customHeight="1">
      <c r="A54" s="181" t="s">
        <v>691</v>
      </c>
      <c r="B54" s="188" t="s">
        <v>1113</v>
      </c>
      <c r="C54" s="181">
        <f>'4.3'!A53</f>
        <v>176</v>
      </c>
      <c r="D54" s="189" t="str">
        <f>A54</f>
        <v>4.3.</v>
      </c>
      <c r="E54" s="185" t="s">
        <v>1114</v>
      </c>
      <c r="F54" s="189">
        <f>C54</f>
        <v>176</v>
      </c>
      <c r="G54" s="188"/>
    </row>
    <row r="55" spans="1:7" ht="10.35" customHeight="1">
      <c r="A55" s="181"/>
      <c r="B55" s="196"/>
      <c r="C55" s="181"/>
      <c r="D55" s="189"/>
      <c r="E55" s="185"/>
      <c r="F55" s="189"/>
      <c r="G55" s="183"/>
    </row>
    <row r="56" spans="1:7" s="176" customFormat="1" ht="15" customHeight="1">
      <c r="A56" s="188"/>
      <c r="B56" s="355" t="s">
        <v>1159</v>
      </c>
      <c r="C56" s="491">
        <f>Методологія!C27</f>
        <v>179</v>
      </c>
      <c r="D56" s="195"/>
      <c r="E56" s="356" t="s">
        <v>1160</v>
      </c>
      <c r="F56" s="195">
        <f>C56</f>
        <v>179</v>
      </c>
      <c r="G56" s="188"/>
    </row>
    <row r="57" spans="1:7" s="176" customFormat="1" ht="15" customHeight="1">
      <c r="A57" s="188"/>
      <c r="B57" s="355"/>
      <c r="C57" s="181"/>
      <c r="D57" s="195"/>
      <c r="E57" s="356"/>
      <c r="F57" s="195"/>
      <c r="G57" s="188"/>
    </row>
    <row r="58" spans="1:7" s="176" customFormat="1" ht="15" customHeight="1">
      <c r="A58" s="188"/>
      <c r="B58" s="355"/>
      <c r="C58" s="181"/>
      <c r="D58" s="195"/>
      <c r="E58" s="356"/>
      <c r="F58" s="195"/>
      <c r="G58" s="188"/>
    </row>
    <row r="59" spans="1:7" s="176" customFormat="1" ht="15" customHeight="1">
      <c r="A59" s="188"/>
      <c r="B59" s="355"/>
      <c r="C59" s="181"/>
      <c r="D59" s="195"/>
      <c r="E59" s="356"/>
      <c r="F59" s="195"/>
      <c r="G59" s="188"/>
    </row>
    <row r="60" spans="1:7" s="176" customFormat="1" ht="15" customHeight="1">
      <c r="A60" s="188"/>
      <c r="B60" s="355"/>
      <c r="C60" s="181"/>
      <c r="D60" s="195"/>
      <c r="E60" s="356"/>
      <c r="F60" s="195"/>
      <c r="G60" s="188"/>
    </row>
    <row r="61" spans="1:7" s="176" customFormat="1" ht="15" customHeight="1">
      <c r="A61" s="188"/>
      <c r="B61" s="355"/>
      <c r="C61" s="181"/>
      <c r="D61" s="195"/>
      <c r="E61" s="356"/>
      <c r="F61" s="195"/>
      <c r="G61" s="188"/>
    </row>
    <row r="62" spans="1:7" s="176" customFormat="1" ht="15" customHeight="1">
      <c r="A62" s="188"/>
      <c r="B62" s="355"/>
      <c r="C62" s="181"/>
      <c r="D62" s="195"/>
      <c r="E62" s="356"/>
      <c r="F62" s="195"/>
      <c r="G62" s="188"/>
    </row>
    <row r="63" spans="1:7">
      <c r="A63" s="57" t="str">
        <f>F29</f>
        <v>Індекси цін виробників · 2019 рік</v>
      </c>
      <c r="B63" s="37"/>
      <c r="C63" s="37"/>
      <c r="D63" s="37"/>
      <c r="E63" s="37"/>
      <c r="F63" s="427">
        <f>1+A29</f>
        <v>5</v>
      </c>
      <c r="G63" s="183"/>
    </row>
    <row r="64" spans="1:7">
      <c r="A64" s="59" t="s">
        <v>23</v>
      </c>
      <c r="B64" s="39"/>
      <c r="C64" s="39"/>
      <c r="D64" s="39"/>
      <c r="E64" s="39"/>
      <c r="F64" s="60"/>
      <c r="G64" s="183"/>
    </row>
    <row r="65" spans="1:7">
      <c r="A65" s="181"/>
      <c r="B65" s="188"/>
      <c r="C65" s="191"/>
      <c r="D65" s="192"/>
      <c r="E65" s="193"/>
      <c r="F65" s="192"/>
      <c r="G65" s="183"/>
    </row>
    <row r="66" spans="1:7" ht="13.5">
      <c r="A66" s="181"/>
      <c r="B66" s="180"/>
      <c r="C66" s="181"/>
      <c r="D66" s="189"/>
      <c r="E66" s="182"/>
      <c r="F66" s="189"/>
      <c r="G66" s="183"/>
    </row>
    <row r="67" spans="1:7">
      <c r="A67" s="4"/>
      <c r="B67" s="4"/>
      <c r="C67" s="4"/>
      <c r="D67" s="4"/>
      <c r="E67" s="4"/>
      <c r="F67" s="4"/>
      <c r="G67" s="183"/>
    </row>
    <row r="68" spans="1:7">
      <c r="G68" s="183"/>
    </row>
    <row r="69" spans="1:7">
      <c r="G69" s="183"/>
    </row>
    <row r="70" spans="1:7">
      <c r="G70" s="183"/>
    </row>
    <row r="71" spans="1:7">
      <c r="G71" s="183"/>
    </row>
    <row r="72" spans="1:7">
      <c r="G72" s="183"/>
    </row>
    <row r="73" spans="1:7">
      <c r="G73" s="183"/>
    </row>
    <row r="74" spans="1:7">
      <c r="G74" s="183"/>
    </row>
    <row r="75" spans="1:7">
      <c r="G75" s="183"/>
    </row>
    <row r="76" spans="1:7">
      <c r="G76" s="183"/>
    </row>
    <row r="77" spans="1:7">
      <c r="G77" s="183"/>
    </row>
    <row r="78" spans="1:7">
      <c r="G78" s="183"/>
    </row>
    <row r="79" spans="1:7">
      <c r="G79" s="183"/>
    </row>
    <row r="80" spans="1:7">
      <c r="G80" s="183"/>
    </row>
    <row r="81" spans="7:7">
      <c r="G81" s="183"/>
    </row>
    <row r="82" spans="7:7">
      <c r="G82" s="183"/>
    </row>
    <row r="83" spans="7:7">
      <c r="G83" s="183"/>
    </row>
    <row r="84" spans="7:7">
      <c r="G84" s="183"/>
    </row>
    <row r="85" spans="7:7">
      <c r="G85" s="183"/>
    </row>
    <row r="86" spans="7:7">
      <c r="G86" s="183"/>
    </row>
    <row r="87" spans="7:7" ht="12.75" customHeight="1"/>
    <row r="108" spans="1:7" ht="10.5" customHeight="1"/>
    <row r="109" spans="1:7" ht="10.5" customHeight="1">
      <c r="F109" s="481"/>
    </row>
    <row r="110" spans="1:7" s="4" customFormat="1">
      <c r="B110" s="478" t="s">
        <v>1035</v>
      </c>
      <c r="F110" s="482"/>
    </row>
    <row r="111" spans="1:7" s="4" customFormat="1">
      <c r="A111" s="479"/>
      <c r="B111" s="39"/>
      <c r="C111" s="39"/>
      <c r="D111" s="39"/>
      <c r="E111" s="39"/>
      <c r="F111" s="480"/>
      <c r="G111" s="183"/>
    </row>
    <row r="112" spans="1:7" s="4" customFormat="1">
      <c r="A112" s="13"/>
      <c r="B112" s="23"/>
      <c r="C112" s="23"/>
      <c r="D112" s="23"/>
      <c r="E112" s="23"/>
      <c r="F112" s="60"/>
      <c r="G112" s="194"/>
    </row>
    <row r="120" spans="1:7">
      <c r="G120" s="197"/>
    </row>
    <row r="122" spans="1:7" s="51" customFormat="1" ht="24.95" customHeight="1">
      <c r="A122"/>
      <c r="B122"/>
      <c r="C122"/>
      <c r="D122"/>
      <c r="E122"/>
      <c r="F122"/>
      <c r="G122" s="4"/>
    </row>
    <row r="123" spans="1:7" ht="12.75" customHeight="1"/>
    <row r="131" spans="1:6">
      <c r="A131" s="51"/>
      <c r="B131" s="51"/>
      <c r="C131" s="51"/>
      <c r="D131" s="51"/>
      <c r="E131" s="51"/>
      <c r="F131" s="51"/>
    </row>
    <row r="154" ht="21.75" customHeight="1"/>
  </sheetData>
  <mergeCells count="5">
    <mergeCell ref="A1:F1"/>
    <mergeCell ref="A31:F31"/>
    <mergeCell ref="A2:F2"/>
    <mergeCell ref="A3:F3"/>
    <mergeCell ref="A4:F4"/>
  </mergeCells>
  <pageMargins left="0.51181102362204722" right="0.51181102362204722" top="0.39370078740157483" bottom="0.39370078740157483" header="0" footer="0"/>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view="pageBreakPreview" topLeftCell="A43" zoomScaleNormal="100" zoomScaleSheetLayoutView="100" workbookViewId="0">
      <selection activeCell="G73" sqref="G73"/>
    </sheetView>
  </sheetViews>
  <sheetFormatPr defaultRowHeight="12" customHeight="1"/>
  <cols>
    <col min="1" max="1" width="42.28515625" customWidth="1"/>
    <col min="2" max="2" width="5.5703125" bestFit="1" customWidth="1"/>
    <col min="3" max="6" width="9.7109375" style="1" customWidth="1"/>
    <col min="7" max="14" width="10.7109375" customWidth="1"/>
  </cols>
  <sheetData>
    <row r="1" spans="1:15" ht="15" customHeight="1">
      <c r="A1" s="516" t="str">
        <f>'3.5'!A1:F1</f>
        <v>ІНДЕКСИ ЦІН У БУДІВНИЦТВІ</v>
      </c>
      <c r="B1" s="516"/>
      <c r="C1" s="516"/>
      <c r="D1" s="516"/>
      <c r="E1" s="516"/>
      <c r="F1" s="516"/>
      <c r="G1" s="516" t="str">
        <f>A1</f>
        <v>ІНДЕКСИ ЦІН У БУДІВНИЦТВІ</v>
      </c>
      <c r="H1" s="516"/>
      <c r="I1" s="516"/>
      <c r="J1" s="516"/>
      <c r="K1" s="516"/>
      <c r="L1" s="516"/>
      <c r="M1" s="516"/>
      <c r="N1" s="516"/>
    </row>
    <row r="2" spans="1:15" ht="8.1" customHeight="1"/>
    <row r="3" spans="1:15" s="52" customFormat="1" ht="13.5" customHeight="1">
      <c r="B3" s="53"/>
      <c r="C3" s="546" t="s">
        <v>998</v>
      </c>
      <c r="D3" s="546"/>
      <c r="E3" s="546"/>
      <c r="F3" s="546"/>
      <c r="G3" s="507" t="s">
        <v>918</v>
      </c>
      <c r="H3" s="507"/>
      <c r="I3" s="507"/>
      <c r="J3" s="53"/>
    </row>
    <row r="4" spans="1:15" s="52" customFormat="1" ht="13.5">
      <c r="A4" s="54"/>
      <c r="B4" s="54"/>
      <c r="C4" s="547" t="s">
        <v>995</v>
      </c>
      <c r="D4" s="547"/>
      <c r="E4" s="547"/>
      <c r="F4" s="547"/>
      <c r="G4" s="508" t="s">
        <v>996</v>
      </c>
      <c r="H4" s="508"/>
      <c r="I4" s="508"/>
      <c r="J4" s="454"/>
    </row>
    <row r="5" spans="1:15" s="52" customFormat="1" ht="6" customHeight="1">
      <c r="A5" s="54"/>
      <c r="B5" s="54"/>
      <c r="C5" s="55"/>
      <c r="D5" s="55"/>
      <c r="E5" s="55"/>
      <c r="F5" s="56"/>
      <c r="G5" s="454"/>
      <c r="H5" s="454"/>
      <c r="I5" s="454"/>
      <c r="J5" s="454"/>
    </row>
    <row r="6" spans="1:15" ht="12" customHeight="1">
      <c r="C6" s="2"/>
      <c r="D6" s="2"/>
      <c r="E6" s="2"/>
      <c r="F6" s="2"/>
      <c r="G6" s="3"/>
      <c r="H6" s="3"/>
      <c r="I6" s="3"/>
      <c r="J6" s="3"/>
      <c r="N6" s="456" t="s">
        <v>899</v>
      </c>
    </row>
    <row r="7" spans="1:15" ht="12" customHeight="1">
      <c r="A7" s="15"/>
      <c r="B7" s="15"/>
      <c r="C7" s="21" t="s">
        <v>0</v>
      </c>
      <c r="D7" s="21" t="s">
        <v>1</v>
      </c>
      <c r="E7" s="21" t="s">
        <v>2</v>
      </c>
      <c r="F7" s="17" t="s">
        <v>3</v>
      </c>
      <c r="G7" s="18" t="s">
        <v>4</v>
      </c>
      <c r="H7" s="21" t="s">
        <v>5</v>
      </c>
      <c r="I7" s="21" t="s">
        <v>6</v>
      </c>
      <c r="J7" s="21" t="s">
        <v>7</v>
      </c>
      <c r="K7" s="21" t="s">
        <v>8</v>
      </c>
      <c r="L7" s="21" t="s">
        <v>9</v>
      </c>
      <c r="M7" s="21" t="s">
        <v>10</v>
      </c>
      <c r="N7" s="18" t="s">
        <v>11</v>
      </c>
      <c r="O7" s="4"/>
    </row>
    <row r="8" spans="1:15" ht="12" customHeight="1">
      <c r="A8" s="16"/>
      <c r="B8" s="16"/>
      <c r="C8" s="22" t="s">
        <v>12</v>
      </c>
      <c r="D8" s="22" t="s">
        <v>13</v>
      </c>
      <c r="E8" s="22" t="s">
        <v>14</v>
      </c>
      <c r="F8" s="19" t="s">
        <v>15</v>
      </c>
      <c r="G8" s="20" t="s">
        <v>16</v>
      </c>
      <c r="H8" s="22" t="s">
        <v>17</v>
      </c>
      <c r="I8" s="22" t="s">
        <v>18</v>
      </c>
      <c r="J8" s="22" t="s">
        <v>19</v>
      </c>
      <c r="K8" s="22" t="s">
        <v>26</v>
      </c>
      <c r="L8" s="22" t="s">
        <v>20</v>
      </c>
      <c r="M8" s="22" t="s">
        <v>21</v>
      </c>
      <c r="N8" s="20" t="s">
        <v>22</v>
      </c>
      <c r="O8" s="4"/>
    </row>
    <row r="9" spans="1:15" ht="5.0999999999999996" customHeight="1">
      <c r="A9" s="5"/>
      <c r="B9" s="6"/>
      <c r="C9" s="7"/>
      <c r="D9" s="7"/>
      <c r="E9" s="7"/>
      <c r="F9" s="7"/>
      <c r="G9" s="8"/>
      <c r="H9" s="8"/>
      <c r="I9" s="8"/>
      <c r="J9" s="8"/>
      <c r="K9" s="8"/>
      <c r="L9" s="8"/>
      <c r="M9" s="8"/>
      <c r="N9" s="8"/>
    </row>
    <row r="10" spans="1:15" s="30" customFormat="1" ht="12" customHeight="1">
      <c r="A10" s="236" t="s">
        <v>792</v>
      </c>
      <c r="B10" s="458">
        <v>2014</v>
      </c>
      <c r="C10" s="125">
        <v>106</v>
      </c>
      <c r="D10" s="125">
        <v>104.4</v>
      </c>
      <c r="E10" s="125">
        <v>104.2</v>
      </c>
      <c r="F10" s="125">
        <v>108.4</v>
      </c>
      <c r="G10" s="125">
        <v>106.8</v>
      </c>
      <c r="H10" s="125">
        <v>106.2</v>
      </c>
      <c r="I10" s="125">
        <v>111</v>
      </c>
      <c r="J10" s="125">
        <v>109.5</v>
      </c>
      <c r="K10" s="125">
        <v>111.9</v>
      </c>
      <c r="L10" s="125">
        <v>114.7</v>
      </c>
      <c r="M10" s="125">
        <v>115.1</v>
      </c>
      <c r="N10" s="125">
        <v>115.7</v>
      </c>
    </row>
    <row r="11" spans="1:15" s="30" customFormat="1" ht="12" customHeight="1">
      <c r="A11" s="303" t="s">
        <v>793</v>
      </c>
      <c r="B11" s="458">
        <v>2015</v>
      </c>
      <c r="C11" s="125">
        <v>118.8</v>
      </c>
      <c r="D11" s="125">
        <v>123.8</v>
      </c>
      <c r="E11" s="125">
        <v>132.1</v>
      </c>
      <c r="F11" s="125">
        <v>131.69999999999999</v>
      </c>
      <c r="G11" s="125">
        <v>131.19999999999999</v>
      </c>
      <c r="H11" s="125">
        <v>130.80000000000001</v>
      </c>
      <c r="I11" s="125">
        <v>130.1</v>
      </c>
      <c r="J11" s="125">
        <v>128</v>
      </c>
      <c r="K11" s="125">
        <v>126.6</v>
      </c>
      <c r="L11" s="125">
        <v>126.1</v>
      </c>
      <c r="M11" s="125">
        <v>124.1</v>
      </c>
      <c r="N11" s="125">
        <v>122.7</v>
      </c>
    </row>
    <row r="12" spans="1:15" s="30" customFormat="1" ht="12" customHeight="1">
      <c r="A12" s="131"/>
      <c r="B12" s="458">
        <v>2016</v>
      </c>
      <c r="C12" s="125">
        <v>118.6</v>
      </c>
      <c r="D12" s="125">
        <v>113.5</v>
      </c>
      <c r="E12" s="125">
        <v>106.2</v>
      </c>
      <c r="F12" s="125">
        <v>106.8</v>
      </c>
      <c r="G12" s="125">
        <v>107.6</v>
      </c>
      <c r="H12" s="125">
        <v>108</v>
      </c>
      <c r="I12" s="125">
        <v>108.2</v>
      </c>
      <c r="J12" s="125">
        <v>108.1</v>
      </c>
      <c r="K12" s="125">
        <v>108</v>
      </c>
      <c r="L12" s="125">
        <v>108.2</v>
      </c>
      <c r="M12" s="125">
        <v>108.8</v>
      </c>
      <c r="N12" s="125">
        <v>109.9</v>
      </c>
    </row>
    <row r="13" spans="1:15" s="30" customFormat="1" ht="12" customHeight="1">
      <c r="A13" s="131"/>
      <c r="B13" s="458">
        <v>2017</v>
      </c>
      <c r="C13" s="125">
        <v>111.5</v>
      </c>
      <c r="D13" s="125">
        <v>112.7</v>
      </c>
      <c r="E13" s="125">
        <v>114.1</v>
      </c>
      <c r="F13" s="125">
        <v>112.8</v>
      </c>
      <c r="G13" s="125">
        <v>111.7</v>
      </c>
      <c r="H13" s="125">
        <v>111.5</v>
      </c>
      <c r="I13" s="125">
        <v>112.1</v>
      </c>
      <c r="J13" s="125">
        <v>113.6</v>
      </c>
      <c r="K13" s="125">
        <v>114.3</v>
      </c>
      <c r="L13" s="125">
        <v>114.7</v>
      </c>
      <c r="M13" s="125">
        <v>115.5</v>
      </c>
      <c r="N13" s="125">
        <v>115.5</v>
      </c>
    </row>
    <row r="14" spans="1:15" s="30" customFormat="1" ht="12" customHeight="1">
      <c r="A14" s="131"/>
      <c r="B14" s="458">
        <v>2018</v>
      </c>
      <c r="C14" s="125">
        <v>117.5</v>
      </c>
      <c r="D14" s="125">
        <v>125.4</v>
      </c>
      <c r="E14" s="125">
        <v>125.3</v>
      </c>
      <c r="F14" s="125">
        <v>125.3</v>
      </c>
      <c r="G14" s="125">
        <v>125</v>
      </c>
      <c r="H14" s="125">
        <v>124.8</v>
      </c>
      <c r="I14" s="125">
        <v>124.5</v>
      </c>
      <c r="J14" s="125">
        <v>123.2</v>
      </c>
      <c r="K14" s="125">
        <v>122.7</v>
      </c>
      <c r="L14" s="125">
        <v>122.5</v>
      </c>
      <c r="M14" s="125">
        <v>121.4</v>
      </c>
      <c r="N14" s="125">
        <v>119.1</v>
      </c>
    </row>
    <row r="15" spans="1:15" s="30" customFormat="1" ht="12" customHeight="1">
      <c r="A15" s="131"/>
      <c r="B15" s="458">
        <v>2019</v>
      </c>
      <c r="C15" s="125">
        <v>118.31040969054381</v>
      </c>
      <c r="D15" s="125">
        <v>109.7303932716093</v>
      </c>
      <c r="E15" s="125">
        <v>108.66183669430653</v>
      </c>
      <c r="F15" s="125">
        <v>107.85323758647306</v>
      </c>
      <c r="G15" s="125">
        <v>107.30992406117625</v>
      </c>
      <c r="H15" s="125">
        <v>105.66799352673296</v>
      </c>
      <c r="I15" s="125">
        <v>105.3303721209568</v>
      </c>
      <c r="J15" s="125">
        <v>104.64177054676502</v>
      </c>
      <c r="K15" s="125">
        <v>103.79931420978193</v>
      </c>
      <c r="L15" s="125">
        <v>101.72147325591045</v>
      </c>
      <c r="M15" s="125">
        <v>100.8644366181684</v>
      </c>
      <c r="N15" s="125">
        <v>100.67466614958423</v>
      </c>
    </row>
    <row r="16" spans="1:15" s="30" customFormat="1" ht="5.0999999999999996" customHeight="1">
      <c r="A16" s="5"/>
      <c r="B16" s="458"/>
      <c r="C16" s="125"/>
      <c r="D16" s="125"/>
      <c r="E16" s="125"/>
      <c r="F16" s="125"/>
      <c r="G16" s="125"/>
      <c r="H16" s="125"/>
      <c r="I16" s="125"/>
      <c r="J16" s="125"/>
      <c r="K16" s="125"/>
      <c r="L16" s="125"/>
      <c r="M16" s="125"/>
      <c r="N16" s="125"/>
    </row>
    <row r="17" spans="1:14" s="30" customFormat="1" ht="12" customHeight="1">
      <c r="A17" s="129" t="s">
        <v>516</v>
      </c>
      <c r="B17" s="128">
        <v>2014</v>
      </c>
      <c r="C17" s="126">
        <v>106.1</v>
      </c>
      <c r="D17" s="126">
        <v>104.7</v>
      </c>
      <c r="E17" s="126">
        <v>103.8</v>
      </c>
      <c r="F17" s="126">
        <v>107.8</v>
      </c>
      <c r="G17" s="126">
        <v>105.5</v>
      </c>
      <c r="H17" s="126">
        <v>105</v>
      </c>
      <c r="I17" s="126">
        <v>109.8</v>
      </c>
      <c r="J17" s="126">
        <v>107.6</v>
      </c>
      <c r="K17" s="126">
        <v>110.2</v>
      </c>
      <c r="L17" s="126">
        <v>113.2</v>
      </c>
      <c r="M17" s="126">
        <v>113.3</v>
      </c>
      <c r="N17" s="126">
        <v>113.5</v>
      </c>
    </row>
    <row r="18" spans="1:14" s="30" customFormat="1" ht="12" customHeight="1">
      <c r="A18" s="130" t="s">
        <v>517</v>
      </c>
      <c r="B18" s="128">
        <v>2015</v>
      </c>
      <c r="C18" s="126">
        <v>116.7</v>
      </c>
      <c r="D18" s="126">
        <v>120.4</v>
      </c>
      <c r="E18" s="126">
        <v>129</v>
      </c>
      <c r="F18" s="126">
        <v>129.19999999999999</v>
      </c>
      <c r="G18" s="126">
        <v>129.19999999999999</v>
      </c>
      <c r="H18" s="126">
        <v>129.19999999999999</v>
      </c>
      <c r="I18" s="126">
        <v>128.6</v>
      </c>
      <c r="J18" s="126">
        <v>126.9</v>
      </c>
      <c r="K18" s="126">
        <v>126.1</v>
      </c>
      <c r="L18" s="126">
        <v>125.8</v>
      </c>
      <c r="M18" s="126">
        <v>124.2</v>
      </c>
      <c r="N18" s="126">
        <v>122.9</v>
      </c>
    </row>
    <row r="19" spans="1:14" s="30" customFormat="1" ht="12" customHeight="1">
      <c r="A19" s="127"/>
      <c r="B19" s="128">
        <v>2016</v>
      </c>
      <c r="C19" s="126">
        <v>118.7</v>
      </c>
      <c r="D19" s="126">
        <v>114.5</v>
      </c>
      <c r="E19" s="126">
        <v>106.8</v>
      </c>
      <c r="F19" s="126">
        <v>106.9</v>
      </c>
      <c r="G19" s="126">
        <v>107.6</v>
      </c>
      <c r="H19" s="126">
        <v>107.9</v>
      </c>
      <c r="I19" s="126">
        <v>108.1</v>
      </c>
      <c r="J19" s="126">
        <v>107.9</v>
      </c>
      <c r="K19" s="126">
        <v>107.6</v>
      </c>
      <c r="L19" s="126">
        <v>107.7</v>
      </c>
      <c r="M19" s="126">
        <v>108.4</v>
      </c>
      <c r="N19" s="126">
        <v>109.5</v>
      </c>
    </row>
    <row r="20" spans="1:14" s="30" customFormat="1" ht="12" customHeight="1">
      <c r="A20" s="127"/>
      <c r="B20" s="128">
        <v>2017</v>
      </c>
      <c r="C20" s="126">
        <v>111.3</v>
      </c>
      <c r="D20" s="126">
        <v>112.7</v>
      </c>
      <c r="E20" s="126">
        <v>114.5</v>
      </c>
      <c r="F20" s="126">
        <v>113.7</v>
      </c>
      <c r="G20" s="126">
        <v>112.5</v>
      </c>
      <c r="H20" s="126">
        <v>112.4</v>
      </c>
      <c r="I20" s="126">
        <v>112.7</v>
      </c>
      <c r="J20" s="126">
        <v>114.1</v>
      </c>
      <c r="K20" s="126">
        <v>115</v>
      </c>
      <c r="L20" s="126">
        <v>115.3</v>
      </c>
      <c r="M20" s="126">
        <v>115.9</v>
      </c>
      <c r="N20" s="126">
        <v>115.9</v>
      </c>
    </row>
    <row r="21" spans="1:14" s="30" customFormat="1" ht="12" customHeight="1">
      <c r="A21" s="127"/>
      <c r="B21" s="128">
        <v>2018</v>
      </c>
      <c r="C21" s="126">
        <v>117.5</v>
      </c>
      <c r="D21" s="126">
        <v>126.3</v>
      </c>
      <c r="E21" s="126">
        <v>125.2</v>
      </c>
      <c r="F21" s="126">
        <v>124.6</v>
      </c>
      <c r="G21" s="126">
        <v>124.3</v>
      </c>
      <c r="H21" s="126">
        <v>123.9</v>
      </c>
      <c r="I21" s="126">
        <v>123.7</v>
      </c>
      <c r="J21" s="126">
        <v>122.5</v>
      </c>
      <c r="K21" s="126">
        <v>122</v>
      </c>
      <c r="L21" s="126">
        <v>122</v>
      </c>
      <c r="M21" s="126">
        <v>121</v>
      </c>
      <c r="N21" s="126">
        <v>118.6</v>
      </c>
    </row>
    <row r="22" spans="1:14" s="30" customFormat="1" ht="12" customHeight="1">
      <c r="A22" s="127"/>
      <c r="B22" s="128">
        <v>2019</v>
      </c>
      <c r="C22" s="126">
        <v>118.61700494665671</v>
      </c>
      <c r="D22" s="126">
        <v>108.91747499113981</v>
      </c>
      <c r="E22" s="126">
        <v>108.38915928780733</v>
      </c>
      <c r="F22" s="126">
        <v>108.09648648388475</v>
      </c>
      <c r="G22" s="126">
        <v>107.8394427028017</v>
      </c>
      <c r="H22" s="126">
        <v>107.10610206030229</v>
      </c>
      <c r="I22" s="126">
        <v>106.02290649391111</v>
      </c>
      <c r="J22" s="126">
        <v>105.80385686766185</v>
      </c>
      <c r="K22" s="126">
        <v>104.12800106509124</v>
      </c>
      <c r="L22" s="126">
        <v>102.40602413640296</v>
      </c>
      <c r="M22" s="126">
        <v>101.11986548820819</v>
      </c>
      <c r="N22" s="126">
        <v>101.76913471099249</v>
      </c>
    </row>
    <row r="23" spans="1:14" s="30" customFormat="1" ht="5.0999999999999996" customHeight="1">
      <c r="A23" s="5"/>
      <c r="B23" s="128"/>
      <c r="C23" s="73"/>
      <c r="D23" s="73"/>
      <c r="E23" s="73"/>
      <c r="F23" s="73"/>
      <c r="G23" s="73"/>
      <c r="H23" s="73"/>
      <c r="I23" s="73"/>
      <c r="J23" s="73"/>
      <c r="K23" s="73"/>
      <c r="L23" s="73"/>
      <c r="M23" s="73"/>
      <c r="N23" s="73"/>
    </row>
    <row r="24" spans="1:14" s="30" customFormat="1" ht="12" customHeight="1">
      <c r="A24" s="129" t="s">
        <v>518</v>
      </c>
      <c r="B24" s="128">
        <v>2014</v>
      </c>
      <c r="C24" s="126">
        <v>106.4</v>
      </c>
      <c r="D24" s="126">
        <v>104.8</v>
      </c>
      <c r="E24" s="126">
        <v>103.3</v>
      </c>
      <c r="F24" s="126">
        <v>106.9</v>
      </c>
      <c r="G24" s="126">
        <v>103.9</v>
      </c>
      <c r="H24" s="126">
        <v>103</v>
      </c>
      <c r="I24" s="126">
        <v>108.3</v>
      </c>
      <c r="J24" s="126">
        <v>105.8</v>
      </c>
      <c r="K24" s="126">
        <v>107.8</v>
      </c>
      <c r="L24" s="126">
        <v>111</v>
      </c>
      <c r="M24" s="126">
        <v>110.6</v>
      </c>
      <c r="N24" s="126">
        <v>111.1</v>
      </c>
    </row>
    <row r="25" spans="1:14" s="30" customFormat="1" ht="12" customHeight="1">
      <c r="A25" s="130" t="s">
        <v>519</v>
      </c>
      <c r="B25" s="128">
        <v>2015</v>
      </c>
      <c r="C25" s="126">
        <v>114.1</v>
      </c>
      <c r="D25" s="126">
        <v>116.7</v>
      </c>
      <c r="E25" s="126">
        <v>125</v>
      </c>
      <c r="F25" s="126">
        <v>126.3</v>
      </c>
      <c r="G25" s="126">
        <v>126.8</v>
      </c>
      <c r="H25" s="126">
        <v>127</v>
      </c>
      <c r="I25" s="126">
        <v>126.8</v>
      </c>
      <c r="J25" s="126">
        <v>125.8</v>
      </c>
      <c r="K25" s="126">
        <v>125.5</v>
      </c>
      <c r="L25" s="126">
        <v>125.4</v>
      </c>
      <c r="M25" s="126">
        <v>125.7</v>
      </c>
      <c r="N25" s="126">
        <v>124.6</v>
      </c>
    </row>
    <row r="26" spans="1:14" s="30" customFormat="1" ht="12" customHeight="1">
      <c r="A26" s="127"/>
      <c r="B26" s="128">
        <v>2016</v>
      </c>
      <c r="C26" s="126">
        <v>120.7</v>
      </c>
      <c r="D26" s="126">
        <v>117.4</v>
      </c>
      <c r="E26" s="126">
        <v>110.1</v>
      </c>
      <c r="F26" s="126">
        <v>109.6</v>
      </c>
      <c r="G26" s="126">
        <v>109.1</v>
      </c>
      <c r="H26" s="126">
        <v>108.9</v>
      </c>
      <c r="I26" s="126">
        <v>108.8</v>
      </c>
      <c r="J26" s="126">
        <v>108.5</v>
      </c>
      <c r="K26" s="126">
        <v>108.4</v>
      </c>
      <c r="L26" s="126">
        <v>108.5</v>
      </c>
      <c r="M26" s="126">
        <v>107.5</v>
      </c>
      <c r="N26" s="126">
        <v>108.3</v>
      </c>
    </row>
    <row r="27" spans="1:14" s="30" customFormat="1" ht="12" customHeight="1">
      <c r="A27" s="127"/>
      <c r="B27" s="128">
        <v>2017</v>
      </c>
      <c r="C27" s="126">
        <v>109.8</v>
      </c>
      <c r="D27" s="126">
        <v>111</v>
      </c>
      <c r="E27" s="126">
        <v>112.7</v>
      </c>
      <c r="F27" s="126">
        <v>112.3</v>
      </c>
      <c r="G27" s="126">
        <v>112.2</v>
      </c>
      <c r="H27" s="126">
        <v>112.5</v>
      </c>
      <c r="I27" s="126">
        <v>113.1</v>
      </c>
      <c r="J27" s="126">
        <v>114.4</v>
      </c>
      <c r="K27" s="126">
        <v>115</v>
      </c>
      <c r="L27" s="126">
        <v>114.8</v>
      </c>
      <c r="M27" s="126">
        <v>115.4</v>
      </c>
      <c r="N27" s="126">
        <v>115</v>
      </c>
    </row>
    <row r="28" spans="1:14" s="30" customFormat="1" ht="12" customHeight="1">
      <c r="A28" s="127"/>
      <c r="B28" s="128">
        <v>2018</v>
      </c>
      <c r="C28" s="126">
        <v>116.4</v>
      </c>
      <c r="D28" s="126">
        <v>126.2</v>
      </c>
      <c r="E28" s="126">
        <v>125.2</v>
      </c>
      <c r="F28" s="126">
        <v>124.7</v>
      </c>
      <c r="G28" s="126">
        <v>124.3</v>
      </c>
      <c r="H28" s="126">
        <v>124.1</v>
      </c>
      <c r="I28" s="126">
        <v>123.7</v>
      </c>
      <c r="J28" s="126">
        <v>122.5</v>
      </c>
      <c r="K28" s="126">
        <v>121.8</v>
      </c>
      <c r="L28" s="126">
        <v>121.9</v>
      </c>
      <c r="M28" s="126">
        <v>121.3</v>
      </c>
      <c r="N28" s="126">
        <v>119.6</v>
      </c>
    </row>
    <row r="29" spans="1:14" s="30" customFormat="1" ht="12" customHeight="1">
      <c r="A29" s="127"/>
      <c r="B29" s="128">
        <v>2019</v>
      </c>
      <c r="C29" s="126">
        <v>121.0060628996458</v>
      </c>
      <c r="D29" s="126">
        <v>110.29612233001855</v>
      </c>
      <c r="E29" s="126">
        <v>109.64134622354034</v>
      </c>
      <c r="F29" s="126">
        <v>109.39510216478283</v>
      </c>
      <c r="G29" s="126">
        <v>109.18433993901056</v>
      </c>
      <c r="H29" s="126">
        <v>108.54468558077508</v>
      </c>
      <c r="I29" s="126">
        <v>107.65996359120633</v>
      </c>
      <c r="J29" s="126">
        <v>107.4672983662722</v>
      </c>
      <c r="K29" s="126">
        <v>106.37044540014288</v>
      </c>
      <c r="L29" s="126">
        <v>105.18008426334792</v>
      </c>
      <c r="M29" s="126">
        <v>103.83374024015397</v>
      </c>
      <c r="N29" s="126">
        <v>103.94243002677639</v>
      </c>
    </row>
    <row r="30" spans="1:14" s="30" customFormat="1" ht="5.0999999999999996" customHeight="1">
      <c r="A30" s="5"/>
      <c r="B30" s="128"/>
      <c r="C30" s="73"/>
      <c r="D30" s="73"/>
      <c r="E30" s="73"/>
      <c r="F30" s="73"/>
      <c r="G30" s="73"/>
      <c r="H30" s="73"/>
      <c r="I30" s="73"/>
      <c r="J30" s="73"/>
      <c r="K30" s="73"/>
      <c r="L30" s="73"/>
      <c r="M30" s="73"/>
      <c r="N30" s="73"/>
    </row>
    <row r="31" spans="1:14" s="30" customFormat="1" ht="12" customHeight="1">
      <c r="A31" s="129" t="s">
        <v>794</v>
      </c>
      <c r="B31" s="128">
        <v>2014</v>
      </c>
      <c r="C31" s="126">
        <v>105.4</v>
      </c>
      <c r="D31" s="126">
        <v>104</v>
      </c>
      <c r="E31" s="126">
        <v>104</v>
      </c>
      <c r="F31" s="126">
        <v>108.8</v>
      </c>
      <c r="G31" s="126">
        <v>107.3</v>
      </c>
      <c r="H31" s="126">
        <v>106.8</v>
      </c>
      <c r="I31" s="126">
        <v>111.7</v>
      </c>
      <c r="J31" s="126">
        <v>110.1</v>
      </c>
      <c r="K31" s="126">
        <v>113</v>
      </c>
      <c r="L31" s="126">
        <v>116.3</v>
      </c>
      <c r="M31" s="126">
        <v>116.6</v>
      </c>
      <c r="N31" s="126">
        <v>117.1</v>
      </c>
    </row>
    <row r="32" spans="1:14" s="30" customFormat="1" ht="12" customHeight="1">
      <c r="A32" s="130" t="s">
        <v>520</v>
      </c>
      <c r="B32" s="128">
        <v>2015</v>
      </c>
      <c r="C32" s="126">
        <v>120.7</v>
      </c>
      <c r="D32" s="126">
        <v>125.9</v>
      </c>
      <c r="E32" s="126">
        <v>134.9</v>
      </c>
      <c r="F32" s="126">
        <v>133.5</v>
      </c>
      <c r="G32" s="126">
        <v>132.80000000000001</v>
      </c>
      <c r="H32" s="126">
        <v>132.4</v>
      </c>
      <c r="I32" s="126">
        <v>131.5</v>
      </c>
      <c r="J32" s="126">
        <v>128.9</v>
      </c>
      <c r="K32" s="126">
        <v>127.4</v>
      </c>
      <c r="L32" s="126">
        <v>126.8</v>
      </c>
      <c r="M32" s="126">
        <v>123.1</v>
      </c>
      <c r="N32" s="126">
        <v>121.5</v>
      </c>
    </row>
    <row r="33" spans="1:14" s="30" customFormat="1" ht="12" customHeight="1">
      <c r="A33" s="127"/>
      <c r="B33" s="128">
        <v>2016</v>
      </c>
      <c r="C33" s="126">
        <v>116.9</v>
      </c>
      <c r="D33" s="126">
        <v>111.5</v>
      </c>
      <c r="E33" s="126">
        <v>103.4</v>
      </c>
      <c r="F33" s="126">
        <v>104</v>
      </c>
      <c r="G33" s="126">
        <v>106</v>
      </c>
      <c r="H33" s="126">
        <v>106.8</v>
      </c>
      <c r="I33" s="126">
        <v>107.2</v>
      </c>
      <c r="J33" s="126">
        <v>107.3</v>
      </c>
      <c r="K33" s="126">
        <v>107</v>
      </c>
      <c r="L33" s="126">
        <v>107.1</v>
      </c>
      <c r="M33" s="126">
        <v>109.6</v>
      </c>
      <c r="N33" s="126">
        <v>110.8</v>
      </c>
    </row>
    <row r="34" spans="1:14" s="30" customFormat="1" ht="12" customHeight="1">
      <c r="A34" s="127"/>
      <c r="B34" s="128">
        <v>2017</v>
      </c>
      <c r="C34" s="126">
        <v>113</v>
      </c>
      <c r="D34" s="126">
        <v>114.7</v>
      </c>
      <c r="E34" s="126">
        <v>116.5</v>
      </c>
      <c r="F34" s="126">
        <v>115.2</v>
      </c>
      <c r="G34" s="126">
        <v>112.8</v>
      </c>
      <c r="H34" s="126">
        <v>112.4</v>
      </c>
      <c r="I34" s="126">
        <v>112.3</v>
      </c>
      <c r="J34" s="126">
        <v>113.9</v>
      </c>
      <c r="K34" s="126">
        <v>115</v>
      </c>
      <c r="L34" s="126">
        <v>115.8</v>
      </c>
      <c r="M34" s="126">
        <v>116.4</v>
      </c>
      <c r="N34" s="126">
        <v>116.8</v>
      </c>
    </row>
    <row r="35" spans="1:14" s="30" customFormat="1" ht="12" customHeight="1">
      <c r="A35" s="127"/>
      <c r="B35" s="128">
        <v>2018</v>
      </c>
      <c r="C35" s="126">
        <v>118.7</v>
      </c>
      <c r="D35" s="126">
        <v>126.5</v>
      </c>
      <c r="E35" s="126">
        <v>125.1</v>
      </c>
      <c r="F35" s="126">
        <v>124.5</v>
      </c>
      <c r="G35" s="126">
        <v>124.3</v>
      </c>
      <c r="H35" s="126">
        <v>123.8</v>
      </c>
      <c r="I35" s="126">
        <v>123.8</v>
      </c>
      <c r="J35" s="126">
        <v>122.6</v>
      </c>
      <c r="K35" s="126">
        <v>122.3</v>
      </c>
      <c r="L35" s="126">
        <v>122.1</v>
      </c>
      <c r="M35" s="126">
        <v>120.8</v>
      </c>
      <c r="N35" s="126">
        <v>117.5</v>
      </c>
    </row>
    <row r="36" spans="1:14" s="30" customFormat="1" ht="12" customHeight="1">
      <c r="A36" s="127"/>
      <c r="B36" s="128">
        <v>2019</v>
      </c>
      <c r="C36" s="126">
        <v>116.28124840626353</v>
      </c>
      <c r="D36" s="126">
        <v>107.54807045824532</v>
      </c>
      <c r="E36" s="126">
        <v>107.14317272600178</v>
      </c>
      <c r="F36" s="126">
        <v>106.79909753056887</v>
      </c>
      <c r="G36" s="126">
        <v>106.49647494505075</v>
      </c>
      <c r="H36" s="126">
        <v>105.66638788526228</v>
      </c>
      <c r="I36" s="126">
        <v>104.37984064547786</v>
      </c>
      <c r="J36" s="126">
        <v>104.13455275857018</v>
      </c>
      <c r="K36" s="126">
        <v>101.88600093211537</v>
      </c>
      <c r="L36" s="126">
        <v>99.647517288847681</v>
      </c>
      <c r="M36" s="126">
        <v>98.416548438122803</v>
      </c>
      <c r="N36" s="126">
        <v>99.58821105205476</v>
      </c>
    </row>
    <row r="37" spans="1:14" s="30" customFormat="1" ht="5.0999999999999996" customHeight="1">
      <c r="A37" s="5"/>
      <c r="B37" s="128"/>
      <c r="C37" s="126"/>
      <c r="D37" s="126"/>
      <c r="E37" s="126"/>
      <c r="F37" s="126"/>
      <c r="G37" s="126"/>
      <c r="H37" s="126"/>
      <c r="I37" s="126"/>
      <c r="J37" s="126"/>
      <c r="K37" s="126"/>
      <c r="L37" s="126"/>
      <c r="M37" s="126"/>
      <c r="N37" s="126"/>
    </row>
    <row r="38" spans="1:14" s="30" customFormat="1" ht="12" customHeight="1">
      <c r="A38" s="129" t="s">
        <v>521</v>
      </c>
      <c r="B38" s="128">
        <v>2014</v>
      </c>
      <c r="C38" s="126">
        <v>105.9</v>
      </c>
      <c r="D38" s="126">
        <v>104.3</v>
      </c>
      <c r="E38" s="126">
        <v>105.4</v>
      </c>
      <c r="F38" s="126">
        <v>109.7</v>
      </c>
      <c r="G38" s="126">
        <v>109.1</v>
      </c>
      <c r="H38" s="126">
        <v>108.6</v>
      </c>
      <c r="I38" s="126">
        <v>113.7</v>
      </c>
      <c r="J38" s="126">
        <v>112.7</v>
      </c>
      <c r="K38" s="126">
        <v>115.2</v>
      </c>
      <c r="L38" s="126">
        <v>118.5</v>
      </c>
      <c r="M38" s="126">
        <v>119.4</v>
      </c>
      <c r="N38" s="126">
        <v>120.1</v>
      </c>
    </row>
    <row r="39" spans="1:14" s="30" customFormat="1" ht="12" customHeight="1">
      <c r="A39" s="130" t="s">
        <v>522</v>
      </c>
      <c r="B39" s="128">
        <v>2015</v>
      </c>
      <c r="C39" s="126">
        <v>122.9</v>
      </c>
      <c r="D39" s="126">
        <v>130.5</v>
      </c>
      <c r="E39" s="126">
        <v>137.9</v>
      </c>
      <c r="F39" s="126">
        <v>136.4</v>
      </c>
      <c r="G39" s="126">
        <v>135</v>
      </c>
      <c r="H39" s="126">
        <v>133.9</v>
      </c>
      <c r="I39" s="126">
        <v>132.6</v>
      </c>
      <c r="J39" s="126">
        <v>130</v>
      </c>
      <c r="K39" s="126">
        <v>127.3</v>
      </c>
      <c r="L39" s="126">
        <v>126.3</v>
      </c>
      <c r="M39" s="126">
        <v>123.9</v>
      </c>
      <c r="N39" s="126">
        <v>122</v>
      </c>
    </row>
    <row r="40" spans="1:14" s="30" customFormat="1" ht="12" customHeight="1">
      <c r="A40" s="132"/>
      <c r="B40" s="128">
        <v>2016</v>
      </c>
      <c r="C40" s="126">
        <v>118.3</v>
      </c>
      <c r="D40" s="126">
        <v>111.6</v>
      </c>
      <c r="E40" s="126">
        <v>105</v>
      </c>
      <c r="F40" s="126">
        <v>106.8</v>
      </c>
      <c r="G40" s="126">
        <v>107.5</v>
      </c>
      <c r="H40" s="126">
        <v>108.3</v>
      </c>
      <c r="I40" s="126">
        <v>108.3</v>
      </c>
      <c r="J40" s="126">
        <v>108.5</v>
      </c>
      <c r="K40" s="126">
        <v>108.5</v>
      </c>
      <c r="L40" s="126">
        <v>108.9</v>
      </c>
      <c r="M40" s="126">
        <v>109.5</v>
      </c>
      <c r="N40" s="126">
        <v>110.8</v>
      </c>
    </row>
    <row r="41" spans="1:14" s="30" customFormat="1" ht="12" customHeight="1">
      <c r="A41" s="132"/>
      <c r="B41" s="128">
        <v>2017</v>
      </c>
      <c r="C41" s="126">
        <v>111.9</v>
      </c>
      <c r="D41" s="126">
        <v>112.8</v>
      </c>
      <c r="E41" s="126">
        <v>113.1</v>
      </c>
      <c r="F41" s="126">
        <v>111</v>
      </c>
      <c r="G41" s="126">
        <v>110.1</v>
      </c>
      <c r="H41" s="126">
        <v>109.6</v>
      </c>
      <c r="I41" s="126">
        <v>110.7</v>
      </c>
      <c r="J41" s="126">
        <v>112.3</v>
      </c>
      <c r="K41" s="126">
        <v>112.9</v>
      </c>
      <c r="L41" s="126">
        <v>113.5</v>
      </c>
      <c r="M41" s="126">
        <v>114.6</v>
      </c>
      <c r="N41" s="126">
        <v>114.7</v>
      </c>
    </row>
    <row r="42" spans="1:14" s="30" customFormat="1" ht="12" customHeight="1">
      <c r="A42" s="132"/>
      <c r="B42" s="128">
        <v>2018</v>
      </c>
      <c r="C42" s="126">
        <v>117.5</v>
      </c>
      <c r="D42" s="126">
        <v>123.5</v>
      </c>
      <c r="E42" s="126">
        <v>125.7</v>
      </c>
      <c r="F42" s="126">
        <v>126.8</v>
      </c>
      <c r="G42" s="126">
        <v>126.8</v>
      </c>
      <c r="H42" s="126">
        <v>126.6</v>
      </c>
      <c r="I42" s="126">
        <v>126.1</v>
      </c>
      <c r="J42" s="126">
        <v>124.7</v>
      </c>
      <c r="K42" s="126">
        <v>124.1</v>
      </c>
      <c r="L42" s="126">
        <v>123.8</v>
      </c>
      <c r="M42" s="126">
        <v>122.2</v>
      </c>
      <c r="N42" s="126">
        <v>120.4</v>
      </c>
    </row>
    <row r="43" spans="1:14" s="30" customFormat="1" ht="12" customHeight="1">
      <c r="A43" s="132"/>
      <c r="B43" s="128">
        <v>2019</v>
      </c>
      <c r="C43" s="126">
        <v>117.75816728742289</v>
      </c>
      <c r="D43" s="126">
        <v>111.59635877957723</v>
      </c>
      <c r="E43" s="126">
        <v>109.24998309745848</v>
      </c>
      <c r="F43" s="126">
        <v>107.36155724724216</v>
      </c>
      <c r="G43" s="126">
        <v>106.26405775208325</v>
      </c>
      <c r="H43" s="126">
        <v>102.90418362085167</v>
      </c>
      <c r="I43" s="126">
        <v>104.0035845486924</v>
      </c>
      <c r="J43" s="126">
        <v>102.41382835166306</v>
      </c>
      <c r="K43" s="126">
        <v>103.14893701060244</v>
      </c>
      <c r="L43" s="126">
        <v>100.38902180377237</v>
      </c>
      <c r="M43" s="126">
        <v>100.34788111713056</v>
      </c>
      <c r="N43" s="126">
        <v>98.57243660272222</v>
      </c>
    </row>
    <row r="44" spans="1:14" s="30" customFormat="1" ht="5.0999999999999996" customHeight="1">
      <c r="A44" s="5"/>
      <c r="B44" s="128"/>
      <c r="C44" s="126"/>
      <c r="D44" s="126"/>
      <c r="E44" s="126"/>
      <c r="F44" s="126"/>
      <c r="G44" s="126"/>
      <c r="H44" s="126"/>
      <c r="I44" s="126"/>
      <c r="J44" s="126"/>
      <c r="K44" s="126"/>
      <c r="L44" s="126"/>
      <c r="M44" s="126"/>
      <c r="N44" s="126"/>
    </row>
    <row r="45" spans="1:14" s="30" customFormat="1" ht="12" customHeight="1">
      <c r="A45" s="129" t="s">
        <v>523</v>
      </c>
      <c r="B45" s="128">
        <v>2014</v>
      </c>
      <c r="C45" s="126">
        <v>104.3</v>
      </c>
      <c r="D45" s="126">
        <v>103.2</v>
      </c>
      <c r="E45" s="126">
        <v>106</v>
      </c>
      <c r="F45" s="126">
        <v>110</v>
      </c>
      <c r="G45" s="126">
        <v>111.1</v>
      </c>
      <c r="H45" s="126">
        <v>110.4</v>
      </c>
      <c r="I45" s="126">
        <v>113.9</v>
      </c>
      <c r="J45" s="126">
        <v>114.2</v>
      </c>
      <c r="K45" s="126">
        <v>115.8</v>
      </c>
      <c r="L45" s="126">
        <v>118.3</v>
      </c>
      <c r="M45" s="126">
        <v>119.6</v>
      </c>
      <c r="N45" s="126">
        <v>120.3</v>
      </c>
    </row>
    <row r="46" spans="1:14" s="30" customFormat="1" ht="12" customHeight="1">
      <c r="A46" s="130" t="s">
        <v>524</v>
      </c>
      <c r="B46" s="128">
        <v>2015</v>
      </c>
      <c r="C46" s="126">
        <v>124.8</v>
      </c>
      <c r="D46" s="126">
        <v>133.30000000000001</v>
      </c>
      <c r="E46" s="126">
        <v>142.4</v>
      </c>
      <c r="F46" s="126">
        <v>138.69999999999999</v>
      </c>
      <c r="G46" s="126">
        <v>136</v>
      </c>
      <c r="H46" s="126">
        <v>135.1</v>
      </c>
      <c r="I46" s="126">
        <v>133.4</v>
      </c>
      <c r="J46" s="126">
        <v>129.5</v>
      </c>
      <c r="K46" s="126">
        <v>126.6</v>
      </c>
      <c r="L46" s="126">
        <v>125.2</v>
      </c>
      <c r="M46" s="126">
        <v>123.5</v>
      </c>
      <c r="N46" s="126">
        <v>121.9</v>
      </c>
    </row>
    <row r="47" spans="1:14" s="30" customFormat="1" ht="12" customHeight="1">
      <c r="A47" s="132"/>
      <c r="B47" s="128">
        <v>2016</v>
      </c>
      <c r="C47" s="126">
        <v>115.8</v>
      </c>
      <c r="D47" s="126">
        <v>108.8</v>
      </c>
      <c r="E47" s="126">
        <v>100.3</v>
      </c>
      <c r="F47" s="126">
        <v>102.3</v>
      </c>
      <c r="G47" s="126">
        <v>103.7</v>
      </c>
      <c r="H47" s="126">
        <v>105.1</v>
      </c>
      <c r="I47" s="126">
        <v>105.3</v>
      </c>
      <c r="J47" s="126">
        <v>106.2</v>
      </c>
      <c r="K47" s="126">
        <v>107.1</v>
      </c>
      <c r="L47" s="126">
        <v>107.8</v>
      </c>
      <c r="M47" s="126">
        <v>108.1</v>
      </c>
      <c r="N47" s="126">
        <v>110.1</v>
      </c>
    </row>
    <row r="48" spans="1:14" s="30" customFormat="1" ht="12" customHeight="1">
      <c r="A48" s="132"/>
      <c r="B48" s="128">
        <v>2017</v>
      </c>
      <c r="C48" s="126">
        <v>112.6</v>
      </c>
      <c r="D48" s="126">
        <v>113.9</v>
      </c>
      <c r="E48" s="126">
        <v>115.1</v>
      </c>
      <c r="F48" s="126">
        <v>113.6</v>
      </c>
      <c r="G48" s="126">
        <v>112.4</v>
      </c>
      <c r="H48" s="126">
        <v>111.6</v>
      </c>
      <c r="I48" s="126">
        <v>113.3</v>
      </c>
      <c r="J48" s="126">
        <v>114</v>
      </c>
      <c r="K48" s="126">
        <v>114.5</v>
      </c>
      <c r="L48" s="126">
        <v>115.5</v>
      </c>
      <c r="M48" s="126">
        <v>116.8</v>
      </c>
      <c r="N48" s="126">
        <v>116.4</v>
      </c>
    </row>
    <row r="49" spans="1:14" s="30" customFormat="1" ht="12" customHeight="1">
      <c r="A49" s="132"/>
      <c r="B49" s="128">
        <v>2018</v>
      </c>
      <c r="C49" s="126">
        <v>117.2</v>
      </c>
      <c r="D49" s="126">
        <v>123.8</v>
      </c>
      <c r="E49" s="126">
        <v>123</v>
      </c>
      <c r="F49" s="126">
        <v>126.8</v>
      </c>
      <c r="G49" s="126">
        <v>127.9</v>
      </c>
      <c r="H49" s="126">
        <v>129</v>
      </c>
      <c r="I49" s="126">
        <v>127.3</v>
      </c>
      <c r="J49" s="126">
        <v>127.1</v>
      </c>
      <c r="K49" s="126">
        <v>126.9</v>
      </c>
      <c r="L49" s="126">
        <v>127</v>
      </c>
      <c r="M49" s="126">
        <v>128.1</v>
      </c>
      <c r="N49" s="126">
        <v>125.3</v>
      </c>
    </row>
    <row r="50" spans="1:14" s="30" customFormat="1" ht="12" customHeight="1">
      <c r="A50" s="132"/>
      <c r="B50" s="128">
        <v>2019</v>
      </c>
      <c r="C50" s="126">
        <v>124.73000210979828</v>
      </c>
      <c r="D50" s="126">
        <v>116.85538663289799</v>
      </c>
      <c r="E50" s="126">
        <v>115.83873734565695</v>
      </c>
      <c r="F50" s="126">
        <v>112.03434194739772</v>
      </c>
      <c r="G50" s="126">
        <v>110.93578659723026</v>
      </c>
      <c r="H50" s="126">
        <v>108.79818847233089</v>
      </c>
      <c r="I50" s="126">
        <v>110.1240295889955</v>
      </c>
      <c r="J50" s="126">
        <v>109.47807394880481</v>
      </c>
      <c r="K50" s="126">
        <v>108.67051567907646</v>
      </c>
      <c r="L50" s="126">
        <v>105.86155791457355</v>
      </c>
      <c r="M50" s="126">
        <v>103.07645011761161</v>
      </c>
      <c r="N50" s="126">
        <v>103.32903617980466</v>
      </c>
    </row>
    <row r="51" spans="1:14" s="30" customFormat="1" ht="6" customHeight="1">
      <c r="A51" s="5"/>
      <c r="B51" s="128"/>
      <c r="C51" s="126"/>
      <c r="D51" s="126"/>
      <c r="E51" s="126"/>
      <c r="F51" s="126"/>
      <c r="G51" s="126"/>
      <c r="H51" s="126"/>
      <c r="I51" s="126"/>
      <c r="J51" s="126"/>
      <c r="K51" s="126"/>
      <c r="L51" s="126"/>
      <c r="M51" s="126"/>
      <c r="N51" s="126"/>
    </row>
    <row r="52" spans="1:14" s="30" customFormat="1" ht="12" customHeight="1">
      <c r="A52" s="129" t="s">
        <v>525</v>
      </c>
      <c r="B52" s="128">
        <v>2014</v>
      </c>
      <c r="C52" s="126">
        <v>107.8</v>
      </c>
      <c r="D52" s="126">
        <v>106.3</v>
      </c>
      <c r="E52" s="126">
        <v>105.4</v>
      </c>
      <c r="F52" s="126">
        <v>108.9</v>
      </c>
      <c r="G52" s="126">
        <v>105.8</v>
      </c>
      <c r="H52" s="126">
        <v>105.3</v>
      </c>
      <c r="I52" s="126">
        <v>110.7</v>
      </c>
      <c r="J52" s="126">
        <v>109</v>
      </c>
      <c r="K52" s="126">
        <v>111</v>
      </c>
      <c r="L52" s="126">
        <v>114.3</v>
      </c>
      <c r="M52" s="126">
        <v>115.6</v>
      </c>
      <c r="N52" s="126">
        <v>117.8</v>
      </c>
    </row>
    <row r="53" spans="1:14" s="30" customFormat="1" ht="12" customHeight="1">
      <c r="A53" s="129" t="s">
        <v>526</v>
      </c>
      <c r="B53" s="128">
        <v>2015</v>
      </c>
      <c r="C53" s="126">
        <v>120</v>
      </c>
      <c r="D53" s="126">
        <v>129.30000000000001</v>
      </c>
      <c r="E53" s="126">
        <v>135.80000000000001</v>
      </c>
      <c r="F53" s="126">
        <v>137.4</v>
      </c>
      <c r="G53" s="126">
        <v>138.5</v>
      </c>
      <c r="H53" s="126">
        <v>137.69999999999999</v>
      </c>
      <c r="I53" s="126">
        <v>137</v>
      </c>
      <c r="J53" s="126">
        <v>136</v>
      </c>
      <c r="K53" s="126">
        <v>136.1</v>
      </c>
      <c r="L53" s="126">
        <v>135.80000000000001</v>
      </c>
      <c r="M53" s="126">
        <v>134.9</v>
      </c>
      <c r="N53" s="126">
        <v>131.6</v>
      </c>
    </row>
    <row r="54" spans="1:14" s="30" customFormat="1" ht="12" customHeight="1">
      <c r="A54" s="130" t="s">
        <v>527</v>
      </c>
      <c r="B54" s="128">
        <v>2016</v>
      </c>
      <c r="C54" s="126">
        <v>128.9</v>
      </c>
      <c r="D54" s="126">
        <v>121.5</v>
      </c>
      <c r="E54" s="126">
        <v>115.4</v>
      </c>
      <c r="F54" s="126">
        <v>114.5</v>
      </c>
      <c r="G54" s="126">
        <v>114.1</v>
      </c>
      <c r="H54" s="126">
        <v>114.4</v>
      </c>
      <c r="I54" s="126">
        <v>114.5</v>
      </c>
      <c r="J54" s="126">
        <v>113.3</v>
      </c>
      <c r="K54" s="126">
        <v>112</v>
      </c>
      <c r="L54" s="126">
        <v>112</v>
      </c>
      <c r="M54" s="126">
        <v>110</v>
      </c>
      <c r="N54" s="126">
        <v>111.4</v>
      </c>
    </row>
    <row r="55" spans="1:14" s="30" customFormat="1" ht="12" customHeight="1">
      <c r="A55" s="130" t="s">
        <v>528</v>
      </c>
      <c r="B55" s="128">
        <v>2017</v>
      </c>
      <c r="C55" s="126">
        <v>111.9</v>
      </c>
      <c r="D55" s="126">
        <v>110.4</v>
      </c>
      <c r="E55" s="126">
        <v>113.1</v>
      </c>
      <c r="F55" s="126">
        <v>112.7</v>
      </c>
      <c r="G55" s="126">
        <v>111.9</v>
      </c>
      <c r="H55" s="126">
        <v>111.4</v>
      </c>
      <c r="I55" s="126">
        <v>111.7</v>
      </c>
      <c r="J55" s="126">
        <v>113.5</v>
      </c>
      <c r="K55" s="126">
        <v>114.2</v>
      </c>
      <c r="L55" s="126">
        <v>113.5</v>
      </c>
      <c r="M55" s="126">
        <v>114.5</v>
      </c>
      <c r="N55" s="126">
        <v>113.5</v>
      </c>
    </row>
    <row r="56" spans="1:14" s="30" customFormat="1" ht="12" customHeight="1">
      <c r="A56" s="132"/>
      <c r="B56" s="128">
        <v>2018</v>
      </c>
      <c r="C56" s="126">
        <v>116.8</v>
      </c>
      <c r="D56" s="126">
        <v>126</v>
      </c>
      <c r="E56" s="126">
        <v>122.3</v>
      </c>
      <c r="F56" s="126">
        <v>120.9</v>
      </c>
      <c r="G56" s="126">
        <v>121.4</v>
      </c>
      <c r="H56" s="126">
        <v>121.6</v>
      </c>
      <c r="I56" s="126">
        <v>120.5</v>
      </c>
      <c r="J56" s="126">
        <v>119.5</v>
      </c>
      <c r="K56" s="126">
        <v>119</v>
      </c>
      <c r="L56" s="126">
        <v>120</v>
      </c>
      <c r="M56" s="126">
        <v>118.7</v>
      </c>
      <c r="N56" s="126">
        <v>117.2</v>
      </c>
    </row>
    <row r="57" spans="1:14" s="30" customFormat="1" ht="12" customHeight="1">
      <c r="A57" s="132"/>
      <c r="B57" s="128">
        <v>2019</v>
      </c>
      <c r="C57" s="126">
        <v>115.15707960312558</v>
      </c>
      <c r="D57" s="126">
        <v>105.97213548720836</v>
      </c>
      <c r="E57" s="126">
        <v>106.54142630699448</v>
      </c>
      <c r="F57" s="126">
        <v>106.91667143455699</v>
      </c>
      <c r="G57" s="126">
        <v>105.85538280169409</v>
      </c>
      <c r="H57" s="126">
        <v>105.36093537236768</v>
      </c>
      <c r="I57" s="126">
        <v>103.36573522534832</v>
      </c>
      <c r="J57" s="126">
        <v>102.90547245042249</v>
      </c>
      <c r="K57" s="126">
        <v>100.47611562672121</v>
      </c>
      <c r="L57" s="126">
        <v>98.308453965793547</v>
      </c>
      <c r="M57" s="126">
        <v>97.494864350783345</v>
      </c>
      <c r="N57" s="126">
        <v>97.36184634942849</v>
      </c>
    </row>
    <row r="58" spans="1:14" s="30" customFormat="1" ht="6" customHeight="1">
      <c r="A58" s="5"/>
      <c r="B58" s="128"/>
      <c r="C58" s="126"/>
      <c r="D58" s="126"/>
      <c r="E58" s="126"/>
      <c r="F58" s="126"/>
      <c r="G58" s="126"/>
      <c r="H58" s="126"/>
      <c r="I58" s="126"/>
      <c r="J58" s="126"/>
      <c r="K58" s="126"/>
      <c r="L58" s="126"/>
      <c r="M58" s="126"/>
      <c r="N58" s="126"/>
    </row>
    <row r="59" spans="1:14" s="30" customFormat="1" ht="12" customHeight="1">
      <c r="A59" s="129" t="s">
        <v>529</v>
      </c>
      <c r="B59" s="128">
        <v>2014</v>
      </c>
      <c r="C59" s="126">
        <v>106.5</v>
      </c>
      <c r="D59" s="126">
        <v>104.6</v>
      </c>
      <c r="E59" s="126">
        <v>105.3</v>
      </c>
      <c r="F59" s="126">
        <v>109.5</v>
      </c>
      <c r="G59" s="126">
        <v>108.4</v>
      </c>
      <c r="H59" s="126">
        <v>108.1</v>
      </c>
      <c r="I59" s="126">
        <v>114.2</v>
      </c>
      <c r="J59" s="126">
        <v>112.3</v>
      </c>
      <c r="K59" s="126">
        <v>115</v>
      </c>
      <c r="L59" s="126">
        <v>118.8</v>
      </c>
      <c r="M59" s="126">
        <v>118.5</v>
      </c>
      <c r="N59" s="126">
        <v>119.1</v>
      </c>
    </row>
    <row r="60" spans="1:14" s="30" customFormat="1" ht="12" customHeight="1">
      <c r="A60" s="130" t="s">
        <v>530</v>
      </c>
      <c r="B60" s="128">
        <v>2015</v>
      </c>
      <c r="C60" s="126">
        <v>120.3</v>
      </c>
      <c r="D60" s="126">
        <v>126</v>
      </c>
      <c r="E60" s="126">
        <v>130.5</v>
      </c>
      <c r="F60" s="126">
        <v>129.4</v>
      </c>
      <c r="G60" s="126">
        <v>128.4</v>
      </c>
      <c r="H60" s="126">
        <v>126.9</v>
      </c>
      <c r="I60" s="126">
        <v>125.4</v>
      </c>
      <c r="J60" s="126">
        <v>122.9</v>
      </c>
      <c r="K60" s="126">
        <v>119.3</v>
      </c>
      <c r="L60" s="126">
        <v>118.5</v>
      </c>
      <c r="M60" s="126">
        <v>116.3</v>
      </c>
      <c r="N60" s="126">
        <v>114.9</v>
      </c>
    </row>
    <row r="61" spans="1:14" s="30" customFormat="1" ht="12" customHeight="1">
      <c r="A61" s="132"/>
      <c r="B61" s="128">
        <v>2016</v>
      </c>
      <c r="C61" s="126">
        <v>112.5</v>
      </c>
      <c r="D61" s="126">
        <v>107</v>
      </c>
      <c r="E61" s="126">
        <v>103.5</v>
      </c>
      <c r="F61" s="126">
        <v>106.3</v>
      </c>
      <c r="G61" s="126">
        <v>106.4</v>
      </c>
      <c r="H61" s="126">
        <v>107.2</v>
      </c>
      <c r="I61" s="126">
        <v>107</v>
      </c>
      <c r="J61" s="126">
        <v>107.5</v>
      </c>
      <c r="K61" s="126">
        <v>108</v>
      </c>
      <c r="L61" s="126">
        <v>108.4</v>
      </c>
      <c r="M61" s="126">
        <v>109.2</v>
      </c>
      <c r="N61" s="126">
        <v>110.3</v>
      </c>
    </row>
    <row r="62" spans="1:14" s="30" customFormat="1" ht="12" customHeight="1">
      <c r="A62" s="132"/>
      <c r="B62" s="128">
        <v>2017</v>
      </c>
      <c r="C62" s="126">
        <v>111.3</v>
      </c>
      <c r="D62" s="126">
        <v>112.7</v>
      </c>
      <c r="E62" s="126">
        <v>111.6</v>
      </c>
      <c r="F62" s="126">
        <v>108.6</v>
      </c>
      <c r="G62" s="126">
        <v>108.3</v>
      </c>
      <c r="H62" s="126">
        <v>107.8</v>
      </c>
      <c r="I62" s="126">
        <v>109.1</v>
      </c>
      <c r="J62" s="126">
        <v>110.8</v>
      </c>
      <c r="K62" s="126">
        <v>111.2</v>
      </c>
      <c r="L62" s="126">
        <v>112.1</v>
      </c>
      <c r="M62" s="126">
        <v>113.5</v>
      </c>
      <c r="N62" s="126">
        <v>113.9</v>
      </c>
    </row>
    <row r="63" spans="1:14" s="30" customFormat="1" ht="12" customHeight="1">
      <c r="A63" s="132"/>
      <c r="B63" s="128">
        <v>2018</v>
      </c>
      <c r="C63" s="126">
        <v>117.2</v>
      </c>
      <c r="D63" s="126">
        <v>121.2</v>
      </c>
      <c r="E63" s="126">
        <v>127.3</v>
      </c>
      <c r="F63" s="126">
        <v>129.1</v>
      </c>
      <c r="G63" s="126">
        <v>128.80000000000001</v>
      </c>
      <c r="H63" s="126">
        <v>128.4</v>
      </c>
      <c r="I63" s="126">
        <v>128.19999999999999</v>
      </c>
      <c r="J63" s="126">
        <v>126.5</v>
      </c>
      <c r="K63" s="126">
        <v>125.6</v>
      </c>
      <c r="L63" s="126">
        <v>124.6</v>
      </c>
      <c r="M63" s="126">
        <v>122.4</v>
      </c>
      <c r="N63" s="126">
        <v>121.1</v>
      </c>
    </row>
    <row r="64" spans="1:14" s="30" customFormat="1" ht="12" customHeight="1">
      <c r="A64" s="132"/>
      <c r="B64" s="128">
        <v>2019</v>
      </c>
      <c r="C64" s="126">
        <v>117.11886926066366</v>
      </c>
      <c r="D64" s="126">
        <v>113.05670211885077</v>
      </c>
      <c r="E64" s="126">
        <v>110.08130056135958</v>
      </c>
      <c r="F64" s="126">
        <v>107.23092447379136</v>
      </c>
      <c r="G64" s="126">
        <v>105.13725961070837</v>
      </c>
      <c r="H64" s="126">
        <v>97.081818387462548</v>
      </c>
      <c r="I64" s="126">
        <v>102.72181180135969</v>
      </c>
      <c r="J64" s="126">
        <v>98.564776390342629</v>
      </c>
      <c r="K64" s="126">
        <v>104.58249223840974</v>
      </c>
      <c r="L64" s="126">
        <v>100.87478836617517</v>
      </c>
      <c r="M64" s="126">
        <v>103.1881505891148</v>
      </c>
      <c r="N64" s="126">
        <v>97.99624383008576</v>
      </c>
    </row>
    <row r="65" spans="1:14" s="30" customFormat="1" ht="6" customHeight="1">
      <c r="A65" s="5"/>
      <c r="B65" s="128"/>
      <c r="C65" s="126"/>
      <c r="D65" s="126"/>
      <c r="E65" s="126"/>
      <c r="F65" s="126"/>
      <c r="G65" s="126"/>
      <c r="H65" s="126"/>
      <c r="I65" s="126"/>
      <c r="J65" s="126"/>
      <c r="K65" s="126"/>
      <c r="L65" s="126"/>
      <c r="M65" s="126"/>
      <c r="N65" s="126"/>
    </row>
    <row r="66" spans="1:14" s="30" customFormat="1" ht="12" customHeight="1">
      <c r="A66" s="129" t="s">
        <v>531</v>
      </c>
      <c r="B66" s="128">
        <v>2014</v>
      </c>
      <c r="C66" s="126">
        <v>104.3</v>
      </c>
      <c r="D66" s="126">
        <v>102.3</v>
      </c>
      <c r="E66" s="126">
        <v>102.4</v>
      </c>
      <c r="F66" s="126">
        <v>109.9</v>
      </c>
      <c r="G66" s="126">
        <v>109.6</v>
      </c>
      <c r="H66" s="126">
        <v>110.4</v>
      </c>
      <c r="I66" s="126">
        <v>115.9</v>
      </c>
      <c r="J66" s="126">
        <v>114.7</v>
      </c>
      <c r="K66" s="126">
        <v>121.2</v>
      </c>
      <c r="L66" s="126">
        <v>126.5</v>
      </c>
      <c r="M66" s="126">
        <v>127.2</v>
      </c>
      <c r="N66" s="126">
        <v>127.7</v>
      </c>
    </row>
    <row r="67" spans="1:14" s="30" customFormat="1" ht="12" customHeight="1">
      <c r="A67" s="130" t="s">
        <v>532</v>
      </c>
      <c r="B67" s="128">
        <v>2015</v>
      </c>
      <c r="C67" s="126">
        <v>130.1</v>
      </c>
      <c r="D67" s="126">
        <v>135</v>
      </c>
      <c r="E67" s="126">
        <v>146.19999999999999</v>
      </c>
      <c r="F67" s="126">
        <v>143.80000000000001</v>
      </c>
      <c r="G67" s="126">
        <v>140.6</v>
      </c>
      <c r="H67" s="126">
        <v>138.30000000000001</v>
      </c>
      <c r="I67" s="126">
        <v>137.1</v>
      </c>
      <c r="J67" s="126">
        <v>133.1</v>
      </c>
      <c r="K67" s="126">
        <v>127.9</v>
      </c>
      <c r="L67" s="126">
        <v>125.7</v>
      </c>
      <c r="M67" s="126">
        <v>117</v>
      </c>
      <c r="N67" s="126">
        <v>115.4</v>
      </c>
    </row>
    <row r="68" spans="1:14" s="30" customFormat="1" ht="12" customHeight="1">
      <c r="A68" s="132"/>
      <c r="B68" s="128">
        <v>2016</v>
      </c>
      <c r="C68" s="126">
        <v>112.6</v>
      </c>
      <c r="D68" s="126">
        <v>107.4</v>
      </c>
      <c r="E68" s="126">
        <v>98.7</v>
      </c>
      <c r="F68" s="126">
        <v>98.2</v>
      </c>
      <c r="G68" s="126">
        <v>103.5</v>
      </c>
      <c r="H68" s="126">
        <v>105.1</v>
      </c>
      <c r="I68" s="126">
        <v>105.4</v>
      </c>
      <c r="J68" s="126">
        <v>106.1</v>
      </c>
      <c r="K68" s="126">
        <v>105.2</v>
      </c>
      <c r="L68" s="126">
        <v>105.2</v>
      </c>
      <c r="M68" s="126">
        <v>112.5</v>
      </c>
      <c r="N68" s="126">
        <v>113.3</v>
      </c>
    </row>
    <row r="69" spans="1:14" s="30" customFormat="1" ht="12" customHeight="1">
      <c r="A69" s="132"/>
      <c r="B69" s="128">
        <v>2017</v>
      </c>
      <c r="C69" s="126">
        <v>114.5</v>
      </c>
      <c r="D69" s="126">
        <v>118.4</v>
      </c>
      <c r="E69" s="126">
        <v>120.7</v>
      </c>
      <c r="F69" s="126">
        <v>118.5</v>
      </c>
      <c r="G69" s="126">
        <v>113.1</v>
      </c>
      <c r="H69" s="126">
        <v>113.1</v>
      </c>
      <c r="I69" s="126">
        <v>113.4</v>
      </c>
      <c r="J69" s="126">
        <v>116.1</v>
      </c>
      <c r="K69" s="126">
        <v>117.8</v>
      </c>
      <c r="L69" s="126">
        <v>118.6</v>
      </c>
      <c r="M69" s="126">
        <v>118.4</v>
      </c>
      <c r="N69" s="126">
        <v>120.7</v>
      </c>
    </row>
    <row r="70" spans="1:14" s="30" customFormat="1" ht="12" customHeight="1">
      <c r="A70" s="132"/>
      <c r="B70" s="128">
        <v>2018</v>
      </c>
      <c r="C70" s="126">
        <v>122.8</v>
      </c>
      <c r="D70" s="126">
        <v>131.1</v>
      </c>
      <c r="E70" s="126">
        <v>129.80000000000001</v>
      </c>
      <c r="F70" s="126">
        <v>128.30000000000001</v>
      </c>
      <c r="G70" s="126">
        <v>127.4</v>
      </c>
      <c r="H70" s="126">
        <v>125.5</v>
      </c>
      <c r="I70" s="126">
        <v>126.4</v>
      </c>
      <c r="J70" s="126">
        <v>124.1</v>
      </c>
      <c r="K70" s="126">
        <v>123.9</v>
      </c>
      <c r="L70" s="126">
        <v>123.3</v>
      </c>
      <c r="M70" s="126">
        <v>121</v>
      </c>
      <c r="N70" s="126">
        <v>116.9</v>
      </c>
    </row>
    <row r="71" spans="1:14" s="30" customFormat="1" ht="12" customHeight="1">
      <c r="A71" s="132"/>
      <c r="B71" s="128">
        <v>2019</v>
      </c>
      <c r="C71" s="126">
        <v>114.44460909188319</v>
      </c>
      <c r="D71" s="126">
        <v>106.5751444594939</v>
      </c>
      <c r="E71" s="126">
        <v>105.28951039059102</v>
      </c>
      <c r="F71" s="126">
        <v>104.91448251754237</v>
      </c>
      <c r="G71" s="126">
        <v>104.73754919213867</v>
      </c>
      <c r="H71" s="126">
        <v>103.12581737521089</v>
      </c>
      <c r="I71" s="126">
        <v>100.84826447192768</v>
      </c>
      <c r="J71" s="126">
        <v>100.9791295999664</v>
      </c>
      <c r="K71" s="126">
        <v>97.513270125626576</v>
      </c>
      <c r="L71" s="126">
        <v>95.026800521455783</v>
      </c>
      <c r="M71" s="126">
        <v>93.692298813150032</v>
      </c>
      <c r="N71" s="126">
        <v>94.614407251813347</v>
      </c>
    </row>
    <row r="72" spans="1:14" s="30" customFormat="1" ht="6.75" customHeight="1">
      <c r="A72" s="5"/>
      <c r="B72" s="128"/>
      <c r="C72" s="126"/>
      <c r="D72" s="126"/>
      <c r="E72" s="126"/>
      <c r="F72" s="126"/>
      <c r="G72" s="126"/>
      <c r="H72" s="126"/>
      <c r="I72" s="126"/>
      <c r="J72" s="126"/>
      <c r="K72" s="126"/>
      <c r="L72" s="126"/>
      <c r="M72" s="126"/>
      <c r="N72" s="126"/>
    </row>
    <row r="73" spans="1:14" s="13" customFormat="1" ht="12.75">
      <c r="A73" s="218">
        <f>1+'3.5'!N73</f>
        <v>164</v>
      </c>
      <c r="B73" s="37"/>
      <c r="C73" s="37"/>
      <c r="D73" s="57"/>
      <c r="E73" s="57"/>
      <c r="F73" s="58" t="str">
        <f>Зміст!F29</f>
        <v>Індекси цін виробників · 2019 рік</v>
      </c>
      <c r="G73" s="57" t="str">
        <f>Зміст!F29</f>
        <v>Індекси цін виробників · 2019 рік</v>
      </c>
      <c r="H73" s="57"/>
      <c r="I73" s="57"/>
      <c r="J73" s="37"/>
      <c r="K73" s="37"/>
      <c r="L73" s="38"/>
      <c r="M73" s="38"/>
      <c r="N73" s="219">
        <f>A73+1</f>
        <v>165</v>
      </c>
    </row>
    <row r="74" spans="1:14" s="13" customFormat="1" ht="12.75">
      <c r="B74" s="23"/>
      <c r="C74" s="23"/>
      <c r="D74" s="59"/>
      <c r="E74" s="59"/>
      <c r="F74" s="60" t="s">
        <v>23</v>
      </c>
      <c r="G74" s="59" t="s">
        <v>23</v>
      </c>
      <c r="H74" s="61"/>
      <c r="I74" s="61"/>
      <c r="J74" s="39"/>
      <c r="K74" s="39"/>
      <c r="L74" s="40"/>
      <c r="M74" s="40"/>
      <c r="N74" s="40"/>
    </row>
    <row r="75" spans="1:14" s="30" customFormat="1" ht="12.75">
      <c r="A75" s="26"/>
      <c r="B75" s="27"/>
      <c r="C75" s="28"/>
      <c r="D75" s="34"/>
      <c r="E75" s="34"/>
      <c r="F75" s="34"/>
      <c r="G75" s="29"/>
      <c r="H75" s="35"/>
      <c r="I75" s="35"/>
      <c r="J75" s="35"/>
      <c r="K75" s="35"/>
      <c r="L75" s="35"/>
      <c r="M75" s="35"/>
      <c r="N75" s="35"/>
    </row>
    <row r="76" spans="1:14" s="30" customFormat="1" ht="12.75">
      <c r="A76" s="26"/>
      <c r="B76" s="27"/>
      <c r="C76" s="28"/>
      <c r="D76" s="28"/>
      <c r="E76" s="28"/>
      <c r="F76" s="28"/>
      <c r="G76" s="29"/>
      <c r="H76" s="29"/>
      <c r="I76" s="29"/>
      <c r="J76" s="29"/>
      <c r="K76" s="29"/>
      <c r="L76" s="29"/>
      <c r="M76" s="29"/>
      <c r="N76" s="29"/>
    </row>
    <row r="77" spans="1:14" s="30" customFormat="1" ht="12.75">
      <c r="A77" s="31"/>
      <c r="B77" s="27"/>
      <c r="C77" s="28"/>
      <c r="D77" s="28"/>
      <c r="E77" s="28"/>
      <c r="F77" s="28"/>
      <c r="G77" s="29"/>
      <c r="H77" s="29"/>
      <c r="I77" s="29"/>
      <c r="J77" s="29"/>
      <c r="K77" s="29"/>
      <c r="L77" s="29"/>
      <c r="M77" s="29"/>
      <c r="N77" s="29"/>
    </row>
    <row r="78" spans="1:14" s="30" customFormat="1" ht="12.75">
      <c r="A78" s="31"/>
      <c r="B78" s="27"/>
      <c r="C78" s="32"/>
      <c r="D78" s="32"/>
      <c r="E78" s="32"/>
      <c r="F78" s="32"/>
      <c r="G78" s="29"/>
      <c r="H78" s="29"/>
      <c r="I78" s="29"/>
      <c r="J78" s="29"/>
      <c r="K78" s="29"/>
      <c r="L78" s="29"/>
      <c r="M78" s="29"/>
      <c r="N78" s="29"/>
    </row>
    <row r="79" spans="1:14" s="30" customFormat="1" ht="12.75">
      <c r="A79" s="26"/>
      <c r="B79" s="27"/>
      <c r="C79" s="28"/>
      <c r="D79" s="28"/>
      <c r="E79" s="28"/>
      <c r="F79" s="28"/>
      <c r="G79" s="29"/>
      <c r="H79" s="29"/>
      <c r="I79" s="29"/>
      <c r="J79" s="29"/>
      <c r="K79" s="29"/>
      <c r="L79" s="29"/>
      <c r="M79" s="29"/>
      <c r="N79" s="29"/>
    </row>
    <row r="80" spans="1:14" s="30" customFormat="1" ht="12.75">
      <c r="A80" s="26"/>
      <c r="B80" s="27"/>
      <c r="C80" s="28"/>
      <c r="D80" s="28"/>
      <c r="E80" s="28"/>
      <c r="F80" s="28"/>
      <c r="G80" s="36"/>
      <c r="H80" s="36"/>
      <c r="I80" s="36"/>
      <c r="J80" s="36"/>
      <c r="K80" s="36"/>
      <c r="L80" s="36"/>
      <c r="M80" s="36"/>
      <c r="N80" s="36"/>
    </row>
    <row r="81" spans="1:14" s="30" customFormat="1" ht="12.75">
      <c r="A81" s="26"/>
      <c r="B81" s="27"/>
      <c r="C81" s="28"/>
      <c r="D81" s="34"/>
      <c r="E81" s="34"/>
      <c r="F81" s="34"/>
      <c r="G81" s="29"/>
      <c r="H81" s="35"/>
      <c r="I81" s="35"/>
      <c r="J81" s="35"/>
      <c r="K81" s="35"/>
      <c r="L81" s="35"/>
      <c r="M81" s="35"/>
      <c r="N81" s="35"/>
    </row>
    <row r="82" spans="1:14" s="30" customFormat="1" ht="12.75">
      <c r="A82" s="26"/>
      <c r="B82" s="27"/>
      <c r="C82" s="28"/>
      <c r="D82" s="28"/>
      <c r="E82" s="28"/>
      <c r="F82" s="28"/>
      <c r="G82" s="29"/>
      <c r="H82" s="29"/>
      <c r="I82" s="29"/>
      <c r="J82" s="29"/>
      <c r="K82" s="29"/>
      <c r="L82" s="29"/>
      <c r="M82" s="29"/>
      <c r="N82" s="29"/>
    </row>
    <row r="83" spans="1:14" s="30" customFormat="1" ht="12.75">
      <c r="A83" s="31"/>
      <c r="B83" s="27"/>
      <c r="C83" s="28"/>
      <c r="D83" s="28"/>
      <c r="E83" s="28"/>
      <c r="F83" s="28"/>
      <c r="G83" s="29"/>
      <c r="H83" s="29"/>
      <c r="I83" s="29"/>
      <c r="J83" s="29"/>
      <c r="K83" s="29"/>
      <c r="L83" s="29"/>
      <c r="M83" s="29"/>
      <c r="N83" s="29"/>
    </row>
    <row r="84" spans="1:14" s="30" customFormat="1" ht="12.75">
      <c r="A84" s="31"/>
      <c r="B84" s="27"/>
      <c r="C84" s="32"/>
      <c r="D84" s="32"/>
      <c r="E84" s="32"/>
      <c r="F84" s="32"/>
      <c r="G84" s="29"/>
      <c r="H84" s="29"/>
      <c r="I84" s="29"/>
      <c r="J84" s="29"/>
      <c r="K84" s="29"/>
      <c r="L84" s="29"/>
      <c r="M84" s="29"/>
      <c r="N84" s="29"/>
    </row>
    <row r="85" spans="1:14" s="30" customFormat="1" ht="12.75">
      <c r="A85" s="26"/>
      <c r="B85" s="27"/>
      <c r="C85" s="28"/>
      <c r="D85" s="28"/>
      <c r="E85" s="28"/>
      <c r="F85" s="28"/>
      <c r="G85" s="29"/>
      <c r="H85" s="29"/>
      <c r="I85" s="29"/>
      <c r="J85" s="29"/>
      <c r="K85" s="29"/>
      <c r="L85" s="29"/>
      <c r="M85" s="29"/>
      <c r="N85" s="29"/>
    </row>
    <row r="86" spans="1:14" s="30" customFormat="1" ht="12.75">
      <c r="A86" s="26"/>
      <c r="B86" s="27"/>
      <c r="C86" s="28"/>
      <c r="D86" s="28"/>
      <c r="E86" s="28"/>
      <c r="F86" s="28"/>
      <c r="G86" s="36"/>
      <c r="H86" s="36"/>
      <c r="I86" s="36"/>
      <c r="J86" s="36"/>
      <c r="K86" s="36"/>
      <c r="L86" s="36"/>
      <c r="M86" s="36"/>
      <c r="N86" s="36"/>
    </row>
    <row r="87" spans="1:14" ht="12" customHeight="1">
      <c r="A87" s="11"/>
      <c r="B87" s="10"/>
      <c r="C87" s="9"/>
      <c r="D87" s="9"/>
      <c r="E87" s="9"/>
      <c r="F87" s="9"/>
      <c r="G87" s="9"/>
      <c r="H87" s="9"/>
      <c r="I87" s="9"/>
      <c r="J87" s="9"/>
      <c r="K87" s="9"/>
      <c r="L87" s="9"/>
      <c r="M87" s="9"/>
      <c r="N87" s="9"/>
    </row>
    <row r="88" spans="1:14" ht="12" customHeight="1">
      <c r="A88" s="11"/>
      <c r="B88" s="10"/>
      <c r="C88" s="9"/>
      <c r="D88" s="9"/>
      <c r="E88" s="9"/>
      <c r="F88" s="9"/>
      <c r="G88" s="9"/>
      <c r="H88" s="9"/>
      <c r="I88" s="9"/>
      <c r="J88" s="9"/>
      <c r="K88" s="9"/>
      <c r="L88" s="9"/>
      <c r="M88" s="9"/>
      <c r="N88" s="9"/>
    </row>
    <row r="89" spans="1:14" ht="12" customHeight="1">
      <c r="A89" s="11"/>
      <c r="B89" s="10"/>
      <c r="C89" s="9"/>
      <c r="D89" s="9"/>
      <c r="E89" s="9"/>
      <c r="F89" s="9"/>
      <c r="G89" s="9"/>
      <c r="H89" s="9"/>
      <c r="I89" s="9"/>
      <c r="J89" s="9"/>
      <c r="K89" s="9"/>
      <c r="L89" s="9"/>
      <c r="M89" s="9"/>
      <c r="N89" s="9"/>
    </row>
  </sheetData>
  <mergeCells count="6">
    <mergeCell ref="A1:F1"/>
    <mergeCell ref="G1:N1"/>
    <mergeCell ref="C3:F3"/>
    <mergeCell ref="G3:I3"/>
    <mergeCell ref="C4:F4"/>
    <mergeCell ref="G4:I4"/>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view="pageBreakPreview" topLeftCell="A40" zoomScaleNormal="100" zoomScaleSheetLayoutView="100" workbookViewId="0">
      <selection activeCell="G75" sqref="G75"/>
    </sheetView>
  </sheetViews>
  <sheetFormatPr defaultRowHeight="12" customHeight="1"/>
  <cols>
    <col min="1" max="1" width="42.28515625" style="233" customWidth="1"/>
    <col min="2" max="2" width="5.5703125" style="233" bestFit="1" customWidth="1"/>
    <col min="3" max="6" width="9.7109375" style="234" customWidth="1"/>
    <col min="7" max="14" width="10.7109375" style="233" customWidth="1"/>
    <col min="15" max="16384" width="9.140625" style="233"/>
  </cols>
  <sheetData>
    <row r="1" spans="1:15" ht="12.75">
      <c r="A1" s="524" t="str">
        <f>'3.6'!A1:F1</f>
        <v>ІНДЕКСИ ЦІН У БУДІВНИЦТВІ</v>
      </c>
      <c r="B1" s="524"/>
      <c r="C1" s="524"/>
      <c r="D1" s="524"/>
      <c r="E1" s="524"/>
      <c r="F1" s="524"/>
      <c r="G1" s="524" t="str">
        <f>A1</f>
        <v>ІНДЕКСИ ЦІН У БУДІВНИЦТВІ</v>
      </c>
      <c r="H1" s="524"/>
      <c r="I1" s="524"/>
      <c r="J1" s="524"/>
      <c r="K1" s="524"/>
      <c r="L1" s="524"/>
      <c r="M1" s="524"/>
      <c r="N1" s="524"/>
    </row>
    <row r="2" spans="1:15" customFormat="1" ht="6.95" customHeight="1">
      <c r="C2" s="1"/>
      <c r="D2" s="1"/>
      <c r="E2" s="1"/>
      <c r="F2" s="1"/>
    </row>
    <row r="3" spans="1:15" s="52" customFormat="1" ht="13.5" customHeight="1">
      <c r="B3" s="53"/>
      <c r="C3" s="546" t="s">
        <v>999</v>
      </c>
      <c r="D3" s="546"/>
      <c r="E3" s="546"/>
      <c r="F3" s="546"/>
      <c r="G3" s="507" t="s">
        <v>918</v>
      </c>
      <c r="H3" s="507"/>
      <c r="I3" s="507"/>
      <c r="J3" s="53"/>
    </row>
    <row r="4" spans="1:15" s="52" customFormat="1" ht="13.5" customHeight="1">
      <c r="A4" s="54"/>
      <c r="B4" s="54"/>
      <c r="C4" s="547" t="s">
        <v>995</v>
      </c>
      <c r="D4" s="547"/>
      <c r="E4" s="547"/>
      <c r="F4" s="547"/>
      <c r="G4" s="508" t="s">
        <v>996</v>
      </c>
      <c r="H4" s="508"/>
      <c r="I4" s="508"/>
      <c r="J4" s="454"/>
    </row>
    <row r="5" spans="1:15" s="52" customFormat="1" ht="6" customHeight="1">
      <c r="A5" s="54"/>
      <c r="B5" s="54"/>
      <c r="C5" s="55"/>
      <c r="D5" s="55"/>
      <c r="E5" s="55"/>
      <c r="F5" s="56"/>
      <c r="G5" s="454"/>
      <c r="H5" s="454"/>
      <c r="I5" s="454"/>
      <c r="J5" s="454"/>
    </row>
    <row r="6" spans="1:15" customFormat="1" ht="12" customHeight="1">
      <c r="C6" s="2"/>
      <c r="D6" s="2"/>
      <c r="E6" s="2"/>
      <c r="F6" s="2"/>
      <c r="G6" s="3"/>
      <c r="H6" s="3"/>
      <c r="I6" s="3"/>
      <c r="J6" s="3"/>
      <c r="N6" s="455" t="s">
        <v>533</v>
      </c>
    </row>
    <row r="7" spans="1:15" customFormat="1" ht="11.1" customHeight="1">
      <c r="A7" s="15"/>
      <c r="B7" s="15"/>
      <c r="C7" s="21"/>
      <c r="D7" s="246" t="s">
        <v>154</v>
      </c>
      <c r="E7" s="246" t="s">
        <v>154</v>
      </c>
      <c r="F7" s="247" t="s">
        <v>154</v>
      </c>
      <c r="G7" s="248" t="s">
        <v>154</v>
      </c>
      <c r="H7" s="246" t="s">
        <v>154</v>
      </c>
      <c r="I7" s="246" t="s">
        <v>154</v>
      </c>
      <c r="J7" s="246" t="s">
        <v>154</v>
      </c>
      <c r="K7" s="246" t="s">
        <v>154</v>
      </c>
      <c r="L7" s="246" t="s">
        <v>154</v>
      </c>
      <c r="M7" s="246" t="s">
        <v>154</v>
      </c>
      <c r="N7" s="248" t="s">
        <v>154</v>
      </c>
      <c r="O7" s="4"/>
    </row>
    <row r="8" spans="1:15" customFormat="1" ht="11.1" customHeight="1">
      <c r="A8" s="381"/>
      <c r="B8" s="381"/>
      <c r="C8" s="382" t="s">
        <v>0</v>
      </c>
      <c r="D8" s="292" t="s">
        <v>887</v>
      </c>
      <c r="E8" s="292" t="s">
        <v>888</v>
      </c>
      <c r="F8" s="293" t="s">
        <v>889</v>
      </c>
      <c r="G8" s="294" t="s">
        <v>890</v>
      </c>
      <c r="H8" s="292" t="s">
        <v>891</v>
      </c>
      <c r="I8" s="292" t="s">
        <v>892</v>
      </c>
      <c r="J8" s="292" t="s">
        <v>893</v>
      </c>
      <c r="K8" s="292" t="s">
        <v>894</v>
      </c>
      <c r="L8" s="292" t="s">
        <v>895</v>
      </c>
      <c r="M8" s="292" t="s">
        <v>896</v>
      </c>
      <c r="N8" s="294" t="s">
        <v>897</v>
      </c>
      <c r="O8" s="4"/>
    </row>
    <row r="9" spans="1:15" customFormat="1" ht="11.1" customHeight="1">
      <c r="A9" s="381"/>
      <c r="B9" s="381"/>
      <c r="C9" s="383" t="s">
        <v>12</v>
      </c>
      <c r="D9" s="383" t="s">
        <v>153</v>
      </c>
      <c r="E9" s="383" t="s">
        <v>153</v>
      </c>
      <c r="F9" s="384" t="s">
        <v>153</v>
      </c>
      <c r="G9" s="385" t="s">
        <v>153</v>
      </c>
      <c r="H9" s="383" t="s">
        <v>153</v>
      </c>
      <c r="I9" s="383" t="s">
        <v>153</v>
      </c>
      <c r="J9" s="383" t="s">
        <v>153</v>
      </c>
      <c r="K9" s="383" t="s">
        <v>153</v>
      </c>
      <c r="L9" s="383" t="s">
        <v>153</v>
      </c>
      <c r="M9" s="383" t="s">
        <v>153</v>
      </c>
      <c r="N9" s="385" t="s">
        <v>153</v>
      </c>
      <c r="O9" s="4"/>
    </row>
    <row r="10" spans="1:15" customFormat="1" ht="11.1" customHeight="1">
      <c r="A10" s="16"/>
      <c r="B10" s="16"/>
      <c r="C10" s="22"/>
      <c r="D10" s="22" t="s">
        <v>13</v>
      </c>
      <c r="E10" s="22" t="s">
        <v>14</v>
      </c>
      <c r="F10" s="19" t="s">
        <v>15</v>
      </c>
      <c r="G10" s="20" t="s">
        <v>16</v>
      </c>
      <c r="H10" s="22" t="s">
        <v>17</v>
      </c>
      <c r="I10" s="22" t="s">
        <v>18</v>
      </c>
      <c r="J10" s="22" t="s">
        <v>19</v>
      </c>
      <c r="K10" s="22" t="s">
        <v>26</v>
      </c>
      <c r="L10" s="22" t="s">
        <v>20</v>
      </c>
      <c r="M10" s="22" t="s">
        <v>21</v>
      </c>
      <c r="N10" s="20" t="s">
        <v>22</v>
      </c>
      <c r="O10" s="4"/>
    </row>
    <row r="11" spans="1:15" customFormat="1" ht="5.0999999999999996" customHeight="1">
      <c r="A11" s="5"/>
      <c r="B11" s="6"/>
      <c r="C11" s="7"/>
      <c r="D11" s="7"/>
      <c r="E11" s="7"/>
      <c r="F11" s="7"/>
      <c r="G11" s="8"/>
      <c r="H11" s="8"/>
      <c r="I11" s="8"/>
      <c r="J11" s="8"/>
      <c r="K11" s="8"/>
      <c r="L11" s="8"/>
      <c r="M11" s="8"/>
      <c r="N11" s="8"/>
    </row>
    <row r="12" spans="1:15" s="30" customFormat="1" ht="12" customHeight="1">
      <c r="A12" s="236" t="s">
        <v>792</v>
      </c>
      <c r="B12" s="458">
        <v>2014</v>
      </c>
      <c r="C12" s="125">
        <v>105.8</v>
      </c>
      <c r="D12" s="125">
        <v>105.2</v>
      </c>
      <c r="E12" s="125">
        <v>105</v>
      </c>
      <c r="F12" s="125">
        <v>105.7</v>
      </c>
      <c r="G12" s="125">
        <v>105.9</v>
      </c>
      <c r="H12" s="125">
        <v>105.9</v>
      </c>
      <c r="I12" s="125">
        <v>106.7</v>
      </c>
      <c r="J12" s="125">
        <v>107</v>
      </c>
      <c r="K12" s="125">
        <v>107.6</v>
      </c>
      <c r="L12" s="125">
        <v>108.3</v>
      </c>
      <c r="M12" s="125">
        <v>108.9</v>
      </c>
      <c r="N12" s="125">
        <v>109.5</v>
      </c>
    </row>
    <row r="13" spans="1:15" s="30" customFormat="1" ht="12" customHeight="1">
      <c r="A13" s="303" t="s">
        <v>793</v>
      </c>
      <c r="B13" s="458">
        <v>2015</v>
      </c>
      <c r="C13" s="125">
        <v>118.8</v>
      </c>
      <c r="D13" s="125">
        <v>121.3</v>
      </c>
      <c r="E13" s="125">
        <v>124.9</v>
      </c>
      <c r="F13" s="125">
        <v>126.7</v>
      </c>
      <c r="G13" s="125">
        <v>127.6</v>
      </c>
      <c r="H13" s="125">
        <v>128.19999999999999</v>
      </c>
      <c r="I13" s="125">
        <v>128.4</v>
      </c>
      <c r="J13" s="125">
        <v>128.4</v>
      </c>
      <c r="K13" s="125">
        <v>128.19999999999999</v>
      </c>
      <c r="L13" s="125">
        <v>128</v>
      </c>
      <c r="M13" s="125">
        <v>127.6</v>
      </c>
      <c r="N13" s="125">
        <v>127.1</v>
      </c>
    </row>
    <row r="14" spans="1:15" s="30" customFormat="1" ht="12" customHeight="1">
      <c r="A14" s="131"/>
      <c r="B14" s="458">
        <v>2016</v>
      </c>
      <c r="C14" s="125">
        <v>118.6</v>
      </c>
      <c r="D14" s="125">
        <v>116</v>
      </c>
      <c r="E14" s="125">
        <v>112.5</v>
      </c>
      <c r="F14" s="125">
        <v>111</v>
      </c>
      <c r="G14" s="125">
        <v>110.3</v>
      </c>
      <c r="H14" s="125">
        <v>109.9</v>
      </c>
      <c r="I14" s="125">
        <v>109.6</v>
      </c>
      <c r="J14" s="125">
        <v>109.4</v>
      </c>
      <c r="K14" s="125">
        <v>109.3</v>
      </c>
      <c r="L14" s="125">
        <v>109.1</v>
      </c>
      <c r="M14" s="125">
        <v>109.1</v>
      </c>
      <c r="N14" s="125">
        <v>109.2</v>
      </c>
    </row>
    <row r="15" spans="1:15" s="30" customFormat="1" ht="12" customHeight="1">
      <c r="A15" s="131"/>
      <c r="B15" s="458">
        <v>2017</v>
      </c>
      <c r="C15" s="125">
        <v>111.5</v>
      </c>
      <c r="D15" s="125">
        <v>112.1</v>
      </c>
      <c r="E15" s="125">
        <v>112.8</v>
      </c>
      <c r="F15" s="125">
        <v>112.8</v>
      </c>
      <c r="G15" s="125">
        <v>112.6</v>
      </c>
      <c r="H15" s="125">
        <v>112.4</v>
      </c>
      <c r="I15" s="125">
        <v>112.3</v>
      </c>
      <c r="J15" s="125">
        <v>112.5</v>
      </c>
      <c r="K15" s="125">
        <v>112.7</v>
      </c>
      <c r="L15" s="125">
        <v>112.9</v>
      </c>
      <c r="M15" s="125">
        <v>113.2</v>
      </c>
      <c r="N15" s="125">
        <v>113.4</v>
      </c>
    </row>
    <row r="16" spans="1:15" s="30" customFormat="1" ht="12" customHeight="1">
      <c r="A16" s="131"/>
      <c r="B16" s="458">
        <v>2018</v>
      </c>
      <c r="C16" s="125">
        <v>117.5</v>
      </c>
      <c r="D16" s="125">
        <v>121.5</v>
      </c>
      <c r="E16" s="125">
        <v>122.8</v>
      </c>
      <c r="F16" s="125">
        <v>123.4</v>
      </c>
      <c r="G16" s="125">
        <v>123.8</v>
      </c>
      <c r="H16" s="125">
        <v>123.9</v>
      </c>
      <c r="I16" s="125">
        <v>124</v>
      </c>
      <c r="J16" s="125">
        <v>123.9</v>
      </c>
      <c r="K16" s="125">
        <v>123.8</v>
      </c>
      <c r="L16" s="125">
        <v>123.6</v>
      </c>
      <c r="M16" s="125">
        <v>123.4</v>
      </c>
      <c r="N16" s="125">
        <v>123</v>
      </c>
    </row>
    <row r="17" spans="1:14" s="30" customFormat="1" ht="12" customHeight="1">
      <c r="A17" s="131"/>
      <c r="B17" s="458">
        <v>2019</v>
      </c>
      <c r="C17" s="125">
        <v>118.31040969054381</v>
      </c>
      <c r="D17" s="125">
        <v>113.85613036760836</v>
      </c>
      <c r="E17" s="125">
        <v>112.05781376658643</v>
      </c>
      <c r="F17" s="125">
        <v>110.96693192773411</v>
      </c>
      <c r="G17" s="125">
        <v>110.21157610782883</v>
      </c>
      <c r="H17" s="125">
        <v>109.43025379304272</v>
      </c>
      <c r="I17" s="125">
        <v>108.82533556272809</v>
      </c>
      <c r="J17" s="125">
        <v>108.287155257538</v>
      </c>
      <c r="K17" s="125">
        <v>107.76987786124572</v>
      </c>
      <c r="L17" s="125">
        <v>107.13762789380282</v>
      </c>
      <c r="M17" s="125">
        <v>106.54065364856882</v>
      </c>
      <c r="N17" s="125">
        <v>106.03372516564531</v>
      </c>
    </row>
    <row r="18" spans="1:14" customFormat="1" ht="4.5" customHeight="1">
      <c r="A18" s="5"/>
      <c r="B18" s="6"/>
      <c r="C18" s="7"/>
      <c r="D18" s="7"/>
      <c r="E18" s="7"/>
      <c r="F18" s="7"/>
      <c r="G18" s="8"/>
      <c r="H18" s="8"/>
      <c r="I18" s="8"/>
      <c r="J18" s="8"/>
      <c r="K18" s="8"/>
      <c r="L18" s="8"/>
      <c r="M18" s="8"/>
      <c r="N18" s="8"/>
    </row>
    <row r="19" spans="1:14" s="30" customFormat="1" ht="12" customHeight="1">
      <c r="A19" s="129" t="s">
        <v>516</v>
      </c>
      <c r="B19" s="128">
        <v>2014</v>
      </c>
      <c r="C19" s="126">
        <v>106.1</v>
      </c>
      <c r="D19" s="126">
        <v>105.4</v>
      </c>
      <c r="E19" s="126">
        <v>104.7</v>
      </c>
      <c r="F19" s="126">
        <v>105.4</v>
      </c>
      <c r="G19" s="126">
        <v>105.6</v>
      </c>
      <c r="H19" s="126">
        <v>105.5</v>
      </c>
      <c r="I19" s="126">
        <v>106.1</v>
      </c>
      <c r="J19" s="126">
        <v>106.3</v>
      </c>
      <c r="K19" s="126">
        <v>106.7</v>
      </c>
      <c r="L19" s="126">
        <v>107.4</v>
      </c>
      <c r="M19" s="126">
        <v>107.9</v>
      </c>
      <c r="N19" s="126">
        <v>108.4</v>
      </c>
    </row>
    <row r="20" spans="1:14" s="30" customFormat="1" ht="12" customHeight="1">
      <c r="A20" s="130" t="s">
        <v>517</v>
      </c>
      <c r="B20" s="128">
        <v>2015</v>
      </c>
      <c r="C20" s="126">
        <v>116.7</v>
      </c>
      <c r="D20" s="126">
        <v>118.5</v>
      </c>
      <c r="E20" s="126">
        <v>122</v>
      </c>
      <c r="F20" s="126">
        <v>123.9</v>
      </c>
      <c r="G20" s="126">
        <v>125</v>
      </c>
      <c r="H20" s="126">
        <v>125.7</v>
      </c>
      <c r="I20" s="126">
        <v>126.1</v>
      </c>
      <c r="J20" s="126">
        <v>126.2</v>
      </c>
      <c r="K20" s="126">
        <v>126.2</v>
      </c>
      <c r="L20" s="126">
        <v>126.2</v>
      </c>
      <c r="M20" s="126">
        <v>126</v>
      </c>
      <c r="N20" s="126">
        <v>125.7</v>
      </c>
    </row>
    <row r="21" spans="1:14" s="30" customFormat="1" ht="12" customHeight="1">
      <c r="A21" s="127"/>
      <c r="B21" s="128">
        <v>2016</v>
      </c>
      <c r="C21" s="126">
        <v>118.7</v>
      </c>
      <c r="D21" s="126">
        <v>116.6</v>
      </c>
      <c r="E21" s="126">
        <v>113.1</v>
      </c>
      <c r="F21" s="126">
        <v>111.5</v>
      </c>
      <c r="G21" s="126">
        <v>110.6</v>
      </c>
      <c r="H21" s="126">
        <v>110.2</v>
      </c>
      <c r="I21" s="126">
        <v>109.8</v>
      </c>
      <c r="J21" s="126">
        <v>109.6</v>
      </c>
      <c r="K21" s="126">
        <v>109.4</v>
      </c>
      <c r="L21" s="126">
        <v>109.2</v>
      </c>
      <c r="M21" s="126">
        <v>109.1</v>
      </c>
      <c r="N21" s="126">
        <v>109.1</v>
      </c>
    </row>
    <row r="22" spans="1:14" s="30" customFormat="1" ht="12" customHeight="1">
      <c r="A22" s="127"/>
      <c r="B22" s="128">
        <v>2017</v>
      </c>
      <c r="C22" s="126">
        <v>111.3</v>
      </c>
      <c r="D22" s="126">
        <v>112</v>
      </c>
      <c r="E22" s="126">
        <v>112.9</v>
      </c>
      <c r="F22" s="126">
        <v>113.1</v>
      </c>
      <c r="G22" s="126">
        <v>113</v>
      </c>
      <c r="H22" s="126">
        <v>112.9</v>
      </c>
      <c r="I22" s="126">
        <v>112.8</v>
      </c>
      <c r="J22" s="126">
        <v>113</v>
      </c>
      <c r="K22" s="126">
        <v>113.2</v>
      </c>
      <c r="L22" s="126">
        <v>113.5</v>
      </c>
      <c r="M22" s="126">
        <v>113.7</v>
      </c>
      <c r="N22" s="126">
        <v>113.9</v>
      </c>
    </row>
    <row r="23" spans="1:14" s="30" customFormat="1" ht="12" customHeight="1">
      <c r="A23" s="127"/>
      <c r="B23" s="128">
        <v>2018</v>
      </c>
      <c r="C23" s="126">
        <v>117.5</v>
      </c>
      <c r="D23" s="126">
        <v>122</v>
      </c>
      <c r="E23" s="126">
        <v>123.1</v>
      </c>
      <c r="F23" s="126">
        <v>123.4</v>
      </c>
      <c r="G23" s="126">
        <v>123.6</v>
      </c>
      <c r="H23" s="126">
        <v>123.7</v>
      </c>
      <c r="I23" s="126">
        <v>123.7</v>
      </c>
      <c r="J23" s="126">
        <v>123.5</v>
      </c>
      <c r="K23" s="126">
        <v>123.3</v>
      </c>
      <c r="L23" s="126">
        <v>123.2</v>
      </c>
      <c r="M23" s="126">
        <v>123</v>
      </c>
      <c r="N23" s="126">
        <v>122.6</v>
      </c>
    </row>
    <row r="24" spans="1:14" s="30" customFormat="1" ht="12" customHeight="1">
      <c r="A24" s="127"/>
      <c r="B24" s="128">
        <v>2019</v>
      </c>
      <c r="C24" s="126">
        <v>118.61700494665671</v>
      </c>
      <c r="D24" s="126">
        <v>113.56045388243008</v>
      </c>
      <c r="E24" s="126">
        <v>111.77425067997164</v>
      </c>
      <c r="F24" s="126">
        <v>110.82423807238047</v>
      </c>
      <c r="G24" s="126">
        <v>110.21002567518072</v>
      </c>
      <c r="H24" s="126">
        <v>109.67731338493616</v>
      </c>
      <c r="I24" s="126">
        <v>109.13917584852901</v>
      </c>
      <c r="J24" s="126">
        <v>108.71084854483723</v>
      </c>
      <c r="K24" s="126">
        <v>108.1825337375161</v>
      </c>
      <c r="L24" s="126">
        <v>107.57879069573481</v>
      </c>
      <c r="M24" s="126">
        <v>106.96363646247862</v>
      </c>
      <c r="N24" s="126">
        <v>106.51536953647518</v>
      </c>
    </row>
    <row r="25" spans="1:14" customFormat="1" ht="5.0999999999999996" customHeight="1">
      <c r="A25" s="5"/>
      <c r="B25" s="4"/>
      <c r="C25" s="12"/>
      <c r="D25" s="12"/>
      <c r="E25" s="12"/>
      <c r="F25" s="12"/>
    </row>
    <row r="26" spans="1:14" s="30" customFormat="1" ht="11.45" customHeight="1">
      <c r="A26" s="129" t="s">
        <v>518</v>
      </c>
      <c r="B26" s="128">
        <v>2014</v>
      </c>
      <c r="C26" s="126">
        <v>106.4</v>
      </c>
      <c r="D26" s="126">
        <v>105.6</v>
      </c>
      <c r="E26" s="126">
        <v>104.8</v>
      </c>
      <c r="F26" s="126">
        <v>105.3</v>
      </c>
      <c r="G26" s="126">
        <v>105.1</v>
      </c>
      <c r="H26" s="126">
        <v>104.7</v>
      </c>
      <c r="I26" s="126">
        <v>105.2</v>
      </c>
      <c r="J26" s="126">
        <v>105.3</v>
      </c>
      <c r="K26" s="126">
        <v>105.6</v>
      </c>
      <c r="L26" s="126">
        <v>106.1</v>
      </c>
      <c r="M26" s="126">
        <v>106.5</v>
      </c>
      <c r="N26" s="126">
        <v>106.9</v>
      </c>
    </row>
    <row r="27" spans="1:14" s="30" customFormat="1" ht="11.45" customHeight="1">
      <c r="A27" s="130" t="s">
        <v>519</v>
      </c>
      <c r="B27" s="128">
        <v>2015</v>
      </c>
      <c r="C27" s="126">
        <v>114.1</v>
      </c>
      <c r="D27" s="126">
        <v>115.4</v>
      </c>
      <c r="E27" s="126">
        <v>118.6</v>
      </c>
      <c r="F27" s="126">
        <v>120.6</v>
      </c>
      <c r="G27" s="126">
        <v>121.8</v>
      </c>
      <c r="H27" s="126">
        <v>122.7</v>
      </c>
      <c r="I27" s="126">
        <v>123.3</v>
      </c>
      <c r="J27" s="126">
        <v>123.6</v>
      </c>
      <c r="K27" s="126">
        <v>123.8</v>
      </c>
      <c r="L27" s="126">
        <v>124</v>
      </c>
      <c r="M27" s="126">
        <v>124.2</v>
      </c>
      <c r="N27" s="126">
        <v>124.2</v>
      </c>
    </row>
    <row r="28" spans="1:14" s="30" customFormat="1" ht="11.45" customHeight="1">
      <c r="A28" s="127"/>
      <c r="B28" s="128">
        <v>2016</v>
      </c>
      <c r="C28" s="126">
        <v>120.7</v>
      </c>
      <c r="D28" s="126">
        <v>119</v>
      </c>
      <c r="E28" s="126">
        <v>115.9</v>
      </c>
      <c r="F28" s="126">
        <v>114.2</v>
      </c>
      <c r="G28" s="126">
        <v>113.1</v>
      </c>
      <c r="H28" s="126">
        <v>112.4</v>
      </c>
      <c r="I28" s="126">
        <v>111.9</v>
      </c>
      <c r="J28" s="126">
        <v>111.4</v>
      </c>
      <c r="K28" s="126">
        <v>111.1</v>
      </c>
      <c r="L28" s="126">
        <v>110.8</v>
      </c>
      <c r="M28" s="126">
        <v>110.5</v>
      </c>
      <c r="N28" s="126">
        <v>110.3</v>
      </c>
    </row>
    <row r="29" spans="1:14" s="30" customFormat="1" ht="11.45" customHeight="1">
      <c r="A29" s="127"/>
      <c r="B29" s="128">
        <v>2017</v>
      </c>
      <c r="C29" s="126">
        <v>109.8</v>
      </c>
      <c r="D29" s="126">
        <v>110.4</v>
      </c>
      <c r="E29" s="126">
        <v>111.2</v>
      </c>
      <c r="F29" s="126">
        <v>111.5</v>
      </c>
      <c r="G29" s="126">
        <v>111.6</v>
      </c>
      <c r="H29" s="126">
        <v>111.8</v>
      </c>
      <c r="I29" s="126">
        <v>112</v>
      </c>
      <c r="J29" s="126">
        <v>112.3</v>
      </c>
      <c r="K29" s="126">
        <v>112.6</v>
      </c>
      <c r="L29" s="126">
        <v>112.8</v>
      </c>
      <c r="M29" s="126">
        <v>113</v>
      </c>
      <c r="N29" s="126">
        <v>113.2</v>
      </c>
    </row>
    <row r="30" spans="1:14" s="30" customFormat="1" ht="11.45" customHeight="1">
      <c r="A30" s="127"/>
      <c r="B30" s="128">
        <v>2018</v>
      </c>
      <c r="C30" s="126">
        <v>116.4</v>
      </c>
      <c r="D30" s="126">
        <v>121.3</v>
      </c>
      <c r="E30" s="126">
        <v>122.7</v>
      </c>
      <c r="F30" s="126">
        <v>123.2</v>
      </c>
      <c r="G30" s="126">
        <v>123.4</v>
      </c>
      <c r="H30" s="126">
        <v>123.5</v>
      </c>
      <c r="I30" s="126">
        <v>123.5</v>
      </c>
      <c r="J30" s="126">
        <v>123.4</v>
      </c>
      <c r="K30" s="126">
        <v>123.2</v>
      </c>
      <c r="L30" s="126">
        <v>123.1</v>
      </c>
      <c r="M30" s="126">
        <v>122.9</v>
      </c>
      <c r="N30" s="126">
        <v>122.6</v>
      </c>
    </row>
    <row r="31" spans="1:14" s="30" customFormat="1" ht="11.45" customHeight="1">
      <c r="A31" s="127"/>
      <c r="B31" s="128">
        <v>2019</v>
      </c>
      <c r="C31" s="126">
        <v>121.0060628996458</v>
      </c>
      <c r="D31" s="126">
        <v>115.40086905944922</v>
      </c>
      <c r="E31" s="126">
        <v>113.40519119345305</v>
      </c>
      <c r="F31" s="126">
        <v>112.36522240424442</v>
      </c>
      <c r="G31" s="126">
        <v>111.70873079330048</v>
      </c>
      <c r="H31" s="126">
        <v>111.16383331518702</v>
      </c>
      <c r="I31" s="126">
        <v>110.6456736304698</v>
      </c>
      <c r="J31" s="126">
        <v>110.23601974536727</v>
      </c>
      <c r="K31" s="126">
        <v>109.78972661916188</v>
      </c>
      <c r="L31" s="126">
        <v>109.30849947809025</v>
      </c>
      <c r="M31" s="126">
        <v>108.78720464417127</v>
      </c>
      <c r="N31" s="126">
        <v>108.36774768730253</v>
      </c>
    </row>
    <row r="32" spans="1:14" customFormat="1" ht="4.5" customHeight="1">
      <c r="A32" s="5"/>
      <c r="B32" s="6"/>
      <c r="C32" s="7"/>
      <c r="D32" s="7"/>
      <c r="E32" s="7"/>
      <c r="F32" s="7"/>
      <c r="G32" s="8"/>
      <c r="H32" s="8"/>
      <c r="I32" s="8"/>
      <c r="J32" s="8"/>
      <c r="K32" s="8"/>
      <c r="L32" s="8"/>
      <c r="M32" s="8"/>
      <c r="N32" s="8"/>
    </row>
    <row r="33" spans="1:14" s="30" customFormat="1" ht="12" customHeight="1">
      <c r="A33" s="129" t="s">
        <v>794</v>
      </c>
      <c r="B33" s="128">
        <v>2014</v>
      </c>
      <c r="C33" s="126">
        <v>105.4</v>
      </c>
      <c r="D33" s="126">
        <v>104.7</v>
      </c>
      <c r="E33" s="126">
        <v>104.4</v>
      </c>
      <c r="F33" s="126">
        <v>105.5</v>
      </c>
      <c r="G33" s="126">
        <v>105.9</v>
      </c>
      <c r="H33" s="126">
        <v>106.1</v>
      </c>
      <c r="I33" s="126">
        <v>106.9</v>
      </c>
      <c r="J33" s="126">
        <v>107.3</v>
      </c>
      <c r="K33" s="126">
        <v>107.9</v>
      </c>
      <c r="L33" s="126">
        <v>108.8</v>
      </c>
      <c r="M33" s="126">
        <v>109.5</v>
      </c>
      <c r="N33" s="126">
        <v>110.1</v>
      </c>
    </row>
    <row r="34" spans="1:14" s="30" customFormat="1" ht="12" customHeight="1">
      <c r="A34" s="130" t="s">
        <v>520</v>
      </c>
      <c r="B34" s="128">
        <v>2015</v>
      </c>
      <c r="C34" s="126">
        <v>120.7</v>
      </c>
      <c r="D34" s="126">
        <v>123.3</v>
      </c>
      <c r="E34" s="126">
        <v>127.2</v>
      </c>
      <c r="F34" s="126">
        <v>128.80000000000001</v>
      </c>
      <c r="G34" s="126">
        <v>129.6</v>
      </c>
      <c r="H34" s="126">
        <v>130.1</v>
      </c>
      <c r="I34" s="126">
        <v>130.30000000000001</v>
      </c>
      <c r="J34" s="126">
        <v>130.1</v>
      </c>
      <c r="K34" s="126">
        <v>129.80000000000001</v>
      </c>
      <c r="L34" s="126">
        <v>129.5</v>
      </c>
      <c r="M34" s="126">
        <v>128.9</v>
      </c>
      <c r="N34" s="126">
        <v>128.19999999999999</v>
      </c>
    </row>
    <row r="35" spans="1:14" s="30" customFormat="1" ht="12" customHeight="1">
      <c r="A35" s="127"/>
      <c r="B35" s="128">
        <v>2016</v>
      </c>
      <c r="C35" s="126">
        <v>116.9</v>
      </c>
      <c r="D35" s="126">
        <v>114.1</v>
      </c>
      <c r="E35" s="126">
        <v>110.3</v>
      </c>
      <c r="F35" s="126">
        <v>108.6</v>
      </c>
      <c r="G35" s="126">
        <v>108.1</v>
      </c>
      <c r="H35" s="126">
        <v>107.8</v>
      </c>
      <c r="I35" s="126">
        <v>107.8</v>
      </c>
      <c r="J35" s="126">
        <v>107.7</v>
      </c>
      <c r="K35" s="126">
        <v>107.6</v>
      </c>
      <c r="L35" s="126">
        <v>107.6</v>
      </c>
      <c r="M35" s="126">
        <v>107.8</v>
      </c>
      <c r="N35" s="126">
        <v>108</v>
      </c>
    </row>
    <row r="36" spans="1:14" s="30" customFormat="1" ht="12" customHeight="1">
      <c r="A36" s="127"/>
      <c r="B36" s="128">
        <v>2017</v>
      </c>
      <c r="C36" s="126">
        <v>113</v>
      </c>
      <c r="D36" s="126">
        <v>113.8</v>
      </c>
      <c r="E36" s="126">
        <v>114.7</v>
      </c>
      <c r="F36" s="126">
        <v>114.9</v>
      </c>
      <c r="G36" s="126">
        <v>114.4</v>
      </c>
      <c r="H36" s="126">
        <v>114.1</v>
      </c>
      <c r="I36" s="126">
        <v>113.8</v>
      </c>
      <c r="J36" s="126">
        <v>113.8</v>
      </c>
      <c r="K36" s="126">
        <v>114</v>
      </c>
      <c r="L36" s="126">
        <v>114.2</v>
      </c>
      <c r="M36" s="126">
        <v>114.4</v>
      </c>
      <c r="N36" s="126">
        <v>114.6</v>
      </c>
    </row>
    <row r="37" spans="1:14" s="30" customFormat="1" ht="12" customHeight="1">
      <c r="A37" s="127"/>
      <c r="B37" s="128">
        <v>2018</v>
      </c>
      <c r="C37" s="126">
        <v>118.7</v>
      </c>
      <c r="D37" s="126">
        <v>122.6</v>
      </c>
      <c r="E37" s="126">
        <v>123.5</v>
      </c>
      <c r="F37" s="126">
        <v>123.8</v>
      </c>
      <c r="G37" s="126">
        <v>123.9</v>
      </c>
      <c r="H37" s="126">
        <v>123.9</v>
      </c>
      <c r="I37" s="126">
        <v>123.8</v>
      </c>
      <c r="J37" s="126">
        <v>123.7</v>
      </c>
      <c r="K37" s="126">
        <v>123.5</v>
      </c>
      <c r="L37" s="126">
        <v>123.4</v>
      </c>
      <c r="M37" s="126">
        <v>123.1</v>
      </c>
      <c r="N37" s="126">
        <v>122.6</v>
      </c>
    </row>
    <row r="38" spans="1:14" s="30" customFormat="1" ht="12" customHeight="1">
      <c r="A38" s="127"/>
      <c r="B38" s="128">
        <v>2019</v>
      </c>
      <c r="C38" s="126">
        <v>116.28124840626353</v>
      </c>
      <c r="D38" s="126">
        <v>111.74609025085482</v>
      </c>
      <c r="E38" s="126">
        <v>110.16118951478089</v>
      </c>
      <c r="F38" s="126">
        <v>109.29614139135737</v>
      </c>
      <c r="G38" s="126">
        <v>108.72171210777253</v>
      </c>
      <c r="H38" s="126">
        <v>108.19913526243381</v>
      </c>
      <c r="I38" s="126">
        <v>107.63909654686641</v>
      </c>
      <c r="J38" s="126">
        <v>107.19066749381285</v>
      </c>
      <c r="K38" s="126">
        <v>106.580053523722</v>
      </c>
      <c r="L38" s="126">
        <v>105.85464771029829</v>
      </c>
      <c r="M38" s="126">
        <v>105.14606447673636</v>
      </c>
      <c r="N38" s="126">
        <v>104.66801149748295</v>
      </c>
    </row>
    <row r="39" spans="1:14" customFormat="1" ht="5.0999999999999996" customHeight="1">
      <c r="A39" s="5"/>
      <c r="B39" s="4"/>
      <c r="C39" s="12"/>
      <c r="D39" s="12"/>
      <c r="E39" s="12"/>
      <c r="F39" s="12"/>
    </row>
    <row r="40" spans="1:14" s="30" customFormat="1" ht="12" customHeight="1">
      <c r="A40" s="129" t="s">
        <v>521</v>
      </c>
      <c r="B40" s="128">
        <v>2014</v>
      </c>
      <c r="C40" s="126">
        <v>105.9</v>
      </c>
      <c r="D40" s="126">
        <v>105.1</v>
      </c>
      <c r="E40" s="126">
        <v>105.2</v>
      </c>
      <c r="F40" s="126">
        <v>106.3</v>
      </c>
      <c r="G40" s="126">
        <v>106.9</v>
      </c>
      <c r="H40" s="126">
        <v>107.2</v>
      </c>
      <c r="I40" s="126">
        <v>108.1</v>
      </c>
      <c r="J40" s="126">
        <v>108.7</v>
      </c>
      <c r="K40" s="126">
        <v>109.4</v>
      </c>
      <c r="L40" s="126">
        <v>110.3</v>
      </c>
      <c r="M40" s="126">
        <v>111.2</v>
      </c>
      <c r="N40" s="126">
        <v>111.9</v>
      </c>
    </row>
    <row r="41" spans="1:14" s="30" customFormat="1" ht="12" customHeight="1">
      <c r="A41" s="130" t="s">
        <v>522</v>
      </c>
      <c r="B41" s="128">
        <v>2015</v>
      </c>
      <c r="C41" s="126">
        <v>122.9</v>
      </c>
      <c r="D41" s="126">
        <v>126.7</v>
      </c>
      <c r="E41" s="126">
        <v>130.5</v>
      </c>
      <c r="F41" s="126">
        <v>132</v>
      </c>
      <c r="G41" s="126">
        <v>132.6</v>
      </c>
      <c r="H41" s="126">
        <v>132.80000000000001</v>
      </c>
      <c r="I41" s="126">
        <v>132.80000000000001</v>
      </c>
      <c r="J41" s="126">
        <v>132.4</v>
      </c>
      <c r="K41" s="126">
        <v>131.80000000000001</v>
      </c>
      <c r="L41" s="126">
        <v>131.19999999999999</v>
      </c>
      <c r="M41" s="126">
        <v>130.5</v>
      </c>
      <c r="N41" s="126">
        <v>129.69999999999999</v>
      </c>
    </row>
    <row r="42" spans="1:14" s="30" customFormat="1" ht="12" customHeight="1">
      <c r="A42" s="132"/>
      <c r="B42" s="128">
        <v>2016</v>
      </c>
      <c r="C42" s="126">
        <v>118.3</v>
      </c>
      <c r="D42" s="126">
        <v>114.8</v>
      </c>
      <c r="E42" s="126">
        <v>111.3</v>
      </c>
      <c r="F42" s="126">
        <v>110.1</v>
      </c>
      <c r="G42" s="126">
        <v>109.6</v>
      </c>
      <c r="H42" s="126">
        <v>109.4</v>
      </c>
      <c r="I42" s="126">
        <v>109.2</v>
      </c>
      <c r="J42" s="126">
        <v>109.1</v>
      </c>
      <c r="K42" s="126">
        <v>109</v>
      </c>
      <c r="L42" s="126">
        <v>109</v>
      </c>
      <c r="M42" s="126">
        <v>109.1</v>
      </c>
      <c r="N42" s="126">
        <v>109.2</v>
      </c>
    </row>
    <row r="43" spans="1:14" s="30" customFormat="1" ht="12" customHeight="1">
      <c r="A43" s="132"/>
      <c r="B43" s="128">
        <v>2017</v>
      </c>
      <c r="C43" s="126">
        <v>111.9</v>
      </c>
      <c r="D43" s="126">
        <v>112.3</v>
      </c>
      <c r="E43" s="126">
        <v>112.6</v>
      </c>
      <c r="F43" s="126">
        <v>112.2</v>
      </c>
      <c r="G43" s="126">
        <v>111.8</v>
      </c>
      <c r="H43" s="126">
        <v>111.4</v>
      </c>
      <c r="I43" s="126">
        <v>111.3</v>
      </c>
      <c r="J43" s="126">
        <v>111.4</v>
      </c>
      <c r="K43" s="126">
        <v>111.6</v>
      </c>
      <c r="L43" s="126">
        <v>111.8</v>
      </c>
      <c r="M43" s="126">
        <v>112.1</v>
      </c>
      <c r="N43" s="126">
        <v>112.3</v>
      </c>
    </row>
    <row r="44" spans="1:14" s="30" customFormat="1" ht="12" customHeight="1">
      <c r="A44" s="132"/>
      <c r="B44" s="128">
        <v>2018</v>
      </c>
      <c r="C44" s="126">
        <v>117.5</v>
      </c>
      <c r="D44" s="126">
        <v>120.5</v>
      </c>
      <c r="E44" s="126">
        <v>122.3</v>
      </c>
      <c r="F44" s="126">
        <v>123.4</v>
      </c>
      <c r="G44" s="126">
        <v>124.1</v>
      </c>
      <c r="H44" s="126">
        <v>124.5</v>
      </c>
      <c r="I44" s="126">
        <v>124.8</v>
      </c>
      <c r="J44" s="126">
        <v>124.8</v>
      </c>
      <c r="K44" s="126">
        <v>124.7</v>
      </c>
      <c r="L44" s="126">
        <v>124.6</v>
      </c>
      <c r="M44" s="126">
        <v>124.4</v>
      </c>
      <c r="N44" s="126">
        <v>124</v>
      </c>
    </row>
    <row r="45" spans="1:14" s="30" customFormat="1" ht="12" customHeight="1">
      <c r="A45" s="132"/>
      <c r="B45" s="128">
        <v>2019</v>
      </c>
      <c r="C45" s="126">
        <v>117.75816728742289</v>
      </c>
      <c r="D45" s="126">
        <v>114.58850440691251</v>
      </c>
      <c r="E45" s="126">
        <v>112.7309434204281</v>
      </c>
      <c r="F45" s="126">
        <v>111.32463102951992</v>
      </c>
      <c r="G45" s="126">
        <v>110.27097001964199</v>
      </c>
      <c r="H45" s="126">
        <v>108.99883103961403</v>
      </c>
      <c r="I45" s="126">
        <v>108.25877640885059</v>
      </c>
      <c r="J45" s="126">
        <v>107.50417187075195</v>
      </c>
      <c r="K45" s="126">
        <v>107.00212737565489</v>
      </c>
      <c r="L45" s="126">
        <v>106.31041899441591</v>
      </c>
      <c r="M45" s="126">
        <v>105.74367710936488</v>
      </c>
      <c r="N45" s="126">
        <v>105.12216281198694</v>
      </c>
    </row>
    <row r="46" spans="1:14" s="30" customFormat="1" ht="5.0999999999999996" customHeight="1">
      <c r="A46" s="5"/>
      <c r="B46" s="128"/>
      <c r="C46" s="126"/>
      <c r="D46" s="126"/>
      <c r="E46" s="126"/>
      <c r="F46" s="126"/>
      <c r="G46" s="126"/>
      <c r="H46" s="126"/>
      <c r="I46" s="126"/>
      <c r="J46" s="126"/>
      <c r="K46" s="126"/>
      <c r="L46" s="126"/>
      <c r="M46" s="126"/>
      <c r="N46" s="126"/>
    </row>
    <row r="47" spans="1:14" s="30" customFormat="1" ht="12" customHeight="1">
      <c r="A47" s="129" t="s">
        <v>523</v>
      </c>
      <c r="B47" s="128">
        <v>2014</v>
      </c>
      <c r="C47" s="126">
        <v>104.3</v>
      </c>
      <c r="D47" s="126">
        <v>103.7</v>
      </c>
      <c r="E47" s="126">
        <v>104.5</v>
      </c>
      <c r="F47" s="126">
        <v>105.9</v>
      </c>
      <c r="G47" s="126">
        <v>106.9</v>
      </c>
      <c r="H47" s="126">
        <v>107.5</v>
      </c>
      <c r="I47" s="126">
        <v>108.4</v>
      </c>
      <c r="J47" s="126">
        <v>109.2</v>
      </c>
      <c r="K47" s="126">
        <v>109.9</v>
      </c>
      <c r="L47" s="126">
        <v>110.8</v>
      </c>
      <c r="M47" s="126">
        <v>111.6</v>
      </c>
      <c r="N47" s="126">
        <v>112.3</v>
      </c>
    </row>
    <row r="48" spans="1:14" s="30" customFormat="1" ht="12" customHeight="1">
      <c r="A48" s="130" t="s">
        <v>524</v>
      </c>
      <c r="B48" s="128">
        <v>2015</v>
      </c>
      <c r="C48" s="126">
        <v>124.8</v>
      </c>
      <c r="D48" s="126">
        <v>129</v>
      </c>
      <c r="E48" s="126">
        <v>133.6</v>
      </c>
      <c r="F48" s="126">
        <v>134.9</v>
      </c>
      <c r="G48" s="126">
        <v>135.1</v>
      </c>
      <c r="H48" s="126">
        <v>135.1</v>
      </c>
      <c r="I48" s="126">
        <v>134.80000000000001</v>
      </c>
      <c r="J48" s="126">
        <v>134.1</v>
      </c>
      <c r="K48" s="126">
        <v>133.19999999999999</v>
      </c>
      <c r="L48" s="126">
        <v>132.4</v>
      </c>
      <c r="M48" s="126">
        <v>131.5</v>
      </c>
      <c r="N48" s="126">
        <v>130.6</v>
      </c>
    </row>
    <row r="49" spans="1:14" s="30" customFormat="1" ht="12" customHeight="1">
      <c r="A49" s="132"/>
      <c r="B49" s="128">
        <v>2016</v>
      </c>
      <c r="C49" s="126">
        <v>115.8</v>
      </c>
      <c r="D49" s="126">
        <v>112.2</v>
      </c>
      <c r="E49" s="126">
        <v>107.9</v>
      </c>
      <c r="F49" s="126">
        <v>106.4</v>
      </c>
      <c r="G49" s="126">
        <v>105.8</v>
      </c>
      <c r="H49" s="126">
        <v>105.7</v>
      </c>
      <c r="I49" s="126">
        <v>105.7</v>
      </c>
      <c r="J49" s="126">
        <v>105.7</v>
      </c>
      <c r="K49" s="126">
        <v>105.9</v>
      </c>
      <c r="L49" s="126">
        <v>106.1</v>
      </c>
      <c r="M49" s="126">
        <v>106.3</v>
      </c>
      <c r="N49" s="126">
        <v>106.6</v>
      </c>
    </row>
    <row r="50" spans="1:14" s="30" customFormat="1" ht="12" customHeight="1">
      <c r="A50" s="132"/>
      <c r="B50" s="128">
        <v>2017</v>
      </c>
      <c r="C50" s="126">
        <v>112.6</v>
      </c>
      <c r="D50" s="126">
        <v>113.3</v>
      </c>
      <c r="E50" s="126">
        <v>113.9</v>
      </c>
      <c r="F50" s="126">
        <v>113.8</v>
      </c>
      <c r="G50" s="126">
        <v>113.6</v>
      </c>
      <c r="H50" s="126">
        <v>113.2</v>
      </c>
      <c r="I50" s="126">
        <v>113.2</v>
      </c>
      <c r="J50" s="126">
        <v>113.3</v>
      </c>
      <c r="K50" s="126">
        <v>113.5</v>
      </c>
      <c r="L50" s="126">
        <v>113.7</v>
      </c>
      <c r="M50" s="126">
        <v>114</v>
      </c>
      <c r="N50" s="126">
        <v>114.2</v>
      </c>
    </row>
    <row r="51" spans="1:14" s="30" customFormat="1" ht="12" customHeight="1">
      <c r="A51" s="132"/>
      <c r="B51" s="128">
        <v>2018</v>
      </c>
      <c r="C51" s="126">
        <v>117.2</v>
      </c>
      <c r="D51" s="126">
        <v>120.5</v>
      </c>
      <c r="E51" s="126">
        <v>121.4</v>
      </c>
      <c r="F51" s="126">
        <v>122.7</v>
      </c>
      <c r="G51" s="126">
        <v>123.8</v>
      </c>
      <c r="H51" s="126">
        <v>124.7</v>
      </c>
      <c r="I51" s="126">
        <v>125.1</v>
      </c>
      <c r="J51" s="126">
        <v>125.3</v>
      </c>
      <c r="K51" s="126">
        <v>125.5</v>
      </c>
      <c r="L51" s="126">
        <v>125.7</v>
      </c>
      <c r="M51" s="126">
        <v>125.9</v>
      </c>
      <c r="N51" s="126">
        <v>125.9</v>
      </c>
    </row>
    <row r="52" spans="1:14" s="30" customFormat="1" ht="12" customHeight="1">
      <c r="A52" s="132"/>
      <c r="B52" s="128">
        <v>2019</v>
      </c>
      <c r="C52" s="126">
        <v>124.73000210979828</v>
      </c>
      <c r="D52" s="126">
        <v>120.66267718130473</v>
      </c>
      <c r="E52" s="126">
        <v>118.99732544166146</v>
      </c>
      <c r="F52" s="126">
        <v>117.15571562125542</v>
      </c>
      <c r="G52" s="126">
        <v>115.84069764234819</v>
      </c>
      <c r="H52" s="126">
        <v>114.60086832625996</v>
      </c>
      <c r="I52" s="126">
        <v>113.92979203472404</v>
      </c>
      <c r="J52" s="126">
        <v>113.34817504798353</v>
      </c>
      <c r="K52" s="126">
        <v>112.80172840098395</v>
      </c>
      <c r="L52" s="126">
        <v>112.06258193101372</v>
      </c>
      <c r="M52" s="126">
        <v>111.17711084933882</v>
      </c>
      <c r="N52" s="126">
        <v>110.47906333700652</v>
      </c>
    </row>
    <row r="53" spans="1:14" s="30" customFormat="1" ht="5.0999999999999996" customHeight="1">
      <c r="A53" s="5"/>
      <c r="B53" s="128"/>
      <c r="C53" s="126"/>
      <c r="D53" s="126"/>
      <c r="E53" s="126"/>
      <c r="F53" s="126"/>
      <c r="G53" s="126"/>
      <c r="H53" s="126"/>
      <c r="I53" s="126"/>
      <c r="J53" s="126"/>
      <c r="K53" s="126"/>
      <c r="L53" s="126"/>
      <c r="M53" s="126"/>
      <c r="N53" s="126"/>
    </row>
    <row r="54" spans="1:14" s="30" customFormat="1" ht="12" customHeight="1">
      <c r="A54" s="129" t="s">
        <v>525</v>
      </c>
      <c r="B54" s="128">
        <v>2014</v>
      </c>
      <c r="C54" s="126">
        <v>107.8</v>
      </c>
      <c r="D54" s="126">
        <v>107</v>
      </c>
      <c r="E54" s="126">
        <v>106.5</v>
      </c>
      <c r="F54" s="126">
        <v>107.1</v>
      </c>
      <c r="G54" s="126">
        <v>106.8</v>
      </c>
      <c r="H54" s="126">
        <v>106.5</v>
      </c>
      <c r="I54" s="126">
        <v>107.1</v>
      </c>
      <c r="J54" s="126">
        <v>107.4</v>
      </c>
      <c r="K54" s="126">
        <v>107.8</v>
      </c>
      <c r="L54" s="126">
        <v>108.4</v>
      </c>
      <c r="M54" s="126">
        <v>109.1</v>
      </c>
      <c r="N54" s="126">
        <v>109.9</v>
      </c>
    </row>
    <row r="55" spans="1:14" s="30" customFormat="1" ht="12" customHeight="1">
      <c r="A55" s="129" t="s">
        <v>526</v>
      </c>
      <c r="B55" s="128">
        <v>2015</v>
      </c>
      <c r="C55" s="126">
        <v>120</v>
      </c>
      <c r="D55" s="126">
        <v>124.7</v>
      </c>
      <c r="E55" s="126">
        <v>128.4</v>
      </c>
      <c r="F55" s="126">
        <v>130.69999999999999</v>
      </c>
      <c r="G55" s="126">
        <v>132.30000000000001</v>
      </c>
      <c r="H55" s="126">
        <v>133.19999999999999</v>
      </c>
      <c r="I55" s="126">
        <v>133.69999999999999</v>
      </c>
      <c r="J55" s="126">
        <v>134</v>
      </c>
      <c r="K55" s="126">
        <v>134.30000000000001</v>
      </c>
      <c r="L55" s="126">
        <v>134.4</v>
      </c>
      <c r="M55" s="126">
        <v>134.5</v>
      </c>
      <c r="N55" s="126">
        <v>134.19999999999999</v>
      </c>
    </row>
    <row r="56" spans="1:14" s="30" customFormat="1" ht="12" customHeight="1">
      <c r="A56" s="130" t="s">
        <v>527</v>
      </c>
      <c r="B56" s="128">
        <v>2016</v>
      </c>
      <c r="C56" s="126">
        <v>128.9</v>
      </c>
      <c r="D56" s="126">
        <v>125</v>
      </c>
      <c r="E56" s="126">
        <v>121.6</v>
      </c>
      <c r="F56" s="126">
        <v>119.7</v>
      </c>
      <c r="G56" s="126">
        <v>118.5</v>
      </c>
      <c r="H56" s="126">
        <v>117.8</v>
      </c>
      <c r="I56" s="126">
        <v>117.3</v>
      </c>
      <c r="J56" s="126">
        <v>116.8</v>
      </c>
      <c r="K56" s="126">
        <v>116.2</v>
      </c>
      <c r="L56" s="126">
        <v>115.8</v>
      </c>
      <c r="M56" s="126">
        <v>115.2</v>
      </c>
      <c r="N56" s="126">
        <v>114.8</v>
      </c>
    </row>
    <row r="57" spans="1:14" s="30" customFormat="1" ht="12" customHeight="1">
      <c r="A57" s="130" t="s">
        <v>528</v>
      </c>
      <c r="B57" s="128">
        <v>2017</v>
      </c>
      <c r="C57" s="126">
        <v>111.9</v>
      </c>
      <c r="D57" s="126">
        <v>111.1</v>
      </c>
      <c r="E57" s="126">
        <v>111.8</v>
      </c>
      <c r="F57" s="126">
        <v>112</v>
      </c>
      <c r="G57" s="126">
        <v>112</v>
      </c>
      <c r="H57" s="126">
        <v>111.9</v>
      </c>
      <c r="I57" s="126">
        <v>111.9</v>
      </c>
      <c r="J57" s="126">
        <v>112.1</v>
      </c>
      <c r="K57" s="126">
        <v>112.3</v>
      </c>
      <c r="L57" s="126">
        <v>112.4</v>
      </c>
      <c r="M57" s="126">
        <v>112.6</v>
      </c>
      <c r="N57" s="126">
        <v>112.7</v>
      </c>
    </row>
    <row r="58" spans="1:14" s="30" customFormat="1" ht="12" customHeight="1">
      <c r="A58" s="132"/>
      <c r="B58" s="128">
        <v>2018</v>
      </c>
      <c r="C58" s="126">
        <v>116.8</v>
      </c>
      <c r="D58" s="126">
        <v>121.4</v>
      </c>
      <c r="E58" s="126">
        <v>121.7</v>
      </c>
      <c r="F58" s="126">
        <v>121.5</v>
      </c>
      <c r="G58" s="126">
        <v>121.5</v>
      </c>
      <c r="H58" s="126">
        <v>121.5</v>
      </c>
      <c r="I58" s="126">
        <v>121.3</v>
      </c>
      <c r="J58" s="126">
        <v>121.1</v>
      </c>
      <c r="K58" s="126">
        <v>120.9</v>
      </c>
      <c r="L58" s="126">
        <v>120.8</v>
      </c>
      <c r="M58" s="126">
        <v>120.6</v>
      </c>
      <c r="N58" s="126">
        <v>120.3</v>
      </c>
    </row>
    <row r="59" spans="1:14" s="30" customFormat="1" ht="12" customHeight="1">
      <c r="A59" s="132"/>
      <c r="B59" s="128">
        <v>2019</v>
      </c>
      <c r="C59" s="126">
        <v>115.15707960312558</v>
      </c>
      <c r="D59" s="126">
        <v>110.37628712268395</v>
      </c>
      <c r="E59" s="126">
        <v>109.06552314230662</v>
      </c>
      <c r="F59" s="126">
        <v>108.51727802430982</v>
      </c>
      <c r="G59" s="126">
        <v>107.97271461980034</v>
      </c>
      <c r="H59" s="126">
        <v>107.52727377915205</v>
      </c>
      <c r="I59" s="126">
        <v>106.92173174557081</v>
      </c>
      <c r="J59" s="126">
        <v>106.41029906547543</v>
      </c>
      <c r="K59" s="126">
        <v>105.73438493854781</v>
      </c>
      <c r="L59" s="126">
        <v>104.96311246273939</v>
      </c>
      <c r="M59" s="126">
        <v>104.25684056222654</v>
      </c>
      <c r="N59" s="126">
        <v>103.66463234459067</v>
      </c>
    </row>
    <row r="60" spans="1:14" s="30" customFormat="1" ht="4.5" customHeight="1">
      <c r="A60" s="5"/>
      <c r="B60" s="128"/>
      <c r="C60" s="126"/>
      <c r="D60" s="126"/>
      <c r="E60" s="126"/>
      <c r="F60" s="126"/>
      <c r="G60" s="126"/>
      <c r="H60" s="126"/>
      <c r="I60" s="126"/>
      <c r="J60" s="126"/>
      <c r="K60" s="126"/>
      <c r="L60" s="126"/>
      <c r="M60" s="126"/>
      <c r="N60" s="126"/>
    </row>
    <row r="61" spans="1:14" s="30" customFormat="1" ht="11.45" customHeight="1">
      <c r="A61" s="129" t="s">
        <v>529</v>
      </c>
      <c r="B61" s="128">
        <v>2014</v>
      </c>
      <c r="C61" s="126">
        <v>106.5</v>
      </c>
      <c r="D61" s="126">
        <v>105.5</v>
      </c>
      <c r="E61" s="126">
        <v>105.4</v>
      </c>
      <c r="F61" s="126">
        <v>106.5</v>
      </c>
      <c r="G61" s="126">
        <v>106.9</v>
      </c>
      <c r="H61" s="126">
        <v>107.1</v>
      </c>
      <c r="I61" s="126">
        <v>108.1</v>
      </c>
      <c r="J61" s="126">
        <v>108.6</v>
      </c>
      <c r="K61" s="126">
        <v>109.3</v>
      </c>
      <c r="L61" s="126">
        <v>110.3</v>
      </c>
      <c r="M61" s="126">
        <v>111</v>
      </c>
      <c r="N61" s="126">
        <v>111.7</v>
      </c>
    </row>
    <row r="62" spans="1:14" s="30" customFormat="1" ht="11.45" customHeight="1">
      <c r="A62" s="130" t="s">
        <v>530</v>
      </c>
      <c r="B62" s="128">
        <v>2015</v>
      </c>
      <c r="C62" s="126">
        <v>120.3</v>
      </c>
      <c r="D62" s="126">
        <v>123.2</v>
      </c>
      <c r="E62" s="126">
        <v>125.6</v>
      </c>
      <c r="F62" s="126">
        <v>126.6</v>
      </c>
      <c r="G62" s="126">
        <v>127</v>
      </c>
      <c r="H62" s="126">
        <v>127</v>
      </c>
      <c r="I62" s="126">
        <v>126.7</v>
      </c>
      <c r="J62" s="126">
        <v>126.2</v>
      </c>
      <c r="K62" s="126">
        <v>125.4</v>
      </c>
      <c r="L62" s="126">
        <v>124.7</v>
      </c>
      <c r="M62" s="126">
        <v>123.8</v>
      </c>
      <c r="N62" s="126">
        <v>123</v>
      </c>
    </row>
    <row r="63" spans="1:14" s="30" customFormat="1" ht="11.45" customHeight="1">
      <c r="A63" s="132"/>
      <c r="B63" s="128">
        <v>2016</v>
      </c>
      <c r="C63" s="126">
        <v>112.5</v>
      </c>
      <c r="D63" s="126">
        <v>109.7</v>
      </c>
      <c r="E63" s="126">
        <v>107.5</v>
      </c>
      <c r="F63" s="126">
        <v>107.2</v>
      </c>
      <c r="G63" s="126">
        <v>107</v>
      </c>
      <c r="H63" s="126">
        <v>107</v>
      </c>
      <c r="I63" s="126">
        <v>107</v>
      </c>
      <c r="J63" s="126">
        <v>107.1</v>
      </c>
      <c r="K63" s="126">
        <v>107.2</v>
      </c>
      <c r="L63" s="126">
        <v>107.3</v>
      </c>
      <c r="M63" s="126">
        <v>107.5</v>
      </c>
      <c r="N63" s="126">
        <v>107.7</v>
      </c>
    </row>
    <row r="64" spans="1:14" s="30" customFormat="1" ht="11.45" customHeight="1">
      <c r="A64" s="132"/>
      <c r="B64" s="128">
        <v>2017</v>
      </c>
      <c r="C64" s="126">
        <v>111.3</v>
      </c>
      <c r="D64" s="126">
        <v>112</v>
      </c>
      <c r="E64" s="126">
        <v>111.9</v>
      </c>
      <c r="F64" s="126">
        <v>111</v>
      </c>
      <c r="G64" s="126">
        <v>110.4</v>
      </c>
      <c r="H64" s="126">
        <v>110</v>
      </c>
      <c r="I64" s="126">
        <v>109.9</v>
      </c>
      <c r="J64" s="126">
        <v>110</v>
      </c>
      <c r="K64" s="126">
        <v>110.1</v>
      </c>
      <c r="L64" s="126">
        <v>110.3</v>
      </c>
      <c r="M64" s="126">
        <v>110.6</v>
      </c>
      <c r="N64" s="126">
        <v>110.9</v>
      </c>
    </row>
    <row r="65" spans="1:14" s="30" customFormat="1" ht="11.45" customHeight="1">
      <c r="A65" s="132"/>
      <c r="B65" s="128">
        <v>2018</v>
      </c>
      <c r="C65" s="126">
        <v>117.2</v>
      </c>
      <c r="D65" s="126">
        <v>119.2</v>
      </c>
      <c r="E65" s="126">
        <v>121.9</v>
      </c>
      <c r="F65" s="126">
        <v>123.8</v>
      </c>
      <c r="G65" s="126">
        <v>124.8</v>
      </c>
      <c r="H65" s="126">
        <v>125.4</v>
      </c>
      <c r="I65" s="126">
        <v>125.8</v>
      </c>
      <c r="J65" s="126">
        <v>125.9</v>
      </c>
      <c r="K65" s="126">
        <v>125.9</v>
      </c>
      <c r="L65" s="126">
        <v>125.7</v>
      </c>
      <c r="M65" s="126">
        <v>125.4</v>
      </c>
      <c r="N65" s="126">
        <v>125</v>
      </c>
    </row>
    <row r="66" spans="1:14" s="30" customFormat="1" ht="11.45" customHeight="1">
      <c r="A66" s="132"/>
      <c r="B66" s="128">
        <v>2019</v>
      </c>
      <c r="C66" s="126">
        <v>117.11886926066366</v>
      </c>
      <c r="D66" s="126">
        <v>115.04716897096378</v>
      </c>
      <c r="E66" s="126">
        <v>113.30180040747098</v>
      </c>
      <c r="F66" s="126">
        <v>111.69404424415552</v>
      </c>
      <c r="G66" s="126">
        <v>110.32027791618665</v>
      </c>
      <c r="H66" s="126">
        <v>108.0287530784733</v>
      </c>
      <c r="I66" s="126">
        <v>107.23833774319473</v>
      </c>
      <c r="J66" s="126">
        <v>106.11427702592569</v>
      </c>
      <c r="K66" s="126">
        <v>105.93752147284414</v>
      </c>
      <c r="L66" s="126">
        <v>105.4086542133043</v>
      </c>
      <c r="M66" s="126">
        <v>105.19882836711292</v>
      </c>
      <c r="N66" s="126">
        <v>104.5750497589387</v>
      </c>
    </row>
    <row r="67" spans="1:14" s="30" customFormat="1" ht="4.5" customHeight="1">
      <c r="A67" s="5"/>
      <c r="B67" s="128"/>
      <c r="C67" s="126"/>
      <c r="D67" s="126"/>
      <c r="E67" s="126"/>
      <c r="F67" s="126"/>
      <c r="G67" s="126"/>
      <c r="H67" s="126"/>
      <c r="I67" s="126"/>
      <c r="J67" s="126"/>
      <c r="K67" s="126"/>
      <c r="L67" s="126"/>
      <c r="M67" s="126"/>
      <c r="N67" s="126"/>
    </row>
    <row r="68" spans="1:14" s="30" customFormat="1" ht="11.45" customHeight="1">
      <c r="A68" s="129" t="s">
        <v>531</v>
      </c>
      <c r="B68" s="128">
        <v>2014</v>
      </c>
      <c r="C68" s="126">
        <v>104.3</v>
      </c>
      <c r="D68" s="126">
        <v>103.3</v>
      </c>
      <c r="E68" s="126">
        <v>103</v>
      </c>
      <c r="F68" s="126">
        <v>104.7</v>
      </c>
      <c r="G68" s="126">
        <v>105.7</v>
      </c>
      <c r="H68" s="126">
        <v>106.5</v>
      </c>
      <c r="I68" s="126">
        <v>107.8</v>
      </c>
      <c r="J68" s="126">
        <v>108.7</v>
      </c>
      <c r="K68" s="126">
        <v>110.1</v>
      </c>
      <c r="L68" s="126">
        <v>111.7</v>
      </c>
      <c r="M68" s="126">
        <v>113.1</v>
      </c>
      <c r="N68" s="126">
        <v>114.4</v>
      </c>
    </row>
    <row r="69" spans="1:14" s="30" customFormat="1" ht="11.45" customHeight="1">
      <c r="A69" s="130" t="s">
        <v>532</v>
      </c>
      <c r="B69" s="128">
        <v>2015</v>
      </c>
      <c r="C69" s="126">
        <v>130.1</v>
      </c>
      <c r="D69" s="126">
        <v>132.6</v>
      </c>
      <c r="E69" s="126">
        <v>137.1</v>
      </c>
      <c r="F69" s="126">
        <v>138.9</v>
      </c>
      <c r="G69" s="126">
        <v>139.19999999999999</v>
      </c>
      <c r="H69" s="126">
        <v>139.1</v>
      </c>
      <c r="I69" s="126">
        <v>138.80000000000001</v>
      </c>
      <c r="J69" s="126">
        <v>138</v>
      </c>
      <c r="K69" s="126">
        <v>136.80000000000001</v>
      </c>
      <c r="L69" s="126">
        <v>135.5</v>
      </c>
      <c r="M69" s="126">
        <v>133.6</v>
      </c>
      <c r="N69" s="126">
        <v>131.9</v>
      </c>
    </row>
    <row r="70" spans="1:14" s="30" customFormat="1" ht="11.45" customHeight="1">
      <c r="A70" s="132"/>
      <c r="B70" s="128">
        <v>2016</v>
      </c>
      <c r="C70" s="126">
        <v>112.6</v>
      </c>
      <c r="D70" s="126">
        <v>109.9</v>
      </c>
      <c r="E70" s="126">
        <v>105.9</v>
      </c>
      <c r="F70" s="126">
        <v>103.8</v>
      </c>
      <c r="G70" s="126">
        <v>103.8</v>
      </c>
      <c r="H70" s="126">
        <v>104</v>
      </c>
      <c r="I70" s="126">
        <v>104.2</v>
      </c>
      <c r="J70" s="126">
        <v>104.4</v>
      </c>
      <c r="K70" s="126">
        <v>104.5</v>
      </c>
      <c r="L70" s="126">
        <v>104.6</v>
      </c>
      <c r="M70" s="126">
        <v>105.3</v>
      </c>
      <c r="N70" s="126">
        <v>106</v>
      </c>
    </row>
    <row r="71" spans="1:14" s="30" customFormat="1" ht="11.45" customHeight="1">
      <c r="A71" s="132"/>
      <c r="B71" s="128">
        <v>2017</v>
      </c>
      <c r="C71" s="126">
        <v>114.5</v>
      </c>
      <c r="D71" s="126">
        <v>116.4</v>
      </c>
      <c r="E71" s="126">
        <v>117.8</v>
      </c>
      <c r="F71" s="126">
        <v>118</v>
      </c>
      <c r="G71" s="126">
        <v>117</v>
      </c>
      <c r="H71" s="126">
        <v>116.3</v>
      </c>
      <c r="I71" s="126">
        <v>115.8</v>
      </c>
      <c r="J71" s="126">
        <v>115.9</v>
      </c>
      <c r="K71" s="126">
        <v>116.1</v>
      </c>
      <c r="L71" s="126">
        <v>116.4</v>
      </c>
      <c r="M71" s="126">
        <v>116.6</v>
      </c>
      <c r="N71" s="126">
        <v>116.9</v>
      </c>
    </row>
    <row r="72" spans="1:14" s="30" customFormat="1" ht="11.45" customHeight="1">
      <c r="A72" s="132"/>
      <c r="B72" s="128">
        <v>2018</v>
      </c>
      <c r="C72" s="126">
        <v>122.8</v>
      </c>
      <c r="D72" s="126">
        <v>127</v>
      </c>
      <c r="E72" s="126">
        <v>128</v>
      </c>
      <c r="F72" s="126">
        <v>128.1</v>
      </c>
      <c r="G72" s="126">
        <v>127.9</v>
      </c>
      <c r="H72" s="126">
        <v>127.5</v>
      </c>
      <c r="I72" s="126">
        <v>127.3</v>
      </c>
      <c r="J72" s="126">
        <v>126.9</v>
      </c>
      <c r="K72" s="126">
        <v>126.6</v>
      </c>
      <c r="L72" s="126">
        <v>126.2</v>
      </c>
      <c r="M72" s="126">
        <v>125.7</v>
      </c>
      <c r="N72" s="126">
        <v>124.9</v>
      </c>
    </row>
    <row r="73" spans="1:14" s="30" customFormat="1" ht="11.45" customHeight="1">
      <c r="A73" s="132"/>
      <c r="B73" s="128">
        <v>2019</v>
      </c>
      <c r="C73" s="126">
        <v>114.44460909188319</v>
      </c>
      <c r="D73" s="126">
        <v>110.33963501195781</v>
      </c>
      <c r="E73" s="126">
        <v>108.59072029902588</v>
      </c>
      <c r="F73" s="126">
        <v>107.64506668189375</v>
      </c>
      <c r="G73" s="126">
        <v>107.05072904583474</v>
      </c>
      <c r="H73" s="126">
        <v>106.38235663263684</v>
      </c>
      <c r="I73" s="126">
        <v>105.56832561420653</v>
      </c>
      <c r="J73" s="126">
        <v>104.98083300543355</v>
      </c>
      <c r="K73" s="126">
        <v>104.11900288667708</v>
      </c>
      <c r="L73" s="126">
        <v>103.17165889815652</v>
      </c>
      <c r="M73" s="126">
        <v>102.27953869356061</v>
      </c>
      <c r="N73" s="126">
        <v>101.6250221421741</v>
      </c>
    </row>
    <row r="74" spans="1:14" ht="3.95" customHeight="1">
      <c r="B74" s="249"/>
      <c r="C74" s="265"/>
      <c r="D74" s="265"/>
      <c r="E74" s="265"/>
      <c r="F74" s="265"/>
    </row>
    <row r="75" spans="1:14" s="271" customFormat="1" ht="12.75">
      <c r="A75" s="218">
        <f>1+'3.6'!N73</f>
        <v>166</v>
      </c>
      <c r="B75" s="267"/>
      <c r="C75" s="267"/>
      <c r="D75" s="268"/>
      <c r="E75" s="268"/>
      <c r="F75" s="269" t="str">
        <f>Зміст!F29</f>
        <v>Індекси цін виробників · 2019 рік</v>
      </c>
      <c r="G75" s="268" t="str">
        <f>Зміст!F29</f>
        <v>Індекси цін виробників · 2019 рік</v>
      </c>
      <c r="H75" s="268"/>
      <c r="I75" s="268"/>
      <c r="J75" s="267"/>
      <c r="K75" s="267"/>
      <c r="L75" s="270"/>
      <c r="M75" s="270"/>
      <c r="N75" s="219">
        <f>A75+1</f>
        <v>167</v>
      </c>
    </row>
    <row r="76" spans="1:14" s="271" customFormat="1" ht="12.75">
      <c r="B76" s="30"/>
      <c r="C76" s="30"/>
      <c r="D76" s="272"/>
      <c r="E76" s="272"/>
      <c r="F76" s="273" t="s">
        <v>23</v>
      </c>
      <c r="G76" s="272" t="s">
        <v>23</v>
      </c>
      <c r="H76" s="284"/>
      <c r="I76" s="284"/>
      <c r="J76" s="283"/>
      <c r="K76" s="283"/>
      <c r="L76" s="282"/>
      <c r="M76" s="282"/>
      <c r="N76" s="282"/>
    </row>
    <row r="77" spans="1:14" s="30" customFormat="1" ht="12.75">
      <c r="A77" s="26"/>
      <c r="B77" s="27"/>
      <c r="C77" s="28"/>
      <c r="D77" s="34"/>
      <c r="E77" s="34"/>
      <c r="F77" s="34"/>
      <c r="G77" s="29"/>
      <c r="H77" s="35"/>
      <c r="I77" s="35"/>
      <c r="J77" s="35"/>
      <c r="K77" s="35"/>
      <c r="L77" s="35"/>
      <c r="M77" s="35"/>
      <c r="N77" s="35"/>
    </row>
    <row r="78" spans="1:14" s="30" customFormat="1" ht="12.75">
      <c r="A78" s="26"/>
      <c r="B78" s="27"/>
      <c r="C78" s="28"/>
      <c r="D78" s="28"/>
      <c r="E78" s="28"/>
      <c r="F78" s="28"/>
      <c r="G78" s="29"/>
      <c r="H78" s="29"/>
      <c r="I78" s="29"/>
      <c r="J78" s="29"/>
      <c r="K78" s="29"/>
      <c r="L78" s="29"/>
      <c r="M78" s="29"/>
      <c r="N78" s="29"/>
    </row>
    <row r="79" spans="1:14" s="30" customFormat="1" ht="12.75">
      <c r="A79" s="31"/>
      <c r="B79" s="27"/>
      <c r="C79" s="28"/>
      <c r="D79" s="28"/>
      <c r="E79" s="28"/>
      <c r="F79" s="28"/>
      <c r="G79" s="29"/>
      <c r="H79" s="29"/>
      <c r="I79" s="29"/>
      <c r="J79" s="29"/>
      <c r="K79" s="29"/>
      <c r="L79" s="29"/>
      <c r="M79" s="29"/>
      <c r="N79" s="29"/>
    </row>
    <row r="80" spans="1:14" s="30" customFormat="1" ht="12.75">
      <c r="A80" s="31"/>
      <c r="B80" s="27"/>
      <c r="C80" s="32"/>
      <c r="D80" s="32"/>
      <c r="E80" s="32"/>
      <c r="F80" s="32"/>
      <c r="G80" s="29"/>
      <c r="H80" s="29"/>
      <c r="I80" s="29"/>
      <c r="J80" s="29"/>
      <c r="K80" s="29"/>
      <c r="L80" s="29"/>
      <c r="M80" s="29"/>
      <c r="N80" s="29"/>
    </row>
    <row r="81" spans="1:14" s="30" customFormat="1" ht="12.75">
      <c r="A81" s="26"/>
      <c r="B81" s="27"/>
      <c r="C81" s="28"/>
      <c r="D81" s="28"/>
      <c r="E81" s="28"/>
      <c r="F81" s="28"/>
      <c r="G81" s="29"/>
      <c r="H81" s="29"/>
      <c r="I81" s="29"/>
      <c r="J81" s="29"/>
      <c r="K81" s="29"/>
      <c r="L81" s="29"/>
      <c r="M81" s="29"/>
      <c r="N81" s="29"/>
    </row>
    <row r="82" spans="1:14" s="30" customFormat="1" ht="12.75">
      <c r="A82" s="26"/>
      <c r="B82" s="27"/>
      <c r="C82" s="28"/>
      <c r="D82" s="28"/>
      <c r="E82" s="28"/>
      <c r="F82" s="28"/>
      <c r="G82" s="36"/>
      <c r="H82" s="36"/>
      <c r="I82" s="36"/>
      <c r="J82" s="36"/>
      <c r="K82" s="36"/>
      <c r="L82" s="36"/>
      <c r="M82" s="36"/>
      <c r="N82" s="36"/>
    </row>
    <row r="83" spans="1:14" s="30" customFormat="1" ht="12.75">
      <c r="A83" s="26"/>
      <c r="B83" s="27"/>
      <c r="C83" s="28"/>
      <c r="D83" s="34"/>
      <c r="E83" s="34"/>
      <c r="F83" s="34"/>
      <c r="G83" s="29"/>
      <c r="H83" s="35"/>
      <c r="I83" s="35"/>
      <c r="J83" s="35"/>
      <c r="K83" s="35"/>
      <c r="L83" s="35"/>
      <c r="M83" s="35"/>
      <c r="N83" s="35"/>
    </row>
    <row r="84" spans="1:14" s="30" customFormat="1" ht="12.75">
      <c r="A84" s="26"/>
      <c r="B84" s="27"/>
      <c r="C84" s="28"/>
      <c r="D84" s="28"/>
      <c r="E84" s="28"/>
      <c r="F84" s="28"/>
      <c r="G84" s="29"/>
      <c r="H84" s="29"/>
      <c r="I84" s="29"/>
      <c r="J84" s="29"/>
      <c r="K84" s="29"/>
      <c r="L84" s="29"/>
      <c r="M84" s="29"/>
      <c r="N84" s="29"/>
    </row>
    <row r="85" spans="1:14" s="30" customFormat="1" ht="12.75">
      <c r="A85" s="31"/>
      <c r="B85" s="27"/>
      <c r="C85" s="28"/>
      <c r="D85" s="28"/>
      <c r="E85" s="28"/>
      <c r="F85" s="28"/>
      <c r="G85" s="29"/>
      <c r="H85" s="29"/>
      <c r="I85" s="29"/>
      <c r="J85" s="29"/>
      <c r="K85" s="29"/>
      <c r="L85" s="29"/>
      <c r="M85" s="29"/>
      <c r="N85" s="29"/>
    </row>
    <row r="86" spans="1:14" s="30" customFormat="1" ht="12.75">
      <c r="A86" s="31"/>
      <c r="B86" s="27"/>
      <c r="C86" s="32"/>
      <c r="D86" s="32"/>
      <c r="E86" s="32"/>
      <c r="F86" s="32"/>
      <c r="G86" s="29"/>
      <c r="H86" s="29"/>
      <c r="I86" s="29"/>
      <c r="J86" s="29"/>
      <c r="K86" s="29"/>
      <c r="L86" s="29"/>
      <c r="M86" s="29"/>
      <c r="N86" s="29"/>
    </row>
    <row r="87" spans="1:14" s="30" customFormat="1" ht="12.75">
      <c r="A87" s="26"/>
      <c r="B87" s="27"/>
      <c r="C87" s="28"/>
      <c r="D87" s="28"/>
      <c r="E87" s="28"/>
      <c r="F87" s="28"/>
      <c r="G87" s="29"/>
      <c r="H87" s="29"/>
      <c r="I87" s="29"/>
      <c r="J87" s="29"/>
      <c r="K87" s="29"/>
      <c r="L87" s="29"/>
      <c r="M87" s="29"/>
      <c r="N87" s="29"/>
    </row>
    <row r="88" spans="1:14" s="30" customFormat="1" ht="12.75">
      <c r="A88" s="26"/>
      <c r="B88" s="27"/>
      <c r="C88" s="28"/>
      <c r="D88" s="28"/>
      <c r="E88" s="28"/>
      <c r="F88" s="28"/>
      <c r="G88" s="36"/>
      <c r="H88" s="36"/>
      <c r="I88" s="36"/>
      <c r="J88" s="36"/>
      <c r="K88" s="36"/>
      <c r="L88" s="36"/>
      <c r="M88" s="36"/>
      <c r="N88" s="36"/>
    </row>
    <row r="89" spans="1:14" ht="12" customHeight="1">
      <c r="A89" s="279"/>
      <c r="B89" s="280"/>
      <c r="C89" s="281"/>
      <c r="D89" s="281"/>
      <c r="E89" s="281"/>
      <c r="F89" s="281"/>
      <c r="G89" s="281"/>
      <c r="H89" s="281"/>
      <c r="I89" s="281"/>
      <c r="J89" s="281"/>
      <c r="K89" s="281"/>
      <c r="L89" s="281"/>
      <c r="M89" s="281"/>
      <c r="N89" s="281"/>
    </row>
    <row r="90" spans="1:14" ht="12" customHeight="1">
      <c r="A90" s="279"/>
      <c r="B90" s="280"/>
      <c r="C90" s="281"/>
      <c r="D90" s="281"/>
      <c r="E90" s="281"/>
      <c r="F90" s="281"/>
      <c r="G90" s="281"/>
      <c r="H90" s="281"/>
      <c r="I90" s="281"/>
      <c r="J90" s="281"/>
      <c r="K90" s="281"/>
      <c r="L90" s="281"/>
      <c r="M90" s="281"/>
      <c r="N90" s="281"/>
    </row>
    <row r="91" spans="1:14" ht="12" customHeight="1">
      <c r="A91" s="279"/>
      <c r="B91" s="280"/>
      <c r="C91" s="281"/>
      <c r="D91" s="281"/>
      <c r="E91" s="281"/>
      <c r="F91" s="281"/>
      <c r="G91" s="281"/>
      <c r="H91" s="281"/>
      <c r="I91" s="281"/>
      <c r="J91" s="281"/>
      <c r="K91" s="281"/>
      <c r="L91" s="281"/>
      <c r="M91" s="281"/>
      <c r="N91" s="281"/>
    </row>
  </sheetData>
  <mergeCells count="6">
    <mergeCell ref="A1:F1"/>
    <mergeCell ref="G1:N1"/>
    <mergeCell ref="C3:F3"/>
    <mergeCell ref="G3:I3"/>
    <mergeCell ref="C4:F4"/>
    <mergeCell ref="G4:I4"/>
  </mergeCells>
  <pageMargins left="0.78740157480314965" right="0.78740157480314965" top="0.31496062992125984" bottom="0.31496062992125984" header="0.31496062992125984" footer="0.31496062992125984"/>
  <pageSetup paperSize="9" orientation="portrait" r:id="rId1"/>
  <headerFooter alignWithMargins="0"/>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view="pageBreakPreview" topLeftCell="A29" zoomScaleNormal="100" zoomScaleSheetLayoutView="100" workbookViewId="0">
      <selection activeCell="Q51" sqref="Q51"/>
    </sheetView>
  </sheetViews>
  <sheetFormatPr defaultRowHeight="12.75"/>
  <cols>
    <col min="1" max="1" width="9.140625" style="23"/>
    <col min="2" max="2" width="8" style="23" customWidth="1"/>
    <col min="3" max="16384" width="9.140625" style="23"/>
  </cols>
  <sheetData>
    <row r="1" spans="1:9" ht="12.75" customHeight="1">
      <c r="A1" s="516" t="str">
        <f>'3.7'!A1:F1</f>
        <v>ІНДЕКСИ ЦІН У БУДІВНИЦТВІ</v>
      </c>
      <c r="B1" s="516"/>
      <c r="C1" s="516"/>
      <c r="D1" s="516"/>
      <c r="E1" s="516"/>
      <c r="F1" s="516"/>
      <c r="G1" s="516"/>
      <c r="H1" s="516"/>
      <c r="I1" s="516"/>
    </row>
    <row r="3" spans="1:9" ht="15.75">
      <c r="A3" s="549" t="s">
        <v>1000</v>
      </c>
      <c r="B3" s="549"/>
      <c r="C3" s="549"/>
      <c r="D3" s="549"/>
      <c r="E3" s="549"/>
      <c r="F3" s="549"/>
      <c r="G3" s="549"/>
      <c r="H3" s="549"/>
      <c r="I3" s="549"/>
    </row>
    <row r="4" spans="1:9" ht="15.75">
      <c r="A4" s="550" t="s">
        <v>1001</v>
      </c>
      <c r="B4" s="550"/>
      <c r="C4" s="550"/>
      <c r="D4" s="550"/>
      <c r="E4" s="550"/>
      <c r="F4" s="550"/>
      <c r="G4" s="550"/>
      <c r="H4" s="550"/>
      <c r="I4" s="550"/>
    </row>
    <row r="5" spans="1:9">
      <c r="A5" s="548" t="s">
        <v>1002</v>
      </c>
      <c r="B5" s="548"/>
      <c r="C5" s="548"/>
      <c r="D5" s="548"/>
      <c r="E5" s="548"/>
      <c r="F5" s="548"/>
      <c r="G5" s="548"/>
      <c r="H5" s="548"/>
      <c r="I5" s="548"/>
    </row>
    <row r="7" spans="1:9">
      <c r="A7" s="469"/>
      <c r="B7" s="470"/>
      <c r="C7" s="470"/>
      <c r="D7" s="469"/>
      <c r="E7" s="469"/>
      <c r="F7" s="469"/>
    </row>
    <row r="8" spans="1:9">
      <c r="A8" s="469"/>
      <c r="B8" s="470"/>
      <c r="C8" s="470"/>
      <c r="D8" s="469"/>
      <c r="E8" s="469"/>
      <c r="F8" s="469"/>
    </row>
    <row r="9" spans="1:9">
      <c r="A9" s="469"/>
      <c r="B9" s="469"/>
      <c r="C9" s="469"/>
      <c r="D9" s="469"/>
      <c r="E9" s="469"/>
      <c r="F9" s="469"/>
    </row>
    <row r="10" spans="1:9">
      <c r="A10" s="469"/>
      <c r="B10" s="469"/>
      <c r="C10" s="469"/>
      <c r="D10" s="469"/>
      <c r="E10" s="469"/>
      <c r="F10" s="469"/>
    </row>
    <row r="11" spans="1:9">
      <c r="A11" s="469"/>
      <c r="B11" s="469"/>
      <c r="C11" s="469"/>
      <c r="D11" s="469"/>
      <c r="E11" s="469"/>
      <c r="F11" s="469"/>
    </row>
    <row r="12" spans="1:9">
      <c r="A12" s="469"/>
      <c r="B12" s="471" t="s">
        <v>795</v>
      </c>
      <c r="C12" s="471">
        <v>109.5</v>
      </c>
      <c r="D12" s="472"/>
      <c r="E12" s="469"/>
      <c r="F12" s="469"/>
    </row>
    <row r="13" spans="1:9">
      <c r="A13" s="469"/>
      <c r="B13" s="471" t="s">
        <v>796</v>
      </c>
      <c r="C13" s="471">
        <v>127.1</v>
      </c>
      <c r="D13" s="472"/>
      <c r="E13" s="469"/>
      <c r="F13" s="469"/>
    </row>
    <row r="14" spans="1:9">
      <c r="A14" s="469"/>
      <c r="B14" s="471" t="s">
        <v>797</v>
      </c>
      <c r="C14" s="471">
        <v>109.2</v>
      </c>
      <c r="D14" s="472"/>
      <c r="E14" s="469"/>
      <c r="F14" s="469"/>
    </row>
    <row r="15" spans="1:9">
      <c r="A15" s="469"/>
      <c r="B15" s="471" t="s">
        <v>798</v>
      </c>
      <c r="C15" s="471">
        <v>113.4</v>
      </c>
      <c r="D15" s="472"/>
      <c r="E15" s="469"/>
      <c r="F15" s="469"/>
    </row>
    <row r="16" spans="1:9">
      <c r="A16" s="469"/>
      <c r="B16" s="471" t="s">
        <v>799</v>
      </c>
      <c r="C16" s="471">
        <v>123</v>
      </c>
      <c r="D16" s="472"/>
      <c r="E16" s="469"/>
      <c r="F16" s="469"/>
    </row>
    <row r="17" spans="1:17">
      <c r="A17" s="469"/>
      <c r="B17" s="471" t="s">
        <v>1003</v>
      </c>
      <c r="C17" s="471">
        <v>106</v>
      </c>
      <c r="D17" s="472"/>
      <c r="E17" s="469"/>
      <c r="F17" s="469"/>
    </row>
    <row r="18" spans="1:17">
      <c r="A18" s="469"/>
      <c r="B18" s="472"/>
      <c r="C18" s="472"/>
      <c r="D18" s="472"/>
      <c r="E18" s="469"/>
      <c r="F18" s="469"/>
    </row>
    <row r="19" spans="1:17">
      <c r="A19" s="469"/>
      <c r="B19" s="472"/>
      <c r="C19" s="472"/>
      <c r="D19" s="472"/>
      <c r="E19" s="469"/>
      <c r="F19" s="469"/>
    </row>
    <row r="20" spans="1:17">
      <c r="A20" s="469"/>
      <c r="B20" s="469"/>
      <c r="C20" s="469"/>
      <c r="D20" s="469"/>
      <c r="E20" s="469"/>
      <c r="F20" s="469"/>
      <c r="J20" s="469"/>
      <c r="K20" s="469"/>
      <c r="L20" s="469"/>
      <c r="M20" s="469"/>
      <c r="N20" s="469"/>
      <c r="O20" s="469"/>
      <c r="P20" s="469"/>
      <c r="Q20" s="469"/>
    </row>
    <row r="21" spans="1:17">
      <c r="A21" s="469"/>
      <c r="B21" s="469"/>
      <c r="C21" s="469"/>
      <c r="D21" s="469"/>
      <c r="E21" s="469"/>
      <c r="F21" s="469"/>
      <c r="J21" s="469"/>
      <c r="K21" s="469"/>
      <c r="L21" s="469"/>
      <c r="M21" s="469"/>
      <c r="N21" s="469"/>
      <c r="O21" s="469"/>
      <c r="P21" s="469"/>
      <c r="Q21" s="469"/>
    </row>
    <row r="22" spans="1:17">
      <c r="A22" s="469"/>
      <c r="B22" s="469"/>
      <c r="C22" s="469"/>
      <c r="D22" s="469"/>
      <c r="E22" s="469"/>
      <c r="F22" s="469"/>
      <c r="J22" s="469"/>
      <c r="K22" s="469"/>
      <c r="L22" s="469"/>
      <c r="M22" s="469"/>
      <c r="N22" s="469"/>
      <c r="O22" s="469"/>
      <c r="P22" s="469"/>
      <c r="Q22" s="469"/>
    </row>
    <row r="23" spans="1:17">
      <c r="A23" s="469"/>
      <c r="B23" s="469"/>
      <c r="C23" s="469"/>
      <c r="D23" s="469"/>
      <c r="E23" s="469"/>
      <c r="F23" s="469"/>
      <c r="J23" s="469"/>
      <c r="K23" s="469"/>
      <c r="L23" s="469"/>
      <c r="M23" s="469"/>
      <c r="N23" s="469"/>
      <c r="O23" s="469"/>
      <c r="P23" s="469"/>
      <c r="Q23" s="469"/>
    </row>
    <row r="24" spans="1:17">
      <c r="J24" s="469"/>
      <c r="K24" s="469"/>
      <c r="L24" s="469"/>
      <c r="M24" s="469"/>
      <c r="N24" s="469"/>
      <c r="O24" s="469"/>
      <c r="P24" s="469"/>
      <c r="Q24" s="469"/>
    </row>
    <row r="25" spans="1:17">
      <c r="J25" s="469"/>
      <c r="K25" s="469"/>
      <c r="L25" s="469"/>
      <c r="M25" s="469"/>
      <c r="N25" s="469"/>
      <c r="O25" s="469"/>
      <c r="P25" s="469"/>
      <c r="Q25" s="469"/>
    </row>
    <row r="26" spans="1:17">
      <c r="J26" s="469"/>
      <c r="K26" s="469"/>
      <c r="L26" s="469"/>
      <c r="M26" s="469"/>
      <c r="N26" s="469"/>
      <c r="O26" s="469"/>
      <c r="P26" s="469"/>
      <c r="Q26" s="469"/>
    </row>
    <row r="27" spans="1:17">
      <c r="J27" s="469"/>
      <c r="K27" s="469"/>
      <c r="L27" s="469"/>
      <c r="M27" s="469"/>
      <c r="N27" s="469"/>
      <c r="O27" s="469"/>
      <c r="P27" s="469"/>
      <c r="Q27" s="469"/>
    </row>
    <row r="28" spans="1:17">
      <c r="J28" s="469"/>
      <c r="K28" s="469"/>
      <c r="L28" s="469"/>
      <c r="M28" s="469"/>
      <c r="N28" s="469"/>
      <c r="O28" s="469"/>
      <c r="P28" s="469"/>
      <c r="Q28" s="469"/>
    </row>
    <row r="29" spans="1:17">
      <c r="J29" s="469"/>
      <c r="K29" s="469"/>
      <c r="L29" s="469"/>
      <c r="M29" s="469"/>
      <c r="N29" s="469"/>
      <c r="O29" s="469"/>
      <c r="P29" s="469"/>
      <c r="Q29" s="469"/>
    </row>
    <row r="30" spans="1:17">
      <c r="J30" s="469"/>
      <c r="K30" s="469"/>
      <c r="L30" s="469"/>
      <c r="M30" s="469"/>
      <c r="N30" s="469"/>
      <c r="O30" s="469"/>
      <c r="P30" s="469"/>
      <c r="Q30" s="469"/>
    </row>
    <row r="31" spans="1:17" ht="15.75">
      <c r="A31" s="549" t="s">
        <v>1004</v>
      </c>
      <c r="B31" s="549"/>
      <c r="C31" s="549"/>
      <c r="D31" s="549"/>
      <c r="E31" s="549"/>
      <c r="F31" s="549"/>
      <c r="G31" s="549"/>
      <c r="H31" s="549"/>
      <c r="I31" s="549"/>
      <c r="J31" s="469"/>
      <c r="K31" s="469"/>
      <c r="L31" s="469"/>
      <c r="M31" s="469"/>
      <c r="N31" s="469"/>
      <c r="O31" s="469"/>
      <c r="P31" s="469"/>
      <c r="Q31" s="469"/>
    </row>
    <row r="32" spans="1:17" ht="15.75">
      <c r="A32" s="550" t="s">
        <v>1005</v>
      </c>
      <c r="B32" s="550"/>
      <c r="C32" s="550"/>
      <c r="D32" s="550"/>
      <c r="E32" s="550"/>
      <c r="F32" s="550"/>
      <c r="G32" s="550"/>
      <c r="H32" s="550"/>
      <c r="I32" s="550"/>
      <c r="J32" s="469"/>
      <c r="K32" s="469"/>
      <c r="L32" s="469"/>
      <c r="M32" s="469"/>
      <c r="N32" s="469"/>
      <c r="O32" s="469"/>
      <c r="P32" s="469"/>
      <c r="Q32" s="469"/>
    </row>
    <row r="33" spans="1:17">
      <c r="A33" s="548" t="s">
        <v>1006</v>
      </c>
      <c r="B33" s="548"/>
      <c r="C33" s="548"/>
      <c r="D33" s="548"/>
      <c r="E33" s="548"/>
      <c r="F33" s="548"/>
      <c r="G33" s="548"/>
      <c r="H33" s="548"/>
      <c r="I33" s="548"/>
      <c r="J33" s="469"/>
      <c r="K33" s="469"/>
      <c r="L33" s="469"/>
      <c r="M33" s="469"/>
      <c r="N33" s="469"/>
      <c r="O33" s="469"/>
      <c r="P33" s="469"/>
      <c r="Q33" s="469"/>
    </row>
    <row r="34" spans="1:17">
      <c r="J34" s="469"/>
      <c r="K34" s="469"/>
      <c r="L34" s="469"/>
      <c r="M34" s="469"/>
      <c r="N34" s="469"/>
      <c r="O34" s="469"/>
      <c r="P34" s="469"/>
      <c r="Q34" s="469"/>
    </row>
    <row r="35" spans="1:17">
      <c r="J35" s="469"/>
      <c r="K35" s="469"/>
      <c r="L35" s="469"/>
      <c r="M35" s="469"/>
      <c r="N35" s="469"/>
      <c r="O35" s="469"/>
      <c r="P35" s="469"/>
      <c r="Q35" s="469"/>
    </row>
    <row r="36" spans="1:17">
      <c r="J36" s="469"/>
      <c r="K36" s="469"/>
      <c r="L36" s="469"/>
      <c r="M36" s="469"/>
      <c r="N36" s="469"/>
      <c r="O36" s="469"/>
      <c r="P36" s="469"/>
      <c r="Q36" s="469"/>
    </row>
    <row r="37" spans="1:17">
      <c r="J37" s="469"/>
      <c r="K37" s="469"/>
      <c r="L37" s="469"/>
      <c r="M37" s="469"/>
      <c r="N37" s="469"/>
      <c r="O37" s="469"/>
      <c r="P37" s="469"/>
      <c r="Q37" s="469"/>
    </row>
    <row r="38" spans="1:17">
      <c r="J38" s="469"/>
      <c r="K38" s="469"/>
      <c r="L38" s="469"/>
      <c r="M38" s="469"/>
      <c r="N38" s="469"/>
      <c r="O38" s="469"/>
      <c r="P38" s="469"/>
      <c r="Q38" s="469"/>
    </row>
    <row r="39" spans="1:17">
      <c r="J39" s="469"/>
      <c r="K39" s="469"/>
      <c r="L39" s="469"/>
      <c r="M39" s="469"/>
      <c r="N39" s="469"/>
      <c r="O39" s="469"/>
      <c r="P39" s="469"/>
      <c r="Q39" s="469"/>
    </row>
    <row r="40" spans="1:17">
      <c r="A40" s="473"/>
      <c r="B40" s="473"/>
      <c r="C40" s="473">
        <v>2018</v>
      </c>
      <c r="D40" s="473">
        <v>2019</v>
      </c>
      <c r="J40" s="469"/>
      <c r="K40" s="469"/>
      <c r="L40" s="469"/>
      <c r="M40" s="469"/>
      <c r="N40" s="469"/>
      <c r="O40" s="469"/>
      <c r="P40" s="469"/>
      <c r="Q40" s="469"/>
    </row>
    <row r="41" spans="1:17">
      <c r="A41" s="473"/>
      <c r="B41" s="474" t="s">
        <v>1007</v>
      </c>
      <c r="C41" s="474">
        <v>102.6</v>
      </c>
      <c r="D41" s="474">
        <v>101.86446556999999</v>
      </c>
      <c r="J41" s="469"/>
      <c r="K41" s="469"/>
      <c r="L41" s="469"/>
      <c r="M41" s="469"/>
      <c r="N41" s="469"/>
      <c r="O41" s="469"/>
      <c r="P41" s="469"/>
      <c r="Q41" s="469"/>
    </row>
    <row r="42" spans="1:17">
      <c r="A42" s="473"/>
      <c r="B42" s="474" t="s">
        <v>1008</v>
      </c>
      <c r="C42" s="474">
        <v>110.8</v>
      </c>
      <c r="D42" s="474">
        <v>102.00547868</v>
      </c>
      <c r="J42" s="469"/>
      <c r="K42" s="469"/>
      <c r="L42" s="469"/>
      <c r="M42" s="469"/>
      <c r="N42" s="469"/>
      <c r="O42" s="469"/>
      <c r="P42" s="469"/>
      <c r="Q42" s="469"/>
    </row>
    <row r="43" spans="1:17">
      <c r="A43" s="473"/>
      <c r="B43" s="474" t="s">
        <v>1009</v>
      </c>
      <c r="C43" s="474">
        <v>113</v>
      </c>
      <c r="D43" s="474">
        <v>103.03521444</v>
      </c>
      <c r="J43" s="469"/>
      <c r="K43" s="469"/>
      <c r="L43" s="469"/>
      <c r="M43" s="469"/>
      <c r="N43" s="469"/>
      <c r="O43" s="469"/>
      <c r="P43" s="469"/>
      <c r="Q43" s="469"/>
    </row>
    <row r="44" spans="1:17">
      <c r="A44" s="473"/>
      <c r="B44" s="474" t="s">
        <v>1010</v>
      </c>
      <c r="C44" s="474">
        <v>114.3</v>
      </c>
      <c r="D44" s="474">
        <v>103.49131491999999</v>
      </c>
      <c r="J44" s="469"/>
      <c r="K44" s="469"/>
      <c r="L44" s="469"/>
      <c r="M44" s="469"/>
      <c r="N44" s="469"/>
      <c r="O44" s="469"/>
      <c r="P44" s="469"/>
      <c r="Q44" s="469"/>
    </row>
    <row r="45" spans="1:17">
      <c r="A45" s="473"/>
      <c r="B45" s="474" t="s">
        <v>1011</v>
      </c>
      <c r="C45" s="474">
        <v>114.7</v>
      </c>
      <c r="D45" s="474">
        <v>103.31452116</v>
      </c>
      <c r="J45" s="469"/>
      <c r="K45" s="469"/>
      <c r="L45" s="469"/>
      <c r="M45" s="469"/>
      <c r="N45" s="469"/>
      <c r="O45" s="469"/>
      <c r="P45" s="469"/>
      <c r="Q45" s="469"/>
    </row>
    <row r="46" spans="1:17">
      <c r="A46" s="473"/>
      <c r="B46" s="474" t="s">
        <v>1012</v>
      </c>
      <c r="C46" s="474">
        <v>115.3</v>
      </c>
      <c r="D46" s="474">
        <v>102.28704857</v>
      </c>
      <c r="J46" s="469"/>
      <c r="K46" s="469"/>
      <c r="L46" s="469"/>
      <c r="M46" s="469"/>
      <c r="N46" s="469"/>
      <c r="O46" s="469"/>
      <c r="P46" s="469"/>
      <c r="Q46" s="469"/>
    </row>
    <row r="47" spans="1:17">
      <c r="A47" s="473"/>
      <c r="B47" s="474" t="s">
        <v>1013</v>
      </c>
      <c r="C47" s="474">
        <v>116.1</v>
      </c>
      <c r="D47" s="474">
        <v>102.62496892</v>
      </c>
      <c r="J47" s="469"/>
      <c r="K47" s="469"/>
      <c r="L47" s="469"/>
      <c r="M47" s="469"/>
      <c r="N47" s="469"/>
      <c r="O47" s="469"/>
      <c r="P47" s="469"/>
      <c r="Q47" s="469"/>
    </row>
    <row r="48" spans="1:17">
      <c r="A48" s="473"/>
      <c r="B48" s="474" t="s">
        <v>1014</v>
      </c>
      <c r="C48" s="474">
        <v>116.2</v>
      </c>
      <c r="D48" s="474">
        <v>102.01489384</v>
      </c>
      <c r="J48" s="469"/>
      <c r="K48" s="469"/>
      <c r="L48" s="469"/>
      <c r="M48" s="469"/>
      <c r="N48" s="469"/>
      <c r="O48" s="469"/>
      <c r="P48" s="469"/>
      <c r="Q48" s="469"/>
    </row>
    <row r="49" spans="1:17">
      <c r="A49" s="473"/>
      <c r="B49" s="474" t="s">
        <v>1015</v>
      </c>
      <c r="C49" s="474">
        <v>117.6</v>
      </c>
      <c r="D49" s="474">
        <v>102.48092756</v>
      </c>
      <c r="J49" s="469"/>
      <c r="K49" s="469"/>
      <c r="L49" s="469"/>
      <c r="M49" s="469"/>
      <c r="N49" s="469"/>
      <c r="O49" s="469"/>
      <c r="P49" s="469"/>
      <c r="Q49" s="469"/>
    </row>
    <row r="50" spans="1:17">
      <c r="A50" s="473"/>
      <c r="B50" s="474" t="s">
        <v>1016</v>
      </c>
      <c r="C50" s="474">
        <v>119.1</v>
      </c>
      <c r="D50" s="474">
        <v>101.71217243</v>
      </c>
      <c r="J50" s="469"/>
      <c r="K50" s="469"/>
      <c r="L50" s="469"/>
      <c r="M50" s="469"/>
      <c r="N50" s="469"/>
      <c r="O50" s="469"/>
      <c r="P50" s="469"/>
      <c r="Q50" s="469"/>
    </row>
    <row r="51" spans="1:17">
      <c r="A51" s="473"/>
      <c r="B51" s="474" t="s">
        <v>1017</v>
      </c>
      <c r="C51" s="474">
        <v>119.9</v>
      </c>
      <c r="D51" s="474">
        <v>101.47217712</v>
      </c>
      <c r="J51" s="469"/>
      <c r="K51" s="469"/>
      <c r="L51" s="469"/>
      <c r="M51" s="469"/>
      <c r="N51" s="469"/>
      <c r="O51" s="469"/>
      <c r="P51" s="469"/>
      <c r="Q51" s="469"/>
    </row>
    <row r="52" spans="1:17">
      <c r="A52" s="473"/>
      <c r="B52" s="474" t="s">
        <v>1018</v>
      </c>
      <c r="C52" s="474">
        <v>119.1</v>
      </c>
      <c r="D52" s="474">
        <v>100.67466614999999</v>
      </c>
    </row>
    <row r="53" spans="1:17">
      <c r="B53" s="474"/>
    </row>
    <row r="56" spans="1:17">
      <c r="G56" s="475"/>
    </row>
    <row r="57" spans="1:17" customFormat="1" ht="12.75" customHeight="1">
      <c r="A57" s="23"/>
      <c r="B57" s="23"/>
      <c r="C57" s="23"/>
      <c r="D57" s="23"/>
      <c r="E57" s="23"/>
      <c r="F57" s="23"/>
      <c r="G57" s="23"/>
      <c r="H57" s="23"/>
      <c r="I57" s="23"/>
    </row>
    <row r="58" spans="1:17" customFormat="1" ht="12.75" customHeight="1">
      <c r="A58" s="23"/>
      <c r="B58" s="23"/>
      <c r="C58" s="23"/>
      <c r="D58" s="23"/>
      <c r="E58" s="23"/>
      <c r="F58" s="23"/>
      <c r="G58" s="23"/>
      <c r="H58" s="23"/>
      <c r="I58" s="23"/>
    </row>
    <row r="62" spans="1:17">
      <c r="A62" s="218">
        <f>'3.7'!N75+1</f>
        <v>168</v>
      </c>
      <c r="B62" s="37"/>
      <c r="C62" s="37"/>
      <c r="D62" s="37"/>
      <c r="E62" s="142"/>
      <c r="F62" s="142"/>
      <c r="G62" s="38"/>
      <c r="H62" s="386"/>
      <c r="I62" s="58" t="str">
        <f>Зміст!F29</f>
        <v>Індекси цін виробників · 2019 рік</v>
      </c>
    </row>
    <row r="63" spans="1:17">
      <c r="E63" s="4"/>
      <c r="F63" s="4"/>
      <c r="G63" s="13"/>
      <c r="H63" s="51"/>
      <c r="I63" s="60" t="s">
        <v>23</v>
      </c>
    </row>
  </sheetData>
  <mergeCells count="7">
    <mergeCell ref="A33:I33"/>
    <mergeCell ref="A1:I1"/>
    <mergeCell ref="A3:I3"/>
    <mergeCell ref="A4:I4"/>
    <mergeCell ref="A5:I5"/>
    <mergeCell ref="A31:I31"/>
    <mergeCell ref="A32:I32"/>
  </mergeCells>
  <pageMargins left="0.74803149606299213" right="0.74803149606299213" top="0.31496062992125984" bottom="0.31496062992125984" header="0.31496062992125984" footer="0.31496062992125984"/>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view="pageBreakPreview" zoomScaleNormal="100" zoomScaleSheetLayoutView="100" workbookViewId="0">
      <selection activeCell="N57" sqref="N57"/>
    </sheetView>
  </sheetViews>
  <sheetFormatPr defaultRowHeight="12.75"/>
  <cols>
    <col min="1" max="1" width="9.28515625" style="23" customWidth="1"/>
    <col min="2" max="8" width="8.28515625" style="23" customWidth="1"/>
    <col min="9" max="9" width="9.140625" style="23" customWidth="1"/>
    <col min="10" max="10" width="12.5703125" style="23" customWidth="1"/>
    <col min="11" max="16384" width="9.140625" style="23"/>
  </cols>
  <sheetData>
    <row r="1" spans="1:12" ht="12.75" customHeight="1">
      <c r="A1" s="516" t="str">
        <f>'3.8_3.9'!$A$1:$I$1</f>
        <v>ІНДЕКСИ ЦІН У БУДІВНИЦТВІ</v>
      </c>
      <c r="B1" s="516"/>
      <c r="C1" s="516"/>
      <c r="D1" s="516"/>
      <c r="E1" s="516"/>
      <c r="F1" s="516"/>
      <c r="G1" s="516"/>
      <c r="H1" s="516"/>
      <c r="I1" s="516"/>
      <c r="J1" s="516"/>
    </row>
    <row r="2" spans="1:12">
      <c r="A2"/>
      <c r="B2"/>
      <c r="C2"/>
      <c r="D2"/>
      <c r="E2"/>
      <c r="F2"/>
      <c r="G2"/>
      <c r="H2"/>
      <c r="I2"/>
      <c r="J2"/>
    </row>
    <row r="3" spans="1:12" ht="15.75">
      <c r="A3" s="551" t="s">
        <v>1019</v>
      </c>
      <c r="B3" s="551"/>
      <c r="C3" s="551"/>
      <c r="D3" s="551"/>
      <c r="E3" s="551"/>
      <c r="F3" s="551"/>
      <c r="G3" s="551"/>
      <c r="H3" s="551"/>
      <c r="I3" s="551"/>
      <c r="J3" s="551"/>
    </row>
    <row r="4" spans="1:12" ht="15.75">
      <c r="A4" s="552" t="s">
        <v>1020</v>
      </c>
      <c r="B4" s="552"/>
      <c r="C4" s="552"/>
      <c r="D4" s="552"/>
      <c r="E4" s="552"/>
      <c r="F4" s="552"/>
      <c r="G4" s="552"/>
      <c r="H4" s="552"/>
      <c r="I4" s="552"/>
      <c r="J4" s="552"/>
    </row>
    <row r="5" spans="1:12">
      <c r="A5" s="553" t="s">
        <v>901</v>
      </c>
      <c r="B5" s="553"/>
      <c r="C5" s="553"/>
      <c r="D5" s="553"/>
      <c r="E5" s="553"/>
      <c r="F5" s="553"/>
      <c r="G5" s="553"/>
      <c r="H5" s="553"/>
      <c r="I5" s="553"/>
      <c r="J5" s="553"/>
    </row>
    <row r="10" spans="1:12">
      <c r="K10" s="473"/>
    </row>
    <row r="11" spans="1:12">
      <c r="A11" s="473"/>
      <c r="B11" s="476" t="s">
        <v>1021</v>
      </c>
      <c r="C11" s="476" t="s">
        <v>1022</v>
      </c>
      <c r="D11" s="476" t="s">
        <v>1023</v>
      </c>
      <c r="E11" s="476" t="s">
        <v>1024</v>
      </c>
      <c r="F11" s="476" t="s">
        <v>1025</v>
      </c>
      <c r="G11" s="476" t="s">
        <v>1026</v>
      </c>
      <c r="H11" s="476" t="s">
        <v>1027</v>
      </c>
      <c r="I11" s="476"/>
      <c r="J11" s="476"/>
      <c r="K11" s="470"/>
      <c r="L11" s="473"/>
    </row>
    <row r="12" spans="1:12">
      <c r="A12" s="473" t="s">
        <v>1003</v>
      </c>
      <c r="B12" s="474">
        <v>94.614407259999993</v>
      </c>
      <c r="C12" s="474">
        <v>97.996243820000004</v>
      </c>
      <c r="D12" s="474">
        <v>97.361846349999993</v>
      </c>
      <c r="E12" s="474">
        <v>103.32903618</v>
      </c>
      <c r="F12" s="474">
        <v>98.572436609999997</v>
      </c>
      <c r="G12" s="474">
        <v>99.588211060000006</v>
      </c>
      <c r="H12" s="474">
        <v>103.94243002</v>
      </c>
      <c r="I12" s="474"/>
      <c r="J12" s="474">
        <v>101.7691347</v>
      </c>
      <c r="K12" s="473"/>
      <c r="L12" s="473"/>
    </row>
    <row r="13" spans="1:12">
      <c r="A13" s="473" t="s">
        <v>799</v>
      </c>
      <c r="B13" s="474">
        <v>116.9</v>
      </c>
      <c r="C13" s="474">
        <v>121.1</v>
      </c>
      <c r="D13" s="474">
        <v>117.2</v>
      </c>
      <c r="E13" s="474">
        <v>125.3</v>
      </c>
      <c r="F13" s="474">
        <v>120.4</v>
      </c>
      <c r="G13" s="474">
        <v>117.5</v>
      </c>
      <c r="H13" s="474">
        <v>119.6</v>
      </c>
      <c r="I13" s="474"/>
      <c r="J13" s="474">
        <v>118.6</v>
      </c>
      <c r="K13" s="473"/>
      <c r="L13" s="473"/>
    </row>
    <row r="14" spans="1:12">
      <c r="A14" s="473" t="s">
        <v>798</v>
      </c>
      <c r="B14" s="474">
        <v>120.7</v>
      </c>
      <c r="C14" s="474">
        <v>113.9</v>
      </c>
      <c r="D14" s="474">
        <v>113.5</v>
      </c>
      <c r="E14" s="474">
        <v>116.4</v>
      </c>
      <c r="F14" s="474">
        <v>114.7</v>
      </c>
      <c r="G14" s="474">
        <v>116.8</v>
      </c>
      <c r="H14" s="474">
        <v>115</v>
      </c>
      <c r="I14" s="474"/>
      <c r="J14" s="474">
        <v>115.9</v>
      </c>
      <c r="K14" s="473"/>
      <c r="L14" s="473"/>
    </row>
    <row r="15" spans="1:12">
      <c r="A15" s="473"/>
      <c r="B15" s="473"/>
      <c r="C15" s="473"/>
      <c r="D15" s="473"/>
      <c r="E15" s="473"/>
      <c r="F15" s="473"/>
      <c r="G15" s="473"/>
      <c r="H15" s="473"/>
      <c r="I15" s="473"/>
      <c r="J15" s="473"/>
      <c r="K15" s="473"/>
      <c r="L15" s="473"/>
    </row>
    <row r="62" spans="1:10" ht="10.5" customHeight="1"/>
    <row r="63" spans="1:10" customFormat="1">
      <c r="A63" s="57" t="str">
        <f>Зміст!F29</f>
        <v>Індекси цін виробників · 2019 рік</v>
      </c>
      <c r="B63" s="37"/>
      <c r="C63" s="37"/>
      <c r="D63" s="37"/>
      <c r="E63" s="37"/>
      <c r="F63" s="38"/>
      <c r="G63" s="142"/>
      <c r="H63" s="142"/>
      <c r="I63" s="219"/>
      <c r="J63" s="219">
        <f>1+'3.8_3.9'!A62</f>
        <v>169</v>
      </c>
    </row>
    <row r="64" spans="1:10" customFormat="1">
      <c r="A64" s="59" t="s">
        <v>23</v>
      </c>
      <c r="B64" s="39"/>
      <c r="C64" s="39"/>
      <c r="D64" s="39"/>
      <c r="E64" s="39"/>
      <c r="F64" s="60"/>
      <c r="G64" s="13"/>
    </row>
  </sheetData>
  <mergeCells count="4">
    <mergeCell ref="A1:J1"/>
    <mergeCell ref="A3:J3"/>
    <mergeCell ref="A4:J4"/>
    <mergeCell ref="A5:J5"/>
  </mergeCells>
  <pageMargins left="0.70866141732283472" right="0.70866141732283472" top="0.31496062992125984" bottom="0.31496062992125984" header="0.31496062992125984" footer="0.31496062992125984"/>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view="pageBreakPreview" topLeftCell="A16" zoomScale="80" zoomScaleNormal="100" zoomScaleSheetLayoutView="80" workbookViewId="0">
      <selection activeCell="P12" sqref="P12"/>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1"/>
      <c r="B1" s="92"/>
      <c r="C1" s="91"/>
      <c r="D1" s="92"/>
      <c r="E1" s="91"/>
      <c r="F1" s="92"/>
      <c r="G1" s="91"/>
      <c r="H1" s="91"/>
      <c r="I1" s="91"/>
      <c r="J1" s="91"/>
      <c r="K1" s="91"/>
      <c r="L1" s="91"/>
      <c r="M1" s="91"/>
    </row>
    <row r="2" spans="1:13">
      <c r="A2" s="93"/>
      <c r="B2" s="92"/>
      <c r="C2" s="93"/>
      <c r="D2" s="92"/>
      <c r="E2" s="93"/>
      <c r="F2" s="92"/>
      <c r="G2" s="93"/>
      <c r="H2" s="93"/>
      <c r="I2" s="93"/>
      <c r="J2" s="93"/>
      <c r="K2" s="93"/>
      <c r="L2" s="93"/>
      <c r="M2" s="93"/>
    </row>
    <row r="3" spans="1:13">
      <c r="A3" s="91"/>
      <c r="B3" s="92"/>
      <c r="C3" s="91"/>
      <c r="D3" s="92"/>
      <c r="E3" s="91"/>
      <c r="F3" s="92"/>
      <c r="G3" s="91"/>
      <c r="H3" s="91"/>
      <c r="I3" s="91"/>
      <c r="J3" s="91"/>
      <c r="K3" s="91"/>
      <c r="L3" s="91"/>
      <c r="M3" s="91"/>
    </row>
    <row r="4" spans="1:13">
      <c r="A4" s="93"/>
      <c r="B4" s="92"/>
      <c r="C4" s="93"/>
      <c r="D4" s="92"/>
      <c r="E4" s="93"/>
      <c r="F4" s="92"/>
      <c r="G4" s="93"/>
      <c r="H4" s="93"/>
      <c r="I4" s="93"/>
      <c r="J4" s="93"/>
      <c r="K4" s="93"/>
      <c r="L4" s="93"/>
      <c r="M4" s="93"/>
    </row>
    <row r="5" spans="1:13">
      <c r="A5" s="91"/>
      <c r="B5" s="92"/>
      <c r="C5" s="91"/>
      <c r="D5" s="92"/>
      <c r="E5" s="91"/>
      <c r="F5" s="92"/>
      <c r="G5" s="91"/>
      <c r="H5" s="91"/>
      <c r="I5" s="91"/>
      <c r="J5" s="91"/>
      <c r="K5" s="91"/>
      <c r="L5" s="91"/>
      <c r="M5" s="91"/>
    </row>
    <row r="6" spans="1:13">
      <c r="A6" s="93"/>
      <c r="B6" s="92"/>
      <c r="C6" s="93"/>
      <c r="D6" s="92"/>
      <c r="E6" s="93"/>
      <c r="F6" s="92"/>
      <c r="G6" s="93"/>
      <c r="H6" s="93"/>
      <c r="I6" s="93"/>
      <c r="J6" s="93"/>
      <c r="K6" s="93"/>
      <c r="L6" s="93"/>
      <c r="M6" s="93"/>
    </row>
    <row r="7" spans="1:13">
      <c r="A7" s="91"/>
      <c r="B7" s="92"/>
      <c r="C7" s="91"/>
      <c r="D7" s="92"/>
      <c r="E7" s="91"/>
      <c r="F7" s="92"/>
      <c r="G7" s="91"/>
      <c r="H7" s="91"/>
      <c r="I7" s="91"/>
      <c r="J7" s="91"/>
      <c r="K7" s="91"/>
      <c r="L7" s="91"/>
      <c r="M7" s="91"/>
    </row>
    <row r="8" spans="1:13">
      <c r="A8" s="91"/>
      <c r="B8" s="92"/>
      <c r="C8" s="91"/>
      <c r="D8" s="92"/>
      <c r="E8" s="91"/>
      <c r="F8" s="92"/>
      <c r="G8" s="91"/>
      <c r="H8" s="91"/>
      <c r="I8" s="91"/>
      <c r="J8" s="91"/>
      <c r="K8" s="91"/>
      <c r="L8" s="91"/>
      <c r="M8" s="91"/>
    </row>
    <row r="9" spans="1:13">
      <c r="A9" s="91"/>
      <c r="B9" s="92"/>
      <c r="C9" s="91"/>
      <c r="D9" s="92"/>
      <c r="E9" s="91"/>
      <c r="F9" s="92"/>
      <c r="G9" s="91"/>
      <c r="H9" s="91"/>
      <c r="I9" s="91"/>
      <c r="J9" s="91"/>
      <c r="K9" s="91"/>
      <c r="L9" s="91"/>
      <c r="M9" s="91"/>
    </row>
    <row r="10" spans="1:13" ht="190.5">
      <c r="A10" s="91"/>
      <c r="B10" s="92"/>
      <c r="C10" s="91"/>
      <c r="D10" s="92"/>
      <c r="E10" s="91"/>
      <c r="F10" s="92"/>
      <c r="G10" s="521">
        <v>4</v>
      </c>
      <c r="H10" s="521"/>
      <c r="I10" s="521"/>
      <c r="J10" s="521"/>
      <c r="K10" s="521"/>
      <c r="L10" s="521"/>
      <c r="M10" s="521"/>
    </row>
    <row r="11" spans="1:13">
      <c r="A11" s="91"/>
      <c r="B11" s="92"/>
      <c r="C11" s="91"/>
      <c r="D11" s="92"/>
      <c r="E11" s="91"/>
      <c r="F11" s="92"/>
      <c r="G11" s="91"/>
      <c r="H11" s="91"/>
      <c r="I11" s="91"/>
      <c r="J11" s="91"/>
      <c r="K11" s="91"/>
      <c r="L11" s="91"/>
      <c r="M11" s="91"/>
    </row>
    <row r="12" spans="1:13">
      <c r="A12" s="91"/>
      <c r="B12" s="92"/>
      <c r="C12" s="91"/>
      <c r="D12" s="92"/>
      <c r="E12" s="91"/>
      <c r="F12" s="92"/>
      <c r="G12" s="91"/>
      <c r="H12" s="91"/>
      <c r="I12" s="91"/>
      <c r="J12" s="91"/>
      <c r="K12" s="91"/>
      <c r="L12" s="91"/>
      <c r="M12" s="91"/>
    </row>
    <row r="13" spans="1:13">
      <c r="A13" s="91"/>
      <c r="B13" s="92"/>
      <c r="C13" s="91"/>
      <c r="D13" s="92"/>
      <c r="E13" s="91"/>
      <c r="F13" s="92"/>
      <c r="G13" s="91"/>
      <c r="H13" s="91"/>
      <c r="I13" s="91"/>
      <c r="J13" s="91"/>
      <c r="K13" s="91"/>
      <c r="L13" s="91"/>
      <c r="M13" s="91"/>
    </row>
    <row r="14" spans="1:13">
      <c r="A14" s="91"/>
      <c r="B14" s="92"/>
      <c r="C14" s="91"/>
      <c r="D14" s="92"/>
      <c r="E14" s="91"/>
      <c r="F14" s="92"/>
      <c r="G14" s="91"/>
      <c r="H14" s="91"/>
      <c r="I14" s="91"/>
      <c r="J14" s="91"/>
      <c r="K14" s="91"/>
      <c r="L14" s="91"/>
      <c r="M14" s="91"/>
    </row>
    <row r="15" spans="1:13">
      <c r="A15" s="91"/>
      <c r="B15" s="92"/>
      <c r="C15" s="91"/>
      <c r="D15" s="92"/>
      <c r="E15" s="91"/>
      <c r="F15" s="92"/>
      <c r="G15" s="91"/>
      <c r="H15" s="91"/>
      <c r="I15" s="91"/>
      <c r="J15" s="91"/>
      <c r="K15" s="91"/>
      <c r="L15" s="91"/>
      <c r="M15" s="91"/>
    </row>
    <row r="16" spans="1:13">
      <c r="A16" s="91"/>
      <c r="B16" s="92"/>
      <c r="C16" s="91"/>
      <c r="D16" s="92"/>
      <c r="E16" s="91"/>
      <c r="F16" s="92"/>
      <c r="G16" s="91"/>
      <c r="H16" s="91"/>
      <c r="I16" s="91"/>
      <c r="J16" s="91"/>
      <c r="K16" s="91"/>
      <c r="L16" s="91"/>
      <c r="M16" s="91"/>
    </row>
    <row r="17" spans="1:13">
      <c r="A17" s="91"/>
      <c r="B17" s="92"/>
      <c r="C17" s="91"/>
      <c r="D17" s="92"/>
      <c r="E17" s="91"/>
      <c r="F17" s="92"/>
      <c r="G17" s="91"/>
      <c r="H17" s="91"/>
      <c r="I17" s="91"/>
      <c r="J17" s="91"/>
      <c r="K17" s="91"/>
      <c r="L17" s="91"/>
      <c r="M17" s="91"/>
    </row>
    <row r="18" spans="1:13">
      <c r="A18" s="91"/>
      <c r="B18" s="92"/>
      <c r="C18" s="91"/>
      <c r="D18" s="92"/>
      <c r="E18" s="91"/>
      <c r="F18" s="92"/>
      <c r="G18" s="91"/>
      <c r="H18" s="91"/>
      <c r="I18" s="91"/>
      <c r="J18" s="91"/>
      <c r="K18" s="91"/>
      <c r="L18" s="91"/>
      <c r="M18" s="91"/>
    </row>
    <row r="19" spans="1:13">
      <c r="A19" s="91"/>
      <c r="B19" s="92"/>
      <c r="C19" s="91"/>
      <c r="D19" s="92"/>
      <c r="E19" s="91"/>
      <c r="F19" s="92"/>
      <c r="G19" s="91"/>
      <c r="H19" s="91"/>
      <c r="I19" s="91"/>
      <c r="J19" s="91"/>
      <c r="K19" s="91"/>
      <c r="L19" s="91"/>
      <c r="M19" s="91"/>
    </row>
    <row r="20" spans="1:13" ht="27">
      <c r="A20" s="91"/>
      <c r="B20" s="92"/>
      <c r="C20" s="91"/>
      <c r="D20" s="92"/>
      <c r="E20" s="91"/>
      <c r="F20" s="92"/>
      <c r="G20" s="520" t="s">
        <v>534</v>
      </c>
      <c r="H20" s="520"/>
      <c r="I20" s="520"/>
      <c r="J20" s="520"/>
      <c r="K20" s="520"/>
      <c r="L20" s="520"/>
      <c r="M20" s="520"/>
    </row>
    <row r="21" spans="1:13" ht="27">
      <c r="A21" s="91"/>
      <c r="B21" s="92"/>
      <c r="C21" s="91"/>
      <c r="D21" s="92"/>
      <c r="E21" s="91"/>
      <c r="F21" s="92"/>
      <c r="G21" s="520" t="s">
        <v>540</v>
      </c>
      <c r="H21" s="520"/>
      <c r="I21" s="520"/>
      <c r="J21" s="520"/>
      <c r="K21" s="520"/>
      <c r="L21" s="520"/>
      <c r="M21" s="520"/>
    </row>
    <row r="22" spans="1:13" ht="27">
      <c r="A22" s="91"/>
      <c r="B22" s="92"/>
      <c r="C22" s="91"/>
      <c r="D22" s="92"/>
      <c r="E22" s="91"/>
      <c r="F22" s="92"/>
      <c r="G22" s="520" t="s">
        <v>541</v>
      </c>
      <c r="H22" s="520"/>
      <c r="I22" s="520"/>
      <c r="J22" s="520"/>
      <c r="K22" s="520"/>
      <c r="L22" s="520"/>
      <c r="M22" s="520"/>
    </row>
    <row r="23" spans="1:13" ht="27">
      <c r="A23" s="91"/>
      <c r="B23" s="92"/>
      <c r="C23" s="91"/>
      <c r="D23" s="92"/>
      <c r="E23" s="91"/>
      <c r="F23" s="92"/>
      <c r="G23" s="520"/>
      <c r="H23" s="520"/>
      <c r="I23" s="520"/>
      <c r="J23" s="520"/>
      <c r="K23" s="520"/>
      <c r="L23" s="520"/>
      <c r="M23" s="520"/>
    </row>
    <row r="24" spans="1:13" ht="27">
      <c r="A24" s="91"/>
      <c r="B24" s="92"/>
      <c r="C24" s="91"/>
      <c r="D24" s="92"/>
      <c r="E24" s="91"/>
      <c r="F24" s="92"/>
      <c r="G24" s="520"/>
      <c r="H24" s="520"/>
      <c r="I24" s="520"/>
      <c r="J24" s="520"/>
      <c r="K24" s="520"/>
      <c r="L24" s="520"/>
      <c r="M24" s="520"/>
    </row>
    <row r="25" spans="1:13" ht="27">
      <c r="A25" s="91"/>
      <c r="B25" s="92"/>
      <c r="C25" s="91"/>
      <c r="D25" s="92"/>
      <c r="E25" s="91"/>
      <c r="F25" s="92"/>
      <c r="G25" s="520"/>
      <c r="H25" s="520"/>
      <c r="I25" s="520"/>
      <c r="J25" s="520"/>
      <c r="K25" s="520"/>
      <c r="L25" s="520"/>
      <c r="M25" s="520"/>
    </row>
    <row r="26" spans="1:13" ht="27">
      <c r="A26" s="91"/>
      <c r="B26" s="92"/>
      <c r="C26" s="91"/>
      <c r="D26" s="92"/>
      <c r="E26" s="91"/>
      <c r="F26" s="92"/>
      <c r="G26" s="522" t="s">
        <v>543</v>
      </c>
      <c r="H26" s="522"/>
      <c r="I26" s="522"/>
      <c r="J26" s="522"/>
      <c r="K26" s="522"/>
      <c r="L26" s="522"/>
      <c r="M26" s="522"/>
    </row>
    <row r="27" spans="1:13" ht="27">
      <c r="A27" s="91"/>
      <c r="B27" s="92"/>
      <c r="C27" s="91"/>
      <c r="D27" s="92"/>
      <c r="E27" s="91"/>
      <c r="F27" s="92"/>
      <c r="G27" s="522" t="s">
        <v>542</v>
      </c>
      <c r="H27" s="522"/>
      <c r="I27" s="522"/>
      <c r="J27" s="522"/>
      <c r="K27" s="522"/>
      <c r="L27" s="522"/>
      <c r="M27" s="522"/>
    </row>
    <row r="28" spans="1:13" ht="27">
      <c r="A28" s="91"/>
      <c r="B28" s="92"/>
      <c r="C28" s="91"/>
      <c r="D28" s="92"/>
      <c r="E28" s="91"/>
      <c r="F28" s="92"/>
      <c r="G28" s="522"/>
      <c r="H28" s="522"/>
      <c r="I28" s="522"/>
      <c r="J28" s="522"/>
      <c r="K28" s="522"/>
      <c r="L28" s="522"/>
      <c r="M28" s="522"/>
    </row>
    <row r="29" spans="1:13" ht="27">
      <c r="A29" s="91"/>
      <c r="B29" s="92"/>
      <c r="C29" s="91"/>
      <c r="D29" s="92"/>
      <c r="E29" s="91"/>
      <c r="F29" s="92"/>
      <c r="G29" s="522"/>
      <c r="H29" s="522"/>
      <c r="I29" s="522"/>
      <c r="J29" s="522"/>
      <c r="K29" s="522"/>
      <c r="L29" s="522"/>
      <c r="M29" s="522"/>
    </row>
    <row r="30" spans="1:13">
      <c r="A30" s="91"/>
      <c r="B30" s="92"/>
      <c r="C30" s="91"/>
      <c r="D30" s="92"/>
      <c r="E30" s="91"/>
      <c r="F30" s="92"/>
      <c r="G30" s="91"/>
      <c r="H30" s="91"/>
      <c r="I30" s="91"/>
      <c r="J30" s="91"/>
      <c r="K30" s="91"/>
      <c r="L30" s="91"/>
      <c r="M30" s="91"/>
    </row>
    <row r="31" spans="1:13">
      <c r="A31" s="91"/>
      <c r="B31" s="92"/>
      <c r="C31" s="91"/>
      <c r="D31" s="92"/>
      <c r="E31" s="91"/>
      <c r="F31" s="92"/>
      <c r="G31" s="91"/>
      <c r="H31" s="91"/>
      <c r="I31" s="91"/>
      <c r="J31" s="91"/>
      <c r="K31" s="91"/>
      <c r="L31" s="91"/>
      <c r="M31" s="91"/>
    </row>
    <row r="32" spans="1:13">
      <c r="A32" s="91"/>
      <c r="B32" s="92"/>
      <c r="C32" s="91"/>
      <c r="D32" s="92"/>
      <c r="E32" s="91"/>
      <c r="F32" s="92"/>
      <c r="G32" s="91"/>
      <c r="H32" s="91"/>
      <c r="I32" s="91"/>
      <c r="J32" s="91"/>
      <c r="K32" s="91"/>
      <c r="L32" s="91"/>
      <c r="M32" s="91"/>
    </row>
    <row r="50" ht="14.85" customHeight="1"/>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view="pageBreakPreview" topLeftCell="A28" zoomScaleNormal="100" zoomScaleSheetLayoutView="100" workbookViewId="0">
      <selection activeCell="A3" sqref="A3:H3"/>
    </sheetView>
  </sheetViews>
  <sheetFormatPr defaultRowHeight="12.75"/>
  <cols>
    <col min="1" max="1" width="24.28515625" customWidth="1"/>
    <col min="2" max="7" width="6.140625" customWidth="1"/>
    <col min="8" max="8" width="25.28515625" customWidth="1"/>
  </cols>
  <sheetData>
    <row r="1" spans="1:8" ht="15" customHeight="1">
      <c r="A1" s="516" t="s">
        <v>544</v>
      </c>
      <c r="B1" s="516"/>
      <c r="C1" s="516"/>
      <c r="D1" s="516"/>
      <c r="E1" s="516"/>
      <c r="F1" s="516"/>
      <c r="G1" s="516"/>
      <c r="H1" s="516"/>
    </row>
    <row r="2" spans="1:8" ht="24" customHeight="1"/>
    <row r="3" spans="1:8" ht="18.75" customHeight="1">
      <c r="A3" s="518" t="s">
        <v>1028</v>
      </c>
      <c r="B3" s="518"/>
      <c r="C3" s="518"/>
      <c r="D3" s="518"/>
      <c r="E3" s="518"/>
      <c r="F3" s="518"/>
      <c r="G3" s="518"/>
      <c r="H3" s="518"/>
    </row>
    <row r="4" spans="1:8" ht="16.5" customHeight="1">
      <c r="A4" s="519" t="s">
        <v>545</v>
      </c>
      <c r="B4" s="519"/>
      <c r="C4" s="519"/>
      <c r="D4" s="519"/>
      <c r="E4" s="519"/>
      <c r="F4" s="519"/>
      <c r="G4" s="519"/>
      <c r="H4" s="519"/>
    </row>
    <row r="5" spans="1:8" ht="14.45" customHeight="1"/>
    <row r="6" spans="1:8">
      <c r="H6" s="465" t="s">
        <v>535</v>
      </c>
    </row>
    <row r="7" spans="1:8" ht="21.75" customHeight="1">
      <c r="A7" s="148"/>
      <c r="B7" s="104">
        <v>2014</v>
      </c>
      <c r="C7" s="104">
        <v>2015</v>
      </c>
      <c r="D7" s="104">
        <v>2016</v>
      </c>
      <c r="E7" s="104">
        <v>2017</v>
      </c>
      <c r="F7" s="103">
        <v>2018</v>
      </c>
      <c r="G7" s="104">
        <v>2019</v>
      </c>
      <c r="H7" s="149"/>
    </row>
    <row r="8" spans="1:8" ht="27" customHeight="1">
      <c r="A8" s="554" t="s">
        <v>536</v>
      </c>
      <c r="B8" s="554"/>
      <c r="C8" s="554"/>
      <c r="D8" s="554"/>
      <c r="E8" s="554"/>
      <c r="F8" s="554"/>
      <c r="G8" s="554"/>
      <c r="H8" s="554"/>
    </row>
    <row r="9" spans="1:8" ht="18" customHeight="1">
      <c r="A9" s="154" t="s">
        <v>537</v>
      </c>
      <c r="B9" s="150">
        <v>113.4</v>
      </c>
      <c r="C9" s="150">
        <v>130.5</v>
      </c>
      <c r="D9" s="150">
        <v>115</v>
      </c>
      <c r="E9" s="83">
        <v>115</v>
      </c>
      <c r="F9" s="83">
        <v>98.7</v>
      </c>
      <c r="G9" s="83">
        <v>114.2</v>
      </c>
      <c r="H9" s="464" t="s">
        <v>705</v>
      </c>
    </row>
    <row r="10" spans="1:8" ht="19.5" customHeight="1">
      <c r="A10" s="85" t="s">
        <v>567</v>
      </c>
      <c r="B10" s="151">
        <v>112.5</v>
      </c>
      <c r="C10" s="151">
        <v>130</v>
      </c>
      <c r="D10" s="151">
        <v>115</v>
      </c>
      <c r="E10" s="84">
        <v>115</v>
      </c>
      <c r="F10" s="84">
        <v>100</v>
      </c>
      <c r="G10" s="84">
        <v>114.2</v>
      </c>
      <c r="H10" s="86" t="s">
        <v>546</v>
      </c>
    </row>
    <row r="11" spans="1:8" ht="19.5" customHeight="1">
      <c r="A11" s="85" t="s">
        <v>566</v>
      </c>
      <c r="B11" s="151">
        <v>112.5</v>
      </c>
      <c r="C11" s="151">
        <v>130</v>
      </c>
      <c r="D11" s="151">
        <v>115</v>
      </c>
      <c r="E11" s="84">
        <v>115</v>
      </c>
      <c r="F11" s="84">
        <v>100</v>
      </c>
      <c r="G11" s="84">
        <v>114.2</v>
      </c>
      <c r="H11" s="86" t="s">
        <v>547</v>
      </c>
    </row>
    <row r="12" spans="1:8" ht="25.5">
      <c r="A12" s="85" t="s">
        <v>565</v>
      </c>
      <c r="B12" s="151">
        <v>112.5</v>
      </c>
      <c r="C12" s="151">
        <v>130.1</v>
      </c>
      <c r="D12" s="151">
        <v>115</v>
      </c>
      <c r="E12" s="84">
        <v>115</v>
      </c>
      <c r="F12" s="84">
        <v>100</v>
      </c>
      <c r="G12" s="84">
        <v>114.2</v>
      </c>
      <c r="H12" s="86" t="s">
        <v>548</v>
      </c>
    </row>
    <row r="13" spans="1:8" ht="19.5" customHeight="1">
      <c r="A13" s="85" t="s">
        <v>564</v>
      </c>
      <c r="B13" s="151">
        <v>112.5</v>
      </c>
      <c r="C13" s="151">
        <v>130</v>
      </c>
      <c r="D13" s="151">
        <v>115</v>
      </c>
      <c r="E13" s="84">
        <v>115</v>
      </c>
      <c r="F13" s="84">
        <v>100</v>
      </c>
      <c r="G13" s="84">
        <v>114.2</v>
      </c>
      <c r="H13" s="86" t="s">
        <v>549</v>
      </c>
    </row>
    <row r="14" spans="1:8" ht="25.5">
      <c r="A14" s="85" t="s">
        <v>574</v>
      </c>
      <c r="B14" s="151">
        <v>112.5</v>
      </c>
      <c r="C14" s="151">
        <v>130</v>
      </c>
      <c r="D14" s="151">
        <v>115</v>
      </c>
      <c r="E14" s="84">
        <v>115</v>
      </c>
      <c r="F14" s="84">
        <v>100</v>
      </c>
      <c r="G14" s="84">
        <v>114.2</v>
      </c>
      <c r="H14" s="86" t="s">
        <v>550</v>
      </c>
    </row>
    <row r="15" spans="1:8" ht="19.5" customHeight="1">
      <c r="A15" s="85" t="s">
        <v>563</v>
      </c>
      <c r="B15" s="151">
        <v>112.5</v>
      </c>
      <c r="C15" s="151">
        <v>130</v>
      </c>
      <c r="D15" s="151">
        <v>115</v>
      </c>
      <c r="E15" s="84">
        <v>115</v>
      </c>
      <c r="F15" s="84">
        <v>100</v>
      </c>
      <c r="G15" s="84">
        <v>114.2</v>
      </c>
      <c r="H15" s="86" t="s">
        <v>551</v>
      </c>
    </row>
    <row r="16" spans="1:8" ht="25.5">
      <c r="A16" s="85" t="s">
        <v>562</v>
      </c>
      <c r="B16" s="151">
        <v>112.5</v>
      </c>
      <c r="C16" s="151">
        <v>130</v>
      </c>
      <c r="D16" s="151">
        <v>115</v>
      </c>
      <c r="E16" s="84">
        <v>115</v>
      </c>
      <c r="F16" s="84">
        <v>100</v>
      </c>
      <c r="G16" s="84">
        <v>114.2</v>
      </c>
      <c r="H16" s="86" t="s">
        <v>552</v>
      </c>
    </row>
    <row r="17" spans="1:8" ht="19.5" customHeight="1">
      <c r="A17" s="85" t="s">
        <v>568</v>
      </c>
      <c r="B17" s="151">
        <v>112.5</v>
      </c>
      <c r="C17" s="151">
        <v>130</v>
      </c>
      <c r="D17" s="151">
        <v>115</v>
      </c>
      <c r="E17" s="84">
        <v>115</v>
      </c>
      <c r="F17" s="84">
        <v>100</v>
      </c>
      <c r="G17" s="84">
        <v>114.2</v>
      </c>
      <c r="H17" s="86" t="s">
        <v>553</v>
      </c>
    </row>
    <row r="18" spans="1:8" ht="19.5" customHeight="1">
      <c r="A18" s="85" t="s">
        <v>569</v>
      </c>
      <c r="B18" s="151">
        <v>112.5</v>
      </c>
      <c r="C18" s="151">
        <v>130</v>
      </c>
      <c r="D18" s="151">
        <v>115</v>
      </c>
      <c r="E18" s="84">
        <v>115</v>
      </c>
      <c r="F18" s="84">
        <v>65</v>
      </c>
      <c r="G18" s="84">
        <v>114.2</v>
      </c>
      <c r="H18" s="86" t="s">
        <v>554</v>
      </c>
    </row>
    <row r="19" spans="1:8" ht="19.5" customHeight="1">
      <c r="A19" s="85" t="s">
        <v>570</v>
      </c>
      <c r="B19" s="151">
        <v>121</v>
      </c>
      <c r="C19" s="151">
        <v>130</v>
      </c>
      <c r="D19" s="151">
        <v>115</v>
      </c>
      <c r="E19" s="84">
        <v>115</v>
      </c>
      <c r="F19" s="84">
        <v>100</v>
      </c>
      <c r="G19" s="84">
        <v>114.2</v>
      </c>
      <c r="H19" s="86" t="s">
        <v>555</v>
      </c>
    </row>
    <row r="20" spans="1:8" ht="19.5" customHeight="1">
      <c r="A20" s="85" t="s">
        <v>571</v>
      </c>
      <c r="B20" s="151">
        <v>112.5</v>
      </c>
      <c r="C20" s="151">
        <v>130</v>
      </c>
      <c r="D20" s="151">
        <v>115</v>
      </c>
      <c r="E20" s="84">
        <v>115</v>
      </c>
      <c r="F20" s="84">
        <v>100</v>
      </c>
      <c r="G20" s="84">
        <v>114.2</v>
      </c>
      <c r="H20" s="86" t="s">
        <v>556</v>
      </c>
    </row>
    <row r="21" spans="1:8" ht="19.5" customHeight="1">
      <c r="A21" s="85" t="s">
        <v>572</v>
      </c>
      <c r="B21" s="151">
        <v>112.5</v>
      </c>
      <c r="C21" s="151">
        <v>130</v>
      </c>
      <c r="D21" s="151">
        <v>115</v>
      </c>
      <c r="E21" s="84">
        <v>115</v>
      </c>
      <c r="F21" s="84">
        <v>100</v>
      </c>
      <c r="G21" s="84">
        <v>114.2</v>
      </c>
      <c r="H21" s="86" t="s">
        <v>557</v>
      </c>
    </row>
    <row r="22" spans="1:8" ht="30" customHeight="1">
      <c r="A22" s="554" t="s">
        <v>489</v>
      </c>
      <c r="B22" s="554"/>
      <c r="C22" s="554"/>
      <c r="D22" s="554"/>
      <c r="E22" s="554"/>
      <c r="F22" s="554"/>
      <c r="G22" s="554"/>
      <c r="H22" s="554"/>
    </row>
    <row r="23" spans="1:8" ht="16.5" customHeight="1">
      <c r="A23" s="154" t="s">
        <v>537</v>
      </c>
      <c r="B23" s="150">
        <v>111.7</v>
      </c>
      <c r="C23" s="150">
        <v>137.69999999999999</v>
      </c>
      <c r="D23" s="150">
        <v>112.1</v>
      </c>
      <c r="E23" s="83">
        <v>107.2</v>
      </c>
      <c r="F23" s="152">
        <v>109.5</v>
      </c>
      <c r="G23" s="152">
        <v>110.7</v>
      </c>
      <c r="H23" s="464" t="s">
        <v>705</v>
      </c>
    </row>
    <row r="24" spans="1:8" ht="19.5" customHeight="1">
      <c r="A24" s="85" t="s">
        <v>567</v>
      </c>
      <c r="B24" s="151">
        <v>111.1</v>
      </c>
      <c r="C24" s="151">
        <v>132.4</v>
      </c>
      <c r="D24" s="151">
        <v>115.7</v>
      </c>
      <c r="E24" s="84">
        <v>107.2</v>
      </c>
      <c r="F24" s="153">
        <v>110.9</v>
      </c>
      <c r="G24" s="153">
        <v>110.7</v>
      </c>
      <c r="H24" s="86" t="s">
        <v>546</v>
      </c>
    </row>
    <row r="25" spans="1:8" ht="19.5" customHeight="1">
      <c r="A25" s="85" t="s">
        <v>566</v>
      </c>
      <c r="B25" s="151">
        <v>111.1</v>
      </c>
      <c r="C25" s="151">
        <v>137.69999999999999</v>
      </c>
      <c r="D25" s="151">
        <v>111.2</v>
      </c>
      <c r="E25" s="84">
        <v>107.2</v>
      </c>
      <c r="F25" s="153">
        <v>110.9</v>
      </c>
      <c r="G25" s="153">
        <v>110.7</v>
      </c>
      <c r="H25" s="86" t="s">
        <v>547</v>
      </c>
    </row>
    <row r="26" spans="1:8" ht="25.5">
      <c r="A26" s="85" t="s">
        <v>565</v>
      </c>
      <c r="B26" s="151">
        <v>112</v>
      </c>
      <c r="C26" s="151">
        <v>137.69999999999999</v>
      </c>
      <c r="D26" s="151">
        <v>111.3</v>
      </c>
      <c r="E26" s="84">
        <v>107.2</v>
      </c>
      <c r="F26" s="153">
        <v>110.9</v>
      </c>
      <c r="G26" s="153">
        <v>110.7</v>
      </c>
      <c r="H26" s="86" t="s">
        <v>548</v>
      </c>
    </row>
    <row r="27" spans="1:8" ht="19.5" customHeight="1">
      <c r="A27" s="85" t="s">
        <v>564</v>
      </c>
      <c r="B27" s="151">
        <v>111.1</v>
      </c>
      <c r="C27" s="151">
        <v>137.69999999999999</v>
      </c>
      <c r="D27" s="151">
        <v>111.3</v>
      </c>
      <c r="E27" s="84">
        <v>107.2</v>
      </c>
      <c r="F27" s="153">
        <v>110.9</v>
      </c>
      <c r="G27" s="153">
        <v>110.7</v>
      </c>
      <c r="H27" s="86" t="s">
        <v>549</v>
      </c>
    </row>
    <row r="28" spans="1:8" ht="25.5">
      <c r="A28" s="85" t="s">
        <v>573</v>
      </c>
      <c r="B28" s="151">
        <v>111.1</v>
      </c>
      <c r="C28" s="151">
        <v>137.69999999999999</v>
      </c>
      <c r="D28" s="151">
        <v>111.2</v>
      </c>
      <c r="E28" s="84">
        <v>107.2</v>
      </c>
      <c r="F28" s="153">
        <v>110.9</v>
      </c>
      <c r="G28" s="153">
        <v>110.7</v>
      </c>
      <c r="H28" s="86" t="s">
        <v>550</v>
      </c>
    </row>
    <row r="29" spans="1:8" ht="19.5" customHeight="1">
      <c r="A29" s="85" t="s">
        <v>563</v>
      </c>
      <c r="B29" s="151">
        <v>111.1</v>
      </c>
      <c r="C29" s="151">
        <v>137.69999999999999</v>
      </c>
      <c r="D29" s="151">
        <v>111.3</v>
      </c>
      <c r="E29" s="84">
        <v>107.2</v>
      </c>
      <c r="F29" s="153">
        <v>110.9</v>
      </c>
      <c r="G29" s="153">
        <v>110.7</v>
      </c>
      <c r="H29" s="86" t="s">
        <v>551</v>
      </c>
    </row>
    <row r="30" spans="1:8" ht="25.5">
      <c r="A30" s="85" t="s">
        <v>562</v>
      </c>
      <c r="B30" s="151">
        <v>111.1</v>
      </c>
      <c r="C30" s="151">
        <v>137.69999999999999</v>
      </c>
      <c r="D30" s="151">
        <v>111.2</v>
      </c>
      <c r="E30" s="84">
        <v>107.2</v>
      </c>
      <c r="F30" s="153">
        <v>110.9</v>
      </c>
      <c r="G30" s="153">
        <v>110.7</v>
      </c>
      <c r="H30" s="86" t="s">
        <v>552</v>
      </c>
    </row>
    <row r="31" spans="1:8" ht="19.5" customHeight="1">
      <c r="A31" s="85" t="s">
        <v>568</v>
      </c>
      <c r="B31" s="151">
        <v>111.1</v>
      </c>
      <c r="C31" s="151">
        <v>137.69999999999999</v>
      </c>
      <c r="D31" s="151">
        <v>111.2</v>
      </c>
      <c r="E31" s="84">
        <v>107.2</v>
      </c>
      <c r="F31" s="153">
        <v>110.9</v>
      </c>
      <c r="G31" s="153">
        <v>110.7</v>
      </c>
      <c r="H31" s="86" t="s">
        <v>553</v>
      </c>
    </row>
    <row r="32" spans="1:8" ht="19.5" customHeight="1">
      <c r="A32" s="85" t="s">
        <v>569</v>
      </c>
      <c r="B32" s="151">
        <v>111.1</v>
      </c>
      <c r="C32" s="151">
        <v>137.69999999999999</v>
      </c>
      <c r="D32" s="151">
        <v>111.2</v>
      </c>
      <c r="E32" s="84">
        <v>107.2</v>
      </c>
      <c r="F32" s="153">
        <v>72</v>
      </c>
      <c r="G32" s="153">
        <v>110.7</v>
      </c>
      <c r="H32" s="86" t="s">
        <v>554</v>
      </c>
    </row>
    <row r="33" spans="1:8" ht="19.5" customHeight="1">
      <c r="A33" s="85" t="s">
        <v>570</v>
      </c>
      <c r="B33" s="151">
        <v>115.5</v>
      </c>
      <c r="C33" s="151">
        <v>142.4</v>
      </c>
      <c r="D33" s="151">
        <v>111.2</v>
      </c>
      <c r="E33" s="84">
        <v>107.2</v>
      </c>
      <c r="F33" s="153">
        <v>110.9</v>
      </c>
      <c r="G33" s="153">
        <v>110.7</v>
      </c>
      <c r="H33" s="86" t="s">
        <v>558</v>
      </c>
    </row>
    <row r="34" spans="1:8" ht="19.5" customHeight="1">
      <c r="A34" s="85" t="s">
        <v>571</v>
      </c>
      <c r="B34" s="151">
        <v>111.1</v>
      </c>
      <c r="C34" s="151">
        <v>137.69999999999999</v>
      </c>
      <c r="D34" s="151">
        <v>111.2</v>
      </c>
      <c r="E34" s="84">
        <v>107.2</v>
      </c>
      <c r="F34" s="153">
        <v>110.9</v>
      </c>
      <c r="G34" s="153">
        <v>110.7</v>
      </c>
      <c r="H34" s="86" t="s">
        <v>559</v>
      </c>
    </row>
    <row r="35" spans="1:8" ht="19.5" customHeight="1">
      <c r="A35" s="359" t="s">
        <v>572</v>
      </c>
      <c r="B35" s="151">
        <v>111.1</v>
      </c>
      <c r="C35" s="151">
        <v>137.69999999999999</v>
      </c>
      <c r="D35" s="151">
        <v>111.2</v>
      </c>
      <c r="E35" s="84">
        <v>107.2</v>
      </c>
      <c r="F35" s="153">
        <v>110.9</v>
      </c>
      <c r="G35" s="153">
        <v>110.7</v>
      </c>
      <c r="H35" s="86" t="s">
        <v>557</v>
      </c>
    </row>
    <row r="36" spans="1:8" ht="20.25" customHeight="1">
      <c r="A36" s="360" t="s">
        <v>560</v>
      </c>
      <c r="B36" s="144"/>
      <c r="C36" s="144"/>
      <c r="D36" s="144"/>
      <c r="E36" s="144"/>
      <c r="F36" s="145"/>
      <c r="G36" s="146"/>
      <c r="H36" s="146"/>
    </row>
    <row r="37" spans="1:8" ht="13.5" customHeight="1">
      <c r="A37" s="333" t="s">
        <v>561</v>
      </c>
      <c r="B37" s="147"/>
      <c r="C37" s="147"/>
      <c r="D37" s="147"/>
      <c r="E37" s="147"/>
      <c r="F37" s="147"/>
      <c r="G37" s="147"/>
      <c r="H37" s="147"/>
    </row>
    <row r="38" spans="1:8">
      <c r="B38" s="147"/>
      <c r="C38" s="147"/>
      <c r="D38" s="147"/>
      <c r="E38" s="147"/>
      <c r="F38" s="147"/>
      <c r="G38" s="147"/>
      <c r="H38" s="147"/>
    </row>
    <row r="39" spans="1:8" ht="31.7" customHeight="1"/>
    <row r="40" spans="1:8">
      <c r="A40" s="57" t="str">
        <f>Зміст!F29</f>
        <v>Індекси цін виробників · 2019 рік</v>
      </c>
      <c r="B40" s="37"/>
      <c r="C40" s="37"/>
      <c r="D40" s="37"/>
      <c r="E40" s="142"/>
      <c r="F40" s="142"/>
      <c r="G40" s="142"/>
      <c r="H40" s="219">
        <f>4+'3.10'!J63</f>
        <v>173</v>
      </c>
    </row>
    <row r="41" spans="1:8">
      <c r="A41" s="59" t="s">
        <v>23</v>
      </c>
      <c r="B41" s="39"/>
      <c r="C41" s="39"/>
      <c r="D41" s="39"/>
      <c r="E41" s="60"/>
      <c r="F41" s="13"/>
    </row>
    <row r="42" spans="1:8">
      <c r="A42" s="70"/>
      <c r="B42" s="90"/>
      <c r="D42" s="136"/>
      <c r="E42" s="136"/>
      <c r="F42" s="136"/>
      <c r="G42" s="136"/>
      <c r="H42" s="135"/>
    </row>
    <row r="43" spans="1:8">
      <c r="A43" s="70"/>
      <c r="B43" s="327"/>
      <c r="C43" s="328"/>
      <c r="D43" s="328"/>
      <c r="E43" s="328"/>
      <c r="F43" s="328"/>
      <c r="G43" s="135"/>
      <c r="H43" s="13"/>
    </row>
    <row r="49" ht="14.85" customHeight="1"/>
  </sheetData>
  <mergeCells count="5">
    <mergeCell ref="A1:H1"/>
    <mergeCell ref="A3:H3"/>
    <mergeCell ref="A4:H4"/>
    <mergeCell ref="A8:H8"/>
    <mergeCell ref="A22:H22"/>
  </mergeCells>
  <pageMargins left="0.78740157480314965" right="0.78740157480314965" top="0.31496062992125984" bottom="0.31496062992125984" header="0.31496062992125984" footer="0.31496062992125984"/>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view="pageBreakPreview" topLeftCell="A88" zoomScaleNormal="100" zoomScaleSheetLayoutView="100" workbookViewId="0">
      <selection activeCell="A111" sqref="A111"/>
    </sheetView>
  </sheetViews>
  <sheetFormatPr defaultRowHeight="12.75"/>
  <cols>
    <col min="1" max="1" width="31.28515625" style="233" customWidth="1"/>
    <col min="2" max="2" width="7" style="233" customWidth="1"/>
    <col min="3" max="6" width="12.140625" style="233" customWidth="1"/>
    <col min="7" max="16384" width="9.140625" style="233"/>
  </cols>
  <sheetData>
    <row r="1" spans="1:6" ht="12.75" customHeight="1">
      <c r="A1" s="524" t="s">
        <v>544</v>
      </c>
      <c r="B1" s="524"/>
      <c r="C1" s="524"/>
      <c r="D1" s="524"/>
      <c r="E1" s="524"/>
      <c r="F1" s="524"/>
    </row>
    <row r="2" spans="1:6" ht="18.75" customHeight="1"/>
    <row r="3" spans="1:6" ht="18.75" customHeight="1"/>
    <row r="4" spans="1:6">
      <c r="A4" s="535" t="s">
        <v>1029</v>
      </c>
      <c r="B4" s="535"/>
      <c r="C4" s="535"/>
      <c r="D4" s="535"/>
      <c r="E4" s="535"/>
      <c r="F4" s="535"/>
    </row>
    <row r="5" spans="1:6" ht="13.5">
      <c r="A5" s="536" t="s">
        <v>545</v>
      </c>
      <c r="B5" s="536"/>
      <c r="C5" s="536"/>
      <c r="D5" s="536"/>
      <c r="E5" s="536"/>
      <c r="F5" s="536"/>
    </row>
    <row r="6" spans="1:6" ht="22.5" customHeight="1">
      <c r="A6" s="330"/>
      <c r="B6" s="330"/>
      <c r="C6" s="271"/>
      <c r="D6" s="271"/>
      <c r="E6" s="271"/>
      <c r="F6" s="271"/>
    </row>
    <row r="7" spans="1:6">
      <c r="C7" s="271"/>
      <c r="D7" s="271"/>
      <c r="E7" s="271"/>
      <c r="F7" s="466" t="s">
        <v>539</v>
      </c>
    </row>
    <row r="8" spans="1:6" s="249" customFormat="1" ht="18" customHeight="1">
      <c r="A8" s="335"/>
      <c r="B8" s="335"/>
      <c r="C8" s="336" t="s">
        <v>510</v>
      </c>
      <c r="D8" s="336" t="s">
        <v>511</v>
      </c>
      <c r="E8" s="336" t="s">
        <v>512</v>
      </c>
      <c r="F8" s="337" t="s">
        <v>514</v>
      </c>
    </row>
    <row r="9" spans="1:6" ht="18" customHeight="1">
      <c r="A9" s="338"/>
      <c r="B9" s="338"/>
      <c r="C9" s="339" t="s">
        <v>160</v>
      </c>
      <c r="D9" s="339" t="s">
        <v>161</v>
      </c>
      <c r="E9" s="339" t="s">
        <v>513</v>
      </c>
      <c r="F9" s="340" t="s">
        <v>165</v>
      </c>
    </row>
    <row r="10" spans="1:6">
      <c r="A10" s="341"/>
      <c r="B10" s="341"/>
      <c r="C10" s="342"/>
      <c r="D10" s="342"/>
      <c r="E10" s="342"/>
      <c r="F10" s="342"/>
    </row>
    <row r="11" spans="1:6" s="30" customFormat="1">
      <c r="A11" s="343" t="s">
        <v>575</v>
      </c>
      <c r="B11" s="344">
        <v>2014</v>
      </c>
      <c r="C11" s="262">
        <v>100</v>
      </c>
      <c r="D11" s="262">
        <v>100</v>
      </c>
      <c r="E11" s="262">
        <v>113.4</v>
      </c>
      <c r="F11" s="262">
        <v>100</v>
      </c>
    </row>
    <row r="12" spans="1:6" s="30" customFormat="1" ht="13.5">
      <c r="A12" s="345" t="s">
        <v>538</v>
      </c>
      <c r="B12" s="344">
        <v>2015</v>
      </c>
      <c r="C12" s="262">
        <v>126.6</v>
      </c>
      <c r="D12" s="262">
        <v>103.1</v>
      </c>
      <c r="E12" s="262">
        <v>100</v>
      </c>
      <c r="F12" s="262">
        <v>100</v>
      </c>
    </row>
    <row r="13" spans="1:6" s="30" customFormat="1">
      <c r="A13" s="343"/>
      <c r="B13" s="344">
        <v>2016</v>
      </c>
      <c r="C13" s="262">
        <v>100</v>
      </c>
      <c r="D13" s="262">
        <v>115</v>
      </c>
      <c r="E13" s="262">
        <v>100</v>
      </c>
      <c r="F13" s="262">
        <v>100</v>
      </c>
    </row>
    <row r="14" spans="1:6" s="30" customFormat="1">
      <c r="A14" s="343"/>
      <c r="B14" s="344">
        <v>2017</v>
      </c>
      <c r="C14" s="63">
        <v>100</v>
      </c>
      <c r="D14" s="63">
        <v>100</v>
      </c>
      <c r="E14" s="63">
        <v>100</v>
      </c>
      <c r="F14" s="63">
        <v>115</v>
      </c>
    </row>
    <row r="15" spans="1:6" s="30" customFormat="1">
      <c r="A15" s="343"/>
      <c r="B15" s="344">
        <v>2018</v>
      </c>
      <c r="C15" s="262">
        <v>98.7</v>
      </c>
      <c r="D15" s="262">
        <v>100</v>
      </c>
      <c r="E15" s="262">
        <v>100</v>
      </c>
      <c r="F15" s="262">
        <v>100</v>
      </c>
    </row>
    <row r="16" spans="1:6" s="30" customFormat="1">
      <c r="A16" s="343"/>
      <c r="B16" s="344">
        <v>2019</v>
      </c>
      <c r="C16" s="262">
        <v>100</v>
      </c>
      <c r="D16" s="262">
        <v>114.2</v>
      </c>
      <c r="E16" s="262">
        <v>100</v>
      </c>
      <c r="F16" s="262">
        <v>100</v>
      </c>
    </row>
    <row r="17" spans="1:6" s="30" customFormat="1">
      <c r="A17" s="343"/>
      <c r="B17" s="27"/>
      <c r="C17" s="32"/>
      <c r="D17" s="32"/>
      <c r="E17" s="32"/>
      <c r="F17" s="32"/>
    </row>
    <row r="18" spans="1:6" s="30" customFormat="1">
      <c r="A18" s="312" t="s">
        <v>576</v>
      </c>
      <c r="B18" s="27">
        <v>2014</v>
      </c>
      <c r="C18" s="32">
        <v>100</v>
      </c>
      <c r="D18" s="32">
        <v>100</v>
      </c>
      <c r="E18" s="32">
        <v>112.5</v>
      </c>
      <c r="F18" s="32">
        <v>100</v>
      </c>
    </row>
    <row r="19" spans="1:6" s="30" customFormat="1">
      <c r="A19" s="313" t="s">
        <v>577</v>
      </c>
      <c r="B19" s="27">
        <v>2015</v>
      </c>
      <c r="C19" s="32">
        <v>110</v>
      </c>
      <c r="D19" s="32">
        <v>118.2</v>
      </c>
      <c r="E19" s="32">
        <v>100</v>
      </c>
      <c r="F19" s="32">
        <v>100</v>
      </c>
    </row>
    <row r="20" spans="1:6" s="30" customFormat="1">
      <c r="A20" s="312"/>
      <c r="B20" s="27">
        <v>2016</v>
      </c>
      <c r="C20" s="32">
        <v>100</v>
      </c>
      <c r="D20" s="32">
        <v>115</v>
      </c>
      <c r="E20" s="32">
        <v>100</v>
      </c>
      <c r="F20" s="32">
        <v>100</v>
      </c>
    </row>
    <row r="21" spans="1:6" s="30" customFormat="1">
      <c r="A21" s="312"/>
      <c r="B21" s="27">
        <v>2017</v>
      </c>
      <c r="C21" s="32">
        <v>100</v>
      </c>
      <c r="D21" s="32">
        <v>100</v>
      </c>
      <c r="E21" s="32">
        <v>100</v>
      </c>
      <c r="F21" s="32">
        <v>115</v>
      </c>
    </row>
    <row r="22" spans="1:6" s="30" customFormat="1">
      <c r="A22" s="312"/>
      <c r="B22" s="27">
        <v>2018</v>
      </c>
      <c r="C22" s="28">
        <v>100</v>
      </c>
      <c r="D22" s="28">
        <v>100</v>
      </c>
      <c r="E22" s="28">
        <v>100</v>
      </c>
      <c r="F22" s="28">
        <v>100</v>
      </c>
    </row>
    <row r="23" spans="1:6" s="30" customFormat="1">
      <c r="A23" s="312"/>
      <c r="B23" s="27">
        <v>2019</v>
      </c>
      <c r="C23" s="32">
        <v>100</v>
      </c>
      <c r="D23" s="32">
        <v>114.2</v>
      </c>
      <c r="E23" s="32">
        <v>100</v>
      </c>
      <c r="F23" s="32">
        <v>100</v>
      </c>
    </row>
    <row r="24" spans="1:6" s="30" customFormat="1">
      <c r="A24" s="343"/>
      <c r="B24" s="27"/>
      <c r="C24" s="32"/>
      <c r="D24" s="32"/>
      <c r="E24" s="32"/>
      <c r="F24" s="32"/>
    </row>
    <row r="25" spans="1:6" s="30" customFormat="1">
      <c r="A25" s="312" t="s">
        <v>578</v>
      </c>
      <c r="B25" s="27">
        <v>2014</v>
      </c>
      <c r="C25" s="32">
        <v>100</v>
      </c>
      <c r="D25" s="32">
        <v>100</v>
      </c>
      <c r="E25" s="32">
        <v>112.5</v>
      </c>
      <c r="F25" s="32">
        <v>100</v>
      </c>
    </row>
    <row r="26" spans="1:6" s="30" customFormat="1">
      <c r="A26" s="313" t="s">
        <v>579</v>
      </c>
      <c r="B26" s="27">
        <v>2015</v>
      </c>
      <c r="C26" s="32">
        <v>130</v>
      </c>
      <c r="D26" s="32">
        <v>100</v>
      </c>
      <c r="E26" s="32">
        <v>100</v>
      </c>
      <c r="F26" s="32">
        <v>100</v>
      </c>
    </row>
    <row r="27" spans="1:6" s="30" customFormat="1">
      <c r="A27" s="312"/>
      <c r="B27" s="27">
        <v>2016</v>
      </c>
      <c r="C27" s="32">
        <v>100</v>
      </c>
      <c r="D27" s="32">
        <v>115</v>
      </c>
      <c r="E27" s="32">
        <v>100</v>
      </c>
      <c r="F27" s="32">
        <v>100</v>
      </c>
    </row>
    <row r="28" spans="1:6" s="30" customFormat="1">
      <c r="A28" s="312"/>
      <c r="B28" s="27">
        <v>2017</v>
      </c>
      <c r="C28" s="32">
        <v>100</v>
      </c>
      <c r="D28" s="32">
        <v>100</v>
      </c>
      <c r="E28" s="32">
        <v>100</v>
      </c>
      <c r="F28" s="32">
        <v>115</v>
      </c>
    </row>
    <row r="29" spans="1:6" s="30" customFormat="1">
      <c r="A29" s="312"/>
      <c r="B29" s="27">
        <v>2018</v>
      </c>
      <c r="C29" s="28">
        <v>100</v>
      </c>
      <c r="D29" s="28">
        <v>100</v>
      </c>
      <c r="E29" s="28">
        <v>100</v>
      </c>
      <c r="F29" s="28">
        <v>100</v>
      </c>
    </row>
    <row r="30" spans="1:6" s="30" customFormat="1">
      <c r="A30" s="312"/>
      <c r="B30" s="27">
        <v>2019</v>
      </c>
      <c r="C30" s="32">
        <v>100</v>
      </c>
      <c r="D30" s="32">
        <v>114.2</v>
      </c>
      <c r="E30" s="32">
        <v>100</v>
      </c>
      <c r="F30" s="32">
        <v>100</v>
      </c>
    </row>
    <row r="31" spans="1:6" s="30" customFormat="1">
      <c r="A31" s="312"/>
      <c r="B31" s="27"/>
      <c r="C31" s="32"/>
      <c r="D31" s="32"/>
      <c r="E31" s="32"/>
      <c r="F31" s="32"/>
    </row>
    <row r="32" spans="1:6" s="30" customFormat="1">
      <c r="A32" s="312" t="s">
        <v>580</v>
      </c>
      <c r="B32" s="27">
        <v>2014</v>
      </c>
      <c r="C32" s="32">
        <v>100</v>
      </c>
      <c r="D32" s="32">
        <v>100</v>
      </c>
      <c r="E32" s="32">
        <v>112.5</v>
      </c>
      <c r="F32" s="32">
        <v>100</v>
      </c>
    </row>
    <row r="33" spans="1:6" s="30" customFormat="1">
      <c r="A33" s="313" t="s">
        <v>581</v>
      </c>
      <c r="B33" s="27">
        <v>2015</v>
      </c>
      <c r="C33" s="32">
        <v>130.1</v>
      </c>
      <c r="D33" s="32">
        <v>100</v>
      </c>
      <c r="E33" s="32">
        <v>100</v>
      </c>
      <c r="F33" s="32">
        <v>100</v>
      </c>
    </row>
    <row r="34" spans="1:6" s="30" customFormat="1">
      <c r="A34" s="312"/>
      <c r="B34" s="27">
        <v>2016</v>
      </c>
      <c r="C34" s="32">
        <v>100</v>
      </c>
      <c r="D34" s="32">
        <v>115</v>
      </c>
      <c r="E34" s="32">
        <v>100</v>
      </c>
      <c r="F34" s="32">
        <v>100</v>
      </c>
    </row>
    <row r="35" spans="1:6" s="30" customFormat="1">
      <c r="A35" s="312"/>
      <c r="B35" s="27">
        <v>2017</v>
      </c>
      <c r="C35" s="28">
        <v>100</v>
      </c>
      <c r="D35" s="28">
        <v>100</v>
      </c>
      <c r="E35" s="28">
        <v>100</v>
      </c>
      <c r="F35" s="28">
        <v>115</v>
      </c>
    </row>
    <row r="36" spans="1:6" s="30" customFormat="1">
      <c r="A36" s="312"/>
      <c r="B36" s="27">
        <v>2018</v>
      </c>
      <c r="C36" s="32">
        <v>100</v>
      </c>
      <c r="D36" s="32">
        <v>100</v>
      </c>
      <c r="E36" s="32">
        <v>100</v>
      </c>
      <c r="F36" s="32">
        <v>100</v>
      </c>
    </row>
    <row r="37" spans="1:6" s="30" customFormat="1">
      <c r="A37" s="312"/>
      <c r="B37" s="27">
        <v>2019</v>
      </c>
      <c r="C37" s="32">
        <v>100</v>
      </c>
      <c r="D37" s="32">
        <v>114.2</v>
      </c>
      <c r="E37" s="32">
        <v>100</v>
      </c>
      <c r="F37" s="32">
        <v>100</v>
      </c>
    </row>
    <row r="38" spans="1:6" s="30" customFormat="1">
      <c r="A38" s="312"/>
      <c r="B38" s="27"/>
      <c r="C38" s="32"/>
      <c r="D38" s="32"/>
      <c r="E38" s="32"/>
      <c r="F38" s="32"/>
    </row>
    <row r="39" spans="1:6" s="30" customFormat="1">
      <c r="A39" s="312" t="s">
        <v>582</v>
      </c>
      <c r="B39" s="27">
        <v>2014</v>
      </c>
      <c r="C39" s="32">
        <v>100</v>
      </c>
      <c r="D39" s="32">
        <v>100</v>
      </c>
      <c r="E39" s="32">
        <v>112.5</v>
      </c>
      <c r="F39" s="32">
        <v>100</v>
      </c>
    </row>
    <row r="40" spans="1:6" s="30" customFormat="1">
      <c r="A40" s="313" t="s">
        <v>583</v>
      </c>
      <c r="B40" s="27">
        <v>2015</v>
      </c>
      <c r="C40" s="32">
        <v>130</v>
      </c>
      <c r="D40" s="32">
        <v>100</v>
      </c>
      <c r="E40" s="32">
        <v>100</v>
      </c>
      <c r="F40" s="32">
        <v>100</v>
      </c>
    </row>
    <row r="41" spans="1:6" s="30" customFormat="1">
      <c r="A41" s="312"/>
      <c r="B41" s="27">
        <v>2016</v>
      </c>
      <c r="C41" s="32">
        <v>100</v>
      </c>
      <c r="D41" s="32">
        <v>115</v>
      </c>
      <c r="E41" s="32">
        <v>100</v>
      </c>
      <c r="F41" s="32">
        <v>100</v>
      </c>
    </row>
    <row r="42" spans="1:6" s="30" customFormat="1">
      <c r="A42" s="312"/>
      <c r="B42" s="27">
        <v>2017</v>
      </c>
      <c r="C42" s="32">
        <v>100</v>
      </c>
      <c r="D42" s="32">
        <v>100</v>
      </c>
      <c r="E42" s="32">
        <v>100</v>
      </c>
      <c r="F42" s="32">
        <v>115</v>
      </c>
    </row>
    <row r="43" spans="1:6" s="30" customFormat="1">
      <c r="A43" s="312"/>
      <c r="B43" s="27">
        <v>2018</v>
      </c>
      <c r="C43" s="28">
        <v>100</v>
      </c>
      <c r="D43" s="28">
        <v>100</v>
      </c>
      <c r="E43" s="28">
        <v>100</v>
      </c>
      <c r="F43" s="28">
        <v>100</v>
      </c>
    </row>
    <row r="44" spans="1:6" s="30" customFormat="1">
      <c r="A44" s="312"/>
      <c r="B44" s="27">
        <v>2019</v>
      </c>
      <c r="C44" s="32">
        <v>100</v>
      </c>
      <c r="D44" s="32">
        <v>114.2</v>
      </c>
      <c r="E44" s="32">
        <v>100</v>
      </c>
      <c r="F44" s="32">
        <v>100</v>
      </c>
    </row>
    <row r="45" spans="1:6" s="30" customFormat="1">
      <c r="A45" s="312"/>
      <c r="B45" s="27"/>
      <c r="C45" s="32"/>
      <c r="D45" s="32"/>
      <c r="E45" s="32"/>
      <c r="F45" s="32"/>
    </row>
    <row r="46" spans="1:6" s="30" customFormat="1">
      <c r="A46" s="312" t="s">
        <v>584</v>
      </c>
      <c r="B46" s="27">
        <v>2014</v>
      </c>
      <c r="C46" s="32">
        <v>100</v>
      </c>
      <c r="D46" s="32">
        <v>100</v>
      </c>
      <c r="E46" s="32">
        <v>112.5</v>
      </c>
      <c r="F46" s="32">
        <v>100</v>
      </c>
    </row>
    <row r="47" spans="1:6" s="30" customFormat="1">
      <c r="A47" s="31" t="s">
        <v>585</v>
      </c>
      <c r="B47" s="27">
        <v>2015</v>
      </c>
      <c r="C47" s="32">
        <v>130</v>
      </c>
      <c r="D47" s="32">
        <v>100</v>
      </c>
      <c r="E47" s="32">
        <v>100</v>
      </c>
      <c r="F47" s="32">
        <v>100</v>
      </c>
    </row>
    <row r="48" spans="1:6" s="30" customFormat="1">
      <c r="A48" s="312"/>
      <c r="B48" s="27">
        <v>2016</v>
      </c>
      <c r="C48" s="32">
        <v>100</v>
      </c>
      <c r="D48" s="32">
        <v>115</v>
      </c>
      <c r="E48" s="32">
        <v>100</v>
      </c>
      <c r="F48" s="32">
        <v>100</v>
      </c>
    </row>
    <row r="49" spans="1:6" s="30" customFormat="1">
      <c r="A49" s="312"/>
      <c r="B49" s="27">
        <v>2017</v>
      </c>
      <c r="C49" s="32">
        <v>100</v>
      </c>
      <c r="D49" s="32">
        <v>100</v>
      </c>
      <c r="E49" s="32">
        <v>100</v>
      </c>
      <c r="F49" s="32">
        <v>115</v>
      </c>
    </row>
    <row r="50" spans="1:6" s="30" customFormat="1" ht="14.85" customHeight="1">
      <c r="A50" s="312"/>
      <c r="B50" s="27">
        <v>2018</v>
      </c>
      <c r="C50" s="28">
        <v>100</v>
      </c>
      <c r="D50" s="28">
        <v>100</v>
      </c>
      <c r="E50" s="28">
        <v>100</v>
      </c>
      <c r="F50" s="28">
        <v>100</v>
      </c>
    </row>
    <row r="51" spans="1:6" s="30" customFormat="1">
      <c r="A51" s="312"/>
      <c r="B51" s="27">
        <v>2019</v>
      </c>
      <c r="C51" s="32">
        <v>100</v>
      </c>
      <c r="D51" s="32">
        <v>114.2</v>
      </c>
      <c r="E51" s="32">
        <v>100</v>
      </c>
      <c r="F51" s="32">
        <v>100</v>
      </c>
    </row>
    <row r="52" spans="1:6" s="30" customFormat="1">
      <c r="A52" s="312"/>
      <c r="B52" s="27"/>
      <c r="C52" s="32"/>
      <c r="D52" s="32"/>
      <c r="E52" s="32"/>
      <c r="F52" s="32"/>
    </row>
    <row r="53" spans="1:6" s="30" customFormat="1">
      <c r="A53" s="312" t="s">
        <v>586</v>
      </c>
      <c r="B53" s="27">
        <v>2014</v>
      </c>
      <c r="C53" s="32">
        <v>100</v>
      </c>
      <c r="D53" s="32">
        <v>100</v>
      </c>
      <c r="E53" s="32">
        <v>112.5</v>
      </c>
      <c r="F53" s="32">
        <v>100</v>
      </c>
    </row>
    <row r="54" spans="1:6" s="30" customFormat="1">
      <c r="A54" s="313" t="s">
        <v>551</v>
      </c>
      <c r="B54" s="27">
        <v>2015</v>
      </c>
      <c r="C54" s="32">
        <v>130</v>
      </c>
      <c r="D54" s="32">
        <v>100</v>
      </c>
      <c r="E54" s="32">
        <v>100</v>
      </c>
      <c r="F54" s="32">
        <v>100</v>
      </c>
    </row>
    <row r="55" spans="1:6" s="30" customFormat="1">
      <c r="A55" s="313"/>
      <c r="B55" s="27">
        <v>2016</v>
      </c>
      <c r="C55" s="32">
        <v>100</v>
      </c>
      <c r="D55" s="32">
        <v>115</v>
      </c>
      <c r="E55" s="32">
        <v>100</v>
      </c>
      <c r="F55" s="32">
        <v>100</v>
      </c>
    </row>
    <row r="56" spans="1:6" s="30" customFormat="1">
      <c r="A56" s="313"/>
      <c r="B56" s="27">
        <v>2017</v>
      </c>
      <c r="C56" s="28">
        <v>100</v>
      </c>
      <c r="D56" s="28">
        <v>100</v>
      </c>
      <c r="E56" s="28">
        <v>100</v>
      </c>
      <c r="F56" s="28">
        <v>115</v>
      </c>
    </row>
    <row r="57" spans="1:6" s="30" customFormat="1">
      <c r="A57" s="313"/>
      <c r="B57" s="27">
        <v>2018</v>
      </c>
      <c r="C57" s="28">
        <v>100</v>
      </c>
      <c r="D57" s="28">
        <v>100</v>
      </c>
      <c r="E57" s="28">
        <v>100</v>
      </c>
      <c r="F57" s="28">
        <v>100</v>
      </c>
    </row>
    <row r="58" spans="1:6" s="30" customFormat="1">
      <c r="A58" s="313"/>
      <c r="B58" s="27">
        <v>2019</v>
      </c>
      <c r="C58" s="28">
        <v>100</v>
      </c>
      <c r="D58" s="28">
        <v>114.2</v>
      </c>
      <c r="E58" s="28">
        <v>100</v>
      </c>
      <c r="F58" s="28">
        <v>100</v>
      </c>
    </row>
    <row r="59" spans="1:6" ht="20.45" customHeight="1">
      <c r="A59" s="346"/>
      <c r="B59" s="346"/>
      <c r="C59" s="346"/>
      <c r="D59" s="346"/>
      <c r="E59" s="346"/>
      <c r="F59" s="346"/>
    </row>
    <row r="60" spans="1:6">
      <c r="A60" s="218">
        <f>1+'4.1'!H40</f>
        <v>174</v>
      </c>
      <c r="B60" s="218"/>
      <c r="C60" s="267"/>
      <c r="D60" s="267"/>
      <c r="E60" s="268"/>
      <c r="F60" s="269" t="str">
        <f>Зміст!F29</f>
        <v>Індекси цін виробників · 2019 рік</v>
      </c>
    </row>
    <row r="61" spans="1:6">
      <c r="A61" s="271"/>
      <c r="B61" s="271"/>
      <c r="C61" s="30"/>
      <c r="D61" s="30"/>
      <c r="E61" s="272"/>
      <c r="F61" s="273" t="s">
        <v>23</v>
      </c>
    </row>
    <row r="62" spans="1:6" ht="12.75" customHeight="1">
      <c r="A62" s="524" t="s">
        <v>544</v>
      </c>
      <c r="B62" s="524"/>
      <c r="C62" s="524"/>
      <c r="D62" s="524"/>
      <c r="E62" s="524"/>
      <c r="F62" s="524"/>
    </row>
    <row r="63" spans="1:6" ht="18.75" customHeight="1"/>
    <row r="64" spans="1:6" ht="18.75" customHeight="1"/>
    <row r="65" spans="1:6">
      <c r="C65" s="271"/>
      <c r="D65" s="271"/>
      <c r="E65" s="271"/>
      <c r="F65" s="466" t="s">
        <v>1030</v>
      </c>
    </row>
    <row r="66" spans="1:6" s="249" customFormat="1" ht="18" customHeight="1">
      <c r="A66" s="335"/>
      <c r="B66" s="335"/>
      <c r="C66" s="336" t="s">
        <v>510</v>
      </c>
      <c r="D66" s="336" t="s">
        <v>511</v>
      </c>
      <c r="E66" s="336" t="s">
        <v>512</v>
      </c>
      <c r="F66" s="337" t="s">
        <v>514</v>
      </c>
    </row>
    <row r="67" spans="1:6" ht="18" customHeight="1">
      <c r="A67" s="338"/>
      <c r="B67" s="338"/>
      <c r="C67" s="339" t="s">
        <v>160</v>
      </c>
      <c r="D67" s="339" t="s">
        <v>161</v>
      </c>
      <c r="E67" s="339" t="s">
        <v>513</v>
      </c>
      <c r="F67" s="340" t="s">
        <v>165</v>
      </c>
    </row>
    <row r="68" spans="1:6">
      <c r="A68" s="341"/>
      <c r="B68" s="341"/>
      <c r="C68" s="342"/>
      <c r="D68" s="342"/>
      <c r="E68" s="342"/>
      <c r="F68" s="342"/>
    </row>
    <row r="69" spans="1:6" s="30" customFormat="1" ht="14.1" customHeight="1">
      <c r="A69" s="312" t="s">
        <v>587</v>
      </c>
      <c r="B69" s="27">
        <v>2014</v>
      </c>
      <c r="C69" s="32">
        <v>100</v>
      </c>
      <c r="D69" s="32">
        <v>100</v>
      </c>
      <c r="E69" s="32">
        <v>112.5</v>
      </c>
      <c r="F69" s="32">
        <v>100</v>
      </c>
    </row>
    <row r="70" spans="1:6" s="30" customFormat="1" ht="14.1" customHeight="1">
      <c r="A70" s="313" t="s">
        <v>588</v>
      </c>
      <c r="B70" s="27">
        <v>2015</v>
      </c>
      <c r="C70" s="32">
        <v>130</v>
      </c>
      <c r="D70" s="32">
        <v>100</v>
      </c>
      <c r="E70" s="32">
        <v>100</v>
      </c>
      <c r="F70" s="32">
        <v>100</v>
      </c>
    </row>
    <row r="71" spans="1:6" s="30" customFormat="1" ht="14.1" customHeight="1">
      <c r="A71" s="313"/>
      <c r="B71" s="27">
        <v>2016</v>
      </c>
      <c r="C71" s="32">
        <v>100</v>
      </c>
      <c r="D71" s="32">
        <v>115</v>
      </c>
      <c r="E71" s="32">
        <v>100</v>
      </c>
      <c r="F71" s="32">
        <v>100</v>
      </c>
    </row>
    <row r="72" spans="1:6" s="30" customFormat="1" ht="14.1" customHeight="1">
      <c r="A72" s="313"/>
      <c r="B72" s="27">
        <v>2017</v>
      </c>
      <c r="C72" s="28">
        <v>100</v>
      </c>
      <c r="D72" s="28">
        <v>100</v>
      </c>
      <c r="E72" s="28">
        <v>100</v>
      </c>
      <c r="F72" s="28">
        <v>115</v>
      </c>
    </row>
    <row r="73" spans="1:6" s="30" customFormat="1" ht="14.1" customHeight="1">
      <c r="A73" s="313"/>
      <c r="B73" s="27">
        <v>2018</v>
      </c>
      <c r="C73" s="133">
        <v>100</v>
      </c>
      <c r="D73" s="133">
        <v>100</v>
      </c>
      <c r="E73" s="133">
        <v>100</v>
      </c>
      <c r="F73" s="133">
        <v>100</v>
      </c>
    </row>
    <row r="74" spans="1:6" s="30" customFormat="1" ht="14.1" customHeight="1">
      <c r="A74" s="313"/>
      <c r="B74" s="27">
        <v>2019</v>
      </c>
      <c r="C74" s="133">
        <v>100</v>
      </c>
      <c r="D74" s="133">
        <v>114.2</v>
      </c>
      <c r="E74" s="133">
        <v>100</v>
      </c>
      <c r="F74" s="133">
        <v>100</v>
      </c>
    </row>
    <row r="75" spans="1:6" s="30" customFormat="1">
      <c r="A75" s="225"/>
      <c r="B75" s="27"/>
      <c r="C75" s="32"/>
      <c r="D75" s="32"/>
      <c r="E75" s="32"/>
      <c r="F75" s="32"/>
    </row>
    <row r="76" spans="1:6" s="30" customFormat="1" ht="14.1" customHeight="1">
      <c r="A76" s="312" t="s">
        <v>589</v>
      </c>
      <c r="B76" s="27">
        <v>2014</v>
      </c>
      <c r="C76" s="32">
        <v>100</v>
      </c>
      <c r="D76" s="32">
        <v>100</v>
      </c>
      <c r="E76" s="32">
        <v>112.5</v>
      </c>
      <c r="F76" s="32">
        <v>100</v>
      </c>
    </row>
    <row r="77" spans="1:6" s="30" customFormat="1" ht="14.1" customHeight="1">
      <c r="A77" s="313" t="s">
        <v>590</v>
      </c>
      <c r="B77" s="27">
        <v>2015</v>
      </c>
      <c r="C77" s="32">
        <v>130</v>
      </c>
      <c r="D77" s="32">
        <v>100</v>
      </c>
      <c r="E77" s="32">
        <v>100</v>
      </c>
      <c r="F77" s="32">
        <v>100</v>
      </c>
    </row>
    <row r="78" spans="1:6" s="30" customFormat="1" ht="14.1" customHeight="1">
      <c r="A78" s="313"/>
      <c r="B78" s="27">
        <v>2016</v>
      </c>
      <c r="C78" s="32">
        <v>100</v>
      </c>
      <c r="D78" s="32">
        <v>115</v>
      </c>
      <c r="E78" s="32">
        <v>100</v>
      </c>
      <c r="F78" s="32">
        <v>100</v>
      </c>
    </row>
    <row r="79" spans="1:6" s="30" customFormat="1" ht="14.1" customHeight="1">
      <c r="A79" s="313"/>
      <c r="B79" s="27">
        <v>2017</v>
      </c>
      <c r="C79" s="28">
        <v>100</v>
      </c>
      <c r="D79" s="28">
        <v>100</v>
      </c>
      <c r="E79" s="28">
        <v>100</v>
      </c>
      <c r="F79" s="28">
        <v>115</v>
      </c>
    </row>
    <row r="80" spans="1:6" s="30" customFormat="1" ht="14.1" customHeight="1">
      <c r="A80" s="313"/>
      <c r="B80" s="27">
        <v>2018</v>
      </c>
      <c r="C80" s="133">
        <v>100</v>
      </c>
      <c r="D80" s="133">
        <v>100</v>
      </c>
      <c r="E80" s="133">
        <v>100</v>
      </c>
      <c r="F80" s="133">
        <v>100</v>
      </c>
    </row>
    <row r="81" spans="1:6" s="30" customFormat="1" ht="14.1" customHeight="1">
      <c r="A81" s="313"/>
      <c r="B81" s="27">
        <v>2019</v>
      </c>
      <c r="C81" s="133">
        <v>100</v>
      </c>
      <c r="D81" s="133">
        <v>114.2</v>
      </c>
      <c r="E81" s="133">
        <v>100</v>
      </c>
      <c r="F81" s="133">
        <v>100</v>
      </c>
    </row>
    <row r="82" spans="1:6" s="30" customFormat="1">
      <c r="A82" s="225"/>
      <c r="B82" s="27"/>
      <c r="C82" s="32"/>
      <c r="D82" s="32"/>
      <c r="E82" s="32"/>
      <c r="F82" s="32"/>
    </row>
    <row r="83" spans="1:6" s="30" customFormat="1" ht="14.1" customHeight="1">
      <c r="A83" s="312" t="s">
        <v>591</v>
      </c>
      <c r="B83" s="27">
        <v>2014</v>
      </c>
      <c r="C83" s="32">
        <v>100</v>
      </c>
      <c r="D83" s="32">
        <v>100</v>
      </c>
      <c r="E83" s="32">
        <v>112.5</v>
      </c>
      <c r="F83" s="32">
        <v>100</v>
      </c>
    </row>
    <row r="84" spans="1:6" s="30" customFormat="1" ht="14.1" customHeight="1">
      <c r="A84" s="313" t="s">
        <v>592</v>
      </c>
      <c r="B84" s="27">
        <v>2015</v>
      </c>
      <c r="C84" s="32">
        <v>130</v>
      </c>
      <c r="D84" s="32">
        <v>100</v>
      </c>
      <c r="E84" s="32">
        <v>100</v>
      </c>
      <c r="F84" s="32">
        <v>100</v>
      </c>
    </row>
    <row r="85" spans="1:6" s="30" customFormat="1" ht="14.1" customHeight="1">
      <c r="A85" s="313"/>
      <c r="B85" s="27">
        <v>2016</v>
      </c>
      <c r="C85" s="32">
        <v>100</v>
      </c>
      <c r="D85" s="32">
        <v>115</v>
      </c>
      <c r="E85" s="32">
        <v>100</v>
      </c>
      <c r="F85" s="32">
        <v>100</v>
      </c>
    </row>
    <row r="86" spans="1:6" s="30" customFormat="1" ht="14.1" customHeight="1">
      <c r="A86" s="313"/>
      <c r="B86" s="27">
        <v>2017</v>
      </c>
      <c r="C86" s="28">
        <v>100</v>
      </c>
      <c r="D86" s="28">
        <v>100</v>
      </c>
      <c r="E86" s="28">
        <v>100</v>
      </c>
      <c r="F86" s="28">
        <v>115</v>
      </c>
    </row>
    <row r="87" spans="1:6" s="30" customFormat="1" ht="14.1" customHeight="1">
      <c r="A87" s="313"/>
      <c r="B87" s="27">
        <v>2018</v>
      </c>
      <c r="C87" s="133">
        <v>65</v>
      </c>
      <c r="D87" s="133">
        <v>100</v>
      </c>
      <c r="E87" s="133">
        <v>100</v>
      </c>
      <c r="F87" s="133">
        <v>100</v>
      </c>
    </row>
    <row r="88" spans="1:6" s="30" customFormat="1" ht="14.1" customHeight="1">
      <c r="A88" s="313"/>
      <c r="B88" s="27">
        <v>2019</v>
      </c>
      <c r="C88" s="133">
        <v>100</v>
      </c>
      <c r="D88" s="133">
        <v>114.2</v>
      </c>
      <c r="E88" s="133">
        <v>100</v>
      </c>
      <c r="F88" s="133">
        <v>100</v>
      </c>
    </row>
    <row r="89" spans="1:6" s="30" customFormat="1">
      <c r="A89" s="225"/>
      <c r="B89" s="27"/>
      <c r="C89" s="32"/>
      <c r="D89" s="32"/>
      <c r="E89" s="32"/>
      <c r="F89" s="32"/>
    </row>
    <row r="90" spans="1:6" s="30" customFormat="1" ht="14.1" customHeight="1">
      <c r="A90" s="312" t="s">
        <v>593</v>
      </c>
      <c r="B90" s="27">
        <v>2014</v>
      </c>
      <c r="C90" s="32">
        <v>100</v>
      </c>
      <c r="D90" s="32">
        <v>100</v>
      </c>
      <c r="E90" s="32">
        <v>121</v>
      </c>
      <c r="F90" s="32">
        <v>100</v>
      </c>
    </row>
    <row r="91" spans="1:6" s="30" customFormat="1" ht="14.1" customHeight="1">
      <c r="A91" s="313" t="s">
        <v>594</v>
      </c>
      <c r="B91" s="27">
        <v>2015</v>
      </c>
      <c r="C91" s="32">
        <v>130</v>
      </c>
      <c r="D91" s="32">
        <v>100</v>
      </c>
      <c r="E91" s="32">
        <v>100</v>
      </c>
      <c r="F91" s="32">
        <v>100</v>
      </c>
    </row>
    <row r="92" spans="1:6" s="30" customFormat="1" ht="14.1" customHeight="1">
      <c r="A92" s="313"/>
      <c r="B92" s="27">
        <v>2016</v>
      </c>
      <c r="C92" s="32">
        <v>100</v>
      </c>
      <c r="D92" s="32">
        <v>115</v>
      </c>
      <c r="E92" s="32">
        <v>100</v>
      </c>
      <c r="F92" s="32">
        <v>100</v>
      </c>
    </row>
    <row r="93" spans="1:6" s="30" customFormat="1" ht="14.1" customHeight="1">
      <c r="A93" s="313"/>
      <c r="B93" s="27">
        <v>2017</v>
      </c>
      <c r="C93" s="28">
        <v>100</v>
      </c>
      <c r="D93" s="28">
        <v>100</v>
      </c>
      <c r="E93" s="28">
        <v>100</v>
      </c>
      <c r="F93" s="28">
        <v>115</v>
      </c>
    </row>
    <row r="94" spans="1:6" s="30" customFormat="1" ht="14.1" customHeight="1">
      <c r="A94" s="313"/>
      <c r="B94" s="27">
        <v>2018</v>
      </c>
      <c r="C94" s="133">
        <v>100</v>
      </c>
      <c r="D94" s="133">
        <v>100</v>
      </c>
      <c r="E94" s="133">
        <v>100</v>
      </c>
      <c r="F94" s="133">
        <v>100</v>
      </c>
    </row>
    <row r="95" spans="1:6" s="30" customFormat="1" ht="14.1" customHeight="1">
      <c r="A95" s="313"/>
      <c r="B95" s="27">
        <v>2019</v>
      </c>
      <c r="C95" s="133">
        <v>100</v>
      </c>
      <c r="D95" s="133">
        <v>114.2</v>
      </c>
      <c r="E95" s="133">
        <v>100</v>
      </c>
      <c r="F95" s="133">
        <v>100</v>
      </c>
    </row>
    <row r="96" spans="1:6" s="30" customFormat="1">
      <c r="A96" s="225"/>
      <c r="B96" s="27"/>
      <c r="C96" s="32"/>
      <c r="D96" s="32"/>
      <c r="E96" s="32"/>
      <c r="F96" s="32"/>
    </row>
    <row r="97" spans="1:6" s="30" customFormat="1" ht="14.1" customHeight="1">
      <c r="A97" s="312" t="s">
        <v>595</v>
      </c>
      <c r="B97" s="27">
        <v>2014</v>
      </c>
      <c r="C97" s="32">
        <v>100</v>
      </c>
      <c r="D97" s="32">
        <v>100</v>
      </c>
      <c r="E97" s="32">
        <v>112.5</v>
      </c>
      <c r="F97" s="32">
        <v>100</v>
      </c>
    </row>
    <row r="98" spans="1:6" s="30" customFormat="1" ht="14.1" customHeight="1">
      <c r="A98" s="313" t="s">
        <v>596</v>
      </c>
      <c r="B98" s="27">
        <v>2015</v>
      </c>
      <c r="C98" s="32">
        <v>130</v>
      </c>
      <c r="D98" s="32">
        <v>100</v>
      </c>
      <c r="E98" s="32">
        <v>100</v>
      </c>
      <c r="F98" s="32">
        <v>100</v>
      </c>
    </row>
    <row r="99" spans="1:6" s="30" customFormat="1" ht="14.1" customHeight="1">
      <c r="A99" s="313"/>
      <c r="B99" s="27">
        <v>2016</v>
      </c>
      <c r="C99" s="32">
        <v>100</v>
      </c>
      <c r="D99" s="32">
        <v>115</v>
      </c>
      <c r="E99" s="32">
        <v>100</v>
      </c>
      <c r="F99" s="32">
        <v>100</v>
      </c>
    </row>
    <row r="100" spans="1:6" s="30" customFormat="1" ht="14.1" customHeight="1">
      <c r="A100" s="313"/>
      <c r="B100" s="27">
        <v>2017</v>
      </c>
      <c r="C100" s="28">
        <v>100</v>
      </c>
      <c r="D100" s="28">
        <v>100</v>
      </c>
      <c r="E100" s="28">
        <v>100</v>
      </c>
      <c r="F100" s="28">
        <v>115</v>
      </c>
    </row>
    <row r="101" spans="1:6" s="30" customFormat="1" ht="14.1" customHeight="1">
      <c r="A101" s="313"/>
      <c r="B101" s="27">
        <v>2018</v>
      </c>
      <c r="C101" s="133">
        <v>100</v>
      </c>
      <c r="D101" s="133">
        <v>100</v>
      </c>
      <c r="E101" s="133">
        <v>100</v>
      </c>
      <c r="F101" s="133">
        <v>100</v>
      </c>
    </row>
    <row r="102" spans="1:6" s="30" customFormat="1" ht="14.1" customHeight="1">
      <c r="A102" s="313"/>
      <c r="B102" s="27">
        <v>2019</v>
      </c>
      <c r="C102" s="133">
        <v>100</v>
      </c>
      <c r="D102" s="133">
        <v>114.2</v>
      </c>
      <c r="E102" s="133">
        <v>100</v>
      </c>
      <c r="F102" s="133">
        <v>100</v>
      </c>
    </row>
    <row r="103" spans="1:6" s="30" customFormat="1">
      <c r="A103" s="225"/>
      <c r="B103" s="27"/>
      <c r="C103" s="32"/>
      <c r="D103" s="32"/>
      <c r="E103" s="32"/>
      <c r="F103" s="32"/>
    </row>
    <row r="104" spans="1:6" s="30" customFormat="1" ht="14.1" customHeight="1">
      <c r="A104" s="312" t="s">
        <v>597</v>
      </c>
      <c r="B104" s="27">
        <v>2014</v>
      </c>
      <c r="C104" s="32">
        <v>100</v>
      </c>
      <c r="D104" s="32">
        <v>100</v>
      </c>
      <c r="E104" s="32">
        <v>112.5</v>
      </c>
      <c r="F104" s="32">
        <v>100</v>
      </c>
    </row>
    <row r="105" spans="1:6" s="30" customFormat="1" ht="14.1" customHeight="1">
      <c r="A105" s="313" t="s">
        <v>598</v>
      </c>
      <c r="B105" s="27">
        <v>2015</v>
      </c>
      <c r="C105" s="32">
        <v>130</v>
      </c>
      <c r="D105" s="32">
        <v>100</v>
      </c>
      <c r="E105" s="32">
        <v>100</v>
      </c>
      <c r="F105" s="32">
        <v>100</v>
      </c>
    </row>
    <row r="106" spans="1:6" s="30" customFormat="1" ht="14.1" customHeight="1">
      <c r="A106" s="313"/>
      <c r="B106" s="27">
        <v>2016</v>
      </c>
      <c r="C106" s="32">
        <v>100</v>
      </c>
      <c r="D106" s="32">
        <v>115</v>
      </c>
      <c r="E106" s="32">
        <v>100</v>
      </c>
      <c r="F106" s="32">
        <v>100</v>
      </c>
    </row>
    <row r="107" spans="1:6" s="30" customFormat="1" ht="14.1" customHeight="1">
      <c r="A107" s="313"/>
      <c r="B107" s="27">
        <v>2017</v>
      </c>
      <c r="C107" s="28">
        <v>100</v>
      </c>
      <c r="D107" s="28">
        <v>100</v>
      </c>
      <c r="E107" s="28">
        <v>100</v>
      </c>
      <c r="F107" s="28">
        <v>115</v>
      </c>
    </row>
    <row r="108" spans="1:6" s="30" customFormat="1" ht="14.1" customHeight="1">
      <c r="A108" s="313"/>
      <c r="B108" s="27">
        <v>2018</v>
      </c>
      <c r="C108" s="133">
        <v>100</v>
      </c>
      <c r="D108" s="133">
        <v>100</v>
      </c>
      <c r="E108" s="133">
        <v>100</v>
      </c>
      <c r="F108" s="133">
        <v>100</v>
      </c>
    </row>
    <row r="109" spans="1:6" s="30" customFormat="1" ht="14.1" customHeight="1">
      <c r="A109" s="313"/>
      <c r="B109" s="27">
        <v>2019</v>
      </c>
      <c r="C109" s="133">
        <v>100</v>
      </c>
      <c r="D109" s="133">
        <v>114.2</v>
      </c>
      <c r="E109" s="133">
        <v>100</v>
      </c>
      <c r="F109" s="133">
        <v>100</v>
      </c>
    </row>
    <row r="110" spans="1:6" s="30" customFormat="1">
      <c r="A110" s="361"/>
      <c r="B110" s="330"/>
      <c r="C110" s="226"/>
      <c r="D110" s="226"/>
      <c r="E110" s="226"/>
      <c r="F110" s="226"/>
    </row>
    <row r="111" spans="1:6" s="30" customFormat="1" ht="24" customHeight="1">
      <c r="A111" s="348" t="s">
        <v>599</v>
      </c>
      <c r="B111" s="287"/>
      <c r="C111" s="349"/>
      <c r="D111" s="349"/>
      <c r="E111" s="349"/>
      <c r="F111" s="349"/>
    </row>
    <row r="112" spans="1:6" s="30" customFormat="1">
      <c r="A112" s="348" t="s">
        <v>600</v>
      </c>
      <c r="B112" s="287"/>
      <c r="C112" s="349"/>
      <c r="D112" s="349"/>
      <c r="E112" s="349"/>
      <c r="F112" s="349"/>
    </row>
    <row r="113" spans="1:6" s="30" customFormat="1">
      <c r="A113" s="313"/>
      <c r="B113" s="27"/>
      <c r="C113" s="32"/>
      <c r="D113" s="32"/>
      <c r="E113" s="32"/>
      <c r="F113" s="32"/>
    </row>
    <row r="114" spans="1:6" s="30" customFormat="1">
      <c r="A114" s="313"/>
      <c r="B114" s="27"/>
      <c r="C114" s="32"/>
      <c r="D114" s="32"/>
      <c r="E114" s="32"/>
      <c r="F114" s="32"/>
    </row>
    <row r="115" spans="1:6" s="30" customFormat="1" ht="28.7" customHeight="1">
      <c r="A115" s="313"/>
      <c r="B115" s="27"/>
      <c r="C115" s="32"/>
      <c r="D115" s="32"/>
      <c r="E115" s="32"/>
      <c r="F115" s="32"/>
    </row>
    <row r="116" spans="1:6" s="30" customFormat="1">
      <c r="A116" s="313"/>
      <c r="B116" s="27"/>
      <c r="C116" s="32"/>
      <c r="D116" s="32"/>
      <c r="E116" s="32"/>
      <c r="F116" s="32"/>
    </row>
    <row r="117" spans="1:6">
      <c r="A117" s="268" t="str">
        <f>Зміст!F29</f>
        <v>Індекси цін виробників · 2019 рік</v>
      </c>
      <c r="B117" s="267"/>
      <c r="C117" s="267"/>
      <c r="D117" s="267"/>
      <c r="E117" s="347"/>
      <c r="F117" s="219">
        <f>1+A60</f>
        <v>175</v>
      </c>
    </row>
    <row r="118" spans="1:6">
      <c r="A118" s="272" t="s">
        <v>23</v>
      </c>
      <c r="B118" s="283"/>
      <c r="C118" s="283"/>
      <c r="D118" s="283"/>
      <c r="E118" s="273"/>
    </row>
  </sheetData>
  <mergeCells count="4">
    <mergeCell ref="A1:F1"/>
    <mergeCell ref="A4:F4"/>
    <mergeCell ref="A5:F5"/>
    <mergeCell ref="A62:F62"/>
  </mergeCells>
  <pageMargins left="0.78740157480314965" right="0.78740157480314965" top="0.31496062992125984" bottom="0.31496062992125984" header="0.31496062992125984" footer="0.31496062992125984"/>
  <pageSetup paperSize="9" orientation="portrait"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view="pageBreakPreview" topLeftCell="A37" zoomScaleNormal="100" zoomScaleSheetLayoutView="100" workbookViewId="0">
      <selection activeCell="O51" sqref="O51"/>
    </sheetView>
  </sheetViews>
  <sheetFormatPr defaultRowHeight="12.75"/>
  <cols>
    <col min="1" max="1" width="26.5703125" customWidth="1"/>
    <col min="2" max="7" width="6.42578125" customWidth="1"/>
    <col min="8" max="8" width="21.28515625" customWidth="1"/>
    <col min="9" max="9" width="0.140625" customWidth="1"/>
    <col min="10" max="10" width="0.28515625" customWidth="1"/>
  </cols>
  <sheetData>
    <row r="1" spans="1:13" ht="15" customHeight="1">
      <c r="A1" s="516" t="s">
        <v>544</v>
      </c>
      <c r="B1" s="516"/>
      <c r="C1" s="516"/>
      <c r="D1" s="516"/>
      <c r="E1" s="516"/>
      <c r="F1" s="516"/>
      <c r="G1" s="516"/>
      <c r="H1" s="516"/>
    </row>
    <row r="2" spans="1:13" ht="15" customHeight="1">
      <c r="A2" s="64"/>
      <c r="B2" s="64"/>
      <c r="C2" s="64"/>
      <c r="D2" s="64"/>
      <c r="E2" s="64"/>
      <c r="F2" s="64"/>
      <c r="G2" s="64"/>
      <c r="H2" s="64"/>
    </row>
    <row r="3" spans="1:13" ht="15.2" customHeight="1">
      <c r="A3" s="64"/>
      <c r="B3" s="64"/>
      <c r="C3" s="64"/>
      <c r="D3" s="64"/>
      <c r="E3" s="64"/>
      <c r="F3" s="64"/>
      <c r="G3" s="64"/>
      <c r="H3" s="64"/>
    </row>
    <row r="4" spans="1:13">
      <c r="A4" s="518" t="s">
        <v>1031</v>
      </c>
      <c r="B4" s="518"/>
      <c r="C4" s="518"/>
      <c r="D4" s="518"/>
      <c r="E4" s="518"/>
      <c r="F4" s="518"/>
      <c r="G4" s="518"/>
      <c r="H4" s="518"/>
    </row>
    <row r="5" spans="1:13">
      <c r="A5" s="518" t="s">
        <v>976</v>
      </c>
      <c r="B5" s="518"/>
      <c r="C5" s="518"/>
      <c r="D5" s="518"/>
      <c r="E5" s="518"/>
      <c r="F5" s="518"/>
      <c r="G5" s="518"/>
      <c r="H5" s="518"/>
    </row>
    <row r="6" spans="1:13" ht="13.5">
      <c r="A6" s="519" t="s">
        <v>1032</v>
      </c>
      <c r="B6" s="518"/>
      <c r="C6" s="518"/>
      <c r="D6" s="518"/>
      <c r="E6" s="518"/>
      <c r="F6" s="518"/>
      <c r="G6" s="518"/>
      <c r="H6" s="518"/>
    </row>
    <row r="7" spans="1:13">
      <c r="A7" s="531" t="s">
        <v>601</v>
      </c>
      <c r="B7" s="531"/>
      <c r="C7" s="531"/>
      <c r="D7" s="531"/>
      <c r="E7" s="531"/>
      <c r="F7" s="531"/>
      <c r="G7" s="531"/>
      <c r="H7" s="531"/>
    </row>
    <row r="8" spans="1:13" s="137" customFormat="1" ht="12" customHeight="1">
      <c r="A8" s="152"/>
      <c r="B8" s="153"/>
      <c r="C8" s="153"/>
      <c r="D8" s="153"/>
      <c r="E8" s="153"/>
      <c r="F8" s="153"/>
      <c r="G8" s="153"/>
      <c r="H8" s="153"/>
      <c r="I8" s="153"/>
      <c r="J8" s="153"/>
      <c r="K8" s="153"/>
      <c r="L8" s="153"/>
      <c r="M8" s="153"/>
    </row>
    <row r="9" spans="1:13" s="137" customFormat="1" ht="15"/>
    <row r="10" spans="1:13" s="137" customFormat="1" ht="15"/>
    <row r="11" spans="1:13" s="137" customFormat="1" ht="15"/>
    <row r="12" spans="1:13" s="137" customFormat="1" ht="15"/>
    <row r="13" spans="1:13" s="137" customFormat="1" ht="15"/>
    <row r="14" spans="1:13" s="137" customFormat="1" ht="15"/>
    <row r="15" spans="1:13" s="137" customFormat="1" ht="15"/>
    <row r="16" spans="1:13" s="137" customFormat="1" ht="15"/>
    <row r="17" spans="4:4" s="137" customFormat="1" ht="15"/>
    <row r="18" spans="4:4" s="137" customFormat="1" ht="15"/>
    <row r="19" spans="4:4" s="137" customFormat="1" ht="15"/>
    <row r="20" spans="4:4" s="137" customFormat="1" ht="15"/>
    <row r="21" spans="4:4" s="137" customFormat="1" ht="15"/>
    <row r="22" spans="4:4" s="137" customFormat="1" ht="15"/>
    <row r="23" spans="4:4" s="137" customFormat="1" ht="15"/>
    <row r="24" spans="4:4" s="137" customFormat="1" ht="15">
      <c r="D24" s="143"/>
    </row>
    <row r="25" spans="4:4" s="137" customFormat="1" ht="15"/>
    <row r="26" spans="4:4" s="137" customFormat="1" ht="15"/>
    <row r="27" spans="4:4" s="137" customFormat="1" ht="15"/>
    <row r="28" spans="4:4" s="137" customFormat="1" ht="15"/>
    <row r="29" spans="4:4" s="137" customFormat="1" ht="15"/>
    <row r="30" spans="4:4" s="137" customFormat="1" ht="15"/>
    <row r="31" spans="4:4" s="137" customFormat="1" ht="15"/>
    <row r="32" spans="4:4" s="137" customFormat="1" ht="15"/>
    <row r="33" spans="1:8" s="137" customFormat="1" ht="15"/>
    <row r="34" spans="1:8" s="137" customFormat="1" ht="15"/>
    <row r="35" spans="1:8" s="137" customFormat="1" ht="15"/>
    <row r="36" spans="1:8" s="137" customFormat="1" ht="15"/>
    <row r="37" spans="1:8" s="137" customFormat="1" ht="15"/>
    <row r="38" spans="1:8" s="137" customFormat="1" ht="15"/>
    <row r="39" spans="1:8" s="137" customFormat="1" ht="15"/>
    <row r="40" spans="1:8" s="137" customFormat="1" ht="15"/>
    <row r="41" spans="1:8" s="137" customFormat="1" ht="15"/>
    <row r="42" spans="1:8" s="137" customFormat="1" ht="15"/>
    <row r="43" spans="1:8" s="137" customFormat="1" ht="15"/>
    <row r="44" spans="1:8" ht="12.2" customHeight="1">
      <c r="A44" s="70"/>
      <c r="B44" s="477"/>
      <c r="C44" s="477"/>
      <c r="D44" s="477"/>
      <c r="E44" s="477"/>
      <c r="F44" s="477"/>
      <c r="G44" s="477"/>
      <c r="H44" s="78"/>
    </row>
    <row r="45" spans="1:8" ht="12.2" customHeight="1">
      <c r="A45" s="70"/>
      <c r="B45" s="477"/>
      <c r="C45" s="477"/>
      <c r="D45" s="477"/>
      <c r="E45" s="477"/>
      <c r="F45" s="477"/>
      <c r="G45" s="477"/>
      <c r="H45" s="78"/>
    </row>
    <row r="46" spans="1:8" ht="21.75" customHeight="1">
      <c r="A46" s="70"/>
      <c r="B46" s="477"/>
      <c r="C46" s="477"/>
      <c r="D46" s="477"/>
      <c r="E46" s="477"/>
      <c r="F46" s="477"/>
      <c r="G46" s="477"/>
      <c r="H46" s="78"/>
    </row>
    <row r="47" spans="1:8" ht="21.75" customHeight="1">
      <c r="A47" s="70"/>
      <c r="B47" s="477"/>
      <c r="C47" s="477"/>
      <c r="D47" s="477"/>
      <c r="E47" s="477"/>
      <c r="F47" s="477"/>
      <c r="G47" s="477"/>
      <c r="H47" s="78"/>
    </row>
    <row r="48" spans="1:8" ht="21.75" customHeight="1">
      <c r="A48" s="70"/>
      <c r="B48" s="477"/>
      <c r="C48" s="477"/>
      <c r="D48" s="477"/>
      <c r="E48" s="477"/>
      <c r="F48" s="477"/>
      <c r="G48" s="477"/>
      <c r="H48" s="78"/>
    </row>
    <row r="49" spans="1:8" ht="21.75" customHeight="1">
      <c r="A49" s="70"/>
      <c r="B49" s="477"/>
      <c r="C49" s="477"/>
      <c r="D49" s="477"/>
      <c r="E49" s="477"/>
      <c r="F49" s="477"/>
      <c r="G49" s="477"/>
      <c r="H49" s="78"/>
    </row>
    <row r="50" spans="1:8" ht="12.75" customHeight="1">
      <c r="A50" s="70"/>
      <c r="B50" s="477"/>
      <c r="C50" s="477"/>
      <c r="D50" s="477"/>
      <c r="E50" s="477"/>
      <c r="F50" s="477"/>
      <c r="G50" s="477"/>
      <c r="H50" s="78"/>
    </row>
    <row r="51" spans="1:8" ht="14.1" customHeight="1">
      <c r="A51" s="70"/>
      <c r="B51" s="477"/>
      <c r="C51" s="477"/>
      <c r="D51" s="477"/>
      <c r="E51" s="477"/>
      <c r="F51" s="477"/>
      <c r="G51" s="477"/>
      <c r="H51" s="78"/>
    </row>
    <row r="52" spans="1:8" ht="20.25" customHeight="1">
      <c r="A52" s="70"/>
      <c r="B52" s="477"/>
      <c r="C52" s="477"/>
      <c r="D52" s="477"/>
      <c r="E52" s="477"/>
      <c r="F52" s="477"/>
      <c r="G52" s="477"/>
      <c r="H52" s="78"/>
    </row>
    <row r="53" spans="1:8" s="13" customFormat="1" ht="15" customHeight="1">
      <c r="A53" s="218">
        <f>1+'4.2'!F117</f>
        <v>176</v>
      </c>
      <c r="B53" s="37"/>
      <c r="C53" s="37"/>
      <c r="D53" s="57"/>
      <c r="E53" s="57"/>
      <c r="F53" s="38"/>
      <c r="G53" s="38"/>
      <c r="H53" s="58" t="str">
        <f>'4.2'!F60</f>
        <v>Індекси цін виробників · 2019 рік</v>
      </c>
    </row>
    <row r="54" spans="1:8" s="13" customFormat="1" ht="15" customHeight="1">
      <c r="B54" s="23"/>
      <c r="C54" s="23"/>
      <c r="D54" s="59"/>
      <c r="E54" s="59"/>
      <c r="H54" s="60" t="s">
        <v>616</v>
      </c>
    </row>
  </sheetData>
  <mergeCells count="5">
    <mergeCell ref="A1:H1"/>
    <mergeCell ref="A4:H4"/>
    <mergeCell ref="A5:H5"/>
    <mergeCell ref="A6:H6"/>
    <mergeCell ref="A7:H7"/>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306178" r:id="rId4">
          <objectPr defaultSize="0" autoPict="0" r:id="rId5">
            <anchor moveWithCells="1" sizeWithCells="1">
              <from>
                <xdr:col>0</xdr:col>
                <xdr:colOff>209550</xdr:colOff>
                <xdr:row>7</xdr:row>
                <xdr:rowOff>85725</xdr:rowOff>
              </from>
              <to>
                <xdr:col>7</xdr:col>
                <xdr:colOff>1171575</xdr:colOff>
                <xdr:row>49</xdr:row>
                <xdr:rowOff>57150</xdr:rowOff>
              </to>
            </anchor>
          </objectPr>
        </oleObject>
      </mc:Choice>
      <mc:Fallback>
        <oleObject progId="MSGraph.Chart.8" shapeId="306178" r:id="rId4"/>
      </mc:Fallback>
    </mc:AlternateContent>
  </oleObjec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view="pageBreakPreview" topLeftCell="A16" zoomScale="80" zoomScaleNormal="100" zoomScaleSheetLayoutView="80" workbookViewId="0">
      <selection activeCell="G10" sqref="G10:M10"/>
    </sheetView>
  </sheetViews>
  <sheetFormatPr defaultRowHeight="12.75"/>
  <cols>
    <col min="1" max="1" width="2" customWidth="1"/>
    <col min="2" max="2" width="3.42578125" customWidth="1"/>
    <col min="3" max="3" width="2" customWidth="1"/>
    <col min="4" max="4" width="3.42578125" customWidth="1"/>
    <col min="5" max="5" width="2" customWidth="1"/>
    <col min="6" max="6" width="3.42578125" customWidth="1"/>
    <col min="7" max="13" width="10.140625" customWidth="1"/>
  </cols>
  <sheetData>
    <row r="1" spans="1:13" ht="23.25" customHeight="1">
      <c r="A1" s="91"/>
      <c r="B1" s="92"/>
      <c r="C1" s="91"/>
      <c r="D1" s="92"/>
      <c r="E1" s="91"/>
      <c r="F1" s="92"/>
      <c r="G1" s="91"/>
      <c r="H1" s="91"/>
      <c r="I1" s="91"/>
      <c r="J1" s="91"/>
      <c r="K1" s="91"/>
      <c r="L1" s="91"/>
      <c r="M1" s="91"/>
    </row>
    <row r="2" spans="1:13">
      <c r="A2" s="93"/>
      <c r="B2" s="92"/>
      <c r="C2" s="93"/>
      <c r="D2" s="92"/>
      <c r="E2" s="93"/>
      <c r="F2" s="92"/>
      <c r="G2" s="93"/>
      <c r="H2" s="93"/>
      <c r="I2" s="93"/>
      <c r="J2" s="93"/>
      <c r="K2" s="93"/>
      <c r="L2" s="93"/>
      <c r="M2" s="93"/>
    </row>
    <row r="3" spans="1:13">
      <c r="A3" s="91"/>
      <c r="B3" s="92"/>
      <c r="C3" s="91"/>
      <c r="D3" s="92"/>
      <c r="E3" s="91"/>
      <c r="F3" s="92"/>
      <c r="G3" s="91"/>
      <c r="H3" s="91"/>
      <c r="I3" s="91"/>
      <c r="J3" s="91"/>
      <c r="K3" s="91"/>
      <c r="L3" s="91"/>
      <c r="M3" s="91"/>
    </row>
    <row r="4" spans="1:13">
      <c r="A4" s="93"/>
      <c r="B4" s="92"/>
      <c r="C4" s="93"/>
      <c r="D4" s="92"/>
      <c r="E4" s="93"/>
      <c r="F4" s="92"/>
      <c r="G4" s="93"/>
      <c r="H4" s="93"/>
      <c r="I4" s="93"/>
      <c r="J4" s="93"/>
      <c r="K4" s="93"/>
      <c r="L4" s="93"/>
      <c r="M4" s="93"/>
    </row>
    <row r="5" spans="1:13">
      <c r="A5" s="91"/>
      <c r="B5" s="92"/>
      <c r="C5" s="91"/>
      <c r="D5" s="92"/>
      <c r="E5" s="91"/>
      <c r="F5" s="92"/>
      <c r="G5" s="91"/>
      <c r="H5" s="91"/>
      <c r="I5" s="91"/>
      <c r="J5" s="91"/>
      <c r="K5" s="91"/>
      <c r="L5" s="91"/>
      <c r="M5" s="91"/>
    </row>
    <row r="6" spans="1:13">
      <c r="A6" s="93"/>
      <c r="B6" s="92"/>
      <c r="C6" s="93"/>
      <c r="D6" s="92"/>
      <c r="E6" s="93"/>
      <c r="F6" s="92"/>
      <c r="G6" s="93"/>
      <c r="H6" s="93"/>
      <c r="I6" s="93"/>
      <c r="J6" s="93"/>
      <c r="K6" s="93"/>
      <c r="L6" s="93"/>
      <c r="M6" s="93"/>
    </row>
    <row r="7" spans="1:13">
      <c r="A7" s="91"/>
      <c r="B7" s="92"/>
      <c r="C7" s="91"/>
      <c r="D7" s="92"/>
      <c r="E7" s="91"/>
      <c r="F7" s="92"/>
      <c r="G7" s="91"/>
      <c r="H7" s="91"/>
      <c r="I7" s="91"/>
      <c r="J7" s="91"/>
      <c r="K7" s="91"/>
      <c r="L7" s="91"/>
      <c r="M7" s="91"/>
    </row>
    <row r="8" spans="1:13">
      <c r="A8" s="91"/>
      <c r="B8" s="92"/>
      <c r="C8" s="91"/>
      <c r="D8" s="92"/>
      <c r="E8" s="91"/>
      <c r="F8" s="92"/>
      <c r="G8" s="91"/>
      <c r="H8" s="91"/>
      <c r="I8" s="91"/>
      <c r="J8" s="91"/>
      <c r="K8" s="91"/>
      <c r="L8" s="91"/>
      <c r="M8" s="91"/>
    </row>
    <row r="9" spans="1:13">
      <c r="A9" s="91"/>
      <c r="B9" s="92"/>
      <c r="C9" s="91"/>
      <c r="D9" s="92"/>
      <c r="E9" s="91"/>
      <c r="F9" s="92"/>
      <c r="G9" s="91"/>
      <c r="H9" s="91"/>
      <c r="I9" s="91"/>
      <c r="J9" s="91"/>
      <c r="K9" s="91"/>
      <c r="L9" s="91"/>
      <c r="M9" s="91"/>
    </row>
    <row r="10" spans="1:13" ht="190.5">
      <c r="A10" s="91"/>
      <c r="B10" s="92"/>
      <c r="C10" s="91"/>
      <c r="D10" s="92"/>
      <c r="E10" s="91"/>
      <c r="F10" s="92"/>
      <c r="G10" s="521">
        <v>5</v>
      </c>
      <c r="H10" s="521"/>
      <c r="I10" s="521"/>
      <c r="J10" s="521"/>
      <c r="K10" s="521"/>
      <c r="L10" s="521"/>
      <c r="M10" s="521"/>
    </row>
    <row r="11" spans="1:13">
      <c r="A11" s="91"/>
      <c r="B11" s="92"/>
      <c r="C11" s="91"/>
      <c r="D11" s="92"/>
      <c r="E11" s="91"/>
      <c r="F11" s="92"/>
      <c r="G11" s="91"/>
      <c r="H11" s="91"/>
      <c r="I11" s="91"/>
      <c r="J11" s="91"/>
      <c r="K11" s="91"/>
      <c r="L11" s="91"/>
      <c r="M11" s="91"/>
    </row>
    <row r="12" spans="1:13">
      <c r="A12" s="91"/>
      <c r="B12" s="92"/>
      <c r="C12" s="91"/>
      <c r="D12" s="92"/>
      <c r="E12" s="91"/>
      <c r="F12" s="92"/>
      <c r="G12" s="91"/>
      <c r="H12" s="91"/>
      <c r="I12" s="91"/>
      <c r="J12" s="91"/>
      <c r="K12" s="91"/>
      <c r="L12" s="91"/>
      <c r="M12" s="91"/>
    </row>
    <row r="13" spans="1:13">
      <c r="A13" s="91"/>
      <c r="B13" s="92"/>
      <c r="C13" s="91"/>
      <c r="D13" s="92"/>
      <c r="E13" s="91"/>
      <c r="F13" s="92"/>
      <c r="G13" s="91"/>
      <c r="H13" s="91"/>
      <c r="I13" s="91"/>
      <c r="J13" s="91"/>
      <c r="K13" s="91"/>
      <c r="L13" s="91"/>
      <c r="M13" s="91"/>
    </row>
    <row r="14" spans="1:13">
      <c r="A14" s="91"/>
      <c r="B14" s="92"/>
      <c r="C14" s="91"/>
      <c r="D14" s="92"/>
      <c r="E14" s="91"/>
      <c r="F14" s="92"/>
      <c r="G14" s="91"/>
      <c r="H14" s="91"/>
      <c r="I14" s="91"/>
      <c r="J14" s="91"/>
      <c r="K14" s="91"/>
      <c r="L14" s="91"/>
      <c r="M14" s="91"/>
    </row>
    <row r="15" spans="1:13">
      <c r="A15" s="91"/>
      <c r="B15" s="92"/>
      <c r="C15" s="91"/>
      <c r="D15" s="92"/>
      <c r="E15" s="91"/>
      <c r="F15" s="92"/>
      <c r="G15" s="91"/>
      <c r="H15" s="91"/>
      <c r="I15" s="91"/>
      <c r="J15" s="91"/>
      <c r="K15" s="91"/>
      <c r="L15" s="91"/>
      <c r="M15" s="91"/>
    </row>
    <row r="16" spans="1:13">
      <c r="A16" s="91"/>
      <c r="B16" s="92"/>
      <c r="C16" s="91"/>
      <c r="D16" s="92"/>
      <c r="E16" s="91"/>
      <c r="F16" s="92"/>
      <c r="G16" s="91"/>
      <c r="H16" s="91"/>
      <c r="I16" s="91"/>
      <c r="J16" s="91"/>
      <c r="K16" s="91"/>
      <c r="L16" s="91"/>
      <c r="M16" s="91"/>
    </row>
    <row r="17" spans="1:13">
      <c r="A17" s="91"/>
      <c r="B17" s="92"/>
      <c r="C17" s="91"/>
      <c r="D17" s="92"/>
      <c r="E17" s="91"/>
      <c r="F17" s="92"/>
      <c r="G17" s="91"/>
      <c r="H17" s="91"/>
      <c r="I17" s="91"/>
      <c r="J17" s="91"/>
      <c r="K17" s="91"/>
      <c r="L17" s="91"/>
      <c r="M17" s="91"/>
    </row>
    <row r="18" spans="1:13">
      <c r="A18" s="91"/>
      <c r="B18" s="92"/>
      <c r="C18" s="91"/>
      <c r="D18" s="92"/>
      <c r="E18" s="91"/>
      <c r="F18" s="92"/>
      <c r="G18" s="91"/>
      <c r="H18" s="91"/>
      <c r="I18" s="91"/>
      <c r="J18" s="91"/>
      <c r="K18" s="91"/>
      <c r="L18" s="91"/>
      <c r="M18" s="91"/>
    </row>
    <row r="19" spans="1:13">
      <c r="A19" s="91"/>
      <c r="B19" s="92"/>
      <c r="C19" s="91"/>
      <c r="D19" s="92"/>
      <c r="E19" s="91"/>
      <c r="F19" s="92"/>
      <c r="G19" s="91"/>
      <c r="H19" s="91"/>
      <c r="I19" s="91"/>
      <c r="J19" s="91"/>
      <c r="K19" s="91"/>
      <c r="L19" s="91"/>
      <c r="M19" s="91"/>
    </row>
    <row r="20" spans="1:13" ht="27">
      <c r="A20" s="91"/>
      <c r="B20" s="92"/>
      <c r="C20" s="91"/>
      <c r="D20" s="92"/>
      <c r="E20" s="91"/>
      <c r="F20" s="92"/>
      <c r="G20" s="520" t="s">
        <v>602</v>
      </c>
      <c r="H20" s="520"/>
      <c r="I20" s="520"/>
      <c r="J20" s="520"/>
      <c r="K20" s="520"/>
      <c r="L20" s="520"/>
      <c r="M20" s="520"/>
    </row>
    <row r="21" spans="1:13" ht="27">
      <c r="A21" s="91"/>
      <c r="B21" s="92"/>
      <c r="C21" s="91"/>
      <c r="D21" s="92"/>
      <c r="E21" s="91"/>
      <c r="F21" s="92"/>
      <c r="G21" s="520"/>
      <c r="H21" s="520"/>
      <c r="I21" s="520"/>
      <c r="J21" s="520"/>
      <c r="K21" s="520"/>
      <c r="L21" s="520"/>
      <c r="M21" s="520"/>
    </row>
    <row r="22" spans="1:13" ht="27">
      <c r="A22" s="91"/>
      <c r="B22" s="92"/>
      <c r="C22" s="91"/>
      <c r="D22" s="92"/>
      <c r="E22" s="91"/>
      <c r="F22" s="92"/>
      <c r="G22" s="522" t="s">
        <v>603</v>
      </c>
      <c r="H22" s="522"/>
      <c r="I22" s="522"/>
      <c r="J22" s="522"/>
      <c r="K22" s="522"/>
      <c r="L22" s="522"/>
      <c r="M22" s="522"/>
    </row>
    <row r="23" spans="1:13" ht="27">
      <c r="A23" s="91"/>
      <c r="B23" s="92"/>
      <c r="C23" s="91"/>
      <c r="D23" s="92"/>
      <c r="E23" s="91"/>
      <c r="F23" s="92"/>
      <c r="G23" s="522" t="s">
        <v>604</v>
      </c>
      <c r="H23" s="522"/>
      <c r="I23" s="522"/>
      <c r="J23" s="522"/>
      <c r="K23" s="522"/>
      <c r="L23" s="522"/>
      <c r="M23" s="522"/>
    </row>
    <row r="24" spans="1:13" ht="27">
      <c r="A24" s="91"/>
      <c r="B24" s="92"/>
      <c r="C24" s="91"/>
      <c r="D24" s="92"/>
      <c r="E24" s="91"/>
      <c r="F24" s="92"/>
      <c r="G24" s="520"/>
      <c r="H24" s="520"/>
      <c r="I24" s="520"/>
      <c r="J24" s="520"/>
      <c r="K24" s="520"/>
      <c r="L24" s="520"/>
      <c r="M24" s="520"/>
    </row>
    <row r="25" spans="1:13" ht="27">
      <c r="A25" s="91"/>
      <c r="B25" s="92"/>
      <c r="C25" s="91"/>
      <c r="D25" s="92"/>
      <c r="E25" s="91"/>
      <c r="F25" s="92"/>
      <c r="G25" s="520"/>
      <c r="H25" s="520"/>
      <c r="I25" s="520"/>
      <c r="J25" s="520"/>
      <c r="K25" s="520"/>
      <c r="L25" s="520"/>
      <c r="M25" s="520"/>
    </row>
    <row r="26" spans="1:13" ht="27">
      <c r="A26" s="91"/>
      <c r="B26" s="92"/>
      <c r="C26" s="91"/>
      <c r="D26" s="92"/>
      <c r="E26" s="91"/>
      <c r="F26" s="92"/>
      <c r="G26" s="522"/>
      <c r="H26" s="522"/>
      <c r="I26" s="522"/>
      <c r="J26" s="522"/>
      <c r="K26" s="522"/>
      <c r="L26" s="522"/>
      <c r="M26" s="522"/>
    </row>
    <row r="27" spans="1:13" ht="27">
      <c r="A27" s="91"/>
      <c r="B27" s="92"/>
      <c r="C27" s="91"/>
      <c r="D27" s="92"/>
      <c r="E27" s="91"/>
      <c r="F27" s="92"/>
      <c r="G27" s="522"/>
      <c r="H27" s="522"/>
      <c r="I27" s="522"/>
      <c r="J27" s="522"/>
      <c r="K27" s="522"/>
      <c r="L27" s="522"/>
      <c r="M27" s="522"/>
    </row>
    <row r="28" spans="1:13" ht="27">
      <c r="A28" s="91"/>
      <c r="B28" s="92"/>
      <c r="C28" s="91"/>
      <c r="D28" s="92"/>
      <c r="E28" s="91"/>
      <c r="F28" s="92"/>
      <c r="G28" s="522"/>
      <c r="H28" s="522"/>
      <c r="I28" s="522"/>
      <c r="J28" s="522"/>
      <c r="K28" s="522"/>
      <c r="L28" s="522"/>
      <c r="M28" s="522"/>
    </row>
    <row r="29" spans="1:13" ht="27">
      <c r="A29" s="91"/>
      <c r="B29" s="92"/>
      <c r="C29" s="91"/>
      <c r="D29" s="92"/>
      <c r="E29" s="91"/>
      <c r="F29" s="92"/>
      <c r="G29" s="522"/>
      <c r="H29" s="522"/>
      <c r="I29" s="522"/>
      <c r="J29" s="522"/>
      <c r="K29" s="522"/>
      <c r="L29" s="522"/>
      <c r="M29" s="522"/>
    </row>
    <row r="30" spans="1:13">
      <c r="A30" s="91"/>
      <c r="B30" s="92"/>
      <c r="C30" s="91"/>
      <c r="D30" s="92"/>
      <c r="E30" s="91"/>
      <c r="F30" s="92"/>
      <c r="G30" s="91"/>
      <c r="H30" s="91"/>
      <c r="I30" s="91"/>
      <c r="J30" s="91"/>
      <c r="K30" s="91"/>
      <c r="L30" s="91"/>
      <c r="M30" s="91"/>
    </row>
    <row r="31" spans="1:13">
      <c r="A31" s="91"/>
      <c r="B31" s="92"/>
      <c r="C31" s="91"/>
      <c r="D31" s="92"/>
      <c r="E31" s="91"/>
      <c r="F31" s="92"/>
      <c r="G31" s="91"/>
      <c r="H31" s="91"/>
      <c r="I31" s="91"/>
      <c r="J31" s="91"/>
      <c r="K31" s="91"/>
      <c r="L31" s="91"/>
      <c r="M31" s="91"/>
    </row>
    <row r="32" spans="1:13">
      <c r="A32" s="91"/>
      <c r="B32" s="92"/>
      <c r="C32" s="91"/>
      <c r="D32" s="92"/>
      <c r="E32" s="91"/>
      <c r="F32" s="92"/>
      <c r="G32" s="91"/>
      <c r="H32" s="91"/>
      <c r="I32" s="91"/>
      <c r="J32" s="91"/>
      <c r="K32" s="91"/>
      <c r="L32" s="91"/>
      <c r="M32" s="91"/>
    </row>
  </sheetData>
  <mergeCells count="11">
    <mergeCell ref="G24:M24"/>
    <mergeCell ref="G10:M10"/>
    <mergeCell ref="G20:M20"/>
    <mergeCell ref="G21:M21"/>
    <mergeCell ref="G22:M22"/>
    <mergeCell ref="G23:M23"/>
    <mergeCell ref="G25:M25"/>
    <mergeCell ref="G26:M26"/>
    <mergeCell ref="G27:M27"/>
    <mergeCell ref="G28:M28"/>
    <mergeCell ref="G29:M29"/>
  </mergeCells>
  <pageMargins left="0.59055118110236227" right="0.59055118110236227" top="0.78740157480314965" bottom="0.78740157480314965" header="0.31496062992125984" footer="0.31496062992125984"/>
  <pageSetup paperSize="9" orientation="portrait"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164"/>
  <sheetViews>
    <sheetView view="pageBreakPreview" topLeftCell="A85" zoomScale="110" zoomScaleNormal="100" zoomScaleSheetLayoutView="110" workbookViewId="0">
      <selection activeCell="F95" sqref="F95"/>
    </sheetView>
  </sheetViews>
  <sheetFormatPr defaultRowHeight="12.75"/>
  <cols>
    <col min="1" max="1" width="4.7109375" style="155" customWidth="1"/>
    <col min="2" max="2" width="74.85546875" style="155" customWidth="1"/>
    <col min="3" max="3" width="7.42578125" style="155" customWidth="1"/>
    <col min="4" max="236" width="9.140625" style="155"/>
    <col min="237" max="237" width="87.42578125" style="155" customWidth="1"/>
    <col min="238" max="238" width="9.140625" style="155" customWidth="1"/>
    <col min="239" max="492" width="9.140625" style="155"/>
    <col min="493" max="493" width="87.42578125" style="155" customWidth="1"/>
    <col min="494" max="494" width="9.140625" style="155" customWidth="1"/>
    <col min="495" max="748" width="9.140625" style="155"/>
    <col min="749" max="749" width="87.42578125" style="155" customWidth="1"/>
    <col min="750" max="750" width="9.140625" style="155" customWidth="1"/>
    <col min="751" max="1004" width="9.140625" style="155"/>
    <col min="1005" max="1005" width="87.42578125" style="155" customWidth="1"/>
    <col min="1006" max="1006" width="9.140625" style="155" customWidth="1"/>
    <col min="1007" max="1260" width="9.140625" style="155"/>
    <col min="1261" max="1261" width="87.42578125" style="155" customWidth="1"/>
    <col min="1262" max="1262" width="9.140625" style="155" customWidth="1"/>
    <col min="1263" max="1516" width="9.140625" style="155"/>
    <col min="1517" max="1517" width="87.42578125" style="155" customWidth="1"/>
    <col min="1518" max="1518" width="9.140625" style="155" customWidth="1"/>
    <col min="1519" max="1772" width="9.140625" style="155"/>
    <col min="1773" max="1773" width="87.42578125" style="155" customWidth="1"/>
    <col min="1774" max="1774" width="9.140625" style="155" customWidth="1"/>
    <col min="1775" max="2028" width="9.140625" style="155"/>
    <col min="2029" max="2029" width="87.42578125" style="155" customWidth="1"/>
    <col min="2030" max="2030" width="9.140625" style="155" customWidth="1"/>
    <col min="2031" max="2284" width="9.140625" style="155"/>
    <col min="2285" max="2285" width="87.42578125" style="155" customWidth="1"/>
    <col min="2286" max="2286" width="9.140625" style="155" customWidth="1"/>
    <col min="2287" max="2540" width="9.140625" style="155"/>
    <col min="2541" max="2541" width="87.42578125" style="155" customWidth="1"/>
    <col min="2542" max="2542" width="9.140625" style="155" customWidth="1"/>
    <col min="2543" max="2796" width="9.140625" style="155"/>
    <col min="2797" max="2797" width="87.42578125" style="155" customWidth="1"/>
    <col min="2798" max="2798" width="9.140625" style="155" customWidth="1"/>
    <col min="2799" max="3052" width="9.140625" style="155"/>
    <col min="3053" max="3053" width="87.42578125" style="155" customWidth="1"/>
    <col min="3054" max="3054" width="9.140625" style="155" customWidth="1"/>
    <col min="3055" max="3308" width="9.140625" style="155"/>
    <col min="3309" max="3309" width="87.42578125" style="155" customWidth="1"/>
    <col min="3310" max="3310" width="9.140625" style="155" customWidth="1"/>
    <col min="3311" max="3564" width="9.140625" style="155"/>
    <col min="3565" max="3565" width="87.42578125" style="155" customWidth="1"/>
    <col min="3566" max="3566" width="9.140625" style="155" customWidth="1"/>
    <col min="3567" max="3820" width="9.140625" style="155"/>
    <col min="3821" max="3821" width="87.42578125" style="155" customWidth="1"/>
    <col min="3822" max="3822" width="9.140625" style="155" customWidth="1"/>
    <col min="3823" max="4076" width="9.140625" style="155"/>
    <col min="4077" max="4077" width="87.42578125" style="155" customWidth="1"/>
    <col min="4078" max="4078" width="9.140625" style="155" customWidth="1"/>
    <col min="4079" max="4332" width="9.140625" style="155"/>
    <col min="4333" max="4333" width="87.42578125" style="155" customWidth="1"/>
    <col min="4334" max="4334" width="9.140625" style="155" customWidth="1"/>
    <col min="4335" max="4588" width="9.140625" style="155"/>
    <col min="4589" max="4589" width="87.42578125" style="155" customWidth="1"/>
    <col min="4590" max="4590" width="9.140625" style="155" customWidth="1"/>
    <col min="4591" max="4844" width="9.140625" style="155"/>
    <col min="4845" max="4845" width="87.42578125" style="155" customWidth="1"/>
    <col min="4846" max="4846" width="9.140625" style="155" customWidth="1"/>
    <col min="4847" max="5100" width="9.140625" style="155"/>
    <col min="5101" max="5101" width="87.42578125" style="155" customWidth="1"/>
    <col min="5102" max="5102" width="9.140625" style="155" customWidth="1"/>
    <col min="5103" max="5356" width="9.140625" style="155"/>
    <col min="5357" max="5357" width="87.42578125" style="155" customWidth="1"/>
    <col min="5358" max="5358" width="9.140625" style="155" customWidth="1"/>
    <col min="5359" max="5612" width="9.140625" style="155"/>
    <col min="5613" max="5613" width="87.42578125" style="155" customWidth="1"/>
    <col min="5614" max="5614" width="9.140625" style="155" customWidth="1"/>
    <col min="5615" max="5868" width="9.140625" style="155"/>
    <col min="5869" max="5869" width="87.42578125" style="155" customWidth="1"/>
    <col min="5870" max="5870" width="9.140625" style="155" customWidth="1"/>
    <col min="5871" max="6124" width="9.140625" style="155"/>
    <col min="6125" max="6125" width="87.42578125" style="155" customWidth="1"/>
    <col min="6126" max="6126" width="9.140625" style="155" customWidth="1"/>
    <col min="6127" max="6380" width="9.140625" style="155"/>
    <col min="6381" max="6381" width="87.42578125" style="155" customWidth="1"/>
    <col min="6382" max="6382" width="9.140625" style="155" customWidth="1"/>
    <col min="6383" max="6636" width="9.140625" style="155"/>
    <col min="6637" max="6637" width="87.42578125" style="155" customWidth="1"/>
    <col min="6638" max="6638" width="9.140625" style="155" customWidth="1"/>
    <col min="6639" max="6892" width="9.140625" style="155"/>
    <col min="6893" max="6893" width="87.42578125" style="155" customWidth="1"/>
    <col min="6894" max="6894" width="9.140625" style="155" customWidth="1"/>
    <col min="6895" max="7148" width="9.140625" style="155"/>
    <col min="7149" max="7149" width="87.42578125" style="155" customWidth="1"/>
    <col min="7150" max="7150" width="9.140625" style="155" customWidth="1"/>
    <col min="7151" max="7404" width="9.140625" style="155"/>
    <col min="7405" max="7405" width="87.42578125" style="155" customWidth="1"/>
    <col min="7406" max="7406" width="9.140625" style="155" customWidth="1"/>
    <col min="7407" max="7660" width="9.140625" style="155"/>
    <col min="7661" max="7661" width="87.42578125" style="155" customWidth="1"/>
    <col min="7662" max="7662" width="9.140625" style="155" customWidth="1"/>
    <col min="7663" max="7916" width="9.140625" style="155"/>
    <col min="7917" max="7917" width="87.42578125" style="155" customWidth="1"/>
    <col min="7918" max="7918" width="9.140625" style="155" customWidth="1"/>
    <col min="7919" max="8172" width="9.140625" style="155"/>
    <col min="8173" max="8173" width="87.42578125" style="155" customWidth="1"/>
    <col min="8174" max="8174" width="9.140625" style="155" customWidth="1"/>
    <col min="8175" max="8428" width="9.140625" style="155"/>
    <col min="8429" max="8429" width="87.42578125" style="155" customWidth="1"/>
    <col min="8430" max="8430" width="9.140625" style="155" customWidth="1"/>
    <col min="8431" max="8684" width="9.140625" style="155"/>
    <col min="8685" max="8685" width="87.42578125" style="155" customWidth="1"/>
    <col min="8686" max="8686" width="9.140625" style="155" customWidth="1"/>
    <col min="8687" max="8940" width="9.140625" style="155"/>
    <col min="8941" max="8941" width="87.42578125" style="155" customWidth="1"/>
    <col min="8942" max="8942" width="9.140625" style="155" customWidth="1"/>
    <col min="8943" max="9196" width="9.140625" style="155"/>
    <col min="9197" max="9197" width="87.42578125" style="155" customWidth="1"/>
    <col min="9198" max="9198" width="9.140625" style="155" customWidth="1"/>
    <col min="9199" max="9452" width="9.140625" style="155"/>
    <col min="9453" max="9453" width="87.42578125" style="155" customWidth="1"/>
    <col min="9454" max="9454" width="9.140625" style="155" customWidth="1"/>
    <col min="9455" max="9708" width="9.140625" style="155"/>
    <col min="9709" max="9709" width="87.42578125" style="155" customWidth="1"/>
    <col min="9710" max="9710" width="9.140625" style="155" customWidth="1"/>
    <col min="9711" max="9964" width="9.140625" style="155"/>
    <col min="9965" max="9965" width="87.42578125" style="155" customWidth="1"/>
    <col min="9966" max="9966" width="9.140625" style="155" customWidth="1"/>
    <col min="9967" max="10220" width="9.140625" style="155"/>
    <col min="10221" max="10221" width="87.42578125" style="155" customWidth="1"/>
    <col min="10222" max="10222" width="9.140625" style="155" customWidth="1"/>
    <col min="10223" max="10476" width="9.140625" style="155"/>
    <col min="10477" max="10477" width="87.42578125" style="155" customWidth="1"/>
    <col min="10478" max="10478" width="9.140625" style="155" customWidth="1"/>
    <col min="10479" max="10732" width="9.140625" style="155"/>
    <col min="10733" max="10733" width="87.42578125" style="155" customWidth="1"/>
    <col min="10734" max="10734" width="9.140625" style="155" customWidth="1"/>
    <col min="10735" max="10988" width="9.140625" style="155"/>
    <col min="10989" max="10989" width="87.42578125" style="155" customWidth="1"/>
    <col min="10990" max="10990" width="9.140625" style="155" customWidth="1"/>
    <col min="10991" max="11244" width="9.140625" style="155"/>
    <col min="11245" max="11245" width="87.42578125" style="155" customWidth="1"/>
    <col min="11246" max="11246" width="9.140625" style="155" customWidth="1"/>
    <col min="11247" max="11500" width="9.140625" style="155"/>
    <col min="11501" max="11501" width="87.42578125" style="155" customWidth="1"/>
    <col min="11502" max="11502" width="9.140625" style="155" customWidth="1"/>
    <col min="11503" max="11756" width="9.140625" style="155"/>
    <col min="11757" max="11757" width="87.42578125" style="155" customWidth="1"/>
    <col min="11758" max="11758" width="9.140625" style="155" customWidth="1"/>
    <col min="11759" max="12012" width="9.140625" style="155"/>
    <col min="12013" max="12013" width="87.42578125" style="155" customWidth="1"/>
    <col min="12014" max="12014" width="9.140625" style="155" customWidth="1"/>
    <col min="12015" max="12268" width="9.140625" style="155"/>
    <col min="12269" max="12269" width="87.42578125" style="155" customWidth="1"/>
    <col min="12270" max="12270" width="9.140625" style="155" customWidth="1"/>
    <col min="12271" max="12524" width="9.140625" style="155"/>
    <col min="12525" max="12525" width="87.42578125" style="155" customWidth="1"/>
    <col min="12526" max="12526" width="9.140625" style="155" customWidth="1"/>
    <col min="12527" max="12780" width="9.140625" style="155"/>
    <col min="12781" max="12781" width="87.42578125" style="155" customWidth="1"/>
    <col min="12782" max="12782" width="9.140625" style="155" customWidth="1"/>
    <col min="12783" max="13036" width="9.140625" style="155"/>
    <col min="13037" max="13037" width="87.42578125" style="155" customWidth="1"/>
    <col min="13038" max="13038" width="9.140625" style="155" customWidth="1"/>
    <col min="13039" max="13292" width="9.140625" style="155"/>
    <col min="13293" max="13293" width="87.42578125" style="155" customWidth="1"/>
    <col min="13294" max="13294" width="9.140625" style="155" customWidth="1"/>
    <col min="13295" max="13548" width="9.140625" style="155"/>
    <col min="13549" max="13549" width="87.42578125" style="155" customWidth="1"/>
    <col min="13550" max="13550" width="9.140625" style="155" customWidth="1"/>
    <col min="13551" max="13804" width="9.140625" style="155"/>
    <col min="13805" max="13805" width="87.42578125" style="155" customWidth="1"/>
    <col min="13806" max="13806" width="9.140625" style="155" customWidth="1"/>
    <col min="13807" max="14060" width="9.140625" style="155"/>
    <col min="14061" max="14061" width="87.42578125" style="155" customWidth="1"/>
    <col min="14062" max="14062" width="9.140625" style="155" customWidth="1"/>
    <col min="14063" max="14316" width="9.140625" style="155"/>
    <col min="14317" max="14317" width="87.42578125" style="155" customWidth="1"/>
    <col min="14318" max="14318" width="9.140625" style="155" customWidth="1"/>
    <col min="14319" max="14572" width="9.140625" style="155"/>
    <col min="14573" max="14573" width="87.42578125" style="155" customWidth="1"/>
    <col min="14574" max="14574" width="9.140625" style="155" customWidth="1"/>
    <col min="14575" max="14828" width="9.140625" style="155"/>
    <col min="14829" max="14829" width="87.42578125" style="155" customWidth="1"/>
    <col min="14830" max="14830" width="9.140625" style="155" customWidth="1"/>
    <col min="14831" max="15084" width="9.140625" style="155"/>
    <col min="15085" max="15085" width="87.42578125" style="155" customWidth="1"/>
    <col min="15086" max="15086" width="9.140625" style="155" customWidth="1"/>
    <col min="15087" max="15340" width="9.140625" style="155"/>
    <col min="15341" max="15341" width="87.42578125" style="155" customWidth="1"/>
    <col min="15342" max="15342" width="9.140625" style="155" customWidth="1"/>
    <col min="15343" max="15596" width="9.140625" style="155"/>
    <col min="15597" max="15597" width="87.42578125" style="155" customWidth="1"/>
    <col min="15598" max="15598" width="9.140625" style="155" customWidth="1"/>
    <col min="15599" max="15852" width="9.140625" style="155"/>
    <col min="15853" max="15853" width="87.42578125" style="155" customWidth="1"/>
    <col min="15854" max="15854" width="9.140625" style="155" customWidth="1"/>
    <col min="15855" max="16108" width="9.140625" style="155"/>
    <col min="16109" max="16109" width="87.42578125" style="155" customWidth="1"/>
    <col min="16110" max="16110" width="9.140625" style="155" customWidth="1"/>
    <col min="16111" max="16384" width="9.140625" style="155"/>
  </cols>
  <sheetData>
    <row r="1" spans="1:7">
      <c r="A1" s="321"/>
      <c r="B1" s="389" t="s">
        <v>602</v>
      </c>
      <c r="C1" s="321"/>
    </row>
    <row r="2" spans="1:7">
      <c r="A2" s="322"/>
      <c r="B2" s="156"/>
      <c r="C2" s="322"/>
    </row>
    <row r="3" spans="1:7" s="323" customFormat="1" ht="65.25" customHeight="1">
      <c r="A3" s="560" t="s">
        <v>905</v>
      </c>
      <c r="B3" s="560"/>
      <c r="C3" s="560"/>
    </row>
    <row r="4" spans="1:7" s="323" customFormat="1" ht="26.25" customHeight="1">
      <c r="A4" s="556" t="s">
        <v>919</v>
      </c>
      <c r="B4" s="556"/>
      <c r="C4" s="556"/>
    </row>
    <row r="5" spans="1:7" s="323" customFormat="1" ht="26.25" customHeight="1">
      <c r="A5" s="556" t="s">
        <v>1131</v>
      </c>
      <c r="B5" s="556"/>
      <c r="C5" s="556"/>
    </row>
    <row r="6" spans="1:7" s="323" customFormat="1" ht="27" customHeight="1">
      <c r="A6" s="556" t="s">
        <v>605</v>
      </c>
      <c r="B6" s="556"/>
      <c r="C6" s="556"/>
    </row>
    <row r="7" spans="1:7" s="323" customFormat="1" ht="65.25" customHeight="1">
      <c r="A7" s="555" t="s">
        <v>1132</v>
      </c>
      <c r="B7" s="555"/>
      <c r="C7" s="555"/>
    </row>
    <row r="8" spans="1:7" s="323" customFormat="1" ht="27" customHeight="1">
      <c r="A8" s="556" t="s">
        <v>1127</v>
      </c>
      <c r="B8" s="556"/>
      <c r="C8" s="556"/>
    </row>
    <row r="9" spans="1:7" s="323" customFormat="1" ht="26.25" customHeight="1">
      <c r="A9" s="556" t="s">
        <v>1133</v>
      </c>
      <c r="B9" s="556"/>
      <c r="C9" s="556"/>
    </row>
    <row r="10" spans="1:7" s="323" customFormat="1" ht="25.5" customHeight="1">
      <c r="A10" s="556" t="s">
        <v>1126</v>
      </c>
      <c r="B10" s="556"/>
      <c r="C10" s="556"/>
    </row>
    <row r="11" spans="1:7" s="324" customFormat="1" ht="52.5" customHeight="1">
      <c r="A11" s="555" t="s">
        <v>1134</v>
      </c>
      <c r="B11" s="555"/>
      <c r="C11" s="555"/>
      <c r="G11" s="233"/>
    </row>
    <row r="12" spans="1:7" s="324" customFormat="1" ht="106.5" customHeight="1">
      <c r="A12" s="555" t="s">
        <v>1168</v>
      </c>
      <c r="B12" s="555"/>
      <c r="C12" s="555"/>
      <c r="G12" s="233"/>
    </row>
    <row r="13" spans="1:7" s="323" customFormat="1" ht="28.5" customHeight="1">
      <c r="A13" s="556" t="s">
        <v>906</v>
      </c>
      <c r="B13" s="556"/>
      <c r="C13" s="556"/>
    </row>
    <row r="14" spans="1:7" s="323" customFormat="1" ht="28.5" customHeight="1">
      <c r="A14" s="556" t="s">
        <v>606</v>
      </c>
      <c r="B14" s="556"/>
      <c r="C14" s="556"/>
    </row>
    <row r="15" spans="1:7" s="323" customFormat="1" ht="40.5" customHeight="1">
      <c r="A15" s="556" t="s">
        <v>1135</v>
      </c>
      <c r="B15" s="556"/>
      <c r="C15" s="556"/>
    </row>
    <row r="16" spans="1:7" s="323" customFormat="1">
      <c r="A16" s="557" t="s">
        <v>1136</v>
      </c>
      <c r="B16" s="557"/>
      <c r="C16" s="557"/>
    </row>
    <row r="17" spans="1:7" s="323" customFormat="1" ht="67.5" customHeight="1">
      <c r="A17" s="556" t="s">
        <v>1167</v>
      </c>
      <c r="B17" s="556"/>
      <c r="C17" s="556"/>
    </row>
    <row r="18" spans="1:7" s="323" customFormat="1" ht="28.5" customHeight="1">
      <c r="A18" s="556" t="s">
        <v>907</v>
      </c>
      <c r="B18" s="556"/>
      <c r="C18" s="556"/>
    </row>
    <row r="19" spans="1:7" ht="32.450000000000003" customHeight="1">
      <c r="A19" s="323"/>
      <c r="B19" s="323"/>
      <c r="C19" s="323"/>
      <c r="G19" s="30"/>
    </row>
    <row r="20" spans="1:7">
      <c r="B20" s="157"/>
      <c r="G20" s="30"/>
    </row>
    <row r="21" spans="1:7">
      <c r="B21" s="157"/>
      <c r="G21" s="30"/>
    </row>
    <row r="22" spans="1:7">
      <c r="G22" s="30"/>
    </row>
    <row r="23" spans="1:7">
      <c r="B23"/>
    </row>
    <row r="26" spans="1:7" ht="7.35" customHeight="1"/>
    <row r="27" spans="1:7" s="324" customFormat="1">
      <c r="A27" s="503" t="str">
        <f>Зміст!F29</f>
        <v>Індекси цін виробників · 2019 рік</v>
      </c>
      <c r="B27" s="565"/>
      <c r="C27" s="446">
        <f>3+'4.3'!A53</f>
        <v>179</v>
      </c>
      <c r="G27" s="233"/>
    </row>
    <row r="28" spans="1:7" s="324" customFormat="1">
      <c r="A28" s="566" t="s">
        <v>23</v>
      </c>
      <c r="B28" s="566"/>
      <c r="C28" s="486"/>
      <c r="G28" s="233"/>
    </row>
    <row r="29" spans="1:7" s="324" customFormat="1" ht="12.75" customHeight="1">
      <c r="A29" s="488"/>
      <c r="B29" s="484" t="str">
        <f>B1</f>
        <v>МЕТОДОЛОГІЧНІ ПОЯСНЕННЯ</v>
      </c>
      <c r="C29" s="488"/>
      <c r="G29" s="233"/>
    </row>
    <row r="30" spans="1:7" s="324" customFormat="1" ht="4.5" customHeight="1">
      <c r="A30" s="489"/>
      <c r="B30" s="490"/>
      <c r="C30" s="489"/>
      <c r="G30" s="233"/>
    </row>
    <row r="31" spans="1:7" ht="27.75" customHeight="1">
      <c r="A31" s="556" t="s">
        <v>1138</v>
      </c>
      <c r="B31" s="556"/>
      <c r="C31" s="556"/>
    </row>
    <row r="32" spans="1:7" ht="10.5" customHeight="1">
      <c r="A32" s="487"/>
      <c r="B32" s="487"/>
      <c r="C32" s="487"/>
    </row>
    <row r="33" spans="1:3" ht="26.45" customHeight="1">
      <c r="B33" s="82" t="s">
        <v>607</v>
      </c>
    </row>
    <row r="34" spans="1:3" ht="12" customHeight="1">
      <c r="B34" s="96" t="s">
        <v>608</v>
      </c>
    </row>
    <row r="35" spans="1:3" ht="11.25" customHeight="1">
      <c r="B35" s="96"/>
    </row>
    <row r="36" spans="1:3" ht="12" customHeight="1">
      <c r="A36" s="556" t="s">
        <v>609</v>
      </c>
      <c r="B36" s="556"/>
      <c r="C36" s="556"/>
    </row>
    <row r="37" spans="1:3" ht="4.5" customHeight="1"/>
    <row r="56" spans="1:3" ht="15" customHeight="1"/>
    <row r="57" spans="1:3" ht="12.75" customHeight="1">
      <c r="A57" s="556" t="s">
        <v>1128</v>
      </c>
      <c r="B57" s="556"/>
      <c r="C57" s="556"/>
    </row>
    <row r="58" spans="1:3" ht="12.75" customHeight="1">
      <c r="A58" s="556" t="s">
        <v>1129</v>
      </c>
      <c r="B58" s="556"/>
      <c r="C58" s="556"/>
    </row>
    <row r="59" spans="1:3" ht="28.5" customHeight="1">
      <c r="A59" s="556" t="s">
        <v>1137</v>
      </c>
      <c r="B59" s="556"/>
      <c r="C59" s="556"/>
    </row>
    <row r="60" spans="1:3" ht="28.5" customHeight="1">
      <c r="A60" s="487"/>
      <c r="B60" s="487"/>
      <c r="C60" s="487"/>
    </row>
    <row r="61" spans="1:3" ht="18.75" customHeight="1">
      <c r="B61" s="89"/>
    </row>
    <row r="62" spans="1:3">
      <c r="B62" s="89"/>
    </row>
    <row r="63" spans="1:3" ht="12" customHeight="1"/>
    <row r="64" spans="1:3" ht="21.75" customHeight="1">
      <c r="B64" s="159" t="s">
        <v>610</v>
      </c>
    </row>
    <row r="65" spans="1:3" ht="12" customHeight="1"/>
    <row r="75" spans="1:3" ht="12.95" customHeight="1"/>
    <row r="76" spans="1:3" ht="15" customHeight="1"/>
    <row r="77" spans="1:3" ht="45" customHeight="1">
      <c r="A77" s="558" t="s">
        <v>1139</v>
      </c>
      <c r="B77" s="558"/>
      <c r="C77" s="558"/>
    </row>
    <row r="78" spans="1:3" ht="24.75" customHeight="1">
      <c r="A78" s="558"/>
      <c r="B78" s="558"/>
      <c r="C78" s="558"/>
    </row>
    <row r="79" spans="1:3" ht="16.5" customHeight="1">
      <c r="A79" s="558"/>
      <c r="B79" s="558"/>
      <c r="C79" s="558"/>
    </row>
    <row r="80" spans="1:3" ht="16.5" customHeight="1">
      <c r="A80" s="558"/>
      <c r="B80" s="558"/>
      <c r="C80" s="558"/>
    </row>
    <row r="81" spans="1:3" ht="10.5" customHeight="1">
      <c r="A81" s="558"/>
      <c r="B81" s="558"/>
      <c r="C81" s="558"/>
    </row>
    <row r="82" spans="1:3" ht="14.45" customHeight="1">
      <c r="A82" s="558"/>
      <c r="B82" s="558"/>
      <c r="C82" s="558"/>
    </row>
    <row r="83" spans="1:3" ht="12.75" customHeight="1">
      <c r="A83" s="326">
        <f>C27+1</f>
        <v>180</v>
      </c>
      <c r="B83" s="562" t="str">
        <f>Зміст!F29</f>
        <v>Індекси цін виробників · 2019 рік</v>
      </c>
      <c r="C83" s="562"/>
    </row>
    <row r="84" spans="1:3" ht="12.75" customHeight="1">
      <c r="B84" s="563" t="s">
        <v>23</v>
      </c>
      <c r="C84" s="563"/>
    </row>
    <row r="85" spans="1:3" ht="12.75" customHeight="1">
      <c r="A85" s="321"/>
      <c r="B85" s="484" t="str">
        <f>B1</f>
        <v>МЕТОДОЛОГІЧНІ ПОЯСНЕННЯ</v>
      </c>
      <c r="C85" s="321"/>
    </row>
    <row r="86" spans="1:3" ht="12.75" customHeight="1"/>
    <row r="87" spans="1:3" s="323" customFormat="1" ht="30" customHeight="1">
      <c r="A87" s="564" t="s">
        <v>913</v>
      </c>
      <c r="B87" s="564"/>
      <c r="C87" s="564"/>
    </row>
    <row r="88" spans="1:3" ht="15.75" customHeight="1">
      <c r="A88" s="556" t="s">
        <v>920</v>
      </c>
      <c r="B88" s="556"/>
      <c r="C88" s="556"/>
    </row>
    <row r="89" spans="1:3" ht="66" customHeight="1">
      <c r="A89" s="555" t="s">
        <v>1140</v>
      </c>
      <c r="B89" s="555"/>
      <c r="C89" s="555"/>
    </row>
    <row r="90" spans="1:3" ht="40.5" customHeight="1">
      <c r="A90" s="555" t="s">
        <v>824</v>
      </c>
      <c r="B90" s="555"/>
      <c r="C90" s="555"/>
    </row>
    <row r="91" spans="1:3" s="30" customFormat="1" ht="52.5" customHeight="1">
      <c r="A91" s="555" t="s">
        <v>908</v>
      </c>
      <c r="B91" s="555"/>
      <c r="C91" s="555"/>
    </row>
    <row r="92" spans="1:3" s="483" customFormat="1" ht="52.5" customHeight="1">
      <c r="A92" s="555" t="s">
        <v>1117</v>
      </c>
      <c r="B92" s="555"/>
      <c r="C92" s="555"/>
    </row>
    <row r="93" spans="1:3" s="30" customFormat="1" ht="42.75" customHeight="1">
      <c r="A93" s="555" t="s">
        <v>1116</v>
      </c>
      <c r="B93" s="555"/>
      <c r="C93" s="555"/>
    </row>
    <row r="94" spans="1:3" s="30" customFormat="1" ht="29.85" customHeight="1">
      <c r="A94" s="555" t="s">
        <v>1118</v>
      </c>
      <c r="B94" s="555"/>
      <c r="C94" s="555"/>
    </row>
    <row r="95" spans="1:3" s="30" customFormat="1" ht="27.75" customHeight="1">
      <c r="A95" s="555" t="s">
        <v>1119</v>
      </c>
      <c r="B95" s="555"/>
      <c r="C95" s="555"/>
    </row>
    <row r="96" spans="1:3" s="30" customFormat="1" ht="26.25" customHeight="1">
      <c r="A96" s="555" t="s">
        <v>1130</v>
      </c>
      <c r="B96" s="555"/>
      <c r="C96" s="555"/>
    </row>
    <row r="97" spans="1:3" s="30" customFormat="1" ht="39" customHeight="1">
      <c r="A97" s="555" t="s">
        <v>1120</v>
      </c>
      <c r="B97" s="555"/>
      <c r="C97" s="555"/>
    </row>
    <row r="98" spans="1:3" s="30" customFormat="1" ht="38.25" customHeight="1">
      <c r="A98" s="555" t="s">
        <v>1121</v>
      </c>
      <c r="B98" s="555"/>
      <c r="C98" s="555"/>
    </row>
    <row r="99" spans="1:3" s="30" customFormat="1" ht="24" customHeight="1">
      <c r="A99" s="559" t="s">
        <v>1148</v>
      </c>
      <c r="B99" s="559"/>
      <c r="C99" s="559"/>
    </row>
    <row r="100" spans="1:3" s="30" customFormat="1" ht="39.75" customHeight="1">
      <c r="A100" s="559" t="s">
        <v>1142</v>
      </c>
      <c r="B100" s="559"/>
      <c r="C100" s="559"/>
    </row>
    <row r="101" spans="1:3" s="30" customFormat="1" ht="12.75" customHeight="1">
      <c r="A101" s="555" t="s">
        <v>1141</v>
      </c>
      <c r="B101" s="555"/>
      <c r="C101" s="555"/>
    </row>
    <row r="102" spans="1:3" s="30" customFormat="1" ht="19.5" customHeight="1">
      <c r="A102" s="555" t="s">
        <v>1143</v>
      </c>
      <c r="B102" s="555"/>
      <c r="C102" s="555"/>
    </row>
    <row r="103" spans="1:3" s="30" customFormat="1" ht="15.75" customHeight="1">
      <c r="A103" s="555" t="s">
        <v>1144</v>
      </c>
      <c r="B103" s="555"/>
      <c r="C103" s="555"/>
    </row>
    <row r="104" spans="1:3" s="30" customFormat="1" ht="26.25" customHeight="1">
      <c r="A104" s="555" t="s">
        <v>1145</v>
      </c>
      <c r="B104" s="555"/>
      <c r="C104" s="555"/>
    </row>
    <row r="105" spans="1:3" s="30" customFormat="1" ht="28.5" customHeight="1">
      <c r="A105" s="555" t="s">
        <v>1146</v>
      </c>
      <c r="B105" s="555"/>
      <c r="C105" s="555"/>
    </row>
    <row r="106" spans="1:3" s="30" customFormat="1" ht="27.75" customHeight="1">
      <c r="A106" s="555" t="s">
        <v>1170</v>
      </c>
      <c r="B106" s="555"/>
      <c r="C106" s="555"/>
    </row>
    <row r="107" spans="1:3" ht="15.75" customHeight="1">
      <c r="A107" s="561" t="s">
        <v>1124</v>
      </c>
      <c r="B107" s="561"/>
      <c r="C107" s="561"/>
    </row>
    <row r="108" spans="1:3" ht="78.75" customHeight="1">
      <c r="A108" s="561" t="s">
        <v>1147</v>
      </c>
      <c r="B108" s="561"/>
      <c r="C108" s="561"/>
    </row>
    <row r="109" spans="1:3" s="30" customFormat="1" ht="20.45" customHeight="1">
      <c r="A109" s="486"/>
      <c r="B109" s="486"/>
      <c r="C109" s="486"/>
    </row>
    <row r="110" spans="1:3" s="30" customFormat="1" ht="12.75" customHeight="1">
      <c r="A110" s="503" t="str">
        <f>Зміст!F29</f>
        <v>Індекси цін виробників · 2019 рік</v>
      </c>
      <c r="B110" s="503"/>
      <c r="C110" s="446">
        <f>A83+1</f>
        <v>181</v>
      </c>
    </row>
    <row r="111" spans="1:3" s="30" customFormat="1" ht="12.75" customHeight="1">
      <c r="A111" s="568" t="s">
        <v>616</v>
      </c>
      <c r="B111" s="568"/>
      <c r="C111" s="486"/>
    </row>
    <row r="112" spans="1:3" s="30" customFormat="1" ht="12.75" customHeight="1">
      <c r="A112" s="488"/>
      <c r="B112" s="484" t="str">
        <f>B1</f>
        <v>МЕТОДОЛОГІЧНІ ПОЯСНЕННЯ</v>
      </c>
      <c r="C112" s="488"/>
    </row>
    <row r="113" spans="1:3" s="30" customFormat="1" ht="12.75" customHeight="1">
      <c r="A113" s="486"/>
      <c r="B113" s="486"/>
      <c r="C113" s="486"/>
    </row>
    <row r="114" spans="1:3" ht="39" customHeight="1">
      <c r="A114" s="556" t="s">
        <v>911</v>
      </c>
      <c r="B114" s="556"/>
      <c r="C114" s="556"/>
    </row>
    <row r="115" spans="1:3" s="30" customFormat="1" ht="39" customHeight="1">
      <c r="A115" s="555" t="s">
        <v>1125</v>
      </c>
      <c r="B115" s="555"/>
      <c r="C115" s="555"/>
    </row>
    <row r="116" spans="1:3" ht="53.25" customHeight="1">
      <c r="A116" s="556" t="s">
        <v>1169</v>
      </c>
      <c r="B116" s="556"/>
      <c r="C116" s="556"/>
    </row>
    <row r="117" spans="1:3" ht="38.25" customHeight="1">
      <c r="A117" s="556" t="s">
        <v>909</v>
      </c>
      <c r="B117" s="556"/>
      <c r="C117" s="556"/>
    </row>
    <row r="118" spans="1:3" ht="26.25" customHeight="1">
      <c r="A118" s="556" t="s">
        <v>912</v>
      </c>
      <c r="B118" s="556"/>
      <c r="C118" s="556"/>
    </row>
    <row r="119" spans="1:3" ht="27" customHeight="1">
      <c r="A119" s="556" t="s">
        <v>910</v>
      </c>
      <c r="B119" s="556"/>
      <c r="C119" s="556"/>
    </row>
    <row r="120" spans="1:3" ht="12.75" customHeight="1">
      <c r="A120" s="467"/>
      <c r="B120" s="467"/>
      <c r="C120" s="467"/>
    </row>
    <row r="121" spans="1:3" ht="12.75" customHeight="1">
      <c r="A121" s="485"/>
      <c r="B121" s="485"/>
      <c r="C121" s="485"/>
    </row>
    <row r="122" spans="1:3" ht="12.75" customHeight="1">
      <c r="A122" s="485"/>
      <c r="B122" s="485"/>
      <c r="C122" s="485"/>
    </row>
    <row r="123" spans="1:3" ht="12.75" customHeight="1">
      <c r="A123" s="485"/>
      <c r="B123" s="485"/>
      <c r="C123" s="485"/>
    </row>
    <row r="124" spans="1:3" ht="12.75" customHeight="1">
      <c r="A124" s="485"/>
      <c r="B124" s="485"/>
      <c r="C124" s="485"/>
    </row>
    <row r="125" spans="1:3" ht="12.75" customHeight="1">
      <c r="A125" s="487"/>
      <c r="B125" s="487"/>
      <c r="C125" s="487"/>
    </row>
    <row r="126" spans="1:3" ht="12.75" customHeight="1">
      <c r="A126" s="487"/>
      <c r="B126" s="487"/>
      <c r="C126" s="487"/>
    </row>
    <row r="127" spans="1:3" ht="12.75" customHeight="1">
      <c r="A127" s="487"/>
      <c r="B127" s="487"/>
      <c r="C127" s="487"/>
    </row>
    <row r="128" spans="1:3" ht="12.75" customHeight="1">
      <c r="A128" s="487"/>
      <c r="B128" s="487"/>
      <c r="C128" s="487"/>
    </row>
    <row r="129" spans="1:3" ht="12.75" customHeight="1">
      <c r="A129" s="487"/>
      <c r="B129" s="487"/>
      <c r="C129" s="487"/>
    </row>
    <row r="130" spans="1:3" ht="12.75" customHeight="1">
      <c r="A130" s="487"/>
      <c r="B130" s="487"/>
      <c r="C130" s="487"/>
    </row>
    <row r="131" spans="1:3" ht="12.75" customHeight="1">
      <c r="A131" s="487"/>
      <c r="B131" s="487"/>
      <c r="C131" s="487"/>
    </row>
    <row r="132" spans="1:3" ht="12.75" customHeight="1">
      <c r="A132" s="487"/>
      <c r="B132" s="487"/>
      <c r="C132" s="487"/>
    </row>
    <row r="133" spans="1:3" ht="12.75" customHeight="1">
      <c r="A133" s="487"/>
      <c r="B133" s="487"/>
      <c r="C133" s="487"/>
    </row>
    <row r="134" spans="1:3" ht="12.75" customHeight="1">
      <c r="A134" s="487"/>
      <c r="B134" s="487"/>
      <c r="C134" s="487"/>
    </row>
    <row r="135" spans="1:3" ht="12.75" customHeight="1">
      <c r="A135" s="487"/>
      <c r="B135" s="487"/>
      <c r="C135" s="487"/>
    </row>
    <row r="136" spans="1:3" ht="12.75" customHeight="1">
      <c r="A136" s="487"/>
      <c r="B136" s="487"/>
      <c r="C136" s="487"/>
    </row>
    <row r="137" spans="1:3" ht="12.75" customHeight="1">
      <c r="A137" s="487"/>
      <c r="B137" s="487"/>
      <c r="C137" s="487"/>
    </row>
    <row r="138" spans="1:3" ht="12.75" customHeight="1">
      <c r="A138" s="487"/>
      <c r="B138" s="487"/>
      <c r="C138" s="487"/>
    </row>
    <row r="139" spans="1:3" ht="12.75" customHeight="1">
      <c r="A139" s="487"/>
      <c r="B139" s="487"/>
      <c r="C139" s="487"/>
    </row>
    <row r="140" spans="1:3" ht="12.75" customHeight="1">
      <c r="A140" s="487"/>
      <c r="B140" s="487"/>
      <c r="C140" s="487"/>
    </row>
    <row r="141" spans="1:3" ht="12.75" customHeight="1">
      <c r="A141" s="487"/>
      <c r="B141" s="487"/>
      <c r="C141" s="487"/>
    </row>
    <row r="142" spans="1:3" ht="12.75" customHeight="1">
      <c r="A142" s="487"/>
      <c r="B142" s="487"/>
      <c r="C142" s="487"/>
    </row>
    <row r="143" spans="1:3" ht="12.75" customHeight="1">
      <c r="A143" s="487"/>
      <c r="B143" s="487"/>
      <c r="C143" s="487"/>
    </row>
    <row r="144" spans="1:3" ht="12.75" customHeight="1">
      <c r="A144" s="487"/>
      <c r="B144" s="487"/>
      <c r="C144" s="487"/>
    </row>
    <row r="145" spans="1:3" ht="12.75" customHeight="1">
      <c r="A145" s="487"/>
      <c r="B145" s="487"/>
      <c r="C145" s="487"/>
    </row>
    <row r="146" spans="1:3" ht="12.75" customHeight="1">
      <c r="A146" s="487"/>
      <c r="B146" s="487"/>
      <c r="C146" s="487"/>
    </row>
    <row r="147" spans="1:3" ht="12.75" customHeight="1">
      <c r="A147" s="487"/>
      <c r="B147" s="487"/>
      <c r="C147" s="487"/>
    </row>
    <row r="148" spans="1:3" ht="12.75" customHeight="1">
      <c r="A148" s="487"/>
      <c r="B148" s="487"/>
      <c r="C148" s="487"/>
    </row>
    <row r="149" spans="1:3" ht="12.75" customHeight="1">
      <c r="A149" s="487"/>
      <c r="B149" s="487"/>
      <c r="C149" s="487"/>
    </row>
    <row r="150" spans="1:3" ht="12.75" customHeight="1">
      <c r="A150" s="487"/>
      <c r="B150" s="487"/>
      <c r="C150" s="487"/>
    </row>
    <row r="151" spans="1:3" ht="12.75" customHeight="1">
      <c r="A151" s="487"/>
      <c r="B151" s="487"/>
      <c r="C151" s="487"/>
    </row>
    <row r="152" spans="1:3" ht="12.75" customHeight="1">
      <c r="A152" s="487"/>
      <c r="B152" s="487"/>
      <c r="C152" s="487"/>
    </row>
    <row r="153" spans="1:3" ht="12.75" customHeight="1">
      <c r="A153" s="487"/>
      <c r="B153" s="487"/>
      <c r="C153" s="487"/>
    </row>
    <row r="154" spans="1:3" ht="12.75" customHeight="1">
      <c r="A154" s="485"/>
      <c r="B154" s="485"/>
      <c r="C154" s="485"/>
    </row>
    <row r="155" spans="1:3" ht="12.75" customHeight="1">
      <c r="A155" s="485"/>
      <c r="B155" s="485"/>
      <c r="C155" s="485"/>
    </row>
    <row r="156" spans="1:3" ht="12.75" customHeight="1">
      <c r="A156" s="485"/>
      <c r="B156" s="485"/>
      <c r="C156" s="485"/>
    </row>
    <row r="157" spans="1:3" ht="12.75" customHeight="1">
      <c r="A157" s="485"/>
      <c r="B157" s="485"/>
      <c r="C157" s="485"/>
    </row>
    <row r="158" spans="1:3" ht="12.75" customHeight="1">
      <c r="A158" s="485"/>
      <c r="B158" s="485"/>
      <c r="C158" s="485"/>
    </row>
    <row r="159" spans="1:3" ht="12.75" customHeight="1">
      <c r="A159" s="467"/>
      <c r="B159" s="467"/>
      <c r="C159" s="467"/>
    </row>
    <row r="160" spans="1:3" ht="12.75" customHeight="1">
      <c r="A160" s="445"/>
      <c r="B160" s="445"/>
      <c r="C160" s="445"/>
    </row>
    <row r="161" spans="1:3" ht="11.85" customHeight="1">
      <c r="A161" s="445"/>
      <c r="B161" s="445"/>
      <c r="C161" s="445"/>
    </row>
    <row r="162" spans="1:3">
      <c r="A162" s="445"/>
      <c r="B162" s="445"/>
      <c r="C162" s="445"/>
    </row>
    <row r="163" spans="1:3">
      <c r="A163" s="326">
        <f>C110+1</f>
        <v>182</v>
      </c>
      <c r="B163" s="502" t="str">
        <f>Зміст!F29</f>
        <v>Індекси цін виробників · 2019 рік</v>
      </c>
      <c r="C163" s="502"/>
    </row>
    <row r="164" spans="1:3">
      <c r="A164" s="325"/>
      <c r="B164" s="567" t="s">
        <v>616</v>
      </c>
      <c r="C164" s="567"/>
    </row>
  </sheetData>
  <mergeCells count="63">
    <mergeCell ref="A110:B110"/>
    <mergeCell ref="A111:B111"/>
    <mergeCell ref="A57:C57"/>
    <mergeCell ref="A58:C58"/>
    <mergeCell ref="A96:C96"/>
    <mergeCell ref="A90:C90"/>
    <mergeCell ref="A91:C91"/>
    <mergeCell ref="A92:C92"/>
    <mergeCell ref="A93:C93"/>
    <mergeCell ref="A94:C94"/>
    <mergeCell ref="A88:C88"/>
    <mergeCell ref="A98:C98"/>
    <mergeCell ref="A100:C100"/>
    <mergeCell ref="A106:C106"/>
    <mergeCell ref="A116:C116"/>
    <mergeCell ref="B164:C164"/>
    <mergeCell ref="B163:C163"/>
    <mergeCell ref="A117:C117"/>
    <mergeCell ref="A118:C118"/>
    <mergeCell ref="A119:C119"/>
    <mergeCell ref="A114:C114"/>
    <mergeCell ref="A108:C108"/>
    <mergeCell ref="A107:C107"/>
    <mergeCell ref="A14:C14"/>
    <mergeCell ref="A18:C18"/>
    <mergeCell ref="A77:C77"/>
    <mergeCell ref="A31:C31"/>
    <mergeCell ref="A36:C36"/>
    <mergeCell ref="A59:C59"/>
    <mergeCell ref="B83:C83"/>
    <mergeCell ref="B84:C84"/>
    <mergeCell ref="A95:C95"/>
    <mergeCell ref="A87:C87"/>
    <mergeCell ref="A89:C89"/>
    <mergeCell ref="A27:B27"/>
    <mergeCell ref="A28:B28"/>
    <mergeCell ref="A3:C3"/>
    <mergeCell ref="A5:C5"/>
    <mergeCell ref="A6:C6"/>
    <mergeCell ref="A9:C9"/>
    <mergeCell ref="A4:C4"/>
    <mergeCell ref="A7:C7"/>
    <mergeCell ref="A10:C10"/>
    <mergeCell ref="A13:C13"/>
    <mergeCell ref="A8:C8"/>
    <mergeCell ref="A11:C11"/>
    <mergeCell ref="A12:C12"/>
    <mergeCell ref="A115:C115"/>
    <mergeCell ref="A15:C15"/>
    <mergeCell ref="A16:C16"/>
    <mergeCell ref="A17:C17"/>
    <mergeCell ref="A78:C78"/>
    <mergeCell ref="A79:C79"/>
    <mergeCell ref="A80:C80"/>
    <mergeCell ref="A81:C81"/>
    <mergeCell ref="A82:C82"/>
    <mergeCell ref="A101:C101"/>
    <mergeCell ref="A102:C102"/>
    <mergeCell ref="A103:C103"/>
    <mergeCell ref="A105:C105"/>
    <mergeCell ref="A104:C104"/>
    <mergeCell ref="A99:C99"/>
    <mergeCell ref="A97:C97"/>
  </mergeCells>
  <pageMargins left="0.78740157480314965" right="0.78740157480314965" top="0.31496062992125984" bottom="0.31496062992125984" header="0" footer="0"/>
  <pageSetup paperSize="9" orientation="portrait" r:id="rId1"/>
  <drawing r:id="rId2"/>
  <legacyDrawing r:id="rId3"/>
  <oleObjects>
    <mc:AlternateContent xmlns:mc="http://schemas.openxmlformats.org/markup-compatibility/2006">
      <mc:Choice Requires="x14">
        <oleObject progId="Word.Document.12" shapeId="121859" r:id="rId4">
          <objectPr defaultSize="0" autoPict="0" r:id="rId5">
            <anchor moveWithCells="1">
              <from>
                <xdr:col>1</xdr:col>
                <xdr:colOff>495300</xdr:colOff>
                <xdr:row>59</xdr:row>
                <xdr:rowOff>247650</xdr:rowOff>
              </from>
              <to>
                <xdr:col>1</xdr:col>
                <xdr:colOff>4972050</xdr:colOff>
                <xdr:row>61</xdr:row>
                <xdr:rowOff>19050</xdr:rowOff>
              </to>
            </anchor>
          </objectPr>
        </oleObject>
      </mc:Choice>
      <mc:Fallback>
        <oleObject progId="Word.Document.12" shapeId="121859" r:id="rId4"/>
      </mc:Fallback>
    </mc:AlternateContent>
    <mc:AlternateContent xmlns:mc="http://schemas.openxmlformats.org/markup-compatibility/2006">
      <mc:Choice Requires="x14">
        <oleObject progId="Word.Document.12" shapeId="121860" r:id="rId6">
          <objectPr defaultSize="0" autoPict="0" r:id="rId7">
            <anchor moveWithCells="1">
              <from>
                <xdr:col>1</xdr:col>
                <xdr:colOff>457200</xdr:colOff>
                <xdr:row>77</xdr:row>
                <xdr:rowOff>95250</xdr:rowOff>
              </from>
              <to>
                <xdr:col>1</xdr:col>
                <xdr:colOff>4705350</xdr:colOff>
                <xdr:row>78</xdr:row>
                <xdr:rowOff>142875</xdr:rowOff>
              </to>
            </anchor>
          </objectPr>
        </oleObject>
      </mc:Choice>
      <mc:Fallback>
        <oleObject progId="Word.Document.12" shapeId="121860" r:id="rId6"/>
      </mc:Fallback>
    </mc:AlternateContent>
    <mc:AlternateContent xmlns:mc="http://schemas.openxmlformats.org/markup-compatibility/2006">
      <mc:Choice Requires="x14">
        <oleObject progId="Equation.3" shapeId="121861" r:id="rId8">
          <objectPr defaultSize="0" autoPict="0" r:id="rId9">
            <anchor moveWithCells="1" sizeWithCells="1">
              <from>
                <xdr:col>1</xdr:col>
                <xdr:colOff>1714500</xdr:colOff>
                <xdr:row>17</xdr:row>
                <xdr:rowOff>190500</xdr:rowOff>
              </from>
              <to>
                <xdr:col>1</xdr:col>
                <xdr:colOff>2990850</xdr:colOff>
                <xdr:row>19</xdr:row>
                <xdr:rowOff>114300</xdr:rowOff>
              </to>
            </anchor>
          </objectPr>
        </oleObject>
      </mc:Choice>
      <mc:Fallback>
        <oleObject progId="Equation.3" shapeId="121861" r:id="rId8"/>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31"/>
  <sheetViews>
    <sheetView view="pageBreakPreview" zoomScale="90" zoomScaleNormal="100" zoomScaleSheetLayoutView="90" workbookViewId="0">
      <selection activeCell="M9" sqref="M9"/>
    </sheetView>
  </sheetViews>
  <sheetFormatPr defaultRowHeight="12" customHeight="1"/>
  <cols>
    <col min="1" max="1" width="40.85546875" customWidth="1"/>
    <col min="2" max="2" width="7.42578125" customWidth="1"/>
    <col min="3" max="7" width="7.42578125" style="1" customWidth="1"/>
  </cols>
  <sheetData>
    <row r="1" spans="1:8" ht="15" customHeight="1">
      <c r="A1" s="516" t="s">
        <v>483</v>
      </c>
      <c r="B1" s="516"/>
      <c r="C1" s="516"/>
      <c r="D1" s="516"/>
      <c r="E1" s="516"/>
      <c r="F1" s="516"/>
      <c r="G1" s="516"/>
    </row>
    <row r="2" spans="1:8" ht="12.95" customHeight="1"/>
    <row r="3" spans="1:8" s="223" customFormat="1" ht="12.75">
      <c r="A3" s="517" t="s">
        <v>1036</v>
      </c>
      <c r="B3" s="518"/>
      <c r="C3" s="518"/>
      <c r="D3" s="518"/>
      <c r="E3" s="518"/>
      <c r="F3" s="518"/>
      <c r="G3" s="518"/>
    </row>
    <row r="4" spans="1:8" s="223" customFormat="1" ht="13.5" customHeight="1">
      <c r="A4" s="519" t="s">
        <v>931</v>
      </c>
      <c r="B4" s="519"/>
      <c r="C4" s="519"/>
      <c r="D4" s="519"/>
      <c r="E4" s="519"/>
      <c r="F4" s="519"/>
      <c r="G4" s="519"/>
    </row>
    <row r="5" spans="1:8" ht="18" customHeight="1"/>
    <row r="6" spans="1:8" ht="17.45" customHeight="1">
      <c r="C6" s="2"/>
      <c r="D6" s="2"/>
      <c r="E6" s="2"/>
      <c r="F6" s="2"/>
      <c r="G6" s="2"/>
    </row>
    <row r="7" spans="1:8" ht="12.95" customHeight="1">
      <c r="C7" s="62"/>
      <c r="D7" s="2"/>
      <c r="E7" s="2"/>
      <c r="F7" s="2"/>
      <c r="G7" s="14" t="s">
        <v>697</v>
      </c>
    </row>
    <row r="8" spans="1:8" ht="32.25" customHeight="1">
      <c r="A8" s="220"/>
      <c r="B8" s="87">
        <v>2014</v>
      </c>
      <c r="C8" s="221">
        <v>2015</v>
      </c>
      <c r="D8" s="221">
        <v>2016</v>
      </c>
      <c r="E8" s="221">
        <v>2017</v>
      </c>
      <c r="F8" s="221">
        <v>2018</v>
      </c>
      <c r="G8" s="222">
        <v>2019</v>
      </c>
      <c r="H8" s="4"/>
    </row>
    <row r="9" spans="1:8" ht="37.5" customHeight="1">
      <c r="A9" s="5"/>
      <c r="B9" s="6"/>
      <c r="C9" s="7"/>
      <c r="D9" s="7"/>
      <c r="E9" s="7"/>
      <c r="F9" s="7"/>
      <c r="G9" s="7"/>
    </row>
    <row r="10" spans="1:8" s="23" customFormat="1" ht="30" customHeight="1">
      <c r="A10" s="70" t="s">
        <v>1163</v>
      </c>
      <c r="B10" s="73">
        <v>117.1</v>
      </c>
      <c r="C10" s="73">
        <v>136</v>
      </c>
      <c r="D10" s="73">
        <v>120.5</v>
      </c>
      <c r="E10" s="73">
        <v>126.4</v>
      </c>
      <c r="F10" s="73">
        <v>117.4</v>
      </c>
      <c r="G10" s="73">
        <v>104.1</v>
      </c>
    </row>
    <row r="11" spans="1:8" s="23" customFormat="1" ht="30" customHeight="1">
      <c r="A11" s="71" t="s">
        <v>660</v>
      </c>
      <c r="G11" s="50"/>
    </row>
    <row r="12" spans="1:8" s="23" customFormat="1" ht="30" customHeight="1">
      <c r="G12" s="50"/>
    </row>
    <row r="13" spans="1:8" s="23" customFormat="1" ht="30" customHeight="1">
      <c r="A13" s="70" t="s">
        <v>1164</v>
      </c>
      <c r="B13" s="73">
        <v>124.3</v>
      </c>
      <c r="C13" s="73">
        <v>154.5</v>
      </c>
      <c r="D13" s="73">
        <v>109</v>
      </c>
      <c r="E13" s="73">
        <v>111.46</v>
      </c>
      <c r="F13" s="73">
        <v>109.3</v>
      </c>
      <c r="G13" s="73">
        <v>92.4</v>
      </c>
    </row>
    <row r="14" spans="1:8" s="23" customFormat="1" ht="30" customHeight="1">
      <c r="A14" s="353" t="s">
        <v>825</v>
      </c>
      <c r="B14" s="72"/>
      <c r="C14" s="72"/>
      <c r="D14" s="72"/>
      <c r="E14" s="72"/>
      <c r="F14" s="388"/>
      <c r="G14" s="388"/>
    </row>
    <row r="15" spans="1:8" s="23" customFormat="1" ht="30" customHeight="1">
      <c r="A15" s="71" t="s">
        <v>826</v>
      </c>
      <c r="B15" s="72"/>
      <c r="C15" s="72"/>
      <c r="D15" s="72"/>
      <c r="E15" s="72"/>
      <c r="F15" s="72"/>
      <c r="G15" s="72"/>
    </row>
    <row r="16" spans="1:8" s="23" customFormat="1" ht="30" customHeight="1">
      <c r="A16" s="354" t="s">
        <v>827</v>
      </c>
      <c r="G16" s="50"/>
    </row>
    <row r="17" spans="1:7" s="23" customFormat="1" ht="30" customHeight="1">
      <c r="G17" s="50"/>
    </row>
    <row r="18" spans="1:7" s="23" customFormat="1" ht="30" customHeight="1">
      <c r="A18" s="70" t="s">
        <v>1165</v>
      </c>
      <c r="B18" s="73">
        <v>109.5</v>
      </c>
      <c r="C18" s="73">
        <v>127.1</v>
      </c>
      <c r="D18" s="73">
        <v>109.2</v>
      </c>
      <c r="E18" s="73">
        <v>113.4</v>
      </c>
      <c r="F18" s="73">
        <v>123</v>
      </c>
      <c r="G18" s="73">
        <v>106</v>
      </c>
    </row>
    <row r="19" spans="1:7" s="23" customFormat="1" ht="30" customHeight="1">
      <c r="A19" s="71" t="s">
        <v>1096</v>
      </c>
      <c r="B19" s="72"/>
      <c r="C19" s="73"/>
      <c r="D19" s="73"/>
      <c r="E19" s="73"/>
      <c r="F19" s="73"/>
      <c r="G19" s="73"/>
    </row>
    <row r="20" spans="1:7" s="23" customFormat="1" ht="30" customHeight="1">
      <c r="A20" s="354"/>
      <c r="G20" s="50"/>
    </row>
    <row r="21" spans="1:7" s="23" customFormat="1" ht="30" customHeight="1"/>
    <row r="22" spans="1:7" s="23" customFormat="1" ht="30" customHeight="1">
      <c r="A22" s="70" t="s">
        <v>1166</v>
      </c>
      <c r="B22" s="73">
        <v>111.7</v>
      </c>
      <c r="C22" s="73">
        <v>137.69999999999999</v>
      </c>
      <c r="D22" s="73">
        <v>112.1</v>
      </c>
      <c r="E22" s="73">
        <v>107.2</v>
      </c>
      <c r="F22" s="73">
        <v>109.5</v>
      </c>
      <c r="G22" s="211">
        <v>110.7</v>
      </c>
    </row>
    <row r="23" spans="1:7" s="23" customFormat="1" ht="30" customHeight="1">
      <c r="A23" s="353" t="s">
        <v>698</v>
      </c>
      <c r="B23" s="72"/>
      <c r="C23" s="73"/>
      <c r="D23" s="73"/>
      <c r="E23" s="73"/>
      <c r="F23" s="73"/>
      <c r="G23" s="211"/>
    </row>
    <row r="24" spans="1:7" s="23" customFormat="1" ht="30" customHeight="1">
      <c r="A24" s="71" t="s">
        <v>693</v>
      </c>
    </row>
    <row r="25" spans="1:7" s="23" customFormat="1" ht="30" customHeight="1">
      <c r="A25" s="71"/>
    </row>
    <row r="26" spans="1:7" s="23" customFormat="1" ht="27" customHeight="1">
      <c r="A26" s="71"/>
    </row>
    <row r="27" spans="1:7" s="23" customFormat="1" ht="38.1" customHeight="1">
      <c r="A27" s="71"/>
    </row>
    <row r="28" spans="1:7" s="23" customFormat="1" ht="30" customHeight="1">
      <c r="A28" s="24"/>
      <c r="B28" s="25"/>
      <c r="C28" s="28"/>
      <c r="D28" s="28"/>
      <c r="E28" s="28"/>
      <c r="F28" s="28"/>
      <c r="G28" s="28"/>
    </row>
    <row r="29" spans="1:7" s="23" customFormat="1" ht="44.85" customHeight="1">
      <c r="A29" s="24"/>
      <c r="B29" s="25"/>
      <c r="C29" s="28"/>
      <c r="D29" s="34"/>
      <c r="E29" s="34"/>
      <c r="F29" s="34"/>
      <c r="G29" s="34"/>
    </row>
    <row r="30" spans="1:7" s="13" customFormat="1" ht="15" customHeight="1">
      <c r="A30" s="57" t="str">
        <f>Зміст!A63</f>
        <v>Індекси цін виробників · 2019 рік</v>
      </c>
      <c r="B30" s="37"/>
      <c r="C30" s="37"/>
      <c r="D30" s="37"/>
      <c r="E30" s="37"/>
      <c r="F30" s="37"/>
      <c r="G30" s="427">
        <f>2+Зміст!F63</f>
        <v>7</v>
      </c>
    </row>
    <row r="31" spans="1:7" s="13" customFormat="1" ht="15" customHeight="1">
      <c r="A31" s="59" t="s">
        <v>23</v>
      </c>
      <c r="B31" s="39"/>
      <c r="C31" s="39"/>
      <c r="D31" s="39"/>
      <c r="E31" s="39"/>
      <c r="F31" s="39"/>
      <c r="G31" s="60"/>
    </row>
  </sheetData>
  <mergeCells count="3">
    <mergeCell ref="A1:G1"/>
    <mergeCell ref="A3:G3"/>
    <mergeCell ref="A4:G4"/>
  </mergeCells>
  <pageMargins left="0.78740157480314965" right="0.78740157480314965" top="0.31496062992125984" bottom="0.31496062992125984" header="0.31496062992125984" footer="0.31496062992125984"/>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2:G63"/>
  <sheetViews>
    <sheetView zoomScaleNormal="100" workbookViewId="0">
      <selection activeCell="G20" sqref="G20"/>
    </sheetView>
  </sheetViews>
  <sheetFormatPr defaultRowHeight="12.75"/>
  <cols>
    <col min="1" max="1" width="83.28515625" customWidth="1"/>
    <col min="257" max="257" width="83.28515625" customWidth="1"/>
    <col min="513" max="513" width="83.28515625" customWidth="1"/>
    <col min="769" max="769" width="83.28515625" customWidth="1"/>
    <col min="1025" max="1025" width="83.28515625" customWidth="1"/>
    <col min="1281" max="1281" width="83.28515625" customWidth="1"/>
    <col min="1537" max="1537" width="83.28515625" customWidth="1"/>
    <col min="1793" max="1793" width="83.28515625" customWidth="1"/>
    <col min="2049" max="2049" width="83.28515625" customWidth="1"/>
    <col min="2305" max="2305" width="83.28515625" customWidth="1"/>
    <col min="2561" max="2561" width="83.28515625" customWidth="1"/>
    <col min="2817" max="2817" width="83.28515625" customWidth="1"/>
    <col min="3073" max="3073" width="83.28515625" customWidth="1"/>
    <col min="3329" max="3329" width="83.28515625" customWidth="1"/>
    <col min="3585" max="3585" width="83.28515625" customWidth="1"/>
    <col min="3841" max="3841" width="83.28515625" customWidth="1"/>
    <col min="4097" max="4097" width="83.28515625" customWidth="1"/>
    <col min="4353" max="4353" width="83.28515625" customWidth="1"/>
    <col min="4609" max="4609" width="83.28515625" customWidth="1"/>
    <col min="4865" max="4865" width="83.28515625" customWidth="1"/>
    <col min="5121" max="5121" width="83.28515625" customWidth="1"/>
    <col min="5377" max="5377" width="83.28515625" customWidth="1"/>
    <col min="5633" max="5633" width="83.28515625" customWidth="1"/>
    <col min="5889" max="5889" width="83.28515625" customWidth="1"/>
    <col min="6145" max="6145" width="83.28515625" customWidth="1"/>
    <col min="6401" max="6401" width="83.28515625" customWidth="1"/>
    <col min="6657" max="6657" width="83.28515625" customWidth="1"/>
    <col min="6913" max="6913" width="83.28515625" customWidth="1"/>
    <col min="7169" max="7169" width="83.28515625" customWidth="1"/>
    <col min="7425" max="7425" width="83.28515625" customWidth="1"/>
    <col min="7681" max="7681" width="83.28515625" customWidth="1"/>
    <col min="7937" max="7937" width="83.28515625" customWidth="1"/>
    <col min="8193" max="8193" width="83.28515625" customWidth="1"/>
    <col min="8449" max="8449" width="83.28515625" customWidth="1"/>
    <col min="8705" max="8705" width="83.28515625" customWidth="1"/>
    <col min="8961" max="8961" width="83.28515625" customWidth="1"/>
    <col min="9217" max="9217" width="83.28515625" customWidth="1"/>
    <col min="9473" max="9473" width="83.28515625" customWidth="1"/>
    <col min="9729" max="9729" width="83.28515625" customWidth="1"/>
    <col min="9985" max="9985" width="83.28515625" customWidth="1"/>
    <col min="10241" max="10241" width="83.28515625" customWidth="1"/>
    <col min="10497" max="10497" width="83.28515625" customWidth="1"/>
    <col min="10753" max="10753" width="83.28515625" customWidth="1"/>
    <col min="11009" max="11009" width="83.28515625" customWidth="1"/>
    <col min="11265" max="11265" width="83.28515625" customWidth="1"/>
    <col min="11521" max="11521" width="83.28515625" customWidth="1"/>
    <col min="11777" max="11777" width="83.28515625" customWidth="1"/>
    <col min="12033" max="12033" width="83.28515625" customWidth="1"/>
    <col min="12289" max="12289" width="83.28515625" customWidth="1"/>
    <col min="12545" max="12545" width="83.28515625" customWidth="1"/>
    <col min="12801" max="12801" width="83.28515625" customWidth="1"/>
    <col min="13057" max="13057" width="83.28515625" customWidth="1"/>
    <col min="13313" max="13313" width="83.28515625" customWidth="1"/>
    <col min="13569" max="13569" width="83.28515625" customWidth="1"/>
    <col min="13825" max="13825" width="83.28515625" customWidth="1"/>
    <col min="14081" max="14081" width="83.28515625" customWidth="1"/>
    <col min="14337" max="14337" width="83.28515625" customWidth="1"/>
    <col min="14593" max="14593" width="83.28515625" customWidth="1"/>
    <col min="14849" max="14849" width="83.28515625" customWidth="1"/>
    <col min="15105" max="15105" width="83.28515625" customWidth="1"/>
    <col min="15361" max="15361" width="83.28515625" customWidth="1"/>
    <col min="15617" max="15617" width="83.28515625" customWidth="1"/>
    <col min="15873" max="15873" width="83.28515625" customWidth="1"/>
    <col min="16129" max="16129" width="83.28515625" customWidth="1"/>
  </cols>
  <sheetData>
    <row r="12" spans="1:7" ht="17.25">
      <c r="A12" s="199" t="s">
        <v>616</v>
      </c>
    </row>
    <row r="13" spans="1:7" ht="17.25">
      <c r="A13" s="199"/>
    </row>
    <row r="14" spans="1:7" ht="17.25">
      <c r="A14" s="199"/>
      <c r="G14" s="137"/>
    </row>
    <row r="15" spans="1:7" ht="17.25">
      <c r="A15" s="199" t="s">
        <v>696</v>
      </c>
      <c r="G15" s="137"/>
    </row>
    <row r="16" spans="1:7" ht="17.25">
      <c r="A16" s="452" t="s">
        <v>614</v>
      </c>
      <c r="G16" s="137"/>
    </row>
    <row r="17" spans="1:7" ht="15">
      <c r="A17" s="216"/>
      <c r="G17" s="137"/>
    </row>
    <row r="18" spans="1:7" ht="15.75">
      <c r="A18" s="162" t="s">
        <v>921</v>
      </c>
      <c r="G18" s="137"/>
    </row>
    <row r="19" spans="1:7" ht="15.75">
      <c r="A19" s="453" t="s">
        <v>922</v>
      </c>
      <c r="G19" s="137"/>
    </row>
    <row r="20" spans="1:7" ht="15.75">
      <c r="A20" s="453"/>
      <c r="G20" s="137"/>
    </row>
    <row r="21" spans="1:7" ht="15.75">
      <c r="A21" s="162" t="s">
        <v>923</v>
      </c>
      <c r="G21" s="137"/>
    </row>
    <row r="22" spans="1:7" ht="15.75">
      <c r="A22" s="162" t="s">
        <v>924</v>
      </c>
      <c r="G22" s="137"/>
    </row>
    <row r="23" spans="1:7" ht="15">
      <c r="A23" s="198"/>
      <c r="G23" s="137"/>
    </row>
    <row r="24" spans="1:7" ht="15">
      <c r="A24" s="198"/>
      <c r="G24" s="137"/>
    </row>
    <row r="25" spans="1:7" ht="15">
      <c r="A25" s="198"/>
      <c r="G25" s="137"/>
    </row>
    <row r="26" spans="1:7" ht="15">
      <c r="A26" s="198"/>
      <c r="G26" s="137"/>
    </row>
    <row r="27" spans="1:7">
      <c r="A27" s="198"/>
    </row>
    <row r="28" spans="1:7">
      <c r="A28" s="198"/>
    </row>
    <row r="29" spans="1:7">
      <c r="A29" s="198"/>
    </row>
    <row r="30" spans="1:7">
      <c r="A30" s="198"/>
    </row>
    <row r="31" spans="1:7">
      <c r="A31" s="198"/>
    </row>
    <row r="32" spans="1:7">
      <c r="A32" s="198"/>
    </row>
    <row r="33" spans="1:1">
      <c r="A33" s="198"/>
    </row>
    <row r="34" spans="1:1">
      <c r="A34" s="198"/>
    </row>
    <row r="35" spans="1:1">
      <c r="A35" s="198"/>
    </row>
    <row r="36" spans="1:1">
      <c r="A36" s="198"/>
    </row>
    <row r="37" spans="1:1">
      <c r="A37" s="198"/>
    </row>
    <row r="38" spans="1:1">
      <c r="A38" s="198"/>
    </row>
    <row r="39" spans="1:1">
      <c r="A39" s="198"/>
    </row>
    <row r="40" spans="1:1">
      <c r="A40" s="198"/>
    </row>
    <row r="41" spans="1:1">
      <c r="A41" s="198"/>
    </row>
    <row r="42" spans="1:1">
      <c r="A42" s="198"/>
    </row>
    <row r="43" spans="1:1" ht="14.25">
      <c r="A43" s="350"/>
    </row>
    <row r="44" spans="1:1" ht="15">
      <c r="A44" s="351"/>
    </row>
    <row r="45" spans="1:1" ht="15">
      <c r="A45" s="351"/>
    </row>
    <row r="46" spans="1:1" ht="15">
      <c r="A46" s="351"/>
    </row>
    <row r="47" spans="1:1">
      <c r="A47" s="352"/>
    </row>
    <row r="48" spans="1:1">
      <c r="A48" s="201"/>
    </row>
    <row r="49" spans="1:1">
      <c r="A49" s="201"/>
    </row>
    <row r="50" spans="1:1">
      <c r="A50" s="201"/>
    </row>
    <row r="51" spans="1:1">
      <c r="A51" s="201"/>
    </row>
    <row r="52" spans="1:1">
      <c r="A52" s="201"/>
    </row>
    <row r="53" spans="1:1">
      <c r="A53" s="201"/>
    </row>
    <row r="54" spans="1:1">
      <c r="A54" s="201"/>
    </row>
    <row r="55" spans="1:1">
      <c r="A55" s="201"/>
    </row>
    <row r="56" spans="1:1">
      <c r="A56" s="201"/>
    </row>
    <row r="57" spans="1:1">
      <c r="A57" s="201"/>
    </row>
    <row r="58" spans="1:1">
      <c r="A58" s="201"/>
    </row>
    <row r="59" spans="1:1">
      <c r="A59" s="201"/>
    </row>
    <row r="60" spans="1:1">
      <c r="A60" s="201"/>
    </row>
    <row r="61" spans="1:1" ht="15">
      <c r="A61" s="200"/>
    </row>
    <row r="62" spans="1:1" ht="15">
      <c r="A62" s="200"/>
    </row>
    <row r="63" spans="1:1" ht="15">
      <c r="A63" s="200"/>
    </row>
  </sheetData>
  <pageMargins left="0.78740157480314965" right="0.78740157480314965" top="0.31496062992125984" bottom="0.31496062992125984"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2"/>
  <sheetViews>
    <sheetView view="pageBreakPreview" zoomScale="60" zoomScaleNormal="100" workbookViewId="0">
      <selection activeCell="L16" sqref="L16"/>
    </sheetView>
  </sheetViews>
  <sheetFormatPr defaultRowHeight="12.75"/>
  <cols>
    <col min="1" max="1" width="1" customWidth="1"/>
    <col min="2" max="2" width="2.140625" customWidth="1"/>
    <col min="3" max="3" width="1.28515625" customWidth="1"/>
    <col min="4" max="4" width="2.140625" customWidth="1"/>
    <col min="5" max="5" width="1.42578125" customWidth="1"/>
    <col min="6" max="6" width="2.140625" customWidth="1"/>
    <col min="7" max="12" width="10.140625" customWidth="1"/>
    <col min="13" max="13" width="21" customWidth="1"/>
  </cols>
  <sheetData>
    <row r="1" spans="1:13" ht="23.25" customHeight="1">
      <c r="A1" s="91"/>
      <c r="B1" s="92"/>
      <c r="C1" s="91"/>
      <c r="D1" s="92"/>
      <c r="E1" s="91"/>
      <c r="F1" s="92"/>
      <c r="G1" s="91"/>
      <c r="H1" s="91"/>
      <c r="I1" s="91"/>
      <c r="J1" s="91"/>
      <c r="K1" s="91"/>
      <c r="L1" s="91"/>
      <c r="M1" s="91"/>
    </row>
    <row r="2" spans="1:13">
      <c r="A2" s="93"/>
      <c r="B2" s="92"/>
      <c r="C2" s="93"/>
      <c r="D2" s="92"/>
      <c r="E2" s="93"/>
      <c r="F2" s="92"/>
      <c r="G2" s="93"/>
      <c r="H2" s="93"/>
      <c r="I2" s="93"/>
      <c r="J2" s="93"/>
      <c r="K2" s="93"/>
      <c r="L2" s="93"/>
      <c r="M2" s="93"/>
    </row>
    <row r="3" spans="1:13">
      <c r="A3" s="91"/>
      <c r="B3" s="92"/>
      <c r="C3" s="91"/>
      <c r="D3" s="92"/>
      <c r="E3" s="91"/>
      <c r="F3" s="92"/>
      <c r="G3" s="91"/>
      <c r="H3" s="91"/>
      <c r="I3" s="91"/>
      <c r="J3" s="91"/>
      <c r="K3" s="91"/>
      <c r="L3" s="91"/>
      <c r="M3" s="91"/>
    </row>
    <row r="4" spans="1:13">
      <c r="A4" s="93"/>
      <c r="B4" s="92"/>
      <c r="C4" s="93"/>
      <c r="D4" s="92"/>
      <c r="E4" s="93"/>
      <c r="F4" s="92"/>
      <c r="G4" s="93"/>
      <c r="H4" s="93"/>
      <c r="I4" s="93"/>
      <c r="J4" s="93"/>
      <c r="K4" s="93"/>
      <c r="L4" s="93"/>
      <c r="M4" s="93"/>
    </row>
    <row r="5" spans="1:13">
      <c r="A5" s="91"/>
      <c r="B5" s="92"/>
      <c r="C5" s="91"/>
      <c r="D5" s="92"/>
      <c r="E5" s="91"/>
      <c r="F5" s="92"/>
      <c r="G5" s="91"/>
      <c r="H5" s="91"/>
      <c r="I5" s="91"/>
      <c r="J5" s="91"/>
      <c r="K5" s="91"/>
      <c r="L5" s="91"/>
      <c r="M5" s="91"/>
    </row>
    <row r="6" spans="1:13">
      <c r="A6" s="93"/>
      <c r="B6" s="92"/>
      <c r="C6" s="93"/>
      <c r="D6" s="92"/>
      <c r="E6" s="93"/>
      <c r="F6" s="92"/>
      <c r="G6" s="93"/>
      <c r="H6" s="93"/>
      <c r="I6" s="93"/>
      <c r="J6" s="93"/>
      <c r="K6" s="93"/>
      <c r="L6" s="93"/>
      <c r="M6" s="93"/>
    </row>
    <row r="7" spans="1:13">
      <c r="A7" s="91"/>
      <c r="B7" s="92"/>
      <c r="C7" s="91"/>
      <c r="D7" s="92"/>
      <c r="E7" s="91"/>
      <c r="F7" s="92"/>
      <c r="G7" s="91"/>
      <c r="H7" s="91"/>
      <c r="I7" s="91"/>
      <c r="J7" s="91"/>
      <c r="K7" s="91"/>
      <c r="L7" s="91"/>
      <c r="M7" s="91"/>
    </row>
    <row r="8" spans="1:13">
      <c r="A8" s="91"/>
      <c r="B8" s="92"/>
      <c r="C8" s="91"/>
      <c r="D8" s="92"/>
      <c r="E8" s="91"/>
      <c r="F8" s="92"/>
      <c r="G8" s="91"/>
      <c r="H8" s="91"/>
      <c r="I8" s="91"/>
      <c r="J8" s="91"/>
      <c r="K8" s="91"/>
      <c r="L8" s="91"/>
      <c r="M8" s="91"/>
    </row>
    <row r="9" spans="1:13">
      <c r="A9" s="91"/>
      <c r="B9" s="92"/>
      <c r="C9" s="91"/>
      <c r="D9" s="92"/>
      <c r="E9" s="91"/>
      <c r="F9" s="92"/>
      <c r="G9" s="91"/>
      <c r="H9" s="91"/>
      <c r="I9" s="91"/>
      <c r="J9" s="91"/>
      <c r="K9" s="91"/>
      <c r="L9" s="91"/>
      <c r="M9" s="91"/>
    </row>
    <row r="10" spans="1:13" ht="190.5">
      <c r="A10" s="91"/>
      <c r="B10" s="92"/>
      <c r="C10" s="91"/>
      <c r="D10" s="92"/>
      <c r="E10" s="91"/>
      <c r="F10" s="92"/>
      <c r="G10" s="521">
        <v>1</v>
      </c>
      <c r="H10" s="521"/>
      <c r="I10" s="521"/>
      <c r="J10" s="521"/>
      <c r="K10" s="521"/>
      <c r="L10" s="521"/>
      <c r="M10" s="521"/>
    </row>
    <row r="11" spans="1:13">
      <c r="A11" s="91"/>
      <c r="B11" s="92"/>
      <c r="C11" s="91"/>
      <c r="D11" s="92"/>
      <c r="E11" s="91"/>
      <c r="F11" s="92"/>
      <c r="G11" s="91"/>
      <c r="H11" s="91"/>
      <c r="I11" s="91"/>
      <c r="J11" s="91"/>
      <c r="K11" s="91"/>
      <c r="L11" s="91"/>
      <c r="M11" s="91"/>
    </row>
    <row r="12" spans="1:13">
      <c r="A12" s="91"/>
      <c r="B12" s="92"/>
      <c r="C12" s="91"/>
      <c r="D12" s="92"/>
      <c r="E12" s="91"/>
      <c r="F12" s="92"/>
      <c r="G12" s="91"/>
      <c r="H12" s="91"/>
      <c r="I12" s="91"/>
      <c r="J12" s="91"/>
      <c r="K12" s="91"/>
      <c r="L12" s="91"/>
      <c r="M12" s="91"/>
    </row>
    <row r="13" spans="1:13">
      <c r="A13" s="91"/>
      <c r="B13" s="92"/>
      <c r="C13" s="91"/>
      <c r="D13" s="92"/>
      <c r="E13" s="91"/>
      <c r="F13" s="92"/>
      <c r="G13" s="91"/>
      <c r="H13" s="91"/>
      <c r="I13" s="91"/>
      <c r="J13" s="91"/>
      <c r="K13" s="91"/>
      <c r="L13" s="91"/>
      <c r="M13" s="91"/>
    </row>
    <row r="14" spans="1:13">
      <c r="A14" s="91"/>
      <c r="B14" s="92"/>
      <c r="C14" s="91"/>
      <c r="D14" s="92"/>
      <c r="E14" s="91"/>
      <c r="F14" s="92"/>
      <c r="G14" s="91"/>
      <c r="H14" s="91"/>
      <c r="I14" s="91"/>
      <c r="J14" s="91"/>
      <c r="K14" s="91"/>
      <c r="L14" s="91"/>
      <c r="M14" s="91"/>
    </row>
    <row r="15" spans="1:13">
      <c r="A15" s="91"/>
      <c r="B15" s="92"/>
      <c r="C15" s="91"/>
      <c r="D15" s="92"/>
      <c r="E15" s="91"/>
      <c r="F15" s="92"/>
      <c r="G15" s="91"/>
      <c r="H15" s="91"/>
      <c r="I15" s="91"/>
      <c r="J15" s="91"/>
      <c r="K15" s="91"/>
      <c r="L15" s="91"/>
      <c r="M15" s="91"/>
    </row>
    <row r="16" spans="1:13">
      <c r="A16" s="91"/>
      <c r="B16" s="92"/>
      <c r="C16" s="91"/>
      <c r="D16" s="92"/>
      <c r="E16" s="91"/>
      <c r="F16" s="92"/>
      <c r="G16" s="91"/>
      <c r="H16" s="91"/>
      <c r="I16" s="91"/>
      <c r="J16" s="91"/>
      <c r="K16" s="91"/>
      <c r="L16" s="91"/>
      <c r="M16" s="91"/>
    </row>
    <row r="17" spans="1:13">
      <c r="A17" s="91"/>
      <c r="B17" s="92"/>
      <c r="C17" s="91"/>
      <c r="D17" s="92"/>
      <c r="E17" s="91"/>
      <c r="F17" s="92"/>
      <c r="G17" s="91"/>
      <c r="H17" s="91"/>
      <c r="I17" s="91"/>
      <c r="J17" s="91"/>
      <c r="K17" s="91"/>
      <c r="L17" s="91"/>
      <c r="M17" s="91"/>
    </row>
    <row r="18" spans="1:13">
      <c r="A18" s="91"/>
      <c r="B18" s="92"/>
      <c r="C18" s="91"/>
      <c r="D18" s="92"/>
      <c r="E18" s="91"/>
      <c r="F18" s="92"/>
      <c r="G18" s="91"/>
      <c r="H18" s="91"/>
      <c r="I18" s="91"/>
      <c r="J18" s="91"/>
      <c r="K18" s="91"/>
      <c r="L18" s="91"/>
      <c r="M18" s="91"/>
    </row>
    <row r="19" spans="1:13">
      <c r="A19" s="91"/>
      <c r="B19" s="92"/>
      <c r="C19" s="91"/>
      <c r="D19" s="92"/>
      <c r="E19" s="91"/>
      <c r="F19" s="92"/>
      <c r="G19" s="91"/>
      <c r="H19" s="91"/>
      <c r="I19" s="91"/>
      <c r="J19" s="91"/>
      <c r="K19" s="91"/>
      <c r="L19" s="91"/>
      <c r="M19" s="91"/>
    </row>
    <row r="20" spans="1:13" ht="27">
      <c r="A20" s="91"/>
      <c r="B20" s="92"/>
      <c r="C20" s="91"/>
      <c r="D20" s="92"/>
      <c r="E20" s="91"/>
      <c r="F20" s="92"/>
      <c r="G20" s="520" t="s">
        <v>903</v>
      </c>
      <c r="H20" s="520"/>
      <c r="I20" s="520"/>
      <c r="J20" s="520"/>
      <c r="K20" s="520"/>
      <c r="L20" s="520"/>
      <c r="M20" s="520"/>
    </row>
    <row r="21" spans="1:13" ht="27">
      <c r="A21" s="91"/>
      <c r="B21" s="92"/>
      <c r="C21" s="91"/>
      <c r="D21" s="92"/>
      <c r="E21" s="91"/>
      <c r="F21" s="92"/>
      <c r="G21" s="520" t="s">
        <v>481</v>
      </c>
      <c r="H21" s="520"/>
      <c r="I21" s="520"/>
      <c r="J21" s="520"/>
      <c r="K21" s="520"/>
      <c r="L21" s="520"/>
      <c r="M21" s="520"/>
    </row>
    <row r="22" spans="1:13" ht="27">
      <c r="A22" s="91"/>
      <c r="B22" s="92"/>
      <c r="C22" s="91"/>
      <c r="D22" s="92"/>
      <c r="E22" s="91"/>
      <c r="F22" s="92"/>
      <c r="G22" s="520" t="s">
        <v>482</v>
      </c>
      <c r="H22" s="520"/>
      <c r="I22" s="520"/>
      <c r="J22" s="520"/>
      <c r="K22" s="520"/>
      <c r="L22" s="520"/>
      <c r="M22" s="520"/>
    </row>
    <row r="23" spans="1:13" ht="27">
      <c r="A23" s="91"/>
      <c r="B23" s="92"/>
      <c r="C23" s="91"/>
      <c r="D23" s="92"/>
      <c r="E23" s="91"/>
      <c r="F23" s="92"/>
      <c r="G23" s="520"/>
      <c r="H23" s="520"/>
      <c r="I23" s="520"/>
      <c r="J23" s="520"/>
      <c r="K23" s="520"/>
      <c r="L23" s="520"/>
      <c r="M23" s="520"/>
    </row>
    <row r="24" spans="1:13" ht="27">
      <c r="A24" s="91"/>
      <c r="B24" s="92"/>
      <c r="C24" s="91"/>
      <c r="D24" s="92"/>
      <c r="E24" s="91"/>
      <c r="F24" s="92"/>
      <c r="G24" s="520"/>
      <c r="H24" s="520"/>
      <c r="I24" s="520"/>
      <c r="J24" s="520"/>
      <c r="K24" s="520"/>
      <c r="L24" s="520"/>
      <c r="M24" s="520"/>
    </row>
    <row r="25" spans="1:13" ht="27">
      <c r="A25" s="91"/>
      <c r="B25" s="92"/>
      <c r="C25" s="91"/>
      <c r="D25" s="92"/>
      <c r="E25" s="91"/>
      <c r="F25" s="92"/>
      <c r="G25" s="520"/>
      <c r="H25" s="520"/>
      <c r="I25" s="520"/>
      <c r="J25" s="520"/>
      <c r="K25" s="520"/>
      <c r="L25" s="520"/>
      <c r="M25" s="520"/>
    </row>
    <row r="26" spans="1:13" ht="27">
      <c r="A26" s="91"/>
      <c r="B26" s="92"/>
      <c r="C26" s="91"/>
      <c r="D26" s="92"/>
      <c r="E26" s="91"/>
      <c r="F26" s="92"/>
      <c r="G26" s="522" t="s">
        <v>700</v>
      </c>
      <c r="H26" s="522"/>
      <c r="I26" s="522"/>
      <c r="J26" s="522"/>
      <c r="K26" s="522"/>
      <c r="L26" s="522"/>
      <c r="M26" s="522"/>
    </row>
    <row r="27" spans="1:13" ht="27">
      <c r="A27" s="91"/>
      <c r="B27" s="92"/>
      <c r="C27" s="91"/>
      <c r="D27" s="92"/>
      <c r="E27" s="91"/>
      <c r="F27" s="92"/>
      <c r="G27" s="522" t="s">
        <v>836</v>
      </c>
      <c r="H27" s="522"/>
      <c r="I27" s="522"/>
      <c r="J27" s="522"/>
      <c r="K27" s="522"/>
      <c r="L27" s="522"/>
      <c r="M27" s="522"/>
    </row>
    <row r="28" spans="1:13" ht="27">
      <c r="A28" s="91"/>
      <c r="B28" s="92"/>
      <c r="C28" s="91"/>
      <c r="D28" s="92"/>
      <c r="E28" s="91"/>
      <c r="F28" s="92"/>
      <c r="G28" s="522"/>
      <c r="H28" s="522"/>
      <c r="I28" s="522"/>
      <c r="J28" s="522"/>
      <c r="K28" s="522"/>
      <c r="L28" s="522"/>
      <c r="M28" s="522"/>
    </row>
    <row r="29" spans="1:13" ht="27">
      <c r="A29" s="91"/>
      <c r="B29" s="92"/>
      <c r="C29" s="91"/>
      <c r="D29" s="92"/>
      <c r="E29" s="91"/>
      <c r="F29" s="92"/>
      <c r="G29" s="522"/>
      <c r="H29" s="522"/>
      <c r="I29" s="522"/>
      <c r="J29" s="522"/>
      <c r="K29" s="522"/>
      <c r="L29" s="522"/>
      <c r="M29" s="522"/>
    </row>
    <row r="30" spans="1:13">
      <c r="A30" s="91"/>
      <c r="B30" s="92"/>
      <c r="C30" s="91"/>
      <c r="D30" s="92"/>
      <c r="E30" s="91"/>
      <c r="F30" s="92"/>
      <c r="G30" s="91"/>
      <c r="H30" s="91"/>
      <c r="I30" s="91"/>
      <c r="J30" s="91"/>
      <c r="K30" s="91"/>
      <c r="L30" s="91"/>
      <c r="M30" s="91"/>
    </row>
    <row r="31" spans="1:13">
      <c r="A31" s="91"/>
      <c r="B31" s="92"/>
      <c r="C31" s="91"/>
      <c r="D31" s="92"/>
      <c r="E31" s="91"/>
      <c r="F31" s="92"/>
      <c r="G31" s="91"/>
      <c r="H31" s="91"/>
      <c r="I31" s="91"/>
      <c r="J31" s="91"/>
      <c r="K31" s="91"/>
      <c r="L31" s="91"/>
      <c r="M31" s="91"/>
    </row>
    <row r="32" spans="1:13">
      <c r="A32" s="91"/>
      <c r="B32" s="92"/>
      <c r="C32" s="91"/>
      <c r="D32" s="92"/>
      <c r="E32" s="91"/>
      <c r="F32" s="92"/>
      <c r="G32" s="91"/>
      <c r="H32" s="91"/>
      <c r="I32" s="91"/>
      <c r="J32" s="91"/>
      <c r="K32" s="91"/>
      <c r="L32" s="91"/>
      <c r="M32" s="91"/>
    </row>
  </sheetData>
  <mergeCells count="11">
    <mergeCell ref="G25:M25"/>
    <mergeCell ref="G26:M26"/>
    <mergeCell ref="G27:M27"/>
    <mergeCell ref="G28:M28"/>
    <mergeCell ref="G29:M29"/>
    <mergeCell ref="G24:M24"/>
    <mergeCell ref="G10:M10"/>
    <mergeCell ref="G20:M20"/>
    <mergeCell ref="G21:M21"/>
    <mergeCell ref="G23:M23"/>
    <mergeCell ref="G22:M22"/>
  </mergeCells>
  <pageMargins left="0.59055118110236227" right="0.59055118110236227" top="0.78740157480314965" bottom="0.78740157480314965"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48"/>
  <sheetViews>
    <sheetView view="pageBreakPreview" topLeftCell="A31" zoomScaleNormal="100" zoomScaleSheetLayoutView="100" workbookViewId="0">
      <selection activeCell="K16" sqref="K16"/>
    </sheetView>
  </sheetViews>
  <sheetFormatPr defaultRowHeight="12.75"/>
  <cols>
    <col min="1" max="1" width="23.85546875" customWidth="1"/>
    <col min="2" max="7" width="10.7109375" customWidth="1"/>
  </cols>
  <sheetData>
    <row r="1" spans="1:7" ht="15" customHeight="1">
      <c r="A1" s="516" t="s">
        <v>25</v>
      </c>
      <c r="B1" s="516"/>
      <c r="C1" s="516"/>
      <c r="D1" s="516"/>
      <c r="E1" s="516"/>
      <c r="F1" s="516"/>
      <c r="G1" s="516"/>
    </row>
    <row r="2" spans="1:7" ht="15" customHeight="1">
      <c r="A2" s="64"/>
      <c r="B2" s="64"/>
      <c r="C2" s="64"/>
      <c r="D2" s="64"/>
      <c r="E2" s="64"/>
      <c r="F2" s="64"/>
      <c r="G2" s="64"/>
    </row>
    <row r="3" spans="1:7" ht="15.95" customHeight="1">
      <c r="A3" s="518" t="s">
        <v>699</v>
      </c>
      <c r="B3" s="518"/>
      <c r="C3" s="518"/>
      <c r="D3" s="518"/>
      <c r="E3" s="518"/>
      <c r="F3" s="518"/>
      <c r="G3" s="518"/>
    </row>
    <row r="4" spans="1:7" ht="15" customHeight="1">
      <c r="A4" s="519" t="s">
        <v>700</v>
      </c>
      <c r="B4" s="519"/>
      <c r="C4" s="519"/>
      <c r="D4" s="519"/>
      <c r="E4" s="519"/>
      <c r="F4" s="519"/>
      <c r="G4" s="519"/>
    </row>
    <row r="5" spans="1:7" ht="15" customHeight="1">
      <c r="A5" s="96"/>
    </row>
    <row r="6" spans="1:7">
      <c r="G6" s="211" t="s">
        <v>485</v>
      </c>
    </row>
    <row r="7" spans="1:7" ht="26.25" customHeight="1">
      <c r="A7" s="228"/>
      <c r="B7" s="87">
        <v>2014</v>
      </c>
      <c r="C7" s="229">
        <v>2015</v>
      </c>
      <c r="D7" s="229">
        <v>2016</v>
      </c>
      <c r="E7" s="229">
        <v>2017</v>
      </c>
      <c r="F7" s="229">
        <v>2018</v>
      </c>
      <c r="G7" s="230">
        <v>2019</v>
      </c>
    </row>
    <row r="8" spans="1:7" s="231" customFormat="1" ht="27" customHeight="1">
      <c r="A8" s="523" t="s">
        <v>701</v>
      </c>
      <c r="B8" s="523"/>
      <c r="C8" s="523"/>
      <c r="D8" s="523"/>
      <c r="E8" s="523"/>
      <c r="F8" s="523"/>
      <c r="G8" s="523"/>
    </row>
    <row r="9" spans="1:7" ht="21.75" customHeight="1">
      <c r="A9" s="95"/>
      <c r="B9" s="97"/>
      <c r="C9" s="97"/>
      <c r="D9" s="66"/>
      <c r="E9" s="66"/>
      <c r="F9" s="66"/>
      <c r="G9" s="368"/>
    </row>
    <row r="10" spans="1:7" s="88" customFormat="1" ht="15.95" customHeight="1">
      <c r="A10" s="127" t="s">
        <v>0</v>
      </c>
      <c r="B10" s="126">
        <v>100.5</v>
      </c>
      <c r="C10" s="224">
        <v>102.3</v>
      </c>
      <c r="D10" s="224">
        <v>98.9</v>
      </c>
      <c r="E10" s="224">
        <v>99.7</v>
      </c>
      <c r="F10" s="224">
        <v>104.4</v>
      </c>
      <c r="G10" s="369">
        <v>101</v>
      </c>
    </row>
    <row r="11" spans="1:7" s="88" customFormat="1" ht="15.95" customHeight="1">
      <c r="A11" s="225" t="s">
        <v>12</v>
      </c>
      <c r="B11" s="126"/>
      <c r="C11" s="224"/>
      <c r="D11" s="224"/>
      <c r="E11" s="224"/>
      <c r="F11" s="224"/>
      <c r="G11" s="369"/>
    </row>
    <row r="12" spans="1:7" ht="15.95" customHeight="1">
      <c r="A12" s="127" t="s">
        <v>1</v>
      </c>
      <c r="B12" s="126">
        <v>99.7</v>
      </c>
      <c r="C12" s="224">
        <v>104.8</v>
      </c>
      <c r="D12" s="224">
        <v>101.5</v>
      </c>
      <c r="E12" s="224">
        <v>103.1</v>
      </c>
      <c r="F12" s="224">
        <v>101.2</v>
      </c>
      <c r="G12" s="369">
        <v>101</v>
      </c>
    </row>
    <row r="13" spans="1:7" ht="15.95" customHeight="1">
      <c r="A13" s="225" t="s">
        <v>13</v>
      </c>
      <c r="B13" s="126"/>
      <c r="C13" s="224"/>
      <c r="D13" s="224"/>
      <c r="E13" s="224"/>
      <c r="F13" s="224"/>
      <c r="G13" s="369"/>
    </row>
    <row r="14" spans="1:7" ht="15.95" customHeight="1">
      <c r="A14" s="127" t="s">
        <v>2</v>
      </c>
      <c r="B14" s="126">
        <v>102.7</v>
      </c>
      <c r="C14" s="224">
        <v>110.5</v>
      </c>
      <c r="D14" s="224">
        <v>104</v>
      </c>
      <c r="E14" s="224">
        <v>103.5</v>
      </c>
      <c r="F14" s="224">
        <v>100.3</v>
      </c>
      <c r="G14" s="369">
        <v>99</v>
      </c>
    </row>
    <row r="15" spans="1:7" ht="15.95" customHeight="1">
      <c r="A15" s="225" t="s">
        <v>14</v>
      </c>
      <c r="B15" s="126"/>
      <c r="C15" s="224"/>
      <c r="D15" s="224"/>
      <c r="E15" s="224"/>
      <c r="F15" s="224"/>
      <c r="G15" s="369"/>
    </row>
    <row r="16" spans="1:7" ht="15.95" customHeight="1">
      <c r="A16" s="127" t="s">
        <v>3</v>
      </c>
      <c r="B16" s="126">
        <v>106.1</v>
      </c>
      <c r="C16" s="224">
        <v>104</v>
      </c>
      <c r="D16" s="224">
        <v>103.6</v>
      </c>
      <c r="E16" s="224">
        <v>101.6</v>
      </c>
      <c r="F16" s="224">
        <v>100</v>
      </c>
      <c r="G16" s="369">
        <v>98.5</v>
      </c>
    </row>
    <row r="17" spans="1:7" ht="15.95" customHeight="1">
      <c r="A17" s="225" t="s">
        <v>15</v>
      </c>
      <c r="B17" s="126"/>
      <c r="C17" s="224"/>
      <c r="D17" s="224"/>
      <c r="E17" s="224"/>
      <c r="F17" s="224"/>
      <c r="G17" s="369"/>
    </row>
    <row r="18" spans="1:7" ht="15.95" customHeight="1">
      <c r="A18" s="127" t="s">
        <v>4</v>
      </c>
      <c r="B18" s="126">
        <v>104.3</v>
      </c>
      <c r="C18" s="224">
        <v>99.6</v>
      </c>
      <c r="D18" s="224">
        <v>105.3</v>
      </c>
      <c r="E18" s="224">
        <v>98.7</v>
      </c>
      <c r="F18" s="224">
        <v>100.8</v>
      </c>
      <c r="G18" s="369">
        <v>102.1</v>
      </c>
    </row>
    <row r="19" spans="1:7" ht="15.95" customHeight="1">
      <c r="A19" s="225" t="s">
        <v>16</v>
      </c>
      <c r="B19" s="126"/>
      <c r="C19" s="224"/>
      <c r="D19" s="224"/>
      <c r="E19" s="224"/>
      <c r="F19" s="224"/>
      <c r="G19" s="369"/>
    </row>
    <row r="20" spans="1:7" ht="15.95" customHeight="1">
      <c r="A20" s="127" t="s">
        <v>5</v>
      </c>
      <c r="B20" s="126">
        <v>103.6</v>
      </c>
      <c r="C20" s="224">
        <v>100.6</v>
      </c>
      <c r="D20" s="224">
        <v>100</v>
      </c>
      <c r="E20" s="224">
        <v>99.4</v>
      </c>
      <c r="F20" s="224">
        <v>101.1</v>
      </c>
      <c r="G20" s="369">
        <v>97.3</v>
      </c>
    </row>
    <row r="21" spans="1:7" ht="15.95" customHeight="1">
      <c r="A21" s="225" t="s">
        <v>17</v>
      </c>
      <c r="B21" s="126"/>
      <c r="C21" s="224"/>
      <c r="D21" s="224"/>
      <c r="E21" s="224"/>
      <c r="F21" s="224"/>
      <c r="G21" s="369"/>
    </row>
    <row r="22" spans="1:7" ht="15.95" customHeight="1">
      <c r="A22" s="127" t="s">
        <v>6</v>
      </c>
      <c r="B22" s="126">
        <v>102.7</v>
      </c>
      <c r="C22" s="224">
        <v>102</v>
      </c>
      <c r="D22" s="224">
        <v>104.3</v>
      </c>
      <c r="E22" s="224">
        <v>101.8</v>
      </c>
      <c r="F22" s="224">
        <v>101.6</v>
      </c>
      <c r="G22" s="369">
        <v>103.6</v>
      </c>
    </row>
    <row r="23" spans="1:7" ht="15.95" customHeight="1">
      <c r="A23" s="225" t="s">
        <v>18</v>
      </c>
      <c r="B23" s="126"/>
      <c r="C23" s="224"/>
      <c r="D23" s="224"/>
      <c r="E23" s="224"/>
      <c r="F23" s="224"/>
      <c r="G23" s="369"/>
    </row>
    <row r="24" spans="1:7" ht="15.95" customHeight="1">
      <c r="A24" s="127" t="s">
        <v>7</v>
      </c>
      <c r="B24" s="126">
        <v>102.6</v>
      </c>
      <c r="C24" s="224">
        <v>99.7</v>
      </c>
      <c r="D24" s="224">
        <v>100.2</v>
      </c>
      <c r="E24" s="224">
        <v>100.4</v>
      </c>
      <c r="F24" s="224">
        <v>101.3</v>
      </c>
      <c r="G24" s="369">
        <v>99.3</v>
      </c>
    </row>
    <row r="25" spans="1:7" ht="15.95" customHeight="1">
      <c r="A25" s="225" t="s">
        <v>19</v>
      </c>
      <c r="B25" s="126"/>
      <c r="C25" s="224"/>
      <c r="D25" s="224"/>
      <c r="E25" s="224"/>
      <c r="F25" s="224"/>
      <c r="G25" s="369"/>
    </row>
    <row r="26" spans="1:7" ht="15.95" customHeight="1">
      <c r="A26" s="127" t="s">
        <v>8</v>
      </c>
      <c r="B26" s="126">
        <v>102.4</v>
      </c>
      <c r="C26" s="224">
        <v>102</v>
      </c>
      <c r="D26" s="224">
        <v>102.6</v>
      </c>
      <c r="E26" s="224">
        <v>101.6</v>
      </c>
      <c r="F26" s="224">
        <v>101.2</v>
      </c>
      <c r="G26" s="369">
        <v>98.5</v>
      </c>
    </row>
    <row r="27" spans="1:7" ht="15.95" customHeight="1">
      <c r="A27" s="225" t="s">
        <v>26</v>
      </c>
      <c r="B27" s="126"/>
      <c r="C27" s="224"/>
      <c r="D27" s="224"/>
      <c r="E27" s="224"/>
      <c r="F27" s="224"/>
      <c r="G27" s="369"/>
    </row>
    <row r="28" spans="1:7" ht="15.95" customHeight="1">
      <c r="A28" s="127" t="s">
        <v>9</v>
      </c>
      <c r="B28" s="126">
        <v>99.3</v>
      </c>
      <c r="C28" s="224">
        <v>97.6</v>
      </c>
      <c r="D28" s="224">
        <v>105.4</v>
      </c>
      <c r="E28" s="224">
        <v>102.3</v>
      </c>
      <c r="F28" s="224">
        <v>100.3</v>
      </c>
      <c r="G28" s="369">
        <v>98.8</v>
      </c>
    </row>
    <row r="29" spans="1:7" ht="15.95" customHeight="1">
      <c r="A29" s="225" t="s">
        <v>20</v>
      </c>
      <c r="B29" s="126"/>
      <c r="C29" s="224"/>
      <c r="D29" s="224"/>
      <c r="E29" s="224"/>
      <c r="F29" s="224"/>
      <c r="G29" s="369"/>
    </row>
    <row r="30" spans="1:7" ht="15.95" customHeight="1">
      <c r="A30" s="127" t="s">
        <v>10</v>
      </c>
      <c r="B30" s="126">
        <v>104.2</v>
      </c>
      <c r="C30" s="224">
        <v>100.1</v>
      </c>
      <c r="D30" s="224">
        <v>102.2</v>
      </c>
      <c r="E30" s="224">
        <v>101.8</v>
      </c>
      <c r="F30" s="224">
        <v>101.7</v>
      </c>
      <c r="G30" s="369">
        <v>97</v>
      </c>
    </row>
    <row r="31" spans="1:7" ht="15.95" customHeight="1">
      <c r="A31" s="225" t="s">
        <v>21</v>
      </c>
      <c r="B31" s="126"/>
      <c r="C31" s="224"/>
      <c r="D31" s="224"/>
      <c r="E31" s="224"/>
      <c r="F31" s="224"/>
      <c r="G31" s="369"/>
    </row>
    <row r="32" spans="1:7" ht="15.95" customHeight="1">
      <c r="A32" s="127" t="s">
        <v>11</v>
      </c>
      <c r="B32" s="126">
        <v>100</v>
      </c>
      <c r="C32" s="224">
        <v>100.3</v>
      </c>
      <c r="D32" s="224">
        <v>103.2</v>
      </c>
      <c r="E32" s="224">
        <v>101.7</v>
      </c>
      <c r="F32" s="224">
        <v>99.6</v>
      </c>
      <c r="G32" s="369">
        <v>96.4</v>
      </c>
    </row>
    <row r="33" spans="1:7" ht="15.95" customHeight="1">
      <c r="A33" s="225" t="s">
        <v>22</v>
      </c>
      <c r="B33" s="226"/>
      <c r="C33" s="226"/>
      <c r="D33" s="227"/>
      <c r="E33" s="227"/>
      <c r="F33" s="227"/>
      <c r="G33" s="370"/>
    </row>
    <row r="34" spans="1:7" ht="21.75" customHeight="1">
      <c r="A34" s="95"/>
      <c r="B34" s="97"/>
      <c r="C34" s="97"/>
      <c r="D34" s="66"/>
      <c r="E34" s="66"/>
      <c r="F34" s="66"/>
      <c r="G34" s="66"/>
    </row>
    <row r="35" spans="1:7" ht="24" customHeight="1">
      <c r="A35" s="518" t="s">
        <v>490</v>
      </c>
      <c r="B35" s="518"/>
      <c r="C35" s="518"/>
      <c r="D35" s="518"/>
      <c r="E35" s="518"/>
      <c r="F35" s="518"/>
      <c r="G35" s="518"/>
    </row>
    <row r="36" spans="1:7" ht="18" customHeight="1">
      <c r="A36" s="209"/>
      <c r="B36" s="209"/>
      <c r="C36" s="209"/>
      <c r="D36" s="209"/>
      <c r="E36" s="209"/>
      <c r="F36" s="209"/>
      <c r="G36" s="209"/>
    </row>
    <row r="37" spans="1:7">
      <c r="A37" s="210"/>
      <c r="B37" s="126">
        <v>131.80000000000001</v>
      </c>
      <c r="C37" s="126">
        <v>125.4</v>
      </c>
      <c r="D37" s="126">
        <v>135.69999999999999</v>
      </c>
      <c r="E37" s="126">
        <v>116.5</v>
      </c>
      <c r="F37" s="126">
        <v>114.2</v>
      </c>
      <c r="G37" s="371">
        <v>92.6</v>
      </c>
    </row>
    <row r="38" spans="1:7" ht="21.75" customHeight="1">
      <c r="A38" s="95"/>
      <c r="B38" s="97"/>
      <c r="C38" s="97"/>
      <c r="D38" s="66"/>
      <c r="E38" s="66"/>
      <c r="F38" s="66"/>
      <c r="G38" s="66"/>
    </row>
    <row r="39" spans="1:7" ht="24" customHeight="1">
      <c r="A39" s="518" t="s">
        <v>702</v>
      </c>
      <c r="B39" s="518"/>
      <c r="C39" s="518"/>
      <c r="D39" s="518"/>
      <c r="E39" s="518"/>
      <c r="F39" s="518"/>
      <c r="G39" s="518"/>
    </row>
    <row r="40" spans="1:7">
      <c r="A40" s="209"/>
      <c r="B40" s="209"/>
      <c r="C40" s="209"/>
      <c r="D40" s="209"/>
      <c r="E40" s="209"/>
      <c r="F40" s="209"/>
      <c r="G40" s="209"/>
    </row>
    <row r="41" spans="1:7">
      <c r="A41" s="210"/>
      <c r="B41" s="98">
        <v>102.3</v>
      </c>
      <c r="C41" s="98">
        <v>101.9</v>
      </c>
      <c r="D41" s="98">
        <v>102.6</v>
      </c>
      <c r="E41" s="98">
        <v>101.3</v>
      </c>
      <c r="F41" s="98">
        <v>101.1</v>
      </c>
      <c r="G41" s="371">
        <v>99.4</v>
      </c>
    </row>
    <row r="42" spans="1:7" ht="21.75" customHeight="1">
      <c r="A42" s="95"/>
      <c r="B42" s="97"/>
      <c r="C42" s="97"/>
      <c r="D42" s="66"/>
      <c r="E42" s="66"/>
      <c r="F42" s="66"/>
      <c r="G42" s="66"/>
    </row>
    <row r="43" spans="1:7" ht="24" customHeight="1">
      <c r="A43" s="518" t="s">
        <v>703</v>
      </c>
      <c r="B43" s="518"/>
      <c r="C43" s="518"/>
      <c r="D43" s="518"/>
      <c r="E43" s="518"/>
      <c r="F43" s="518"/>
      <c r="G43" s="518"/>
    </row>
    <row r="44" spans="1:7">
      <c r="A44" s="209"/>
      <c r="B44" s="209"/>
      <c r="C44" s="209"/>
      <c r="D44" s="209"/>
      <c r="E44" s="209"/>
      <c r="F44" s="209"/>
      <c r="G44" s="209"/>
    </row>
    <row r="45" spans="1:7">
      <c r="A45" s="210"/>
      <c r="B45" s="126">
        <v>117.1</v>
      </c>
      <c r="C45" s="126">
        <v>136</v>
      </c>
      <c r="D45" s="126">
        <v>120.5</v>
      </c>
      <c r="E45" s="126">
        <v>126.4</v>
      </c>
      <c r="F45" s="126">
        <v>117.4</v>
      </c>
      <c r="G45" s="371">
        <v>104.1</v>
      </c>
    </row>
    <row r="46" spans="1:7" ht="28.7" customHeight="1"/>
    <row r="47" spans="1:7" s="13" customFormat="1" ht="15" customHeight="1">
      <c r="A47" s="57" t="str">
        <f>Загальна!A30</f>
        <v>Індекси цін виробників · 2019 рік</v>
      </c>
      <c r="B47" s="37"/>
      <c r="C47" s="37"/>
      <c r="D47" s="37"/>
      <c r="E47" s="37"/>
      <c r="F47" s="38"/>
      <c r="G47" s="219">
        <f>4+Загальна!G30</f>
        <v>11</v>
      </c>
    </row>
    <row r="48" spans="1:7" s="13" customFormat="1" ht="15" customHeight="1">
      <c r="A48" s="59" t="s">
        <v>23</v>
      </c>
      <c r="B48" s="39"/>
      <c r="C48" s="39"/>
      <c r="D48" s="39"/>
      <c r="E48" s="39"/>
      <c r="F48" s="60"/>
    </row>
  </sheetData>
  <mergeCells count="7">
    <mergeCell ref="A43:G43"/>
    <mergeCell ref="A1:G1"/>
    <mergeCell ref="A3:G3"/>
    <mergeCell ref="A4:G4"/>
    <mergeCell ref="A8:G8"/>
    <mergeCell ref="A35:G35"/>
    <mergeCell ref="A39:G39"/>
  </mergeCells>
  <printOptions horizontalCentered="1"/>
  <pageMargins left="0.59055118110236227" right="0.59055118110236227" top="0.31496062992125984" bottom="0.31496062992125984"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02"/>
  <sheetViews>
    <sheetView view="pageBreakPreview" topLeftCell="A103" zoomScaleNormal="100" zoomScaleSheetLayoutView="100" workbookViewId="0">
      <selection activeCell="A66" sqref="A66"/>
    </sheetView>
  </sheetViews>
  <sheetFormatPr defaultRowHeight="12.75"/>
  <cols>
    <col min="1" max="1" width="42.28515625" style="233" customWidth="1"/>
    <col min="2" max="2" width="5.5703125" style="233" bestFit="1" customWidth="1"/>
    <col min="3" max="6" width="9.7109375" style="234" customWidth="1"/>
    <col min="7" max="14" width="10.7109375" style="233" customWidth="1"/>
    <col min="15" max="16384" width="9.140625" style="233"/>
  </cols>
  <sheetData>
    <row r="1" spans="1:15" s="232" customFormat="1" ht="11.25">
      <c r="A1" s="524" t="s">
        <v>25</v>
      </c>
      <c r="B1" s="524"/>
      <c r="C1" s="524"/>
      <c r="D1" s="524"/>
      <c r="E1" s="524"/>
      <c r="F1" s="524"/>
      <c r="G1" s="524" t="s">
        <v>25</v>
      </c>
      <c r="H1" s="524"/>
      <c r="I1" s="524"/>
      <c r="J1" s="524"/>
      <c r="K1" s="524"/>
      <c r="L1" s="524"/>
      <c r="M1" s="524"/>
      <c r="N1" s="524"/>
    </row>
    <row r="2" spans="1:15" ht="9.75" customHeight="1"/>
    <row r="3" spans="1:15" s="235" customFormat="1">
      <c r="B3" s="236"/>
      <c r="C3" s="236"/>
      <c r="D3" s="236"/>
      <c r="E3" s="236"/>
      <c r="F3" s="237" t="s">
        <v>754</v>
      </c>
      <c r="G3" s="236" t="s">
        <v>968</v>
      </c>
      <c r="H3" s="236"/>
      <c r="I3" s="236"/>
      <c r="J3" s="236"/>
    </row>
    <row r="4" spans="1:15" s="235" customFormat="1" ht="13.5">
      <c r="A4" s="238"/>
      <c r="B4" s="238"/>
      <c r="C4" s="239"/>
      <c r="D4" s="239"/>
      <c r="E4" s="239"/>
      <c r="F4" s="240" t="s">
        <v>24</v>
      </c>
      <c r="G4" s="241" t="s">
        <v>969</v>
      </c>
      <c r="H4" s="241"/>
      <c r="I4" s="241"/>
      <c r="J4" s="241"/>
    </row>
    <row r="5" spans="1:15" s="30" customFormat="1" ht="9" customHeight="1">
      <c r="A5" s="26"/>
      <c r="B5" s="264"/>
      <c r="C5" s="28"/>
      <c r="D5" s="28"/>
      <c r="E5" s="28"/>
      <c r="F5" s="28"/>
      <c r="G5" s="29"/>
      <c r="H5" s="29"/>
      <c r="I5" s="29"/>
      <c r="J5" s="29"/>
      <c r="K5" s="29"/>
      <c r="L5" s="29"/>
      <c r="M5" s="29"/>
      <c r="N5" s="29"/>
    </row>
    <row r="6" spans="1:15" ht="13.5" customHeight="1">
      <c r="C6" s="242"/>
      <c r="D6" s="242"/>
      <c r="E6" s="242"/>
      <c r="F6" s="242"/>
      <c r="G6" s="243"/>
      <c r="H6" s="243"/>
      <c r="I6" s="243"/>
      <c r="J6" s="362"/>
      <c r="N6" s="244" t="s">
        <v>763</v>
      </c>
    </row>
    <row r="7" spans="1:15" ht="13.5">
      <c r="A7" s="245"/>
      <c r="B7" s="245"/>
      <c r="C7" s="246" t="s">
        <v>0</v>
      </c>
      <c r="D7" s="246" t="s">
        <v>1</v>
      </c>
      <c r="E7" s="246" t="s">
        <v>2</v>
      </c>
      <c r="F7" s="247" t="s">
        <v>3</v>
      </c>
      <c r="G7" s="248" t="s">
        <v>4</v>
      </c>
      <c r="H7" s="246" t="s">
        <v>5</v>
      </c>
      <c r="I7" s="246" t="s">
        <v>6</v>
      </c>
      <c r="J7" s="246" t="s">
        <v>7</v>
      </c>
      <c r="K7" s="246" t="s">
        <v>8</v>
      </c>
      <c r="L7" s="246" t="s">
        <v>9</v>
      </c>
      <c r="M7" s="246" t="s">
        <v>10</v>
      </c>
      <c r="N7" s="248" t="s">
        <v>11</v>
      </c>
      <c r="O7" s="249"/>
    </row>
    <row r="8" spans="1:15" ht="13.5">
      <c r="A8" s="250"/>
      <c r="B8" s="250"/>
      <c r="C8" s="251" t="s">
        <v>12</v>
      </c>
      <c r="D8" s="251" t="s">
        <v>13</v>
      </c>
      <c r="E8" s="251" t="s">
        <v>14</v>
      </c>
      <c r="F8" s="252" t="s">
        <v>15</v>
      </c>
      <c r="G8" s="253" t="s">
        <v>16</v>
      </c>
      <c r="H8" s="251" t="s">
        <v>17</v>
      </c>
      <c r="I8" s="251" t="s">
        <v>18</v>
      </c>
      <c r="J8" s="251" t="s">
        <v>19</v>
      </c>
      <c r="K8" s="251" t="s">
        <v>26</v>
      </c>
      <c r="L8" s="251" t="s">
        <v>20</v>
      </c>
      <c r="M8" s="251" t="s">
        <v>21</v>
      </c>
      <c r="N8" s="253" t="s">
        <v>22</v>
      </c>
      <c r="O8" s="249"/>
    </row>
    <row r="9" spans="1:15" ht="9.75" customHeight="1">
      <c r="A9" s="254"/>
      <c r="B9" s="255"/>
      <c r="C9" s="256"/>
      <c r="D9" s="256"/>
      <c r="E9" s="256"/>
      <c r="F9" s="256"/>
      <c r="G9" s="257"/>
      <c r="H9" s="257"/>
      <c r="I9" s="257"/>
      <c r="J9" s="257"/>
      <c r="K9" s="257"/>
      <c r="L9" s="257"/>
      <c r="M9" s="257"/>
      <c r="N9" s="257"/>
    </row>
    <row r="10" spans="1:15" s="30" customFormat="1">
      <c r="A10" s="258" t="s">
        <v>27</v>
      </c>
      <c r="B10" s="259">
        <v>2014</v>
      </c>
      <c r="C10" s="63">
        <v>100.5</v>
      </c>
      <c r="D10" s="63">
        <v>99.7</v>
      </c>
      <c r="E10" s="63">
        <v>102.7</v>
      </c>
      <c r="F10" s="63">
        <v>106.1</v>
      </c>
      <c r="G10" s="260">
        <v>104.3</v>
      </c>
      <c r="H10" s="260">
        <v>103.6</v>
      </c>
      <c r="I10" s="260">
        <v>102.7</v>
      </c>
      <c r="J10" s="260">
        <v>102.6</v>
      </c>
      <c r="K10" s="260">
        <v>102.4</v>
      </c>
      <c r="L10" s="260">
        <v>99.3</v>
      </c>
      <c r="M10" s="260">
        <v>104.2</v>
      </c>
      <c r="N10" s="260">
        <v>100</v>
      </c>
    </row>
    <row r="11" spans="1:15" s="30" customFormat="1" ht="13.5">
      <c r="A11" s="261" t="s">
        <v>28</v>
      </c>
      <c r="B11" s="259">
        <v>2015</v>
      </c>
      <c r="C11" s="63">
        <v>102.3</v>
      </c>
      <c r="D11" s="63">
        <v>104.8</v>
      </c>
      <c r="E11" s="63">
        <v>110.5</v>
      </c>
      <c r="F11" s="63">
        <v>104</v>
      </c>
      <c r="G11" s="260">
        <v>99.6</v>
      </c>
      <c r="H11" s="260">
        <v>100.6</v>
      </c>
      <c r="I11" s="260">
        <v>102</v>
      </c>
      <c r="J11" s="260">
        <v>99.7</v>
      </c>
      <c r="K11" s="260">
        <v>102</v>
      </c>
      <c r="L11" s="260">
        <v>97.6</v>
      </c>
      <c r="M11" s="260">
        <v>100.1</v>
      </c>
      <c r="N11" s="260">
        <v>100.3</v>
      </c>
    </row>
    <row r="12" spans="1:15" s="30" customFormat="1" ht="13.5">
      <c r="A12" s="261"/>
      <c r="B12" s="259">
        <v>2016</v>
      </c>
      <c r="C12" s="262">
        <v>98.9</v>
      </c>
      <c r="D12" s="262">
        <v>101.5</v>
      </c>
      <c r="E12" s="262">
        <v>104</v>
      </c>
      <c r="F12" s="262">
        <v>103.6</v>
      </c>
      <c r="G12" s="263">
        <v>105.3</v>
      </c>
      <c r="H12" s="263">
        <v>100</v>
      </c>
      <c r="I12" s="263">
        <v>104.3</v>
      </c>
      <c r="J12" s="263">
        <v>100.2</v>
      </c>
      <c r="K12" s="263">
        <v>102.6</v>
      </c>
      <c r="L12" s="263">
        <v>105.4</v>
      </c>
      <c r="M12" s="260">
        <v>102.2</v>
      </c>
      <c r="N12" s="260">
        <v>103.2</v>
      </c>
    </row>
    <row r="13" spans="1:15" s="30" customFormat="1">
      <c r="A13" s="26"/>
      <c r="B13" s="259">
        <v>2017</v>
      </c>
      <c r="C13" s="63">
        <v>99.7</v>
      </c>
      <c r="D13" s="63">
        <v>103.1</v>
      </c>
      <c r="E13" s="63">
        <v>103.5</v>
      </c>
      <c r="F13" s="63">
        <v>101.6</v>
      </c>
      <c r="G13" s="260">
        <v>98.7</v>
      </c>
      <c r="H13" s="260">
        <v>99.4</v>
      </c>
      <c r="I13" s="260">
        <v>101.8</v>
      </c>
      <c r="J13" s="260">
        <v>100.4</v>
      </c>
      <c r="K13" s="260">
        <v>101.6</v>
      </c>
      <c r="L13" s="260">
        <v>102.3</v>
      </c>
      <c r="M13" s="260">
        <v>101.8</v>
      </c>
      <c r="N13" s="260">
        <v>101.7</v>
      </c>
    </row>
    <row r="14" spans="1:15" s="30" customFormat="1">
      <c r="A14" s="26"/>
      <c r="B14" s="259">
        <v>2018</v>
      </c>
      <c r="C14" s="63">
        <v>104.4</v>
      </c>
      <c r="D14" s="63">
        <v>101.2</v>
      </c>
      <c r="E14" s="63">
        <v>100.3</v>
      </c>
      <c r="F14" s="63">
        <v>100</v>
      </c>
      <c r="G14" s="260">
        <v>100.8</v>
      </c>
      <c r="H14" s="260">
        <v>101.1</v>
      </c>
      <c r="I14" s="260">
        <v>101.6</v>
      </c>
      <c r="J14" s="260">
        <v>101.3</v>
      </c>
      <c r="K14" s="260">
        <v>101.2</v>
      </c>
      <c r="L14" s="260">
        <v>100.3</v>
      </c>
      <c r="M14" s="260">
        <v>101.7</v>
      </c>
      <c r="N14" s="260">
        <v>99.6</v>
      </c>
    </row>
    <row r="15" spans="1:15" s="30" customFormat="1">
      <c r="A15" s="26"/>
      <c r="B15" s="259">
        <v>2019</v>
      </c>
      <c r="C15" s="366">
        <v>101</v>
      </c>
      <c r="D15" s="366">
        <v>101</v>
      </c>
      <c r="E15" s="366">
        <v>99</v>
      </c>
      <c r="F15" s="366">
        <v>98.5</v>
      </c>
      <c r="G15" s="367">
        <v>102.1</v>
      </c>
      <c r="H15" s="367">
        <v>97.3</v>
      </c>
      <c r="I15" s="367">
        <v>103.6</v>
      </c>
      <c r="J15" s="367">
        <v>99.3</v>
      </c>
      <c r="K15" s="367">
        <v>98.5</v>
      </c>
      <c r="L15" s="367">
        <v>98.8</v>
      </c>
      <c r="M15" s="367">
        <v>97</v>
      </c>
      <c r="N15" s="367">
        <v>96.4</v>
      </c>
    </row>
    <row r="16" spans="1:15" s="30" customFormat="1" ht="9.75" customHeight="1">
      <c r="A16" s="26"/>
      <c r="B16" s="264"/>
      <c r="C16" s="28"/>
      <c r="D16" s="34"/>
      <c r="E16" s="34"/>
      <c r="F16" s="34"/>
      <c r="G16" s="29"/>
      <c r="H16" s="35"/>
      <c r="I16" s="35"/>
      <c r="J16" s="35"/>
      <c r="K16" s="35"/>
      <c r="L16" s="35"/>
      <c r="M16" s="35"/>
      <c r="N16" s="35"/>
    </row>
    <row r="17" spans="1:14" s="30" customFormat="1">
      <c r="A17" s="26" t="s">
        <v>29</v>
      </c>
      <c r="B17" s="264">
        <v>2014</v>
      </c>
      <c r="C17" s="28">
        <v>99.6</v>
      </c>
      <c r="D17" s="28">
        <v>100.3</v>
      </c>
      <c r="E17" s="28">
        <v>101.4</v>
      </c>
      <c r="F17" s="28">
        <v>103.5</v>
      </c>
      <c r="G17" s="29">
        <v>104.5</v>
      </c>
      <c r="H17" s="29">
        <v>103.2</v>
      </c>
      <c r="I17" s="29">
        <v>99.6</v>
      </c>
      <c r="J17" s="29">
        <v>105.3</v>
      </c>
      <c r="K17" s="29">
        <v>104.1</v>
      </c>
      <c r="L17" s="29">
        <v>96.7</v>
      </c>
      <c r="M17" s="29">
        <v>102.4</v>
      </c>
      <c r="N17" s="29">
        <v>101.7</v>
      </c>
    </row>
    <row r="18" spans="1:14" s="30" customFormat="1">
      <c r="A18" s="31" t="s">
        <v>30</v>
      </c>
      <c r="B18" s="264">
        <v>2015</v>
      </c>
      <c r="C18" s="28">
        <v>100.4</v>
      </c>
      <c r="D18" s="28">
        <v>107.3</v>
      </c>
      <c r="E18" s="28">
        <v>110.8</v>
      </c>
      <c r="F18" s="28">
        <v>111.5</v>
      </c>
      <c r="G18" s="29">
        <v>95.7</v>
      </c>
      <c r="H18" s="29">
        <v>99.9</v>
      </c>
      <c r="I18" s="29">
        <v>101.6</v>
      </c>
      <c r="J18" s="29">
        <v>96.8</v>
      </c>
      <c r="K18" s="29">
        <v>100.7</v>
      </c>
      <c r="L18" s="29">
        <v>99.3</v>
      </c>
      <c r="M18" s="29">
        <v>98.2</v>
      </c>
      <c r="N18" s="29">
        <v>95.8</v>
      </c>
    </row>
    <row r="19" spans="1:14" s="30" customFormat="1">
      <c r="A19" s="31"/>
      <c r="B19" s="264">
        <v>2016</v>
      </c>
      <c r="C19" s="32">
        <v>96.3</v>
      </c>
      <c r="D19" s="32">
        <v>106.4</v>
      </c>
      <c r="E19" s="32">
        <v>107.7</v>
      </c>
      <c r="F19" s="32">
        <v>113.1</v>
      </c>
      <c r="G19" s="33">
        <v>119.7</v>
      </c>
      <c r="H19" s="33">
        <v>98</v>
      </c>
      <c r="I19" s="33">
        <v>96</v>
      </c>
      <c r="J19" s="33">
        <v>101.8</v>
      </c>
      <c r="K19" s="33">
        <v>108.3</v>
      </c>
      <c r="L19" s="33">
        <v>100.8</v>
      </c>
      <c r="M19" s="29">
        <v>104.4</v>
      </c>
      <c r="N19" s="29">
        <v>113.5</v>
      </c>
    </row>
    <row r="20" spans="1:14" s="30" customFormat="1">
      <c r="A20" s="26"/>
      <c r="B20" s="264">
        <v>2017</v>
      </c>
      <c r="C20" s="28">
        <v>108.8</v>
      </c>
      <c r="D20" s="28">
        <v>102.3</v>
      </c>
      <c r="E20" s="28">
        <v>104.3</v>
      </c>
      <c r="F20" s="28">
        <v>102.1</v>
      </c>
      <c r="G20" s="29">
        <v>90.2</v>
      </c>
      <c r="H20" s="29">
        <v>96.6</v>
      </c>
      <c r="I20" s="29">
        <v>99.8</v>
      </c>
      <c r="J20" s="29">
        <v>104.7</v>
      </c>
      <c r="K20" s="29">
        <v>104.8</v>
      </c>
      <c r="L20" s="29">
        <v>102.8</v>
      </c>
      <c r="M20" s="29">
        <v>108.9</v>
      </c>
      <c r="N20" s="29">
        <v>102.9</v>
      </c>
    </row>
    <row r="21" spans="1:14" s="30" customFormat="1">
      <c r="A21" s="26"/>
      <c r="B21" s="264">
        <v>2018</v>
      </c>
      <c r="C21" s="28">
        <v>102.7</v>
      </c>
      <c r="D21" s="28">
        <v>102.6</v>
      </c>
      <c r="E21" s="28">
        <v>95.2</v>
      </c>
      <c r="F21" s="28">
        <v>98.1</v>
      </c>
      <c r="G21" s="29">
        <v>99.1</v>
      </c>
      <c r="H21" s="29">
        <v>101.6</v>
      </c>
      <c r="I21" s="29">
        <v>100.9</v>
      </c>
      <c r="J21" s="29">
        <v>100.2</v>
      </c>
      <c r="K21" s="29">
        <v>102</v>
      </c>
      <c r="L21" s="29">
        <v>102.7</v>
      </c>
      <c r="M21" s="29">
        <v>105.3</v>
      </c>
      <c r="N21" s="29">
        <v>103.4</v>
      </c>
    </row>
    <row r="22" spans="1:14" s="30" customFormat="1">
      <c r="A22" s="26"/>
      <c r="B22" s="264">
        <v>2019</v>
      </c>
      <c r="C22" s="364">
        <v>97.4</v>
      </c>
      <c r="D22" s="364">
        <v>101.1</v>
      </c>
      <c r="E22" s="364">
        <v>101.9</v>
      </c>
      <c r="F22" s="364">
        <v>98.6</v>
      </c>
      <c r="G22" s="365">
        <v>103.4</v>
      </c>
      <c r="H22" s="365">
        <v>100.6</v>
      </c>
      <c r="I22" s="365">
        <v>96.5</v>
      </c>
      <c r="J22" s="365">
        <v>98</v>
      </c>
      <c r="K22" s="365">
        <v>89.1</v>
      </c>
      <c r="L22" s="365">
        <v>92.6</v>
      </c>
      <c r="M22" s="365">
        <v>99.9</v>
      </c>
      <c r="N22" s="365">
        <v>96.2</v>
      </c>
    </row>
    <row r="23" spans="1:14" s="30" customFormat="1" ht="9.75" customHeight="1">
      <c r="A23" s="26"/>
      <c r="B23" s="264"/>
      <c r="C23" s="28"/>
      <c r="D23" s="34"/>
      <c r="E23" s="34"/>
      <c r="F23" s="34"/>
      <c r="G23" s="29"/>
      <c r="H23" s="35"/>
      <c r="I23" s="35"/>
      <c r="J23" s="35"/>
      <c r="K23" s="35"/>
      <c r="L23" s="35"/>
      <c r="M23" s="35"/>
      <c r="N23" s="35"/>
    </row>
    <row r="24" spans="1:14" s="30" customFormat="1">
      <c r="A24" s="26" t="s">
        <v>31</v>
      </c>
      <c r="B24" s="264">
        <v>2014</v>
      </c>
      <c r="C24" s="28">
        <v>97.7</v>
      </c>
      <c r="D24" s="28">
        <v>99.7</v>
      </c>
      <c r="E24" s="28">
        <v>97.7</v>
      </c>
      <c r="F24" s="28">
        <v>101.5</v>
      </c>
      <c r="G24" s="29">
        <v>100.9</v>
      </c>
      <c r="H24" s="29">
        <v>107.1</v>
      </c>
      <c r="I24" s="29">
        <v>106.9</v>
      </c>
      <c r="J24" s="29">
        <v>103.4</v>
      </c>
      <c r="K24" s="29">
        <v>108.1</v>
      </c>
      <c r="L24" s="29">
        <v>99.8</v>
      </c>
      <c r="M24" s="29">
        <v>104.6</v>
      </c>
      <c r="N24" s="29">
        <v>99</v>
      </c>
    </row>
    <row r="25" spans="1:14" s="30" customFormat="1">
      <c r="A25" s="26" t="s">
        <v>32</v>
      </c>
      <c r="B25" s="264">
        <v>2015</v>
      </c>
      <c r="C25" s="28">
        <v>100.7</v>
      </c>
      <c r="D25" s="28">
        <v>99.6</v>
      </c>
      <c r="E25" s="28">
        <v>110.3</v>
      </c>
      <c r="F25" s="28">
        <v>131.19999999999999</v>
      </c>
      <c r="G25" s="29">
        <v>100.9</v>
      </c>
      <c r="H25" s="29">
        <v>99.3</v>
      </c>
      <c r="I25" s="29">
        <v>99.8</v>
      </c>
      <c r="J25" s="29">
        <v>97.2</v>
      </c>
      <c r="K25" s="29">
        <v>102.1</v>
      </c>
      <c r="L25" s="29">
        <v>97.6</v>
      </c>
      <c r="M25" s="29">
        <v>100</v>
      </c>
      <c r="N25" s="29">
        <v>97.2</v>
      </c>
    </row>
    <row r="26" spans="1:14" s="30" customFormat="1">
      <c r="A26" s="31" t="s">
        <v>33</v>
      </c>
      <c r="B26" s="264">
        <v>2016</v>
      </c>
      <c r="C26" s="32">
        <v>94.7</v>
      </c>
      <c r="D26" s="32">
        <v>109.8</v>
      </c>
      <c r="E26" s="32">
        <v>107.2</v>
      </c>
      <c r="F26" s="32">
        <v>98.3</v>
      </c>
      <c r="G26" s="33">
        <v>137.6</v>
      </c>
      <c r="H26" s="33">
        <v>96.9</v>
      </c>
      <c r="I26" s="33">
        <v>99.4</v>
      </c>
      <c r="J26" s="33">
        <v>96.7</v>
      </c>
      <c r="K26" s="33">
        <v>104.1</v>
      </c>
      <c r="L26" s="33">
        <v>105.7</v>
      </c>
      <c r="M26" s="29">
        <v>98.9</v>
      </c>
      <c r="N26" s="29">
        <v>109.3</v>
      </c>
    </row>
    <row r="27" spans="1:14" s="30" customFormat="1">
      <c r="A27" s="26"/>
      <c r="B27" s="264">
        <v>2017</v>
      </c>
      <c r="C27" s="28">
        <v>108.4</v>
      </c>
      <c r="D27" s="28">
        <v>99.6</v>
      </c>
      <c r="E27" s="28">
        <v>99</v>
      </c>
      <c r="F27" s="28">
        <v>105</v>
      </c>
      <c r="G27" s="29">
        <v>98.9</v>
      </c>
      <c r="H27" s="29">
        <v>99.2</v>
      </c>
      <c r="I27" s="29">
        <v>100.5</v>
      </c>
      <c r="J27" s="29">
        <v>103.7</v>
      </c>
      <c r="K27" s="29">
        <v>103.6</v>
      </c>
      <c r="L27" s="29">
        <v>100.7</v>
      </c>
      <c r="M27" s="29">
        <v>105.6</v>
      </c>
      <c r="N27" s="29">
        <v>101.7</v>
      </c>
    </row>
    <row r="28" spans="1:14" s="30" customFormat="1">
      <c r="A28" s="26"/>
      <c r="B28" s="264">
        <v>2018</v>
      </c>
      <c r="C28" s="28">
        <v>102.5</v>
      </c>
      <c r="D28" s="28">
        <v>98.5</v>
      </c>
      <c r="E28" s="28">
        <v>99.3</v>
      </c>
      <c r="F28" s="28">
        <v>99.2</v>
      </c>
      <c r="G28" s="29">
        <v>103.8</v>
      </c>
      <c r="H28" s="29">
        <v>100.4</v>
      </c>
      <c r="I28" s="29">
        <v>100.2</v>
      </c>
      <c r="J28" s="29">
        <v>101.3</v>
      </c>
      <c r="K28" s="29">
        <v>102</v>
      </c>
      <c r="L28" s="29">
        <v>101</v>
      </c>
      <c r="M28" s="29">
        <v>108.6</v>
      </c>
      <c r="N28" s="29">
        <v>99.9</v>
      </c>
    </row>
    <row r="29" spans="1:14" s="30" customFormat="1">
      <c r="A29" s="26"/>
      <c r="B29" s="264">
        <v>2019</v>
      </c>
      <c r="C29" s="364">
        <v>100.4</v>
      </c>
      <c r="D29" s="364">
        <v>100.1</v>
      </c>
      <c r="E29" s="364">
        <v>98.7</v>
      </c>
      <c r="F29" s="364">
        <v>98.9</v>
      </c>
      <c r="G29" s="365">
        <v>99.3</v>
      </c>
      <c r="H29" s="365">
        <v>100.1</v>
      </c>
      <c r="I29" s="365">
        <v>88.1</v>
      </c>
      <c r="J29" s="365">
        <v>93.9</v>
      </c>
      <c r="K29" s="365">
        <v>96.5</v>
      </c>
      <c r="L29" s="365">
        <v>93.4</v>
      </c>
      <c r="M29" s="365">
        <v>101.6</v>
      </c>
      <c r="N29" s="365">
        <v>96.2</v>
      </c>
    </row>
    <row r="30" spans="1:14" s="30" customFormat="1" ht="9.75" customHeight="1">
      <c r="A30" s="26"/>
      <c r="B30" s="264"/>
      <c r="C30" s="28"/>
      <c r="D30" s="34"/>
      <c r="E30" s="34"/>
      <c r="F30" s="34"/>
      <c r="G30" s="29"/>
      <c r="H30" s="35"/>
      <c r="I30" s="35"/>
      <c r="J30" s="35"/>
      <c r="K30" s="35"/>
      <c r="L30" s="35"/>
      <c r="M30" s="35"/>
      <c r="N30" s="35"/>
    </row>
    <row r="31" spans="1:14" s="30" customFormat="1">
      <c r="A31" s="26" t="s">
        <v>34</v>
      </c>
      <c r="B31" s="264">
        <v>2014</v>
      </c>
      <c r="C31" s="28">
        <v>97.7</v>
      </c>
      <c r="D31" s="28">
        <v>99.7</v>
      </c>
      <c r="E31" s="28">
        <v>95.3</v>
      </c>
      <c r="F31" s="28">
        <v>100.8</v>
      </c>
      <c r="G31" s="29">
        <v>100.4</v>
      </c>
      <c r="H31" s="29">
        <v>110.9</v>
      </c>
      <c r="I31" s="29">
        <v>100.9</v>
      </c>
      <c r="J31" s="29">
        <v>105.6</v>
      </c>
      <c r="K31" s="29">
        <v>112.7</v>
      </c>
      <c r="L31" s="29">
        <v>103.5</v>
      </c>
      <c r="M31" s="29">
        <v>106.6</v>
      </c>
      <c r="N31" s="29">
        <v>98.7</v>
      </c>
    </row>
    <row r="32" spans="1:14" s="30" customFormat="1">
      <c r="A32" s="31" t="s">
        <v>35</v>
      </c>
      <c r="B32" s="264">
        <v>2015</v>
      </c>
      <c r="C32" s="28">
        <v>101.1</v>
      </c>
      <c r="D32" s="28">
        <v>99.8</v>
      </c>
      <c r="E32" s="28">
        <v>101.1</v>
      </c>
      <c r="F32" s="28">
        <v>99.7</v>
      </c>
      <c r="G32" s="29">
        <v>100.4</v>
      </c>
      <c r="H32" s="29">
        <v>99.9</v>
      </c>
      <c r="I32" s="29">
        <v>100.1</v>
      </c>
      <c r="J32" s="29">
        <v>100.1</v>
      </c>
      <c r="K32" s="29">
        <v>105.5</v>
      </c>
      <c r="L32" s="29">
        <v>94.6</v>
      </c>
      <c r="M32" s="29">
        <v>99.8</v>
      </c>
      <c r="N32" s="29">
        <v>97.4</v>
      </c>
    </row>
    <row r="33" spans="1:14" s="30" customFormat="1">
      <c r="A33" s="31"/>
      <c r="B33" s="264">
        <v>2016</v>
      </c>
      <c r="C33" s="32">
        <v>105.4</v>
      </c>
      <c r="D33" s="32">
        <v>117.2</v>
      </c>
      <c r="E33" s="32">
        <v>100.4</v>
      </c>
      <c r="F33" s="32">
        <v>100.2</v>
      </c>
      <c r="G33" s="33">
        <v>99.9</v>
      </c>
      <c r="H33" s="33">
        <v>91.9</v>
      </c>
      <c r="I33" s="33">
        <v>99.1</v>
      </c>
      <c r="J33" s="33">
        <v>98.3</v>
      </c>
      <c r="K33" s="33">
        <v>100.2</v>
      </c>
      <c r="L33" s="33">
        <v>106.4</v>
      </c>
      <c r="M33" s="29">
        <v>100</v>
      </c>
      <c r="N33" s="29">
        <v>118.6</v>
      </c>
    </row>
    <row r="34" spans="1:14" s="30" customFormat="1">
      <c r="A34" s="26"/>
      <c r="B34" s="264">
        <v>2017</v>
      </c>
      <c r="C34" s="28">
        <v>107.7</v>
      </c>
      <c r="D34" s="28">
        <v>98.8</v>
      </c>
      <c r="E34" s="28">
        <v>100</v>
      </c>
      <c r="F34" s="28">
        <v>112.6</v>
      </c>
      <c r="G34" s="29">
        <v>101.1</v>
      </c>
      <c r="H34" s="29">
        <v>100.4</v>
      </c>
      <c r="I34" s="29">
        <v>100.5</v>
      </c>
      <c r="J34" s="29">
        <v>106</v>
      </c>
      <c r="K34" s="29">
        <v>104.3</v>
      </c>
      <c r="L34" s="29">
        <v>100.6</v>
      </c>
      <c r="M34" s="29">
        <v>108.7</v>
      </c>
      <c r="N34" s="29">
        <v>100.1</v>
      </c>
    </row>
    <row r="35" spans="1:14" s="30" customFormat="1">
      <c r="A35" s="26"/>
      <c r="B35" s="264">
        <v>2018</v>
      </c>
      <c r="C35" s="28">
        <v>99.9</v>
      </c>
      <c r="D35" s="28">
        <v>100.2</v>
      </c>
      <c r="E35" s="28">
        <v>100</v>
      </c>
      <c r="F35" s="28">
        <v>98.8</v>
      </c>
      <c r="G35" s="29">
        <v>104.3</v>
      </c>
      <c r="H35" s="29">
        <v>100</v>
      </c>
      <c r="I35" s="29">
        <v>99.7</v>
      </c>
      <c r="J35" s="29">
        <v>102.6</v>
      </c>
      <c r="K35" s="29">
        <v>100.2</v>
      </c>
      <c r="L35" s="29">
        <v>99.8</v>
      </c>
      <c r="M35" s="29">
        <v>99.9</v>
      </c>
      <c r="N35" s="29">
        <v>100.1</v>
      </c>
    </row>
    <row r="36" spans="1:14" s="30" customFormat="1">
      <c r="A36" s="26"/>
      <c r="B36" s="264">
        <v>2019</v>
      </c>
      <c r="C36" s="364">
        <v>105.6</v>
      </c>
      <c r="D36" s="364">
        <v>100.1</v>
      </c>
      <c r="E36" s="364">
        <v>99.8</v>
      </c>
      <c r="F36" s="364">
        <v>99.9</v>
      </c>
      <c r="G36" s="365">
        <v>100</v>
      </c>
      <c r="H36" s="365">
        <v>99.8</v>
      </c>
      <c r="I36" s="365">
        <v>88.7</v>
      </c>
      <c r="J36" s="365">
        <v>105.4</v>
      </c>
      <c r="K36" s="365">
        <v>98.1</v>
      </c>
      <c r="L36" s="365">
        <v>90.8</v>
      </c>
      <c r="M36" s="365">
        <v>89.4</v>
      </c>
      <c r="N36" s="365">
        <v>97.7</v>
      </c>
    </row>
    <row r="37" spans="1:14" s="30" customFormat="1" ht="9.75" customHeight="1">
      <c r="A37" s="26"/>
      <c r="B37" s="264"/>
      <c r="C37" s="28"/>
      <c r="D37" s="34"/>
      <c r="E37" s="34"/>
      <c r="F37" s="34"/>
      <c r="G37" s="29"/>
      <c r="H37" s="35"/>
      <c r="I37" s="35"/>
      <c r="J37" s="35"/>
      <c r="K37" s="35"/>
      <c r="L37" s="35"/>
      <c r="M37" s="35"/>
      <c r="N37" s="35"/>
    </row>
    <row r="38" spans="1:14" s="30" customFormat="1">
      <c r="A38" s="26" t="s">
        <v>36</v>
      </c>
      <c r="B38" s="264">
        <v>2014</v>
      </c>
      <c r="C38" s="28">
        <v>97.8</v>
      </c>
      <c r="D38" s="28">
        <v>99.8</v>
      </c>
      <c r="E38" s="28">
        <v>102.1</v>
      </c>
      <c r="F38" s="28">
        <v>102.8</v>
      </c>
      <c r="G38" s="29">
        <v>101.8</v>
      </c>
      <c r="H38" s="29">
        <v>100.6</v>
      </c>
      <c r="I38" s="29">
        <v>117.9</v>
      </c>
      <c r="J38" s="29">
        <v>100</v>
      </c>
      <c r="K38" s="29">
        <v>100.5</v>
      </c>
      <c r="L38" s="29">
        <v>92.9</v>
      </c>
      <c r="M38" s="29">
        <v>100.5</v>
      </c>
      <c r="N38" s="29">
        <v>99.8</v>
      </c>
    </row>
    <row r="39" spans="1:14" s="30" customFormat="1">
      <c r="A39" s="31" t="s">
        <v>37</v>
      </c>
      <c r="B39" s="264">
        <v>2015</v>
      </c>
      <c r="C39" s="28">
        <v>99.8</v>
      </c>
      <c r="D39" s="28">
        <v>99</v>
      </c>
      <c r="E39" s="28">
        <v>131.19999999999999</v>
      </c>
      <c r="F39" s="28">
        <v>186.2</v>
      </c>
      <c r="G39" s="29">
        <v>101.3</v>
      </c>
      <c r="H39" s="29">
        <v>98.8</v>
      </c>
      <c r="I39" s="29">
        <v>99.6</v>
      </c>
      <c r="J39" s="29">
        <v>94.5</v>
      </c>
      <c r="K39" s="29">
        <v>98.8</v>
      </c>
      <c r="L39" s="29">
        <v>100.9</v>
      </c>
      <c r="M39" s="29">
        <v>100.2</v>
      </c>
      <c r="N39" s="29">
        <v>97</v>
      </c>
    </row>
    <row r="40" spans="1:14" s="30" customFormat="1">
      <c r="A40" s="31"/>
      <c r="B40" s="264">
        <v>2016</v>
      </c>
      <c r="C40" s="32">
        <v>85.8</v>
      </c>
      <c r="D40" s="32">
        <v>103.6</v>
      </c>
      <c r="E40" s="32">
        <v>112.8</v>
      </c>
      <c r="F40" s="32">
        <v>96.7</v>
      </c>
      <c r="G40" s="33">
        <v>168.8</v>
      </c>
      <c r="H40" s="33">
        <v>101.1</v>
      </c>
      <c r="I40" s="33">
        <v>99.6</v>
      </c>
      <c r="J40" s="33">
        <v>95.3</v>
      </c>
      <c r="K40" s="33">
        <v>107.3</v>
      </c>
      <c r="L40" s="33">
        <v>105.2</v>
      </c>
      <c r="M40" s="29">
        <v>97.9</v>
      </c>
      <c r="N40" s="29">
        <v>101.6</v>
      </c>
    </row>
    <row r="41" spans="1:14" s="30" customFormat="1">
      <c r="A41" s="26"/>
      <c r="B41" s="264">
        <v>2017</v>
      </c>
      <c r="C41" s="28">
        <v>108.8</v>
      </c>
      <c r="D41" s="28">
        <v>100.1</v>
      </c>
      <c r="E41" s="28">
        <v>98.3</v>
      </c>
      <c r="F41" s="28">
        <v>99.7</v>
      </c>
      <c r="G41" s="29">
        <v>97.4</v>
      </c>
      <c r="H41" s="29">
        <v>98.3</v>
      </c>
      <c r="I41" s="29">
        <v>100.5</v>
      </c>
      <c r="J41" s="29">
        <v>102.2</v>
      </c>
      <c r="K41" s="29">
        <v>103.2</v>
      </c>
      <c r="L41" s="29">
        <v>100.8</v>
      </c>
      <c r="M41" s="29">
        <v>103.4</v>
      </c>
      <c r="N41" s="29">
        <v>102.8</v>
      </c>
    </row>
    <row r="42" spans="1:14" s="30" customFormat="1">
      <c r="A42" s="26"/>
      <c r="B42" s="264">
        <v>2018</v>
      </c>
      <c r="C42" s="28">
        <v>104.1</v>
      </c>
      <c r="D42" s="28">
        <v>97.4</v>
      </c>
      <c r="E42" s="28">
        <v>98.9</v>
      </c>
      <c r="F42" s="28">
        <v>99.3</v>
      </c>
      <c r="G42" s="29">
        <v>103.5</v>
      </c>
      <c r="H42" s="29">
        <v>100.6</v>
      </c>
      <c r="I42" s="29">
        <v>100.5</v>
      </c>
      <c r="J42" s="29">
        <v>100.6</v>
      </c>
      <c r="K42" s="29">
        <v>103.1</v>
      </c>
      <c r="L42" s="29">
        <v>101.7</v>
      </c>
      <c r="M42" s="29">
        <v>113.8</v>
      </c>
      <c r="N42" s="29">
        <v>99.8</v>
      </c>
    </row>
    <row r="43" spans="1:14" s="30" customFormat="1">
      <c r="A43" s="26"/>
      <c r="B43" s="264">
        <v>2019</v>
      </c>
      <c r="C43" s="364">
        <v>97.9</v>
      </c>
      <c r="D43" s="364">
        <v>100.1</v>
      </c>
      <c r="E43" s="364">
        <v>98.1</v>
      </c>
      <c r="F43" s="364">
        <v>98.4</v>
      </c>
      <c r="G43" s="365">
        <v>99</v>
      </c>
      <c r="H43" s="365">
        <v>100.2</v>
      </c>
      <c r="I43" s="365">
        <v>87.8</v>
      </c>
      <c r="J43" s="365">
        <v>88.3</v>
      </c>
      <c r="K43" s="365">
        <v>95.7</v>
      </c>
      <c r="L43" s="365">
        <v>94.6</v>
      </c>
      <c r="M43" s="365">
        <v>107.6</v>
      </c>
      <c r="N43" s="365">
        <v>95.4</v>
      </c>
    </row>
    <row r="44" spans="1:14" s="30" customFormat="1" ht="9.75" customHeight="1">
      <c r="A44" s="26"/>
      <c r="B44" s="264"/>
      <c r="C44" s="28"/>
      <c r="D44" s="34"/>
      <c r="E44" s="34"/>
      <c r="F44" s="34"/>
      <c r="G44" s="29"/>
      <c r="H44" s="35"/>
      <c r="I44" s="35"/>
      <c r="J44" s="35"/>
      <c r="K44" s="35"/>
      <c r="L44" s="35"/>
      <c r="M44" s="35"/>
      <c r="N44" s="35"/>
    </row>
    <row r="45" spans="1:14" s="30" customFormat="1">
      <c r="A45" s="26" t="s">
        <v>38</v>
      </c>
      <c r="B45" s="264">
        <v>2014</v>
      </c>
      <c r="C45" s="28">
        <v>97.7</v>
      </c>
      <c r="D45" s="28">
        <v>100</v>
      </c>
      <c r="E45" s="28">
        <v>103.5</v>
      </c>
      <c r="F45" s="28">
        <v>100</v>
      </c>
      <c r="G45" s="29">
        <v>100</v>
      </c>
      <c r="H45" s="29">
        <v>100</v>
      </c>
      <c r="I45" s="29">
        <v>133.9</v>
      </c>
      <c r="J45" s="29">
        <v>100</v>
      </c>
      <c r="K45" s="29">
        <v>100</v>
      </c>
      <c r="L45" s="29">
        <v>88</v>
      </c>
      <c r="M45" s="29">
        <v>100</v>
      </c>
      <c r="N45" s="29">
        <v>96.4</v>
      </c>
    </row>
    <row r="46" spans="1:14" s="30" customFormat="1">
      <c r="A46" s="31" t="s">
        <v>39</v>
      </c>
      <c r="B46" s="264">
        <v>2015</v>
      </c>
      <c r="C46" s="28">
        <v>100</v>
      </c>
      <c r="D46" s="28">
        <v>100</v>
      </c>
      <c r="E46" s="28">
        <v>147</v>
      </c>
      <c r="F46" s="28">
        <v>90.8</v>
      </c>
      <c r="G46" s="29">
        <v>108.1</v>
      </c>
      <c r="H46" s="29">
        <v>97.6</v>
      </c>
      <c r="I46" s="29">
        <v>98.6</v>
      </c>
      <c r="J46" s="29">
        <v>81.7</v>
      </c>
      <c r="K46" s="29">
        <v>94.9</v>
      </c>
      <c r="L46" s="29">
        <v>101</v>
      </c>
      <c r="M46" s="29">
        <v>100</v>
      </c>
      <c r="N46" s="29">
        <v>87.2</v>
      </c>
    </row>
    <row r="47" spans="1:14" s="30" customFormat="1">
      <c r="A47" s="31"/>
      <c r="B47" s="264">
        <v>2016</v>
      </c>
      <c r="C47" s="32">
        <v>74.099999999999994</v>
      </c>
      <c r="D47" s="32">
        <v>107</v>
      </c>
      <c r="E47" s="32">
        <v>123.8</v>
      </c>
      <c r="F47" s="32">
        <v>94.5</v>
      </c>
      <c r="G47" s="33">
        <v>119.7</v>
      </c>
      <c r="H47" s="33">
        <v>103.4</v>
      </c>
      <c r="I47" s="33">
        <v>98.4</v>
      </c>
      <c r="J47" s="33">
        <v>89.8</v>
      </c>
      <c r="K47" s="33">
        <v>113.2</v>
      </c>
      <c r="L47" s="33">
        <v>109.1</v>
      </c>
      <c r="M47" s="29">
        <v>89.8</v>
      </c>
      <c r="N47" s="29">
        <v>99.9</v>
      </c>
    </row>
    <row r="48" spans="1:14" s="30" customFormat="1">
      <c r="A48" s="26"/>
      <c r="B48" s="264">
        <v>2017</v>
      </c>
      <c r="C48" s="28">
        <v>128.69999999999999</v>
      </c>
      <c r="D48" s="28">
        <v>100</v>
      </c>
      <c r="E48" s="28">
        <v>93.6</v>
      </c>
      <c r="F48" s="28">
        <v>100.4</v>
      </c>
      <c r="G48" s="29">
        <v>94.1</v>
      </c>
      <c r="H48" s="29">
        <v>94.1</v>
      </c>
      <c r="I48" s="29">
        <v>100.4</v>
      </c>
      <c r="J48" s="29">
        <v>107.4</v>
      </c>
      <c r="K48" s="29">
        <v>110.5</v>
      </c>
      <c r="L48" s="29">
        <v>100</v>
      </c>
      <c r="M48" s="29">
        <v>110.3</v>
      </c>
      <c r="N48" s="29">
        <v>108.4</v>
      </c>
    </row>
    <row r="49" spans="1:14" s="30" customFormat="1">
      <c r="A49" s="26"/>
      <c r="B49" s="264">
        <v>2018</v>
      </c>
      <c r="C49" s="28">
        <v>113.9</v>
      </c>
      <c r="D49" s="28">
        <v>87.7</v>
      </c>
      <c r="E49" s="28">
        <v>95</v>
      </c>
      <c r="F49" s="28">
        <v>105.9</v>
      </c>
      <c r="G49" s="29">
        <v>111.1</v>
      </c>
      <c r="H49" s="29">
        <v>100</v>
      </c>
      <c r="I49" s="29">
        <v>101.3</v>
      </c>
      <c r="J49" s="29">
        <v>100.8</v>
      </c>
      <c r="K49" s="29">
        <v>110.4</v>
      </c>
      <c r="L49" s="29">
        <v>105.4</v>
      </c>
      <c r="M49" s="29">
        <v>85.3</v>
      </c>
      <c r="N49" s="29">
        <v>87</v>
      </c>
    </row>
    <row r="50" spans="1:14" s="30" customFormat="1" ht="12.6" customHeight="1">
      <c r="A50" s="26"/>
      <c r="B50" s="264">
        <v>2019</v>
      </c>
      <c r="C50" s="364">
        <v>91.5</v>
      </c>
      <c r="D50" s="364">
        <v>108.8</v>
      </c>
      <c r="E50" s="364">
        <v>100</v>
      </c>
      <c r="F50" s="364">
        <v>108.3</v>
      </c>
      <c r="G50" s="365">
        <v>104.1</v>
      </c>
      <c r="H50" s="365">
        <v>100</v>
      </c>
      <c r="I50" s="365">
        <v>85.1</v>
      </c>
      <c r="J50" s="365">
        <v>94.9</v>
      </c>
      <c r="K50" s="365">
        <v>100</v>
      </c>
      <c r="L50" s="365">
        <v>93.9</v>
      </c>
      <c r="M50" s="365">
        <v>105.7</v>
      </c>
      <c r="N50" s="365">
        <v>97.1</v>
      </c>
    </row>
    <row r="51" spans="1:14" s="30" customFormat="1" ht="9.75" customHeight="1">
      <c r="A51" s="26"/>
      <c r="B51" s="264"/>
      <c r="C51" s="28"/>
      <c r="D51" s="34"/>
      <c r="E51" s="34"/>
      <c r="F51" s="34"/>
      <c r="G51" s="29"/>
      <c r="H51" s="35"/>
      <c r="I51" s="35"/>
      <c r="J51" s="35"/>
      <c r="K51" s="35"/>
      <c r="L51" s="35"/>
      <c r="M51" s="35"/>
      <c r="N51" s="35"/>
    </row>
    <row r="52" spans="1:14" s="30" customFormat="1">
      <c r="A52" s="26" t="s">
        <v>40</v>
      </c>
      <c r="B52" s="264">
        <v>2014</v>
      </c>
      <c r="C52" s="28">
        <v>98</v>
      </c>
      <c r="D52" s="28">
        <v>99.6</v>
      </c>
      <c r="E52" s="28">
        <v>100.5</v>
      </c>
      <c r="F52" s="28">
        <v>106.4</v>
      </c>
      <c r="G52" s="29">
        <v>103.9</v>
      </c>
      <c r="H52" s="29">
        <v>101.2</v>
      </c>
      <c r="I52" s="29">
        <v>100</v>
      </c>
      <c r="J52" s="29">
        <v>100</v>
      </c>
      <c r="K52" s="29">
        <v>101.3</v>
      </c>
      <c r="L52" s="29">
        <v>100.2</v>
      </c>
      <c r="M52" s="29">
        <v>101.2</v>
      </c>
      <c r="N52" s="29">
        <v>104.2</v>
      </c>
    </row>
    <row r="53" spans="1:14" s="30" customFormat="1">
      <c r="A53" s="31" t="s">
        <v>41</v>
      </c>
      <c r="B53" s="264">
        <v>2015</v>
      </c>
      <c r="C53" s="28">
        <v>99.7</v>
      </c>
      <c r="D53" s="28">
        <v>98.1</v>
      </c>
      <c r="E53" s="28">
        <v>115.3</v>
      </c>
      <c r="F53" s="28">
        <v>308.3</v>
      </c>
      <c r="G53" s="29">
        <v>98.7</v>
      </c>
      <c r="H53" s="29">
        <v>99.3</v>
      </c>
      <c r="I53" s="29">
        <v>100</v>
      </c>
      <c r="J53" s="29">
        <v>99.6</v>
      </c>
      <c r="K53" s="29">
        <v>100.1</v>
      </c>
      <c r="L53" s="29">
        <v>100.9</v>
      </c>
      <c r="M53" s="29">
        <v>100.2</v>
      </c>
      <c r="N53" s="29">
        <v>100.1</v>
      </c>
    </row>
    <row r="54" spans="1:14" s="30" customFormat="1">
      <c r="A54" s="31"/>
      <c r="B54" s="264">
        <v>2016</v>
      </c>
      <c r="C54" s="32">
        <v>99.9</v>
      </c>
      <c r="D54" s="32">
        <v>99.4</v>
      </c>
      <c r="E54" s="32">
        <v>99.4</v>
      </c>
      <c r="F54" s="32">
        <v>99.4</v>
      </c>
      <c r="G54" s="33">
        <v>228.4</v>
      </c>
      <c r="H54" s="33">
        <v>98.2</v>
      </c>
      <c r="I54" s="33">
        <v>101.1</v>
      </c>
      <c r="J54" s="33">
        <v>101.9</v>
      </c>
      <c r="K54" s="33">
        <v>100.1</v>
      </c>
      <c r="L54" s="33">
        <v>100.4</v>
      </c>
      <c r="M54" s="29">
        <v>107.7</v>
      </c>
      <c r="N54" s="29">
        <v>103.6</v>
      </c>
    </row>
    <row r="55" spans="1:14" s="30" customFormat="1">
      <c r="A55" s="26"/>
      <c r="B55" s="264">
        <v>2017</v>
      </c>
      <c r="C55" s="28">
        <v>100.6</v>
      </c>
      <c r="D55" s="28">
        <v>100.1</v>
      </c>
      <c r="E55" s="28">
        <v>100.2</v>
      </c>
      <c r="F55" s="28">
        <v>99.4</v>
      </c>
      <c r="G55" s="29">
        <v>98.8</v>
      </c>
      <c r="H55" s="29">
        <v>100</v>
      </c>
      <c r="I55" s="29">
        <v>100.5</v>
      </c>
      <c r="J55" s="29">
        <v>100.1</v>
      </c>
      <c r="K55" s="29">
        <v>100.2</v>
      </c>
      <c r="L55" s="29">
        <v>101.2</v>
      </c>
      <c r="M55" s="29">
        <v>100.6</v>
      </c>
      <c r="N55" s="29">
        <v>100.5</v>
      </c>
    </row>
    <row r="56" spans="1:14" s="30" customFormat="1">
      <c r="A56" s="26"/>
      <c r="B56" s="264">
        <v>2018</v>
      </c>
      <c r="C56" s="28">
        <v>102</v>
      </c>
      <c r="D56" s="28">
        <v>99.4</v>
      </c>
      <c r="E56" s="28">
        <v>99.7</v>
      </c>
      <c r="F56" s="28">
        <v>98</v>
      </c>
      <c r="G56" s="29">
        <v>101.9</v>
      </c>
      <c r="H56" s="29">
        <v>100.8</v>
      </c>
      <c r="I56" s="29">
        <v>100.3</v>
      </c>
      <c r="J56" s="29">
        <v>100.5</v>
      </c>
      <c r="K56" s="29">
        <v>101.6</v>
      </c>
      <c r="L56" s="29">
        <v>100.9</v>
      </c>
      <c r="M56" s="29">
        <v>119.8</v>
      </c>
      <c r="N56" s="29">
        <v>102.5</v>
      </c>
    </row>
    <row r="57" spans="1:14" s="30" customFormat="1">
      <c r="A57" s="26"/>
      <c r="B57" s="264">
        <v>2019</v>
      </c>
      <c r="C57" s="364">
        <v>98.7</v>
      </c>
      <c r="D57" s="364">
        <v>99</v>
      </c>
      <c r="E57" s="364">
        <v>97.9</v>
      </c>
      <c r="F57" s="364">
        <v>97.2</v>
      </c>
      <c r="G57" s="365">
        <v>98.4</v>
      </c>
      <c r="H57" s="365">
        <v>100.2</v>
      </c>
      <c r="I57" s="365">
        <v>88.1</v>
      </c>
      <c r="J57" s="365">
        <v>87.4</v>
      </c>
      <c r="K57" s="365">
        <v>95.2</v>
      </c>
      <c r="L57" s="365">
        <v>94.7</v>
      </c>
      <c r="M57" s="365">
        <v>107.8</v>
      </c>
      <c r="N57" s="365">
        <v>95.2</v>
      </c>
    </row>
    <row r="58" spans="1:14" s="30" customFormat="1" ht="9.75" customHeight="1">
      <c r="A58" s="26"/>
      <c r="B58" s="264"/>
      <c r="C58" s="28"/>
      <c r="D58" s="28"/>
      <c r="E58" s="28"/>
      <c r="F58" s="28"/>
      <c r="G58" s="29"/>
      <c r="H58" s="29"/>
      <c r="I58" s="29"/>
      <c r="J58" s="29"/>
      <c r="K58" s="29"/>
      <c r="L58" s="29"/>
      <c r="M58" s="29"/>
      <c r="N58" s="29"/>
    </row>
    <row r="59" spans="1:14" s="30" customFormat="1">
      <c r="A59" s="26" t="s">
        <v>42</v>
      </c>
      <c r="B59" s="264">
        <v>2014</v>
      </c>
      <c r="C59" s="28">
        <v>101.7</v>
      </c>
      <c r="D59" s="28">
        <v>101</v>
      </c>
      <c r="E59" s="28">
        <v>105.2</v>
      </c>
      <c r="F59" s="28">
        <v>105.4</v>
      </c>
      <c r="G59" s="29">
        <v>107.9</v>
      </c>
      <c r="H59" s="29">
        <v>99.7</v>
      </c>
      <c r="I59" s="29">
        <v>92.7</v>
      </c>
      <c r="J59" s="29">
        <v>107.3</v>
      </c>
      <c r="K59" s="29">
        <v>99.9</v>
      </c>
      <c r="L59" s="29">
        <v>93.3</v>
      </c>
      <c r="M59" s="29">
        <v>99.8</v>
      </c>
      <c r="N59" s="29">
        <v>105.1</v>
      </c>
    </row>
    <row r="60" spans="1:14" s="30" customFormat="1">
      <c r="A60" s="26" t="s">
        <v>43</v>
      </c>
      <c r="B60" s="264">
        <v>2015</v>
      </c>
      <c r="C60" s="28">
        <v>100</v>
      </c>
      <c r="D60" s="28">
        <v>115.6</v>
      </c>
      <c r="E60" s="28">
        <v>111.2</v>
      </c>
      <c r="F60" s="28">
        <v>93.4</v>
      </c>
      <c r="G60" s="29">
        <v>88.9</v>
      </c>
      <c r="H60" s="29">
        <v>100.8</v>
      </c>
      <c r="I60" s="29">
        <v>104.3</v>
      </c>
      <c r="J60" s="29">
        <v>96.2</v>
      </c>
      <c r="K60" s="29">
        <v>98.7</v>
      </c>
      <c r="L60" s="29">
        <v>101.7</v>
      </c>
      <c r="M60" s="29">
        <v>95.6</v>
      </c>
      <c r="N60" s="29">
        <v>93.7</v>
      </c>
    </row>
    <row r="61" spans="1:14" s="30" customFormat="1">
      <c r="A61" s="31" t="s">
        <v>44</v>
      </c>
      <c r="B61" s="264">
        <v>2016</v>
      </c>
      <c r="C61" s="32">
        <v>97.5</v>
      </c>
      <c r="D61" s="32">
        <v>103.9</v>
      </c>
      <c r="E61" s="32">
        <v>108.1</v>
      </c>
      <c r="F61" s="32">
        <v>124.1</v>
      </c>
      <c r="G61" s="33">
        <v>106.4</v>
      </c>
      <c r="H61" s="33">
        <v>98.8</v>
      </c>
      <c r="I61" s="33">
        <v>93.5</v>
      </c>
      <c r="J61" s="33">
        <v>105.5</v>
      </c>
      <c r="K61" s="33">
        <v>111.4</v>
      </c>
      <c r="L61" s="33">
        <v>97.2</v>
      </c>
      <c r="M61" s="29">
        <v>108.5</v>
      </c>
      <c r="N61" s="29">
        <v>116.6</v>
      </c>
    </row>
    <row r="62" spans="1:14" s="30" customFormat="1">
      <c r="A62" s="31" t="s">
        <v>45</v>
      </c>
      <c r="B62" s="264">
        <v>2017</v>
      </c>
      <c r="C62" s="28">
        <v>109.2</v>
      </c>
      <c r="D62" s="28">
        <v>105.1</v>
      </c>
      <c r="E62" s="28">
        <v>109.6</v>
      </c>
      <c r="F62" s="28">
        <v>99.2</v>
      </c>
      <c r="G62" s="29">
        <v>81.400000000000006</v>
      </c>
      <c r="H62" s="29">
        <v>94</v>
      </c>
      <c r="I62" s="29">
        <v>99.1</v>
      </c>
      <c r="J62" s="29">
        <v>105.7</v>
      </c>
      <c r="K62" s="29">
        <v>106</v>
      </c>
      <c r="L62" s="29">
        <v>105</v>
      </c>
      <c r="M62" s="29">
        <v>112.3</v>
      </c>
      <c r="N62" s="29">
        <v>104.1</v>
      </c>
    </row>
    <row r="63" spans="1:14" s="30" customFormat="1">
      <c r="A63" s="31"/>
      <c r="B63" s="264">
        <v>2018</v>
      </c>
      <c r="C63" s="28">
        <v>103</v>
      </c>
      <c r="D63" s="28">
        <v>107.1</v>
      </c>
      <c r="E63" s="28">
        <v>90.7</v>
      </c>
      <c r="F63" s="28">
        <v>96.9</v>
      </c>
      <c r="G63" s="29">
        <v>94</v>
      </c>
      <c r="H63" s="29">
        <v>102.9</v>
      </c>
      <c r="I63" s="29">
        <v>101.6</v>
      </c>
      <c r="J63" s="29">
        <v>99.1</v>
      </c>
      <c r="K63" s="29">
        <v>102</v>
      </c>
      <c r="L63" s="29">
        <v>104.6</v>
      </c>
      <c r="M63" s="29">
        <v>101.8</v>
      </c>
      <c r="N63" s="29">
        <v>107.1</v>
      </c>
    </row>
    <row r="64" spans="1:14" s="30" customFormat="1">
      <c r="A64" s="26"/>
      <c r="B64" s="264">
        <v>2019</v>
      </c>
      <c r="C64" s="364">
        <v>93.9</v>
      </c>
      <c r="D64" s="364">
        <v>102.3</v>
      </c>
      <c r="E64" s="364">
        <v>105.5</v>
      </c>
      <c r="F64" s="364">
        <v>98.3</v>
      </c>
      <c r="G64" s="365">
        <v>108</v>
      </c>
      <c r="H64" s="365">
        <v>101.2</v>
      </c>
      <c r="I64" s="365">
        <v>106.1</v>
      </c>
      <c r="J64" s="365">
        <v>102.6</v>
      </c>
      <c r="K64" s="365">
        <v>80.7</v>
      </c>
      <c r="L64" s="365">
        <v>91.8</v>
      </c>
      <c r="M64" s="365">
        <v>98</v>
      </c>
      <c r="N64" s="365">
        <v>96.2</v>
      </c>
    </row>
    <row r="65" spans="1:15" s="30" customFormat="1" ht="8.4499999999999993" customHeight="1">
      <c r="A65" s="26"/>
      <c r="B65" s="264"/>
      <c r="C65" s="28"/>
      <c r="D65" s="28"/>
      <c r="E65" s="28"/>
      <c r="F65" s="28"/>
      <c r="G65" s="29"/>
      <c r="H65" s="29"/>
      <c r="I65" s="29"/>
      <c r="J65" s="29"/>
      <c r="K65" s="29"/>
      <c r="L65" s="29"/>
      <c r="M65" s="29"/>
      <c r="N65" s="29"/>
    </row>
    <row r="66" spans="1:15" s="271" customFormat="1">
      <c r="A66" s="266">
        <f>1+'1.1'!G47</f>
        <v>12</v>
      </c>
      <c r="B66" s="267"/>
      <c r="C66" s="267"/>
      <c r="D66" s="268"/>
      <c r="E66" s="268"/>
      <c r="F66" s="269" t="str">
        <f>'1.1'!A47</f>
        <v>Індекси цін виробників · 2019 рік</v>
      </c>
      <c r="G66" s="268" t="str">
        <f>F66</f>
        <v>Індекси цін виробників · 2019 рік</v>
      </c>
      <c r="H66" s="268"/>
      <c r="I66" s="268"/>
      <c r="J66" s="267"/>
      <c r="K66" s="267"/>
      <c r="L66" s="270"/>
      <c r="M66" s="270"/>
      <c r="N66" s="219">
        <f>A66+1</f>
        <v>13</v>
      </c>
    </row>
    <row r="67" spans="1:15" s="271" customFormat="1">
      <c r="B67" s="30"/>
      <c r="C67" s="272"/>
      <c r="D67" s="272"/>
      <c r="E67" s="272"/>
      <c r="F67" s="273" t="s">
        <v>23</v>
      </c>
      <c r="G67" s="272" t="s">
        <v>23</v>
      </c>
      <c r="H67" s="272"/>
      <c r="I67" s="272"/>
      <c r="J67" s="30"/>
      <c r="K67" s="30"/>
    </row>
    <row r="68" spans="1:15" s="232" customFormat="1" ht="11.25">
      <c r="A68" s="524" t="s">
        <v>25</v>
      </c>
      <c r="B68" s="524"/>
      <c r="C68" s="524"/>
      <c r="D68" s="524"/>
      <c r="E68" s="524"/>
      <c r="F68" s="524"/>
      <c r="G68" s="524" t="s">
        <v>25</v>
      </c>
      <c r="H68" s="524"/>
      <c r="I68" s="524"/>
      <c r="J68" s="524"/>
      <c r="K68" s="524"/>
      <c r="L68" s="524"/>
      <c r="M68" s="524"/>
      <c r="N68" s="524"/>
    </row>
    <row r="70" spans="1:15" ht="15">
      <c r="A70" s="274"/>
      <c r="G70" s="275"/>
      <c r="K70" s="276"/>
      <c r="L70" s="277"/>
      <c r="M70" s="277"/>
      <c r="N70" s="244" t="s">
        <v>51</v>
      </c>
    </row>
    <row r="71" spans="1:15" ht="13.5">
      <c r="A71" s="245"/>
      <c r="B71" s="245"/>
      <c r="C71" s="246" t="s">
        <v>0</v>
      </c>
      <c r="D71" s="246" t="s">
        <v>1</v>
      </c>
      <c r="E71" s="246" t="s">
        <v>2</v>
      </c>
      <c r="F71" s="247" t="s">
        <v>3</v>
      </c>
      <c r="G71" s="248" t="s">
        <v>4</v>
      </c>
      <c r="H71" s="246" t="s">
        <v>5</v>
      </c>
      <c r="I71" s="246" t="s">
        <v>6</v>
      </c>
      <c r="J71" s="246" t="s">
        <v>7</v>
      </c>
      <c r="K71" s="246" t="s">
        <v>8</v>
      </c>
      <c r="L71" s="246" t="s">
        <v>9</v>
      </c>
      <c r="M71" s="246" t="s">
        <v>10</v>
      </c>
      <c r="N71" s="248" t="s">
        <v>11</v>
      </c>
      <c r="O71" s="249"/>
    </row>
    <row r="72" spans="1:15" ht="13.5">
      <c r="A72" s="250"/>
      <c r="B72" s="250"/>
      <c r="C72" s="251" t="s">
        <v>12</v>
      </c>
      <c r="D72" s="251" t="s">
        <v>13</v>
      </c>
      <c r="E72" s="251" t="s">
        <v>14</v>
      </c>
      <c r="F72" s="252" t="s">
        <v>15</v>
      </c>
      <c r="G72" s="253" t="s">
        <v>16</v>
      </c>
      <c r="H72" s="251" t="s">
        <v>17</v>
      </c>
      <c r="I72" s="251" t="s">
        <v>18</v>
      </c>
      <c r="J72" s="251" t="s">
        <v>19</v>
      </c>
      <c r="K72" s="251" t="s">
        <v>26</v>
      </c>
      <c r="L72" s="251" t="s">
        <v>20</v>
      </c>
      <c r="M72" s="251" t="s">
        <v>21</v>
      </c>
      <c r="N72" s="253" t="s">
        <v>22</v>
      </c>
      <c r="O72" s="249"/>
    </row>
    <row r="73" spans="1:15" ht="15">
      <c r="A73" s="278"/>
      <c r="B73" s="255"/>
      <c r="C73" s="256"/>
      <c r="D73" s="256"/>
      <c r="E73" s="256"/>
      <c r="F73" s="256"/>
      <c r="G73" s="257"/>
      <c r="H73" s="257"/>
      <c r="I73" s="257"/>
      <c r="J73" s="257"/>
      <c r="K73" s="257"/>
      <c r="L73" s="257"/>
      <c r="M73" s="257"/>
      <c r="N73" s="257"/>
    </row>
    <row r="74" spans="1:15" s="30" customFormat="1">
      <c r="A74" s="26" t="s">
        <v>46</v>
      </c>
      <c r="B74" s="264">
        <v>2014</v>
      </c>
      <c r="C74" s="28">
        <v>102</v>
      </c>
      <c r="D74" s="28">
        <v>101.3</v>
      </c>
      <c r="E74" s="28">
        <v>106.2</v>
      </c>
      <c r="F74" s="28">
        <v>105.5</v>
      </c>
      <c r="G74" s="29">
        <v>108.8</v>
      </c>
      <c r="H74" s="29">
        <v>99.5</v>
      </c>
      <c r="I74" s="29">
        <v>90.8</v>
      </c>
      <c r="J74" s="29">
        <v>108.8</v>
      </c>
      <c r="K74" s="29">
        <v>99.6</v>
      </c>
      <c r="L74" s="29">
        <v>91.9</v>
      </c>
      <c r="M74" s="29">
        <v>99.7</v>
      </c>
      <c r="N74" s="29">
        <v>106.1</v>
      </c>
    </row>
    <row r="75" spans="1:15" s="30" customFormat="1">
      <c r="A75" s="31" t="s">
        <v>47</v>
      </c>
      <c r="B75" s="264">
        <v>2015</v>
      </c>
      <c r="C75" s="28">
        <v>99.6</v>
      </c>
      <c r="D75" s="28">
        <v>115.7</v>
      </c>
      <c r="E75" s="28">
        <v>112.7</v>
      </c>
      <c r="F75" s="28">
        <v>92.1</v>
      </c>
      <c r="G75" s="29">
        <v>86.1</v>
      </c>
      <c r="H75" s="29">
        <v>101.2</v>
      </c>
      <c r="I75" s="29">
        <v>104.6</v>
      </c>
      <c r="J75" s="29">
        <v>96.2</v>
      </c>
      <c r="K75" s="29">
        <v>98.4</v>
      </c>
      <c r="L75" s="29">
        <v>101.8</v>
      </c>
      <c r="M75" s="29">
        <v>94.3</v>
      </c>
      <c r="N75" s="29">
        <v>92</v>
      </c>
    </row>
    <row r="76" spans="1:15" s="30" customFormat="1">
      <c r="A76" s="31"/>
      <c r="B76" s="264">
        <v>2016</v>
      </c>
      <c r="C76" s="32">
        <v>97</v>
      </c>
      <c r="D76" s="32">
        <v>104.2</v>
      </c>
      <c r="E76" s="32">
        <v>108.9</v>
      </c>
      <c r="F76" s="32">
        <v>127.4</v>
      </c>
      <c r="G76" s="33">
        <v>107.3</v>
      </c>
      <c r="H76" s="33">
        <v>98.6</v>
      </c>
      <c r="I76" s="33">
        <v>92.6</v>
      </c>
      <c r="J76" s="33">
        <v>106</v>
      </c>
      <c r="K76" s="33">
        <v>112.8</v>
      </c>
      <c r="L76" s="33">
        <v>96.8</v>
      </c>
      <c r="M76" s="29">
        <v>109.7</v>
      </c>
      <c r="N76" s="29">
        <v>118.9</v>
      </c>
    </row>
    <row r="77" spans="1:15" s="30" customFormat="1">
      <c r="A77" s="26"/>
      <c r="B77" s="264">
        <v>2017</v>
      </c>
      <c r="C77" s="28">
        <v>110.1</v>
      </c>
      <c r="D77" s="28">
        <v>105.7</v>
      </c>
      <c r="E77" s="28">
        <v>110.8</v>
      </c>
      <c r="F77" s="28">
        <v>98.2</v>
      </c>
      <c r="G77" s="29">
        <v>78</v>
      </c>
      <c r="H77" s="29">
        <v>92.6</v>
      </c>
      <c r="I77" s="29">
        <v>98.7</v>
      </c>
      <c r="J77" s="29">
        <v>106</v>
      </c>
      <c r="K77" s="29">
        <v>107.1</v>
      </c>
      <c r="L77" s="29">
        <v>105.7</v>
      </c>
      <c r="M77" s="29">
        <v>114.1</v>
      </c>
      <c r="N77" s="29">
        <v>104.6</v>
      </c>
    </row>
    <row r="78" spans="1:15" s="30" customFormat="1">
      <c r="A78" s="26"/>
      <c r="B78" s="264">
        <v>2018</v>
      </c>
      <c r="C78" s="28">
        <v>103.1</v>
      </c>
      <c r="D78" s="28">
        <v>107.6</v>
      </c>
      <c r="E78" s="28">
        <v>89.3</v>
      </c>
      <c r="F78" s="28">
        <v>96.3</v>
      </c>
      <c r="G78" s="29">
        <v>93</v>
      </c>
      <c r="H78" s="29">
        <v>103.1</v>
      </c>
      <c r="I78" s="29">
        <v>101.1</v>
      </c>
      <c r="J78" s="29">
        <v>98.9</v>
      </c>
      <c r="K78" s="29">
        <v>101.9</v>
      </c>
      <c r="L78" s="29">
        <v>105.2</v>
      </c>
      <c r="M78" s="29">
        <v>102.1</v>
      </c>
      <c r="N78" s="29">
        <v>108.2</v>
      </c>
    </row>
    <row r="79" spans="1:15" s="30" customFormat="1">
      <c r="A79" s="26"/>
      <c r="B79" s="264">
        <v>2019</v>
      </c>
      <c r="C79" s="364">
        <v>92.5</v>
      </c>
      <c r="D79" s="364">
        <v>102.5</v>
      </c>
      <c r="E79" s="364">
        <v>106.2</v>
      </c>
      <c r="F79" s="364">
        <v>97.7</v>
      </c>
      <c r="G79" s="365">
        <v>109.6</v>
      </c>
      <c r="H79" s="365">
        <v>101.3</v>
      </c>
      <c r="I79" s="365">
        <v>107.3</v>
      </c>
      <c r="J79" s="365">
        <v>103</v>
      </c>
      <c r="K79" s="365">
        <v>77.099999999999994</v>
      </c>
      <c r="L79" s="365">
        <v>90.3</v>
      </c>
      <c r="M79" s="365">
        <v>97.8</v>
      </c>
      <c r="N79" s="365">
        <v>95.6</v>
      </c>
    </row>
    <row r="80" spans="1:15" s="30" customFormat="1">
      <c r="A80" s="26"/>
      <c r="B80" s="264"/>
      <c r="C80" s="28"/>
      <c r="D80" s="34"/>
      <c r="E80" s="34"/>
      <c r="F80" s="34"/>
      <c r="G80" s="29"/>
      <c r="H80" s="35"/>
      <c r="I80" s="35"/>
      <c r="J80" s="35"/>
      <c r="K80" s="35"/>
      <c r="L80" s="35"/>
      <c r="M80" s="35"/>
      <c r="N80" s="35"/>
    </row>
    <row r="81" spans="1:14" s="30" customFormat="1">
      <c r="A81" s="26" t="s">
        <v>48</v>
      </c>
      <c r="B81" s="264">
        <v>2014</v>
      </c>
      <c r="C81" s="28">
        <v>100.2</v>
      </c>
      <c r="D81" s="28">
        <v>99.7</v>
      </c>
      <c r="E81" s="28">
        <v>100.7</v>
      </c>
      <c r="F81" s="28">
        <v>105</v>
      </c>
      <c r="G81" s="29">
        <v>103.3</v>
      </c>
      <c r="H81" s="29">
        <v>100.6</v>
      </c>
      <c r="I81" s="29">
        <v>102.4</v>
      </c>
      <c r="J81" s="29">
        <v>100.2</v>
      </c>
      <c r="K81" s="29">
        <v>101.1</v>
      </c>
      <c r="L81" s="29">
        <v>100.3</v>
      </c>
      <c r="M81" s="29">
        <v>100.1</v>
      </c>
      <c r="N81" s="29">
        <v>100.8</v>
      </c>
    </row>
    <row r="82" spans="1:14" s="30" customFormat="1">
      <c r="A82" s="26" t="s">
        <v>49</v>
      </c>
      <c r="B82" s="264">
        <v>2015</v>
      </c>
      <c r="C82" s="28">
        <v>102.7</v>
      </c>
      <c r="D82" s="28">
        <v>114.9</v>
      </c>
      <c r="E82" s="28">
        <v>101.6</v>
      </c>
      <c r="F82" s="28">
        <v>102.9</v>
      </c>
      <c r="G82" s="29">
        <v>106.9</v>
      </c>
      <c r="H82" s="29">
        <v>98.8</v>
      </c>
      <c r="I82" s="29">
        <v>102.5</v>
      </c>
      <c r="J82" s="29">
        <v>95.9</v>
      </c>
      <c r="K82" s="29">
        <v>100.3</v>
      </c>
      <c r="L82" s="29">
        <v>101.1</v>
      </c>
      <c r="M82" s="29">
        <v>102.7</v>
      </c>
      <c r="N82" s="29">
        <v>102</v>
      </c>
    </row>
    <row r="83" spans="1:14" s="30" customFormat="1">
      <c r="A83" s="31" t="s">
        <v>50</v>
      </c>
      <c r="B83" s="264">
        <v>2016</v>
      </c>
      <c r="C83" s="32">
        <v>101.3</v>
      </c>
      <c r="D83" s="32">
        <v>102</v>
      </c>
      <c r="E83" s="32">
        <v>102.8</v>
      </c>
      <c r="F83" s="32">
        <v>100.8</v>
      </c>
      <c r="G83" s="33">
        <v>100</v>
      </c>
      <c r="H83" s="33">
        <v>100</v>
      </c>
      <c r="I83" s="33">
        <v>99.9</v>
      </c>
      <c r="J83" s="33">
        <v>101.9</v>
      </c>
      <c r="K83" s="33">
        <v>101.4</v>
      </c>
      <c r="L83" s="33">
        <v>100.3</v>
      </c>
      <c r="M83" s="29">
        <v>100.5</v>
      </c>
      <c r="N83" s="29">
        <v>100.7</v>
      </c>
    </row>
    <row r="84" spans="1:14" s="30" customFormat="1">
      <c r="A84" s="26"/>
      <c r="B84" s="264">
        <v>2017</v>
      </c>
      <c r="C84" s="28">
        <v>104.1</v>
      </c>
      <c r="D84" s="28">
        <v>102.1</v>
      </c>
      <c r="E84" s="28">
        <v>102.7</v>
      </c>
      <c r="F84" s="28">
        <v>104.9</v>
      </c>
      <c r="G84" s="29">
        <v>100.2</v>
      </c>
      <c r="H84" s="29">
        <v>101.5</v>
      </c>
      <c r="I84" s="29">
        <v>101.6</v>
      </c>
      <c r="J84" s="29">
        <v>103.9</v>
      </c>
      <c r="K84" s="29">
        <v>100.2</v>
      </c>
      <c r="L84" s="29">
        <v>101.1</v>
      </c>
      <c r="M84" s="29">
        <v>102.5</v>
      </c>
      <c r="N84" s="29">
        <v>101.5</v>
      </c>
    </row>
    <row r="85" spans="1:14" s="30" customFormat="1">
      <c r="A85" s="26"/>
      <c r="B85" s="264">
        <v>2018</v>
      </c>
      <c r="C85" s="28">
        <v>101.9</v>
      </c>
      <c r="D85" s="28">
        <v>102.8</v>
      </c>
      <c r="E85" s="28">
        <v>101.6</v>
      </c>
      <c r="F85" s="28">
        <v>101.2</v>
      </c>
      <c r="G85" s="29">
        <v>101.7</v>
      </c>
      <c r="H85" s="29">
        <v>102</v>
      </c>
      <c r="I85" s="29">
        <v>105.7</v>
      </c>
      <c r="J85" s="29">
        <v>100.3</v>
      </c>
      <c r="K85" s="29">
        <v>102.6</v>
      </c>
      <c r="L85" s="29">
        <v>100.2</v>
      </c>
      <c r="M85" s="29">
        <v>100</v>
      </c>
      <c r="N85" s="29">
        <v>99.1</v>
      </c>
    </row>
    <row r="86" spans="1:14" s="30" customFormat="1">
      <c r="A86" s="26"/>
      <c r="B86" s="264">
        <v>2019</v>
      </c>
      <c r="C86" s="364">
        <v>101.4</v>
      </c>
      <c r="D86" s="364">
        <v>101.2</v>
      </c>
      <c r="E86" s="364">
        <v>101.6</v>
      </c>
      <c r="F86" s="364">
        <v>101.5</v>
      </c>
      <c r="G86" s="365">
        <v>99.6</v>
      </c>
      <c r="H86" s="365">
        <v>100.6</v>
      </c>
      <c r="I86" s="365">
        <v>99.8</v>
      </c>
      <c r="J86" s="365">
        <v>100.6</v>
      </c>
      <c r="K86" s="365">
        <v>99.7</v>
      </c>
      <c r="L86" s="365">
        <v>99.7</v>
      </c>
      <c r="M86" s="365">
        <v>98.9</v>
      </c>
      <c r="N86" s="365">
        <v>99.4</v>
      </c>
    </row>
    <row r="87" spans="1:14">
      <c r="B87" s="249"/>
      <c r="C87" s="265"/>
      <c r="D87" s="265"/>
      <c r="E87" s="265"/>
      <c r="F87" s="265"/>
      <c r="G87" s="249"/>
      <c r="H87" s="249"/>
      <c r="I87" s="249"/>
      <c r="J87" s="249"/>
      <c r="K87" s="249"/>
      <c r="L87" s="249"/>
      <c r="M87" s="249"/>
    </row>
    <row r="88" spans="1:14" s="30" customFormat="1">
      <c r="A88" s="26" t="s">
        <v>52</v>
      </c>
      <c r="B88" s="27">
        <v>2014</v>
      </c>
      <c r="C88" s="28">
        <v>100</v>
      </c>
      <c r="D88" s="28">
        <v>101.2</v>
      </c>
      <c r="E88" s="28">
        <v>103.7</v>
      </c>
      <c r="F88" s="28">
        <v>108</v>
      </c>
      <c r="G88" s="29">
        <v>103.7</v>
      </c>
      <c r="H88" s="29">
        <v>101.6</v>
      </c>
      <c r="I88" s="29">
        <v>100.9</v>
      </c>
      <c r="J88" s="29">
        <v>102</v>
      </c>
      <c r="K88" s="29">
        <v>102.4</v>
      </c>
      <c r="L88" s="29">
        <v>101.7</v>
      </c>
      <c r="M88" s="29">
        <v>102.8</v>
      </c>
      <c r="N88" s="29">
        <v>102.1</v>
      </c>
    </row>
    <row r="89" spans="1:14" s="30" customFormat="1">
      <c r="A89" s="31" t="s">
        <v>53</v>
      </c>
      <c r="B89" s="27">
        <v>2015</v>
      </c>
      <c r="C89" s="28">
        <v>102.2</v>
      </c>
      <c r="D89" s="28">
        <v>108.4</v>
      </c>
      <c r="E89" s="28">
        <v>109.5</v>
      </c>
      <c r="F89" s="28">
        <v>101.3</v>
      </c>
      <c r="G89" s="29">
        <v>99.6</v>
      </c>
      <c r="H89" s="29">
        <v>100.6</v>
      </c>
      <c r="I89" s="29">
        <v>100.2</v>
      </c>
      <c r="J89" s="29">
        <v>100.2</v>
      </c>
      <c r="K89" s="29">
        <v>100</v>
      </c>
      <c r="L89" s="29">
        <v>100</v>
      </c>
      <c r="M89" s="29">
        <v>100.4</v>
      </c>
      <c r="N89" s="29">
        <v>99.8</v>
      </c>
    </row>
    <row r="90" spans="1:14" s="30" customFormat="1">
      <c r="A90" s="31"/>
      <c r="B90" s="27">
        <v>2016</v>
      </c>
      <c r="C90" s="32">
        <v>100.2</v>
      </c>
      <c r="D90" s="32">
        <v>101.1</v>
      </c>
      <c r="E90" s="32">
        <v>102.7</v>
      </c>
      <c r="F90" s="32">
        <v>102.3</v>
      </c>
      <c r="G90" s="33">
        <v>104</v>
      </c>
      <c r="H90" s="33">
        <v>101.5</v>
      </c>
      <c r="I90" s="33">
        <v>101</v>
      </c>
      <c r="J90" s="33">
        <v>99.3</v>
      </c>
      <c r="K90" s="33">
        <v>102.1</v>
      </c>
      <c r="L90" s="33">
        <v>102.4</v>
      </c>
      <c r="M90" s="29">
        <v>101</v>
      </c>
      <c r="N90" s="29">
        <v>102.9</v>
      </c>
    </row>
    <row r="91" spans="1:14" s="30" customFormat="1">
      <c r="A91" s="31"/>
      <c r="B91" s="27">
        <v>2017</v>
      </c>
      <c r="C91" s="28">
        <v>102.7</v>
      </c>
      <c r="D91" s="28">
        <v>103.7</v>
      </c>
      <c r="E91" s="28">
        <v>101.5</v>
      </c>
      <c r="F91" s="28">
        <v>100.6</v>
      </c>
      <c r="G91" s="29">
        <v>100.5</v>
      </c>
      <c r="H91" s="29">
        <v>99.5</v>
      </c>
      <c r="I91" s="29">
        <v>100.2</v>
      </c>
      <c r="J91" s="29">
        <v>101.2</v>
      </c>
      <c r="K91" s="29">
        <v>102</v>
      </c>
      <c r="L91" s="29">
        <v>103.1</v>
      </c>
      <c r="M91" s="29">
        <v>101</v>
      </c>
      <c r="N91" s="29">
        <v>101.2</v>
      </c>
    </row>
    <row r="92" spans="1:14" s="30" customFormat="1">
      <c r="A92" s="31"/>
      <c r="B92" s="27">
        <v>2018</v>
      </c>
      <c r="C92" s="28">
        <v>102.3</v>
      </c>
      <c r="D92" s="28">
        <v>101.2</v>
      </c>
      <c r="E92" s="28">
        <v>100.2</v>
      </c>
      <c r="F92" s="28">
        <v>100.7</v>
      </c>
      <c r="G92" s="29">
        <v>100.3</v>
      </c>
      <c r="H92" s="29">
        <v>99.5</v>
      </c>
      <c r="I92" s="29">
        <v>99.8</v>
      </c>
      <c r="J92" s="29">
        <v>101.6</v>
      </c>
      <c r="K92" s="29">
        <v>101.8</v>
      </c>
      <c r="L92" s="29">
        <v>101.1</v>
      </c>
      <c r="M92" s="29">
        <v>99.7</v>
      </c>
      <c r="N92" s="29">
        <v>98.9</v>
      </c>
    </row>
    <row r="93" spans="1:14" s="30" customFormat="1">
      <c r="A93" s="26"/>
      <c r="B93" s="264">
        <v>2019</v>
      </c>
      <c r="C93" s="364">
        <v>99.6</v>
      </c>
      <c r="D93" s="364">
        <v>99.4</v>
      </c>
      <c r="E93" s="364">
        <v>100.4</v>
      </c>
      <c r="F93" s="364">
        <v>100.5</v>
      </c>
      <c r="G93" s="365">
        <v>100.1</v>
      </c>
      <c r="H93" s="365">
        <v>99.6</v>
      </c>
      <c r="I93" s="365">
        <v>99.2</v>
      </c>
      <c r="J93" s="365">
        <v>99.7</v>
      </c>
      <c r="K93" s="365">
        <v>99.9</v>
      </c>
      <c r="L93" s="365">
        <v>98.4</v>
      </c>
      <c r="M93" s="365">
        <v>98.3</v>
      </c>
      <c r="N93" s="365">
        <v>99.2</v>
      </c>
    </row>
    <row r="94" spans="1:14" s="30" customFormat="1">
      <c r="A94" s="26"/>
      <c r="B94" s="27"/>
      <c r="C94" s="28"/>
      <c r="D94" s="34"/>
      <c r="E94" s="34"/>
      <c r="F94" s="34"/>
      <c r="G94" s="29"/>
      <c r="H94" s="35"/>
      <c r="I94" s="35"/>
      <c r="J94" s="35"/>
      <c r="K94" s="35"/>
      <c r="L94" s="35"/>
      <c r="M94" s="35"/>
      <c r="N94" s="35"/>
    </row>
    <row r="95" spans="1:14" s="30" customFormat="1">
      <c r="A95" s="26" t="s">
        <v>54</v>
      </c>
      <c r="B95" s="27">
        <v>2014</v>
      </c>
      <c r="C95" s="28">
        <v>100</v>
      </c>
      <c r="D95" s="28">
        <v>100.5</v>
      </c>
      <c r="E95" s="28">
        <v>102.8</v>
      </c>
      <c r="F95" s="28">
        <v>105.6</v>
      </c>
      <c r="G95" s="29">
        <v>102.8</v>
      </c>
      <c r="H95" s="29">
        <v>102</v>
      </c>
      <c r="I95" s="29">
        <v>100.2</v>
      </c>
      <c r="J95" s="29">
        <v>102.7</v>
      </c>
      <c r="K95" s="29">
        <v>101.4</v>
      </c>
      <c r="L95" s="29">
        <v>101.3</v>
      </c>
      <c r="M95" s="29">
        <v>102.2</v>
      </c>
      <c r="N95" s="29">
        <v>103</v>
      </c>
    </row>
    <row r="96" spans="1:14" s="30" customFormat="1">
      <c r="A96" s="26" t="s">
        <v>55</v>
      </c>
      <c r="B96" s="27">
        <v>2015</v>
      </c>
      <c r="C96" s="28">
        <v>103.8</v>
      </c>
      <c r="D96" s="28">
        <v>107.8</v>
      </c>
      <c r="E96" s="28">
        <v>110.7</v>
      </c>
      <c r="F96" s="28">
        <v>103.3</v>
      </c>
      <c r="G96" s="29">
        <v>100</v>
      </c>
      <c r="H96" s="29">
        <v>101.2</v>
      </c>
      <c r="I96" s="29">
        <v>100.6</v>
      </c>
      <c r="J96" s="29">
        <v>101.3</v>
      </c>
      <c r="K96" s="29">
        <v>100.7</v>
      </c>
      <c r="L96" s="29">
        <v>100.6</v>
      </c>
      <c r="M96" s="29">
        <v>101.5</v>
      </c>
      <c r="N96" s="29">
        <v>100.5</v>
      </c>
    </row>
    <row r="97" spans="1:14" s="30" customFormat="1">
      <c r="A97" s="31" t="s">
        <v>56</v>
      </c>
      <c r="B97" s="27">
        <v>2016</v>
      </c>
      <c r="C97" s="32">
        <v>101.1</v>
      </c>
      <c r="D97" s="32">
        <v>101.8</v>
      </c>
      <c r="E97" s="32">
        <v>101.2</v>
      </c>
      <c r="F97" s="32">
        <v>100.3</v>
      </c>
      <c r="G97" s="33">
        <v>100.3</v>
      </c>
      <c r="H97" s="33">
        <v>100.3</v>
      </c>
      <c r="I97" s="33">
        <v>102.7</v>
      </c>
      <c r="J97" s="33">
        <v>100</v>
      </c>
      <c r="K97" s="33">
        <v>103.3</v>
      </c>
      <c r="L97" s="33">
        <v>101.5</v>
      </c>
      <c r="M97" s="29">
        <v>100.9</v>
      </c>
      <c r="N97" s="29">
        <v>101.8</v>
      </c>
    </row>
    <row r="98" spans="1:14" s="30" customFormat="1">
      <c r="A98" s="31"/>
      <c r="B98" s="27">
        <v>2017</v>
      </c>
      <c r="C98" s="28">
        <v>101.3</v>
      </c>
      <c r="D98" s="28">
        <v>102</v>
      </c>
      <c r="E98" s="28">
        <v>101.1</v>
      </c>
      <c r="F98" s="28">
        <v>100</v>
      </c>
      <c r="G98" s="29">
        <v>100.8</v>
      </c>
      <c r="H98" s="29">
        <v>99.9</v>
      </c>
      <c r="I98" s="29">
        <v>101.1</v>
      </c>
      <c r="J98" s="29">
        <v>100.9</v>
      </c>
      <c r="K98" s="29">
        <v>101.9</v>
      </c>
      <c r="L98" s="29">
        <v>100.8</v>
      </c>
      <c r="M98" s="29">
        <v>101.1</v>
      </c>
      <c r="N98" s="29">
        <v>101</v>
      </c>
    </row>
    <row r="99" spans="1:14" s="30" customFormat="1">
      <c r="A99" s="31"/>
      <c r="B99" s="27">
        <v>2018</v>
      </c>
      <c r="C99" s="28">
        <v>100.8</v>
      </c>
      <c r="D99" s="28">
        <v>101</v>
      </c>
      <c r="E99" s="28">
        <v>100.5</v>
      </c>
      <c r="F99" s="28">
        <v>100.4</v>
      </c>
      <c r="G99" s="36">
        <v>100.1</v>
      </c>
      <c r="H99" s="36">
        <v>99.6</v>
      </c>
      <c r="I99" s="36">
        <v>100</v>
      </c>
      <c r="J99" s="36">
        <v>101.4</v>
      </c>
      <c r="K99" s="36">
        <v>102.2</v>
      </c>
      <c r="L99" s="36">
        <v>101.2</v>
      </c>
      <c r="M99" s="36">
        <v>100.2</v>
      </c>
      <c r="N99" s="36">
        <v>99.5</v>
      </c>
    </row>
    <row r="100" spans="1:14" s="30" customFormat="1">
      <c r="A100" s="26"/>
      <c r="B100" s="264">
        <v>2019</v>
      </c>
      <c r="C100" s="364">
        <v>100.2</v>
      </c>
      <c r="D100" s="364">
        <v>99.7</v>
      </c>
      <c r="E100" s="364">
        <v>99.9</v>
      </c>
      <c r="F100" s="364">
        <v>100.6</v>
      </c>
      <c r="G100" s="365">
        <v>100.4</v>
      </c>
      <c r="H100" s="365">
        <v>100.7</v>
      </c>
      <c r="I100" s="365">
        <v>99.8</v>
      </c>
      <c r="J100" s="365">
        <v>100.1</v>
      </c>
      <c r="K100" s="365">
        <v>100.7</v>
      </c>
      <c r="L100" s="365">
        <v>99.3</v>
      </c>
      <c r="M100" s="365">
        <v>99.7</v>
      </c>
      <c r="N100" s="365">
        <v>100.6</v>
      </c>
    </row>
    <row r="101" spans="1:14" s="30" customFormat="1">
      <c r="A101" s="26"/>
      <c r="B101" s="27"/>
      <c r="C101" s="28"/>
      <c r="D101" s="34"/>
      <c r="E101" s="34"/>
      <c r="F101" s="34"/>
      <c r="G101" s="29"/>
      <c r="H101" s="35"/>
      <c r="I101" s="35"/>
      <c r="J101" s="35"/>
      <c r="K101" s="35"/>
      <c r="L101" s="35"/>
      <c r="M101" s="35"/>
      <c r="N101" s="35"/>
    </row>
    <row r="102" spans="1:14" s="30" customFormat="1">
      <c r="A102" s="26" t="s">
        <v>57</v>
      </c>
      <c r="B102" s="27">
        <v>2014</v>
      </c>
      <c r="C102" s="28">
        <v>100.4</v>
      </c>
      <c r="D102" s="28">
        <v>100.6</v>
      </c>
      <c r="E102" s="28">
        <v>103.3</v>
      </c>
      <c r="F102" s="28">
        <v>106</v>
      </c>
      <c r="G102" s="29">
        <v>103.8</v>
      </c>
      <c r="H102" s="29">
        <v>101.9</v>
      </c>
      <c r="I102" s="29">
        <v>101.5</v>
      </c>
      <c r="J102" s="29">
        <v>101.9</v>
      </c>
      <c r="K102" s="29">
        <v>102.2</v>
      </c>
      <c r="L102" s="29">
        <v>100.6</v>
      </c>
      <c r="M102" s="29">
        <v>102.6</v>
      </c>
      <c r="N102" s="29">
        <v>103.6</v>
      </c>
    </row>
    <row r="103" spans="1:14" s="30" customFormat="1">
      <c r="A103" s="31" t="s">
        <v>58</v>
      </c>
      <c r="B103" s="27">
        <v>2015</v>
      </c>
      <c r="C103" s="28">
        <v>104.5</v>
      </c>
      <c r="D103" s="28">
        <v>109.7</v>
      </c>
      <c r="E103" s="28">
        <v>111.7</v>
      </c>
      <c r="F103" s="28">
        <v>102.5</v>
      </c>
      <c r="G103" s="29">
        <v>99.8</v>
      </c>
      <c r="H103" s="29">
        <v>101</v>
      </c>
      <c r="I103" s="29">
        <v>100.3</v>
      </c>
      <c r="J103" s="29">
        <v>101.4</v>
      </c>
      <c r="K103" s="29">
        <v>100.1</v>
      </c>
      <c r="L103" s="29">
        <v>100.5</v>
      </c>
      <c r="M103" s="29">
        <v>102</v>
      </c>
      <c r="N103" s="29">
        <v>101.5</v>
      </c>
    </row>
    <row r="104" spans="1:14" s="30" customFormat="1">
      <c r="A104" s="31"/>
      <c r="B104" s="27">
        <v>2016</v>
      </c>
      <c r="C104" s="32">
        <v>101.3</v>
      </c>
      <c r="D104" s="32">
        <v>102</v>
      </c>
      <c r="E104" s="32">
        <v>101.2</v>
      </c>
      <c r="F104" s="32">
        <v>100.2</v>
      </c>
      <c r="G104" s="29">
        <v>99.8</v>
      </c>
      <c r="H104" s="29">
        <v>99.9</v>
      </c>
      <c r="I104" s="29">
        <v>101.2</v>
      </c>
      <c r="J104" s="29">
        <v>100.1</v>
      </c>
      <c r="K104" s="29">
        <v>102</v>
      </c>
      <c r="L104" s="29">
        <v>101.1</v>
      </c>
      <c r="M104" s="29">
        <v>101.3</v>
      </c>
      <c r="N104" s="29">
        <v>101.7</v>
      </c>
    </row>
    <row r="105" spans="1:14" s="30" customFormat="1">
      <c r="A105" s="31"/>
      <c r="B105" s="27">
        <v>2017</v>
      </c>
      <c r="C105" s="28">
        <v>101.8</v>
      </c>
      <c r="D105" s="28">
        <v>102.3</v>
      </c>
      <c r="E105" s="28">
        <v>101.3</v>
      </c>
      <c r="F105" s="28">
        <v>99.4</v>
      </c>
      <c r="G105" s="29">
        <v>100.6</v>
      </c>
      <c r="H105" s="29">
        <v>99.7</v>
      </c>
      <c r="I105" s="29">
        <v>100.9</v>
      </c>
      <c r="J105" s="29">
        <v>100.9</v>
      </c>
      <c r="K105" s="29">
        <v>101.2</v>
      </c>
      <c r="L105" s="29">
        <v>100.7</v>
      </c>
      <c r="M105" s="29">
        <v>101.2</v>
      </c>
      <c r="N105" s="29">
        <v>100.8</v>
      </c>
    </row>
    <row r="106" spans="1:14" s="30" customFormat="1">
      <c r="A106" s="31"/>
      <c r="B106" s="27">
        <v>2018</v>
      </c>
      <c r="C106" s="28">
        <v>101.4</v>
      </c>
      <c r="D106" s="28">
        <v>100.6</v>
      </c>
      <c r="E106" s="28">
        <v>100.4</v>
      </c>
      <c r="F106" s="28">
        <v>100.4</v>
      </c>
      <c r="G106" s="36">
        <v>100.1</v>
      </c>
      <c r="H106" s="36">
        <v>100.1</v>
      </c>
      <c r="I106" s="36">
        <v>99.6</v>
      </c>
      <c r="J106" s="36">
        <v>101.2</v>
      </c>
      <c r="K106" s="36">
        <v>101.9</v>
      </c>
      <c r="L106" s="36">
        <v>100.6</v>
      </c>
      <c r="M106" s="36">
        <v>99.4</v>
      </c>
      <c r="N106" s="36">
        <v>99.3</v>
      </c>
    </row>
    <row r="107" spans="1:14" s="30" customFormat="1">
      <c r="A107" s="26"/>
      <c r="B107" s="264">
        <v>2019</v>
      </c>
      <c r="C107" s="364">
        <v>100.4</v>
      </c>
      <c r="D107" s="364">
        <v>99.7</v>
      </c>
      <c r="E107" s="364">
        <v>100.2</v>
      </c>
      <c r="F107" s="364">
        <v>100.5</v>
      </c>
      <c r="G107" s="365">
        <v>100</v>
      </c>
      <c r="H107" s="365">
        <v>100.9</v>
      </c>
      <c r="I107" s="365">
        <v>99.8</v>
      </c>
      <c r="J107" s="365">
        <v>100</v>
      </c>
      <c r="K107" s="365">
        <v>99.5</v>
      </c>
      <c r="L107" s="365">
        <v>98.5</v>
      </c>
      <c r="M107" s="365">
        <v>99.5</v>
      </c>
      <c r="N107" s="365">
        <v>99.7</v>
      </c>
    </row>
    <row r="108" spans="1:14" s="30" customFormat="1">
      <c r="A108" s="26"/>
      <c r="B108" s="27"/>
      <c r="C108" s="28"/>
      <c r="D108" s="34"/>
      <c r="E108" s="34"/>
      <c r="F108" s="34"/>
      <c r="G108" s="29"/>
      <c r="H108" s="35"/>
      <c r="I108" s="35"/>
      <c r="J108" s="35"/>
      <c r="K108" s="35"/>
      <c r="L108" s="35"/>
      <c r="M108" s="35"/>
      <c r="N108" s="35"/>
    </row>
    <row r="109" spans="1:14" s="30" customFormat="1">
      <c r="A109" s="26" t="s">
        <v>59</v>
      </c>
      <c r="B109" s="27">
        <v>2014</v>
      </c>
      <c r="C109" s="28">
        <v>98.9</v>
      </c>
      <c r="D109" s="28">
        <v>99.7</v>
      </c>
      <c r="E109" s="28">
        <v>100.7</v>
      </c>
      <c r="F109" s="28">
        <v>103.8</v>
      </c>
      <c r="G109" s="29">
        <v>101.3</v>
      </c>
      <c r="H109" s="29">
        <v>104.6</v>
      </c>
      <c r="I109" s="29">
        <v>106.1</v>
      </c>
      <c r="J109" s="29">
        <v>101.6</v>
      </c>
      <c r="K109" s="29">
        <v>105.2</v>
      </c>
      <c r="L109" s="29">
        <v>101.3</v>
      </c>
      <c r="M109" s="29">
        <v>102.2</v>
      </c>
      <c r="N109" s="29">
        <v>102.4</v>
      </c>
    </row>
    <row r="110" spans="1:14" s="30" customFormat="1">
      <c r="A110" s="31" t="s">
        <v>60</v>
      </c>
      <c r="B110" s="27">
        <v>2015</v>
      </c>
      <c r="C110" s="28">
        <v>98.4</v>
      </c>
      <c r="D110" s="28">
        <v>99.1</v>
      </c>
      <c r="E110" s="28">
        <v>111.7</v>
      </c>
      <c r="F110" s="28">
        <v>102.2</v>
      </c>
      <c r="G110" s="29">
        <v>103.5</v>
      </c>
      <c r="H110" s="29">
        <v>99.9</v>
      </c>
      <c r="I110" s="29">
        <v>102.2</v>
      </c>
      <c r="J110" s="29">
        <v>101.5</v>
      </c>
      <c r="K110" s="29">
        <v>100.1</v>
      </c>
      <c r="L110" s="29">
        <v>100.5</v>
      </c>
      <c r="M110" s="29">
        <v>100.3</v>
      </c>
      <c r="N110" s="29">
        <v>101.6</v>
      </c>
    </row>
    <row r="111" spans="1:14" s="30" customFormat="1">
      <c r="A111" s="31" t="s">
        <v>61</v>
      </c>
      <c r="B111" s="27">
        <v>2016</v>
      </c>
      <c r="C111" s="32">
        <v>98</v>
      </c>
      <c r="D111" s="32">
        <v>98.7</v>
      </c>
      <c r="E111" s="32">
        <v>101.4</v>
      </c>
      <c r="F111" s="32">
        <v>102.3</v>
      </c>
      <c r="G111" s="29">
        <v>99.2</v>
      </c>
      <c r="H111" s="29">
        <v>101.1</v>
      </c>
      <c r="I111" s="29">
        <v>102.4</v>
      </c>
      <c r="J111" s="29">
        <v>100</v>
      </c>
      <c r="K111" s="29">
        <v>104.3</v>
      </c>
      <c r="L111" s="29">
        <v>99.7</v>
      </c>
      <c r="M111" s="29">
        <v>101.2</v>
      </c>
      <c r="N111" s="29">
        <v>101.2</v>
      </c>
    </row>
    <row r="112" spans="1:14" s="30" customFormat="1">
      <c r="A112" s="26"/>
      <c r="B112" s="27">
        <v>2017</v>
      </c>
      <c r="C112" s="28">
        <v>100.3</v>
      </c>
      <c r="D112" s="28">
        <v>105</v>
      </c>
      <c r="E112" s="28">
        <v>100.6</v>
      </c>
      <c r="F112" s="28">
        <v>101.9</v>
      </c>
      <c r="G112" s="29">
        <v>101.6</v>
      </c>
      <c r="H112" s="29">
        <v>104.3</v>
      </c>
      <c r="I112" s="29">
        <v>103.7</v>
      </c>
      <c r="J112" s="29">
        <v>102.7</v>
      </c>
      <c r="K112" s="29">
        <v>104.1</v>
      </c>
      <c r="L112" s="29">
        <v>99.6</v>
      </c>
      <c r="M112" s="29">
        <v>100.7</v>
      </c>
      <c r="N112" s="29">
        <v>101.5</v>
      </c>
    </row>
    <row r="113" spans="1:14" s="30" customFormat="1">
      <c r="A113" s="26"/>
      <c r="B113" s="27">
        <v>2018</v>
      </c>
      <c r="C113" s="28">
        <v>101</v>
      </c>
      <c r="D113" s="28">
        <v>99.8</v>
      </c>
      <c r="E113" s="28">
        <v>101</v>
      </c>
      <c r="F113" s="28">
        <v>100.7</v>
      </c>
      <c r="G113" s="36">
        <v>98.2</v>
      </c>
      <c r="H113" s="36">
        <v>100.1</v>
      </c>
      <c r="I113" s="36">
        <v>94.9</v>
      </c>
      <c r="J113" s="36">
        <v>102.5</v>
      </c>
      <c r="K113" s="36">
        <v>103.2</v>
      </c>
      <c r="L113" s="36">
        <v>103.7</v>
      </c>
      <c r="M113" s="36">
        <v>98.5</v>
      </c>
      <c r="N113" s="36">
        <v>100.3</v>
      </c>
    </row>
    <row r="114" spans="1:14" s="30" customFormat="1">
      <c r="A114" s="26"/>
      <c r="B114" s="264">
        <v>2019</v>
      </c>
      <c r="C114" s="364">
        <v>100.1</v>
      </c>
      <c r="D114" s="364">
        <v>98.4</v>
      </c>
      <c r="E114" s="364">
        <v>99.9</v>
      </c>
      <c r="F114" s="364">
        <v>104</v>
      </c>
      <c r="G114" s="365">
        <v>99.7</v>
      </c>
      <c r="H114" s="365">
        <v>101.9</v>
      </c>
      <c r="I114" s="365">
        <v>99.8</v>
      </c>
      <c r="J114" s="365">
        <v>100.2</v>
      </c>
      <c r="K114" s="365">
        <v>99</v>
      </c>
      <c r="L114" s="365">
        <v>99.8</v>
      </c>
      <c r="M114" s="365">
        <v>99.1</v>
      </c>
      <c r="N114" s="365">
        <v>98.8</v>
      </c>
    </row>
    <row r="115" spans="1:14" s="30" customFormat="1">
      <c r="A115" s="26"/>
      <c r="B115" s="27"/>
      <c r="C115" s="28"/>
      <c r="D115" s="34"/>
      <c r="E115" s="34"/>
      <c r="F115" s="34"/>
      <c r="G115" s="29"/>
      <c r="H115" s="35"/>
      <c r="I115" s="35"/>
      <c r="J115" s="35"/>
      <c r="K115" s="35"/>
      <c r="L115" s="35"/>
      <c r="M115" s="35"/>
      <c r="N115" s="35"/>
    </row>
    <row r="116" spans="1:14" s="30" customFormat="1">
      <c r="A116" s="26" t="s">
        <v>62</v>
      </c>
      <c r="B116" s="27">
        <v>2014</v>
      </c>
      <c r="C116" s="28">
        <v>100.1</v>
      </c>
      <c r="D116" s="28">
        <v>99.6</v>
      </c>
      <c r="E116" s="28">
        <v>107.8</v>
      </c>
      <c r="F116" s="28">
        <v>111.8</v>
      </c>
      <c r="G116" s="29">
        <v>108.9</v>
      </c>
      <c r="H116" s="29">
        <v>101</v>
      </c>
      <c r="I116" s="29">
        <v>99.7</v>
      </c>
      <c r="J116" s="29">
        <v>103.7</v>
      </c>
      <c r="K116" s="29">
        <v>99.9</v>
      </c>
      <c r="L116" s="29">
        <v>99.9</v>
      </c>
      <c r="M116" s="29">
        <v>108.9</v>
      </c>
      <c r="N116" s="29">
        <v>107.7</v>
      </c>
    </row>
    <row r="117" spans="1:14" s="30" customFormat="1">
      <c r="A117" s="31" t="s">
        <v>63</v>
      </c>
      <c r="B117" s="27">
        <v>2015</v>
      </c>
      <c r="C117" s="28">
        <v>107.4</v>
      </c>
      <c r="D117" s="28">
        <v>116.9</v>
      </c>
      <c r="E117" s="28">
        <v>111.3</v>
      </c>
      <c r="F117" s="28">
        <v>101.8</v>
      </c>
      <c r="G117" s="29">
        <v>96.4</v>
      </c>
      <c r="H117" s="29">
        <v>102.1</v>
      </c>
      <c r="I117" s="29">
        <v>99.4</v>
      </c>
      <c r="J117" s="29">
        <v>102.4</v>
      </c>
      <c r="K117" s="29">
        <v>99.5</v>
      </c>
      <c r="L117" s="29">
        <v>97.8</v>
      </c>
      <c r="M117" s="29">
        <v>103.2</v>
      </c>
      <c r="N117" s="29">
        <v>100.9</v>
      </c>
    </row>
    <row r="118" spans="1:14" s="30" customFormat="1">
      <c r="A118" s="31"/>
      <c r="B118" s="27">
        <v>2016</v>
      </c>
      <c r="C118" s="32">
        <v>101.4</v>
      </c>
      <c r="D118" s="32">
        <v>107.3</v>
      </c>
      <c r="E118" s="32">
        <v>101.4</v>
      </c>
      <c r="F118" s="32">
        <v>100.4</v>
      </c>
      <c r="G118" s="29">
        <v>100</v>
      </c>
      <c r="H118" s="29">
        <v>99</v>
      </c>
      <c r="I118" s="29">
        <v>101.7</v>
      </c>
      <c r="J118" s="29">
        <v>99.5</v>
      </c>
      <c r="K118" s="29">
        <v>101.6</v>
      </c>
      <c r="L118" s="29">
        <v>99.3</v>
      </c>
      <c r="M118" s="29">
        <v>100</v>
      </c>
      <c r="N118" s="29">
        <v>100.7</v>
      </c>
    </row>
    <row r="119" spans="1:14" s="30" customFormat="1">
      <c r="A119" s="26"/>
      <c r="B119" s="27">
        <v>2017</v>
      </c>
      <c r="C119" s="28">
        <v>102.5</v>
      </c>
      <c r="D119" s="28">
        <v>102</v>
      </c>
      <c r="E119" s="28">
        <v>99.9</v>
      </c>
      <c r="F119" s="28">
        <v>96.5</v>
      </c>
      <c r="G119" s="29">
        <v>101.2</v>
      </c>
      <c r="H119" s="29">
        <v>96.2</v>
      </c>
      <c r="I119" s="29">
        <v>99.7</v>
      </c>
      <c r="J119" s="29">
        <v>100.3</v>
      </c>
      <c r="K119" s="29">
        <v>100.5</v>
      </c>
      <c r="L119" s="29">
        <v>103.1</v>
      </c>
      <c r="M119" s="29">
        <v>100.1</v>
      </c>
      <c r="N119" s="29">
        <v>100.8</v>
      </c>
    </row>
    <row r="120" spans="1:14" s="30" customFormat="1">
      <c r="A120" s="26"/>
      <c r="B120" s="27">
        <v>2018</v>
      </c>
      <c r="C120" s="28">
        <v>102</v>
      </c>
      <c r="D120" s="28">
        <v>98.6</v>
      </c>
      <c r="E120" s="28">
        <v>100</v>
      </c>
      <c r="F120" s="28">
        <v>100.8</v>
      </c>
      <c r="G120" s="36">
        <v>101.5</v>
      </c>
      <c r="H120" s="36">
        <v>99.9</v>
      </c>
      <c r="I120" s="36">
        <v>100.5</v>
      </c>
      <c r="J120" s="36">
        <v>100.3</v>
      </c>
      <c r="K120" s="36">
        <v>102</v>
      </c>
      <c r="L120" s="36">
        <v>99.9</v>
      </c>
      <c r="M120" s="36">
        <v>98</v>
      </c>
      <c r="N120" s="36">
        <v>96.3</v>
      </c>
    </row>
    <row r="121" spans="1:14" s="30" customFormat="1">
      <c r="A121" s="26"/>
      <c r="B121" s="264">
        <v>2019</v>
      </c>
      <c r="C121" s="364">
        <v>99.9</v>
      </c>
      <c r="D121" s="364">
        <v>99.1</v>
      </c>
      <c r="E121" s="364">
        <v>99.3</v>
      </c>
      <c r="F121" s="364">
        <v>100.2</v>
      </c>
      <c r="G121" s="365">
        <v>98.8</v>
      </c>
      <c r="H121" s="365">
        <v>100.7</v>
      </c>
      <c r="I121" s="365">
        <v>100.4</v>
      </c>
      <c r="J121" s="365">
        <v>100.4</v>
      </c>
      <c r="K121" s="365">
        <v>97.8</v>
      </c>
      <c r="L121" s="365">
        <v>95.7</v>
      </c>
      <c r="M121" s="365">
        <v>98.7</v>
      </c>
      <c r="N121" s="365">
        <v>99.6</v>
      </c>
    </row>
    <row r="122" spans="1:14" ht="13.5">
      <c r="A122" s="279"/>
      <c r="B122" s="280"/>
      <c r="C122" s="281"/>
      <c r="D122" s="281"/>
      <c r="E122" s="281"/>
      <c r="F122" s="281"/>
      <c r="G122" s="281"/>
      <c r="H122" s="281"/>
      <c r="I122" s="281"/>
      <c r="J122" s="281"/>
      <c r="K122" s="281"/>
      <c r="L122" s="281"/>
      <c r="M122" s="281"/>
      <c r="N122" s="281"/>
    </row>
    <row r="123" spans="1:14" s="30" customFormat="1">
      <c r="A123" s="26" t="s">
        <v>64</v>
      </c>
      <c r="B123" s="27">
        <v>2014</v>
      </c>
      <c r="C123" s="28">
        <v>101.4</v>
      </c>
      <c r="D123" s="28">
        <v>101.4</v>
      </c>
      <c r="E123" s="28">
        <v>101.7</v>
      </c>
      <c r="F123" s="28">
        <v>101.2</v>
      </c>
      <c r="G123" s="29">
        <v>100</v>
      </c>
      <c r="H123" s="29">
        <v>99.3</v>
      </c>
      <c r="I123" s="29">
        <v>99.9</v>
      </c>
      <c r="J123" s="29">
        <v>100.1</v>
      </c>
      <c r="K123" s="29">
        <v>101.9</v>
      </c>
      <c r="L123" s="29">
        <v>100.7</v>
      </c>
      <c r="M123" s="29">
        <v>100.6</v>
      </c>
      <c r="N123" s="29">
        <v>100.8</v>
      </c>
    </row>
    <row r="124" spans="1:14" s="30" customFormat="1">
      <c r="A124" s="31" t="s">
        <v>65</v>
      </c>
      <c r="B124" s="27">
        <v>2015</v>
      </c>
      <c r="C124" s="28">
        <v>102.7</v>
      </c>
      <c r="D124" s="28">
        <v>101</v>
      </c>
      <c r="E124" s="28">
        <v>107.8</v>
      </c>
      <c r="F124" s="28">
        <v>103.4</v>
      </c>
      <c r="G124" s="29">
        <v>100.8</v>
      </c>
      <c r="H124" s="29">
        <v>100.1</v>
      </c>
      <c r="I124" s="29">
        <v>101.6</v>
      </c>
      <c r="J124" s="29">
        <v>101.2</v>
      </c>
      <c r="K124" s="29">
        <v>100.2</v>
      </c>
      <c r="L124" s="29">
        <v>101.6</v>
      </c>
      <c r="M124" s="29">
        <v>103</v>
      </c>
      <c r="N124" s="29">
        <v>103.4</v>
      </c>
    </row>
    <row r="125" spans="1:14" s="30" customFormat="1">
      <c r="A125" s="31"/>
      <c r="B125" s="27">
        <v>2016</v>
      </c>
      <c r="C125" s="32">
        <v>101.1</v>
      </c>
      <c r="D125" s="32">
        <v>101.6</v>
      </c>
      <c r="E125" s="32">
        <v>102.5</v>
      </c>
      <c r="F125" s="32">
        <v>99.5</v>
      </c>
      <c r="G125" s="29">
        <v>98.3</v>
      </c>
      <c r="H125" s="29">
        <v>99.2</v>
      </c>
      <c r="I125" s="29">
        <v>100.7</v>
      </c>
      <c r="J125" s="29">
        <v>101.4</v>
      </c>
      <c r="K125" s="29">
        <v>104</v>
      </c>
      <c r="L125" s="29">
        <v>105.8</v>
      </c>
      <c r="M125" s="29">
        <v>103</v>
      </c>
      <c r="N125" s="29">
        <v>105.3</v>
      </c>
    </row>
    <row r="126" spans="1:14" s="30" customFormat="1">
      <c r="A126" s="26"/>
      <c r="B126" s="27">
        <v>2017</v>
      </c>
      <c r="C126" s="28">
        <v>103.5</v>
      </c>
      <c r="D126" s="28">
        <v>101.5</v>
      </c>
      <c r="E126" s="28">
        <v>101.9</v>
      </c>
      <c r="F126" s="28">
        <v>99.7</v>
      </c>
      <c r="G126" s="29">
        <v>98.4</v>
      </c>
      <c r="H126" s="29">
        <v>100.1</v>
      </c>
      <c r="I126" s="29">
        <v>101.3</v>
      </c>
      <c r="J126" s="29">
        <v>100.8</v>
      </c>
      <c r="K126" s="29">
        <v>102</v>
      </c>
      <c r="L126" s="29">
        <v>102.7</v>
      </c>
      <c r="M126" s="29">
        <v>103.3</v>
      </c>
      <c r="N126" s="29">
        <v>101.6</v>
      </c>
    </row>
    <row r="127" spans="1:14" s="30" customFormat="1">
      <c r="A127" s="26"/>
      <c r="B127" s="27">
        <v>2018</v>
      </c>
      <c r="C127" s="28">
        <v>100.5</v>
      </c>
      <c r="D127" s="28">
        <v>100.9</v>
      </c>
      <c r="E127" s="28">
        <v>100.6</v>
      </c>
      <c r="F127" s="28">
        <v>100.3</v>
      </c>
      <c r="G127" s="36">
        <v>98.8</v>
      </c>
      <c r="H127" s="36">
        <v>100.5</v>
      </c>
      <c r="I127" s="36">
        <v>99.8</v>
      </c>
      <c r="J127" s="36">
        <v>100.8</v>
      </c>
      <c r="K127" s="36">
        <v>102.3</v>
      </c>
      <c r="L127" s="36">
        <v>101.1</v>
      </c>
      <c r="M127" s="36">
        <v>102</v>
      </c>
      <c r="N127" s="36">
        <v>101.8</v>
      </c>
    </row>
    <row r="128" spans="1:14" s="30" customFormat="1">
      <c r="A128" s="26"/>
      <c r="B128" s="264">
        <v>2019</v>
      </c>
      <c r="C128" s="364">
        <v>101.2</v>
      </c>
      <c r="D128" s="364">
        <v>101.2</v>
      </c>
      <c r="E128" s="364">
        <v>101.1</v>
      </c>
      <c r="F128" s="364">
        <v>99.5</v>
      </c>
      <c r="G128" s="365">
        <v>100</v>
      </c>
      <c r="H128" s="365">
        <v>99.5</v>
      </c>
      <c r="I128" s="365">
        <v>100</v>
      </c>
      <c r="J128" s="365">
        <v>100.8</v>
      </c>
      <c r="K128" s="365">
        <v>102.7</v>
      </c>
      <c r="L128" s="365">
        <v>100.6</v>
      </c>
      <c r="M128" s="365">
        <v>101.1</v>
      </c>
      <c r="N128" s="365">
        <v>101.1</v>
      </c>
    </row>
    <row r="129" spans="1:15" s="30" customFormat="1" ht="12.6" customHeight="1">
      <c r="A129" s="26"/>
      <c r="B129" s="27"/>
      <c r="C129" s="28"/>
      <c r="D129" s="34"/>
      <c r="E129" s="34"/>
      <c r="F129" s="34"/>
      <c r="G129" s="29"/>
      <c r="H129" s="35"/>
      <c r="I129" s="35"/>
      <c r="J129" s="35"/>
      <c r="K129" s="35"/>
      <c r="L129" s="35"/>
      <c r="M129" s="35"/>
      <c r="N129" s="35"/>
    </row>
    <row r="130" spans="1:15" s="271" customFormat="1">
      <c r="A130" s="218">
        <f>1+N66</f>
        <v>14</v>
      </c>
      <c r="B130" s="267"/>
      <c r="C130" s="267"/>
      <c r="D130" s="268"/>
      <c r="E130" s="268"/>
      <c r="F130" s="269" t="str">
        <f>F66</f>
        <v>Індекси цін виробників · 2019 рік</v>
      </c>
      <c r="G130" s="268" t="str">
        <f>F130</f>
        <v>Індекси цін виробників · 2019 рік</v>
      </c>
      <c r="H130" s="268"/>
      <c r="I130" s="268"/>
      <c r="J130" s="267"/>
      <c r="K130" s="267"/>
      <c r="L130" s="270"/>
      <c r="M130" s="270"/>
      <c r="N130" s="219">
        <f>A130+1</f>
        <v>15</v>
      </c>
      <c r="O130" s="282"/>
    </row>
    <row r="131" spans="1:15" s="271" customFormat="1">
      <c r="A131" s="282"/>
      <c r="B131" s="283"/>
      <c r="C131" s="283"/>
      <c r="D131" s="283"/>
      <c r="E131" s="284"/>
      <c r="F131" s="273" t="s">
        <v>23</v>
      </c>
      <c r="G131" s="272" t="s">
        <v>23</v>
      </c>
      <c r="H131" s="284"/>
      <c r="I131" s="283"/>
      <c r="J131" s="283"/>
      <c r="K131" s="283"/>
      <c r="L131" s="282"/>
      <c r="M131" s="282"/>
      <c r="N131" s="282"/>
      <c r="O131" s="282"/>
    </row>
    <row r="132" spans="1:15" s="232" customFormat="1" ht="11.25">
      <c r="A132" s="524" t="s">
        <v>25</v>
      </c>
      <c r="B132" s="524"/>
      <c r="C132" s="524"/>
      <c r="D132" s="524"/>
      <c r="E132" s="524"/>
      <c r="F132" s="524"/>
      <c r="G132" s="524" t="s">
        <v>25</v>
      </c>
      <c r="H132" s="524"/>
      <c r="I132" s="524"/>
      <c r="J132" s="524"/>
      <c r="K132" s="524"/>
      <c r="L132" s="524"/>
      <c r="M132" s="524"/>
      <c r="N132" s="524"/>
    </row>
    <row r="134" spans="1:15" ht="15">
      <c r="A134" s="274"/>
      <c r="G134" s="275"/>
      <c r="K134" s="276"/>
      <c r="L134" s="277"/>
      <c r="M134" s="277"/>
      <c r="N134" s="244" t="s">
        <v>51</v>
      </c>
    </row>
    <row r="135" spans="1:15" ht="13.5">
      <c r="A135" s="245"/>
      <c r="B135" s="245"/>
      <c r="C135" s="246" t="s">
        <v>0</v>
      </c>
      <c r="D135" s="246" t="s">
        <v>1</v>
      </c>
      <c r="E135" s="246" t="s">
        <v>2</v>
      </c>
      <c r="F135" s="247" t="s">
        <v>3</v>
      </c>
      <c r="G135" s="248" t="s">
        <v>4</v>
      </c>
      <c r="H135" s="246" t="s">
        <v>5</v>
      </c>
      <c r="I135" s="246" t="s">
        <v>6</v>
      </c>
      <c r="J135" s="246" t="s">
        <v>7</v>
      </c>
      <c r="K135" s="246" t="s">
        <v>8</v>
      </c>
      <c r="L135" s="246" t="s">
        <v>9</v>
      </c>
      <c r="M135" s="246" t="s">
        <v>10</v>
      </c>
      <c r="N135" s="248" t="s">
        <v>11</v>
      </c>
      <c r="O135" s="249"/>
    </row>
    <row r="136" spans="1:15" ht="13.5">
      <c r="A136" s="250"/>
      <c r="B136" s="250"/>
      <c r="C136" s="251" t="s">
        <v>12</v>
      </c>
      <c r="D136" s="251" t="s">
        <v>13</v>
      </c>
      <c r="E136" s="251" t="s">
        <v>14</v>
      </c>
      <c r="F136" s="252" t="s">
        <v>15</v>
      </c>
      <c r="G136" s="253" t="s">
        <v>16</v>
      </c>
      <c r="H136" s="251" t="s">
        <v>17</v>
      </c>
      <c r="I136" s="251" t="s">
        <v>18</v>
      </c>
      <c r="J136" s="251" t="s">
        <v>19</v>
      </c>
      <c r="K136" s="251" t="s">
        <v>26</v>
      </c>
      <c r="L136" s="251" t="s">
        <v>20</v>
      </c>
      <c r="M136" s="251" t="s">
        <v>21</v>
      </c>
      <c r="N136" s="253" t="s">
        <v>22</v>
      </c>
      <c r="O136" s="249"/>
    </row>
    <row r="137" spans="1:15" ht="15">
      <c r="A137" s="278"/>
      <c r="B137" s="255"/>
      <c r="C137" s="256"/>
      <c r="D137" s="256"/>
      <c r="E137" s="256"/>
      <c r="F137" s="256"/>
      <c r="G137" s="257"/>
      <c r="H137" s="257"/>
      <c r="I137" s="257"/>
      <c r="J137" s="257"/>
      <c r="K137" s="257"/>
      <c r="L137" s="257"/>
      <c r="M137" s="257"/>
      <c r="N137" s="257"/>
    </row>
    <row r="138" spans="1:15" s="30" customFormat="1">
      <c r="A138" s="26" t="s">
        <v>66</v>
      </c>
      <c r="B138" s="27">
        <v>2014</v>
      </c>
      <c r="C138" s="28">
        <v>100.4</v>
      </c>
      <c r="D138" s="28">
        <v>102.3</v>
      </c>
      <c r="E138" s="28">
        <v>105.2</v>
      </c>
      <c r="F138" s="28">
        <v>108.3</v>
      </c>
      <c r="G138" s="29">
        <v>108</v>
      </c>
      <c r="H138" s="29">
        <v>107.6</v>
      </c>
      <c r="I138" s="29">
        <v>99.7</v>
      </c>
      <c r="J138" s="29">
        <v>99.4</v>
      </c>
      <c r="K138" s="29">
        <v>100.7</v>
      </c>
      <c r="L138" s="29">
        <v>101.1</v>
      </c>
      <c r="M138" s="29">
        <v>103.2</v>
      </c>
      <c r="N138" s="29">
        <v>104.6</v>
      </c>
    </row>
    <row r="139" spans="1:15" s="30" customFormat="1">
      <c r="A139" s="26" t="s">
        <v>67</v>
      </c>
      <c r="B139" s="27">
        <v>2015</v>
      </c>
      <c r="C139" s="28">
        <v>105</v>
      </c>
      <c r="D139" s="28">
        <v>114.9</v>
      </c>
      <c r="E139" s="28">
        <v>109.9</v>
      </c>
      <c r="F139" s="28">
        <v>98</v>
      </c>
      <c r="G139" s="29">
        <v>96.9</v>
      </c>
      <c r="H139" s="29">
        <v>96.5</v>
      </c>
      <c r="I139" s="29">
        <v>96.8</v>
      </c>
      <c r="J139" s="29">
        <v>101.3</v>
      </c>
      <c r="K139" s="29">
        <v>99.6</v>
      </c>
      <c r="L139" s="29">
        <v>100.3</v>
      </c>
      <c r="M139" s="29">
        <v>104</v>
      </c>
      <c r="N139" s="29">
        <v>101.6</v>
      </c>
    </row>
    <row r="140" spans="1:15" s="30" customFormat="1">
      <c r="A140" s="31" t="s">
        <v>68</v>
      </c>
      <c r="B140" s="27">
        <v>2016</v>
      </c>
      <c r="C140" s="32">
        <v>102.7</v>
      </c>
      <c r="D140" s="32">
        <v>103.8</v>
      </c>
      <c r="E140" s="32">
        <v>101.9</v>
      </c>
      <c r="F140" s="32">
        <v>100.3</v>
      </c>
      <c r="G140" s="29">
        <v>100.5</v>
      </c>
      <c r="H140" s="29">
        <v>101.4</v>
      </c>
      <c r="I140" s="29">
        <v>99.5</v>
      </c>
      <c r="J140" s="29">
        <v>99.2</v>
      </c>
      <c r="K140" s="29">
        <v>101</v>
      </c>
      <c r="L140" s="29">
        <v>99.9</v>
      </c>
      <c r="M140" s="29">
        <v>101.8</v>
      </c>
      <c r="N140" s="29">
        <v>101.9</v>
      </c>
    </row>
    <row r="141" spans="1:15" s="30" customFormat="1">
      <c r="A141" s="26"/>
      <c r="B141" s="27">
        <v>2017</v>
      </c>
      <c r="C141" s="28">
        <v>101.7</v>
      </c>
      <c r="D141" s="28">
        <v>102.7</v>
      </c>
      <c r="E141" s="28">
        <v>100.9</v>
      </c>
      <c r="F141" s="28">
        <v>99.9</v>
      </c>
      <c r="G141" s="29">
        <v>99.5</v>
      </c>
      <c r="H141" s="29">
        <v>99.5</v>
      </c>
      <c r="I141" s="29">
        <v>100</v>
      </c>
      <c r="J141" s="29">
        <v>100.9</v>
      </c>
      <c r="K141" s="29">
        <v>99.2</v>
      </c>
      <c r="L141" s="29">
        <v>100.4</v>
      </c>
      <c r="M141" s="29">
        <v>100.5</v>
      </c>
      <c r="N141" s="29">
        <v>100.4</v>
      </c>
    </row>
    <row r="142" spans="1:15" s="30" customFormat="1">
      <c r="A142" s="26"/>
      <c r="B142" s="27">
        <v>2018</v>
      </c>
      <c r="C142" s="28">
        <v>101.1</v>
      </c>
      <c r="D142" s="28">
        <v>100.5</v>
      </c>
      <c r="E142" s="28">
        <v>100.4</v>
      </c>
      <c r="F142" s="28">
        <v>100.3</v>
      </c>
      <c r="G142" s="36">
        <v>100.5</v>
      </c>
      <c r="H142" s="36">
        <v>100.1</v>
      </c>
      <c r="I142" s="36">
        <v>100.5</v>
      </c>
      <c r="J142" s="36">
        <v>105.2</v>
      </c>
      <c r="K142" s="36">
        <v>102.1</v>
      </c>
      <c r="L142" s="36">
        <v>100.7</v>
      </c>
      <c r="M142" s="36">
        <v>100.5</v>
      </c>
      <c r="N142" s="36">
        <v>101.2</v>
      </c>
    </row>
    <row r="143" spans="1:15" s="30" customFormat="1">
      <c r="A143" s="26"/>
      <c r="B143" s="264">
        <v>2019</v>
      </c>
      <c r="C143" s="364">
        <v>102.1</v>
      </c>
      <c r="D143" s="364">
        <v>100.3</v>
      </c>
      <c r="E143" s="364">
        <v>100.7</v>
      </c>
      <c r="F143" s="364">
        <v>99.8</v>
      </c>
      <c r="G143" s="365">
        <v>100.8</v>
      </c>
      <c r="H143" s="365">
        <v>101.5</v>
      </c>
      <c r="I143" s="365">
        <v>99.1</v>
      </c>
      <c r="J143" s="365">
        <v>95.8</v>
      </c>
      <c r="K143" s="365">
        <v>97.8</v>
      </c>
      <c r="L143" s="365">
        <v>100</v>
      </c>
      <c r="M143" s="365">
        <v>100.1</v>
      </c>
      <c r="N143" s="365">
        <v>100.4</v>
      </c>
    </row>
    <row r="144" spans="1:15" s="30" customFormat="1">
      <c r="A144" s="26"/>
      <c r="B144" s="27"/>
      <c r="C144" s="28"/>
      <c r="D144" s="34"/>
      <c r="E144" s="34"/>
      <c r="F144" s="34"/>
      <c r="G144" s="29"/>
      <c r="H144" s="35"/>
      <c r="I144" s="35"/>
      <c r="J144" s="35"/>
      <c r="K144" s="35"/>
      <c r="L144" s="35"/>
      <c r="M144" s="35"/>
      <c r="N144" s="35"/>
    </row>
    <row r="145" spans="1:14" s="30" customFormat="1">
      <c r="A145" s="26" t="s">
        <v>69</v>
      </c>
      <c r="B145" s="27">
        <v>2014</v>
      </c>
      <c r="C145" s="28">
        <v>100.2</v>
      </c>
      <c r="D145" s="28">
        <v>100.1</v>
      </c>
      <c r="E145" s="28">
        <v>101.6</v>
      </c>
      <c r="F145" s="28">
        <v>103.2</v>
      </c>
      <c r="G145" s="29">
        <v>104.9</v>
      </c>
      <c r="H145" s="29">
        <v>101.3</v>
      </c>
      <c r="I145" s="29">
        <v>101.5</v>
      </c>
      <c r="J145" s="29">
        <v>101.9</v>
      </c>
      <c r="K145" s="29">
        <v>104.5</v>
      </c>
      <c r="L145" s="29">
        <v>101.5</v>
      </c>
      <c r="M145" s="29">
        <v>100.7</v>
      </c>
      <c r="N145" s="29">
        <v>102.3</v>
      </c>
    </row>
    <row r="146" spans="1:14" s="30" customFormat="1">
      <c r="A146" s="26" t="s">
        <v>70</v>
      </c>
      <c r="B146" s="27">
        <v>2015</v>
      </c>
      <c r="C146" s="28">
        <v>105.9</v>
      </c>
      <c r="D146" s="28">
        <v>108.7</v>
      </c>
      <c r="E146" s="28">
        <v>116.9</v>
      </c>
      <c r="F146" s="28">
        <v>101.2</v>
      </c>
      <c r="G146" s="29">
        <v>99.9</v>
      </c>
      <c r="H146" s="29">
        <v>100.7</v>
      </c>
      <c r="I146" s="29">
        <v>100.5</v>
      </c>
      <c r="J146" s="29">
        <v>100.4</v>
      </c>
      <c r="K146" s="29">
        <v>100.6</v>
      </c>
      <c r="L146" s="29">
        <v>100.3</v>
      </c>
      <c r="M146" s="29">
        <v>101.2</v>
      </c>
      <c r="N146" s="29">
        <v>102.1</v>
      </c>
    </row>
    <row r="147" spans="1:14" s="30" customFormat="1">
      <c r="A147" s="31" t="s">
        <v>71</v>
      </c>
      <c r="B147" s="27">
        <v>2016</v>
      </c>
      <c r="C147" s="32">
        <v>100.9</v>
      </c>
      <c r="D147" s="32">
        <v>100.4</v>
      </c>
      <c r="E147" s="32">
        <v>101.1</v>
      </c>
      <c r="F147" s="32">
        <v>100</v>
      </c>
      <c r="G147" s="29">
        <v>100.2</v>
      </c>
      <c r="H147" s="29">
        <v>100.4</v>
      </c>
      <c r="I147" s="29">
        <v>99.9</v>
      </c>
      <c r="J147" s="29">
        <v>100.1</v>
      </c>
      <c r="K147" s="29">
        <v>100.8</v>
      </c>
      <c r="L147" s="29">
        <v>101</v>
      </c>
      <c r="M147" s="29">
        <v>101</v>
      </c>
      <c r="N147" s="29">
        <v>101.9</v>
      </c>
    </row>
    <row r="148" spans="1:14" s="30" customFormat="1">
      <c r="A148" s="26"/>
      <c r="B148" s="27">
        <v>2017</v>
      </c>
      <c r="C148" s="28">
        <v>101.5</v>
      </c>
      <c r="D148" s="28">
        <v>103.1</v>
      </c>
      <c r="E148" s="28">
        <v>102.4</v>
      </c>
      <c r="F148" s="28">
        <v>100.3</v>
      </c>
      <c r="G148" s="29">
        <v>101.1</v>
      </c>
      <c r="H148" s="29">
        <v>100.3</v>
      </c>
      <c r="I148" s="29">
        <v>100.6</v>
      </c>
      <c r="J148" s="29">
        <v>100.9</v>
      </c>
      <c r="K148" s="29">
        <v>100.7</v>
      </c>
      <c r="L148" s="29">
        <v>102.6</v>
      </c>
      <c r="M148" s="29">
        <v>101.5</v>
      </c>
      <c r="N148" s="29">
        <v>101.3</v>
      </c>
    </row>
    <row r="149" spans="1:14" s="30" customFormat="1">
      <c r="A149" s="26"/>
      <c r="B149" s="27">
        <v>2018</v>
      </c>
      <c r="C149" s="28">
        <v>101</v>
      </c>
      <c r="D149" s="28">
        <v>100.5</v>
      </c>
      <c r="E149" s="28">
        <v>101.6</v>
      </c>
      <c r="F149" s="28">
        <v>101</v>
      </c>
      <c r="G149" s="36">
        <v>100.2</v>
      </c>
      <c r="H149" s="36">
        <v>100.4</v>
      </c>
      <c r="I149" s="36">
        <v>101.4</v>
      </c>
      <c r="J149" s="36">
        <v>101.4</v>
      </c>
      <c r="K149" s="36">
        <v>102.5</v>
      </c>
      <c r="L149" s="36">
        <v>101.1</v>
      </c>
      <c r="M149" s="36">
        <v>102.2</v>
      </c>
      <c r="N149" s="36">
        <v>100.6</v>
      </c>
    </row>
    <row r="150" spans="1:14" s="30" customFormat="1">
      <c r="A150" s="26"/>
      <c r="B150" s="264">
        <v>2019</v>
      </c>
      <c r="C150" s="364">
        <v>100.6</v>
      </c>
      <c r="D150" s="364">
        <v>101.9</v>
      </c>
      <c r="E150" s="364">
        <v>100.7</v>
      </c>
      <c r="F150" s="364">
        <v>100.5</v>
      </c>
      <c r="G150" s="365">
        <v>101.1</v>
      </c>
      <c r="H150" s="365">
        <v>100.7</v>
      </c>
      <c r="I150" s="365">
        <v>100</v>
      </c>
      <c r="J150" s="365">
        <v>99.9</v>
      </c>
      <c r="K150" s="365">
        <v>100.2</v>
      </c>
      <c r="L150" s="365">
        <v>100.2</v>
      </c>
      <c r="M150" s="365">
        <v>101</v>
      </c>
      <c r="N150" s="365">
        <v>99.8</v>
      </c>
    </row>
    <row r="151" spans="1:14" s="30" customFormat="1">
      <c r="A151" s="26"/>
      <c r="B151" s="27"/>
      <c r="C151" s="28"/>
      <c r="D151" s="34"/>
      <c r="E151" s="34"/>
      <c r="F151" s="34"/>
      <c r="G151" s="29"/>
      <c r="H151" s="35"/>
      <c r="I151" s="35"/>
      <c r="J151" s="35"/>
      <c r="K151" s="35"/>
      <c r="L151" s="35"/>
      <c r="M151" s="35"/>
      <c r="N151" s="35"/>
    </row>
    <row r="152" spans="1:14" s="30" customFormat="1">
      <c r="A152" s="26" t="s">
        <v>72</v>
      </c>
      <c r="B152" s="27">
        <v>2014</v>
      </c>
      <c r="C152" s="28">
        <v>102</v>
      </c>
      <c r="D152" s="28">
        <v>102.6</v>
      </c>
      <c r="E152" s="28">
        <v>106.8</v>
      </c>
      <c r="F152" s="28">
        <v>106.4</v>
      </c>
      <c r="G152" s="29">
        <v>106.8</v>
      </c>
      <c r="H152" s="29">
        <v>102</v>
      </c>
      <c r="I152" s="29">
        <v>102.1</v>
      </c>
      <c r="J152" s="29">
        <v>102.2</v>
      </c>
      <c r="K152" s="29">
        <v>97</v>
      </c>
      <c r="L152" s="29">
        <v>92.1</v>
      </c>
      <c r="M152" s="29">
        <v>92.2</v>
      </c>
      <c r="N152" s="29">
        <v>100.7</v>
      </c>
    </row>
    <row r="153" spans="1:14" s="30" customFormat="1">
      <c r="A153" s="31" t="s">
        <v>73</v>
      </c>
      <c r="B153" s="27">
        <v>2015</v>
      </c>
      <c r="C153" s="28">
        <v>103.7</v>
      </c>
      <c r="D153" s="28">
        <v>110.9</v>
      </c>
      <c r="E153" s="28">
        <v>109.4</v>
      </c>
      <c r="F153" s="28">
        <v>98.8</v>
      </c>
      <c r="G153" s="29">
        <v>103.1</v>
      </c>
      <c r="H153" s="29">
        <v>104</v>
      </c>
      <c r="I153" s="29">
        <v>101.8</v>
      </c>
      <c r="J153" s="29">
        <v>101.2</v>
      </c>
      <c r="K153" s="29">
        <v>103.1</v>
      </c>
      <c r="L153" s="29">
        <v>114.4</v>
      </c>
      <c r="M153" s="29">
        <v>103.5</v>
      </c>
      <c r="N153" s="29">
        <v>101.2</v>
      </c>
    </row>
    <row r="154" spans="1:14" s="30" customFormat="1">
      <c r="A154" s="31"/>
      <c r="B154" s="27">
        <v>2016</v>
      </c>
      <c r="C154" s="32">
        <v>101</v>
      </c>
      <c r="D154" s="32">
        <v>98.8</v>
      </c>
      <c r="E154" s="32">
        <v>99.7</v>
      </c>
      <c r="F154" s="32">
        <v>98.5</v>
      </c>
      <c r="G154" s="29">
        <v>98.7</v>
      </c>
      <c r="H154" s="29">
        <v>97.5</v>
      </c>
      <c r="I154" s="29">
        <v>101.9</v>
      </c>
      <c r="J154" s="29">
        <v>100.5</v>
      </c>
      <c r="K154" s="29">
        <v>100.1</v>
      </c>
      <c r="L154" s="29">
        <v>103.4</v>
      </c>
      <c r="M154" s="29">
        <v>104.9</v>
      </c>
      <c r="N154" s="29">
        <v>98</v>
      </c>
    </row>
    <row r="155" spans="1:14" s="30" customFormat="1">
      <c r="A155" s="26"/>
      <c r="B155" s="27">
        <v>2017</v>
      </c>
      <c r="C155" s="28">
        <v>99.4</v>
      </c>
      <c r="D155" s="28">
        <v>103.9</v>
      </c>
      <c r="E155" s="28">
        <v>109</v>
      </c>
      <c r="F155" s="28">
        <v>100.6</v>
      </c>
      <c r="G155" s="29">
        <v>99.4</v>
      </c>
      <c r="H155" s="29">
        <v>98</v>
      </c>
      <c r="I155" s="29">
        <v>100.4</v>
      </c>
      <c r="J155" s="29">
        <v>99.8</v>
      </c>
      <c r="K155" s="29">
        <v>95.5</v>
      </c>
      <c r="L155" s="29">
        <v>89.2</v>
      </c>
      <c r="M155" s="29">
        <v>105.5</v>
      </c>
      <c r="N155" s="29">
        <v>92.5</v>
      </c>
    </row>
    <row r="156" spans="1:14" s="30" customFormat="1">
      <c r="A156" s="26"/>
      <c r="B156" s="27">
        <v>2018</v>
      </c>
      <c r="C156" s="28">
        <v>100.8</v>
      </c>
      <c r="D156" s="28">
        <v>105.1</v>
      </c>
      <c r="E156" s="28">
        <v>92.5</v>
      </c>
      <c r="F156" s="28">
        <v>97.7</v>
      </c>
      <c r="G156" s="36">
        <v>102.2</v>
      </c>
      <c r="H156" s="36">
        <v>96</v>
      </c>
      <c r="I156" s="36">
        <v>105.1</v>
      </c>
      <c r="J156" s="36">
        <v>101.8</v>
      </c>
      <c r="K156" s="36">
        <v>95.9</v>
      </c>
      <c r="L156" s="36">
        <v>95.9</v>
      </c>
      <c r="M156" s="36">
        <v>100</v>
      </c>
      <c r="N156" s="36">
        <v>100.6</v>
      </c>
    </row>
    <row r="157" spans="1:14" s="30" customFormat="1">
      <c r="A157" s="26"/>
      <c r="B157" s="264">
        <v>2019</v>
      </c>
      <c r="C157" s="364">
        <v>101.6</v>
      </c>
      <c r="D157" s="364">
        <v>98</v>
      </c>
      <c r="E157" s="364">
        <v>98.6</v>
      </c>
      <c r="F157" s="364">
        <v>100.7</v>
      </c>
      <c r="G157" s="365">
        <v>102.4</v>
      </c>
      <c r="H157" s="365">
        <v>105</v>
      </c>
      <c r="I157" s="365">
        <v>99.6</v>
      </c>
      <c r="J157" s="365">
        <v>97.2</v>
      </c>
      <c r="K157" s="365">
        <v>99.3</v>
      </c>
      <c r="L157" s="365">
        <v>94.9</v>
      </c>
      <c r="M157" s="365">
        <v>99.8</v>
      </c>
      <c r="N157" s="365">
        <v>99.4</v>
      </c>
    </row>
    <row r="158" spans="1:14" s="30" customFormat="1">
      <c r="A158" s="26"/>
      <c r="B158" s="27"/>
      <c r="C158" s="28"/>
      <c r="D158" s="34"/>
      <c r="E158" s="34"/>
      <c r="F158" s="34"/>
      <c r="G158" s="29"/>
      <c r="H158" s="35"/>
      <c r="I158" s="35"/>
      <c r="J158" s="35"/>
      <c r="K158" s="35"/>
      <c r="L158" s="35"/>
      <c r="M158" s="35"/>
      <c r="N158" s="35"/>
    </row>
    <row r="159" spans="1:14" s="30" customFormat="1">
      <c r="A159" s="26" t="s">
        <v>74</v>
      </c>
      <c r="B159" s="27">
        <v>2014</v>
      </c>
      <c r="C159" s="28">
        <v>100.2</v>
      </c>
      <c r="D159" s="28">
        <v>100.3</v>
      </c>
      <c r="E159" s="28">
        <v>101.8</v>
      </c>
      <c r="F159" s="28">
        <v>101.9</v>
      </c>
      <c r="G159" s="29">
        <v>99.7</v>
      </c>
      <c r="H159" s="29">
        <v>102.4</v>
      </c>
      <c r="I159" s="29">
        <v>99.7</v>
      </c>
      <c r="J159" s="29">
        <v>103.6</v>
      </c>
      <c r="K159" s="29">
        <v>102.2</v>
      </c>
      <c r="L159" s="29">
        <v>101.6</v>
      </c>
      <c r="M159" s="29">
        <v>100.9</v>
      </c>
      <c r="N159" s="29">
        <v>100.6</v>
      </c>
    </row>
    <row r="160" spans="1:14" s="30" customFormat="1">
      <c r="A160" s="31" t="s">
        <v>75</v>
      </c>
      <c r="B160" s="27">
        <v>2015</v>
      </c>
      <c r="C160" s="28">
        <v>103</v>
      </c>
      <c r="D160" s="28">
        <v>102.3</v>
      </c>
      <c r="E160" s="28">
        <v>108.3</v>
      </c>
      <c r="F160" s="28">
        <v>103</v>
      </c>
      <c r="G160" s="29">
        <v>101.7</v>
      </c>
      <c r="H160" s="29">
        <v>100</v>
      </c>
      <c r="I160" s="29">
        <v>103.5</v>
      </c>
      <c r="J160" s="29">
        <v>101.6</v>
      </c>
      <c r="K160" s="29">
        <v>101.6</v>
      </c>
      <c r="L160" s="29">
        <v>101.1</v>
      </c>
      <c r="M160" s="29">
        <v>99.9</v>
      </c>
      <c r="N160" s="29">
        <v>100.5</v>
      </c>
    </row>
    <row r="161" spans="1:14" s="30" customFormat="1">
      <c r="A161" s="31"/>
      <c r="B161" s="27">
        <v>2016</v>
      </c>
      <c r="C161" s="32">
        <v>102.6</v>
      </c>
      <c r="D161" s="32">
        <v>101.7</v>
      </c>
      <c r="E161" s="32">
        <v>102.3</v>
      </c>
      <c r="F161" s="32">
        <v>101.6</v>
      </c>
      <c r="G161" s="29">
        <v>102.1</v>
      </c>
      <c r="H161" s="29">
        <v>101</v>
      </c>
      <c r="I161" s="29">
        <v>101</v>
      </c>
      <c r="J161" s="29">
        <v>99.9</v>
      </c>
      <c r="K161" s="29">
        <v>100.6</v>
      </c>
      <c r="L161" s="29">
        <v>100.4</v>
      </c>
      <c r="M161" s="29">
        <v>100.1</v>
      </c>
      <c r="N161" s="29">
        <v>102.4</v>
      </c>
    </row>
    <row r="162" spans="1:14" s="30" customFormat="1">
      <c r="A162" s="26"/>
      <c r="B162" s="27">
        <v>2017</v>
      </c>
      <c r="C162" s="28">
        <v>102.7</v>
      </c>
      <c r="D162" s="28">
        <v>100.9</v>
      </c>
      <c r="E162" s="28">
        <v>100.1</v>
      </c>
      <c r="F162" s="28">
        <v>102.4</v>
      </c>
      <c r="G162" s="29">
        <v>100.8</v>
      </c>
      <c r="H162" s="29">
        <v>100.3</v>
      </c>
      <c r="I162" s="29">
        <v>100.6</v>
      </c>
      <c r="J162" s="29">
        <v>100.7</v>
      </c>
      <c r="K162" s="29">
        <v>104.6</v>
      </c>
      <c r="L162" s="29">
        <v>100.2</v>
      </c>
      <c r="M162" s="29">
        <v>100.9</v>
      </c>
      <c r="N162" s="29">
        <v>100.8</v>
      </c>
    </row>
    <row r="163" spans="1:14" s="30" customFormat="1">
      <c r="A163" s="26"/>
      <c r="B163" s="27">
        <v>2018</v>
      </c>
      <c r="C163" s="28">
        <v>101.8</v>
      </c>
      <c r="D163" s="28">
        <v>102.8</v>
      </c>
      <c r="E163" s="28">
        <v>101.6</v>
      </c>
      <c r="F163" s="28">
        <v>100.7</v>
      </c>
      <c r="G163" s="36">
        <v>100.6</v>
      </c>
      <c r="H163" s="36">
        <v>100.8</v>
      </c>
      <c r="I163" s="36">
        <v>101.2</v>
      </c>
      <c r="J163" s="36">
        <v>100.7</v>
      </c>
      <c r="K163" s="36">
        <v>100.3</v>
      </c>
      <c r="L163" s="36">
        <v>104.1</v>
      </c>
      <c r="M163" s="36">
        <v>101.2</v>
      </c>
      <c r="N163" s="36">
        <v>100.2</v>
      </c>
    </row>
    <row r="164" spans="1:14" s="30" customFormat="1">
      <c r="A164" s="26"/>
      <c r="B164" s="264">
        <v>2019</v>
      </c>
      <c r="C164" s="364">
        <v>101.2</v>
      </c>
      <c r="D164" s="364">
        <v>101.3</v>
      </c>
      <c r="E164" s="364">
        <v>100.5</v>
      </c>
      <c r="F164" s="364">
        <v>101.8</v>
      </c>
      <c r="G164" s="365">
        <v>100.2</v>
      </c>
      <c r="H164" s="365">
        <v>100.7</v>
      </c>
      <c r="I164" s="365">
        <v>101.4</v>
      </c>
      <c r="J164" s="365">
        <v>100.4</v>
      </c>
      <c r="K164" s="365">
        <v>100</v>
      </c>
      <c r="L164" s="365">
        <v>100.2</v>
      </c>
      <c r="M164" s="365">
        <v>100.1</v>
      </c>
      <c r="N164" s="365">
        <v>100.1</v>
      </c>
    </row>
    <row r="165" spans="1:14" ht="13.5">
      <c r="A165" s="279"/>
      <c r="B165" s="280"/>
      <c r="C165" s="281"/>
      <c r="D165" s="281"/>
      <c r="E165" s="281"/>
      <c r="F165" s="281"/>
      <c r="G165" s="281"/>
      <c r="H165" s="281"/>
      <c r="I165" s="281"/>
      <c r="J165" s="281"/>
      <c r="K165" s="281"/>
      <c r="L165" s="281"/>
      <c r="M165" s="281"/>
      <c r="N165" s="281"/>
    </row>
    <row r="166" spans="1:14" s="30" customFormat="1">
      <c r="A166" s="26" t="s">
        <v>76</v>
      </c>
      <c r="B166" s="27">
        <v>2014</v>
      </c>
      <c r="C166" s="28">
        <v>97.5</v>
      </c>
      <c r="D166" s="28">
        <v>100.1</v>
      </c>
      <c r="E166" s="28">
        <v>101.7</v>
      </c>
      <c r="F166" s="28">
        <v>108.5</v>
      </c>
      <c r="G166" s="29">
        <v>101.6</v>
      </c>
      <c r="H166" s="29">
        <v>102.4</v>
      </c>
      <c r="I166" s="29">
        <v>93.4</v>
      </c>
      <c r="J166" s="29">
        <v>106.7</v>
      </c>
      <c r="K166" s="29">
        <v>96.1</v>
      </c>
      <c r="L166" s="29">
        <v>104.9</v>
      </c>
      <c r="M166" s="29">
        <v>101.4</v>
      </c>
      <c r="N166" s="29">
        <v>102.3</v>
      </c>
    </row>
    <row r="167" spans="1:14" s="30" customFormat="1">
      <c r="A167" s="31" t="s">
        <v>77</v>
      </c>
      <c r="B167" s="27">
        <v>2015</v>
      </c>
      <c r="C167" s="28">
        <v>100</v>
      </c>
      <c r="D167" s="28">
        <v>100</v>
      </c>
      <c r="E167" s="28">
        <v>105.7</v>
      </c>
      <c r="F167" s="28">
        <v>111.1</v>
      </c>
      <c r="G167" s="29">
        <v>99.8</v>
      </c>
      <c r="H167" s="29">
        <v>103.8</v>
      </c>
      <c r="I167" s="29">
        <v>99.7</v>
      </c>
      <c r="J167" s="29">
        <v>100</v>
      </c>
      <c r="K167" s="29">
        <v>103.9</v>
      </c>
      <c r="L167" s="29">
        <v>100.9</v>
      </c>
      <c r="M167" s="29">
        <v>99.5</v>
      </c>
      <c r="N167" s="29">
        <v>92.9</v>
      </c>
    </row>
    <row r="168" spans="1:14" s="30" customFormat="1">
      <c r="A168" s="31"/>
      <c r="B168" s="27">
        <v>2016</v>
      </c>
      <c r="C168" s="32">
        <v>97.5</v>
      </c>
      <c r="D168" s="32">
        <v>100.2</v>
      </c>
      <c r="E168" s="32">
        <v>100.2</v>
      </c>
      <c r="F168" s="32">
        <v>99</v>
      </c>
      <c r="G168" s="29">
        <v>101.4</v>
      </c>
      <c r="H168" s="29">
        <v>102.4</v>
      </c>
      <c r="I168" s="29">
        <v>115.3</v>
      </c>
      <c r="J168" s="29">
        <v>99.7</v>
      </c>
      <c r="K168" s="29">
        <v>115.6</v>
      </c>
      <c r="L168" s="29">
        <v>105.4</v>
      </c>
      <c r="M168" s="29">
        <v>99.3</v>
      </c>
      <c r="N168" s="29">
        <v>101.7</v>
      </c>
    </row>
    <row r="169" spans="1:14" s="30" customFormat="1">
      <c r="A169" s="26"/>
      <c r="B169" s="27">
        <v>2017</v>
      </c>
      <c r="C169" s="28">
        <v>96.3</v>
      </c>
      <c r="D169" s="28">
        <v>100.7</v>
      </c>
      <c r="E169" s="28">
        <v>100.5</v>
      </c>
      <c r="F169" s="28">
        <v>101.8</v>
      </c>
      <c r="G169" s="29">
        <v>101.9</v>
      </c>
      <c r="H169" s="29">
        <v>100.8</v>
      </c>
      <c r="I169" s="29">
        <v>102.9</v>
      </c>
      <c r="J169" s="29">
        <v>100.9</v>
      </c>
      <c r="K169" s="29">
        <v>104.2</v>
      </c>
      <c r="L169" s="29">
        <v>101.9</v>
      </c>
      <c r="M169" s="29">
        <v>100.5</v>
      </c>
      <c r="N169" s="29">
        <v>102.7</v>
      </c>
    </row>
    <row r="170" spans="1:14" s="30" customFormat="1">
      <c r="A170" s="26"/>
      <c r="B170" s="27">
        <v>2018</v>
      </c>
      <c r="C170" s="28">
        <v>95.5</v>
      </c>
      <c r="D170" s="28">
        <v>102.5</v>
      </c>
      <c r="E170" s="28">
        <v>100.5</v>
      </c>
      <c r="F170" s="28">
        <v>100</v>
      </c>
      <c r="G170" s="29">
        <v>99.6</v>
      </c>
      <c r="H170" s="29">
        <v>95.1</v>
      </c>
      <c r="I170" s="29">
        <v>101.1</v>
      </c>
      <c r="J170" s="29">
        <v>103.3</v>
      </c>
      <c r="K170" s="29">
        <v>106.5</v>
      </c>
      <c r="L170" s="29">
        <v>102.4</v>
      </c>
      <c r="M170" s="29">
        <v>104.5</v>
      </c>
      <c r="N170" s="29">
        <v>100.1</v>
      </c>
    </row>
    <row r="171" spans="1:14" s="30" customFormat="1">
      <c r="A171" s="26"/>
      <c r="B171" s="264">
        <v>2019</v>
      </c>
      <c r="C171" s="364">
        <v>97.5</v>
      </c>
      <c r="D171" s="364">
        <v>98.4</v>
      </c>
      <c r="E171" s="364">
        <v>97.4</v>
      </c>
      <c r="F171" s="364">
        <v>100</v>
      </c>
      <c r="G171" s="365">
        <v>103.3</v>
      </c>
      <c r="H171" s="365">
        <v>99.7</v>
      </c>
      <c r="I171" s="365">
        <v>98.7</v>
      </c>
      <c r="J171" s="365">
        <v>100.5</v>
      </c>
      <c r="K171" s="365">
        <v>108.9</v>
      </c>
      <c r="L171" s="365">
        <v>103.7</v>
      </c>
      <c r="M171" s="365">
        <v>100.5</v>
      </c>
      <c r="N171" s="365">
        <v>106.5</v>
      </c>
    </row>
    <row r="172" spans="1:14" s="30" customFormat="1">
      <c r="A172" s="26"/>
      <c r="B172" s="27"/>
      <c r="C172" s="28"/>
      <c r="D172" s="34"/>
      <c r="E172" s="34"/>
      <c r="F172" s="34"/>
      <c r="G172" s="29"/>
      <c r="H172" s="35"/>
      <c r="I172" s="35"/>
      <c r="J172" s="35"/>
      <c r="K172" s="35"/>
      <c r="L172" s="35"/>
      <c r="M172" s="35"/>
      <c r="N172" s="35"/>
    </row>
    <row r="173" spans="1:14" s="30" customFormat="1">
      <c r="A173" s="26" t="s">
        <v>78</v>
      </c>
      <c r="B173" s="27">
        <v>2014</v>
      </c>
      <c r="C173" s="28">
        <v>100</v>
      </c>
      <c r="D173" s="28">
        <v>100.7</v>
      </c>
      <c r="E173" s="28">
        <v>102</v>
      </c>
      <c r="F173" s="28">
        <v>105</v>
      </c>
      <c r="G173" s="29">
        <v>102</v>
      </c>
      <c r="H173" s="29">
        <v>101.2</v>
      </c>
      <c r="I173" s="29">
        <v>101.6</v>
      </c>
      <c r="J173" s="29">
        <v>101.3</v>
      </c>
      <c r="K173" s="29">
        <v>101.7</v>
      </c>
      <c r="L173" s="29">
        <v>101.6</v>
      </c>
      <c r="M173" s="29">
        <v>103.1</v>
      </c>
      <c r="N173" s="29">
        <v>101.5</v>
      </c>
    </row>
    <row r="174" spans="1:14" s="30" customFormat="1">
      <c r="A174" s="26" t="s">
        <v>79</v>
      </c>
      <c r="B174" s="27">
        <v>2015</v>
      </c>
      <c r="C174" s="28">
        <v>101.7</v>
      </c>
      <c r="D174" s="28">
        <v>111.8</v>
      </c>
      <c r="E174" s="28">
        <v>103.6</v>
      </c>
      <c r="F174" s="28">
        <v>101.9</v>
      </c>
      <c r="G174" s="29">
        <v>100.7</v>
      </c>
      <c r="H174" s="29">
        <v>100.5</v>
      </c>
      <c r="I174" s="29">
        <v>100.6</v>
      </c>
      <c r="J174" s="29">
        <v>100.7</v>
      </c>
      <c r="K174" s="29">
        <v>100.2</v>
      </c>
      <c r="L174" s="29">
        <v>101.1</v>
      </c>
      <c r="M174" s="29">
        <v>100.8</v>
      </c>
      <c r="N174" s="29">
        <v>100.9</v>
      </c>
    </row>
    <row r="175" spans="1:14" s="30" customFormat="1">
      <c r="A175" s="31" t="s">
        <v>80</v>
      </c>
      <c r="B175" s="27">
        <v>2016</v>
      </c>
      <c r="C175" s="32">
        <v>100.7</v>
      </c>
      <c r="D175" s="32">
        <v>101.9</v>
      </c>
      <c r="E175" s="32">
        <v>100.5</v>
      </c>
      <c r="F175" s="32">
        <v>100.2</v>
      </c>
      <c r="G175" s="29">
        <v>100.4</v>
      </c>
      <c r="H175" s="29">
        <v>100</v>
      </c>
      <c r="I175" s="29">
        <v>100.4</v>
      </c>
      <c r="J175" s="29">
        <v>100.2</v>
      </c>
      <c r="K175" s="29">
        <v>100.1</v>
      </c>
      <c r="L175" s="29">
        <v>100.4</v>
      </c>
      <c r="M175" s="29">
        <v>100.1</v>
      </c>
      <c r="N175" s="29">
        <v>100.2</v>
      </c>
    </row>
    <row r="176" spans="1:14" s="30" customFormat="1">
      <c r="A176" s="31" t="s">
        <v>81</v>
      </c>
      <c r="B176" s="27">
        <v>2017</v>
      </c>
      <c r="C176" s="28">
        <v>100.7</v>
      </c>
      <c r="D176" s="28">
        <v>100.7</v>
      </c>
      <c r="E176" s="28">
        <v>100.9</v>
      </c>
      <c r="F176" s="28">
        <v>100.5</v>
      </c>
      <c r="G176" s="29">
        <v>100.3</v>
      </c>
      <c r="H176" s="29">
        <v>100.3</v>
      </c>
      <c r="I176" s="29">
        <v>100.1</v>
      </c>
      <c r="J176" s="29">
        <v>103.6</v>
      </c>
      <c r="K176" s="29">
        <v>100.8</v>
      </c>
      <c r="L176" s="29">
        <v>100.3</v>
      </c>
      <c r="M176" s="29">
        <v>101.9</v>
      </c>
      <c r="N176" s="29">
        <v>100.4</v>
      </c>
    </row>
    <row r="177" spans="1:14" s="30" customFormat="1">
      <c r="A177" s="31"/>
      <c r="B177" s="27">
        <v>2018</v>
      </c>
      <c r="C177" s="29">
        <v>101.6</v>
      </c>
      <c r="D177" s="29">
        <v>100.4</v>
      </c>
      <c r="E177" s="29">
        <v>99.9</v>
      </c>
      <c r="F177" s="29">
        <v>101.1</v>
      </c>
      <c r="G177" s="29">
        <v>100.4</v>
      </c>
      <c r="H177" s="29">
        <v>100.4</v>
      </c>
      <c r="I177" s="29">
        <v>100.2</v>
      </c>
      <c r="J177" s="29">
        <v>100.6</v>
      </c>
      <c r="K177" s="29">
        <v>101</v>
      </c>
      <c r="L177" s="29">
        <v>101.5</v>
      </c>
      <c r="M177" s="29">
        <v>100.7</v>
      </c>
      <c r="N177" s="29">
        <v>100.8</v>
      </c>
    </row>
    <row r="178" spans="1:14" s="30" customFormat="1">
      <c r="A178" s="26"/>
      <c r="B178" s="264">
        <v>2019</v>
      </c>
      <c r="C178" s="364">
        <v>100.3</v>
      </c>
      <c r="D178" s="364">
        <v>100.3</v>
      </c>
      <c r="E178" s="364">
        <v>101.6</v>
      </c>
      <c r="F178" s="364">
        <v>100.4</v>
      </c>
      <c r="G178" s="365">
        <v>99.9</v>
      </c>
      <c r="H178" s="365">
        <v>100</v>
      </c>
      <c r="I178" s="365">
        <v>100.1</v>
      </c>
      <c r="J178" s="365">
        <v>99.7</v>
      </c>
      <c r="K178" s="365">
        <v>100.2</v>
      </c>
      <c r="L178" s="365">
        <v>100.3</v>
      </c>
      <c r="M178" s="365">
        <v>99.9</v>
      </c>
      <c r="N178" s="365">
        <v>99.6</v>
      </c>
    </row>
    <row r="179" spans="1:14" s="30" customFormat="1">
      <c r="A179" s="31"/>
      <c r="B179" s="27"/>
      <c r="C179" s="28"/>
      <c r="D179" s="34"/>
      <c r="E179" s="34"/>
      <c r="F179" s="34"/>
      <c r="G179" s="29"/>
      <c r="H179" s="35"/>
      <c r="I179" s="35"/>
      <c r="J179" s="35"/>
      <c r="K179" s="35"/>
      <c r="L179" s="35"/>
      <c r="M179" s="35"/>
      <c r="N179" s="35"/>
    </row>
    <row r="180" spans="1:14" s="30" customFormat="1">
      <c r="A180" s="26" t="s">
        <v>82</v>
      </c>
      <c r="B180" s="27">
        <v>2014</v>
      </c>
      <c r="C180" s="28">
        <v>100.1</v>
      </c>
      <c r="D180" s="28">
        <v>101</v>
      </c>
      <c r="E180" s="28">
        <v>103.7</v>
      </c>
      <c r="F180" s="28">
        <v>109</v>
      </c>
      <c r="G180" s="29">
        <v>102.7</v>
      </c>
      <c r="H180" s="29">
        <v>101.4</v>
      </c>
      <c r="I180" s="29">
        <v>101</v>
      </c>
      <c r="J180" s="29">
        <v>102.7</v>
      </c>
      <c r="K180" s="29">
        <v>102.6</v>
      </c>
      <c r="L180" s="29">
        <v>101.1</v>
      </c>
      <c r="M180" s="29">
        <v>103.9</v>
      </c>
      <c r="N180" s="29">
        <v>102.2</v>
      </c>
    </row>
    <row r="181" spans="1:14" s="30" customFormat="1">
      <c r="A181" s="31" t="s">
        <v>83</v>
      </c>
      <c r="B181" s="27">
        <v>2015</v>
      </c>
      <c r="C181" s="28">
        <v>103</v>
      </c>
      <c r="D181" s="28">
        <v>115.6</v>
      </c>
      <c r="E181" s="28">
        <v>103.2</v>
      </c>
      <c r="F181" s="28">
        <v>101</v>
      </c>
      <c r="G181" s="29">
        <v>101</v>
      </c>
      <c r="H181" s="29">
        <v>101.5</v>
      </c>
      <c r="I181" s="29">
        <v>100.4</v>
      </c>
      <c r="J181" s="29">
        <v>99.7</v>
      </c>
      <c r="K181" s="29">
        <v>100.1</v>
      </c>
      <c r="L181" s="29">
        <v>100.6</v>
      </c>
      <c r="M181" s="29">
        <v>100.9</v>
      </c>
      <c r="N181" s="29">
        <v>101.8</v>
      </c>
    </row>
    <row r="182" spans="1:14" s="30" customFormat="1">
      <c r="B182" s="27">
        <v>2016</v>
      </c>
      <c r="C182" s="32">
        <v>100.2</v>
      </c>
      <c r="D182" s="32">
        <v>102.4</v>
      </c>
      <c r="E182" s="32">
        <v>100.3</v>
      </c>
      <c r="F182" s="32">
        <v>100.4</v>
      </c>
      <c r="G182" s="29">
        <v>101.2</v>
      </c>
      <c r="H182" s="29">
        <v>99.7</v>
      </c>
      <c r="I182" s="29">
        <v>100.5</v>
      </c>
      <c r="J182" s="29">
        <v>100.1</v>
      </c>
      <c r="K182" s="29">
        <v>99.4</v>
      </c>
      <c r="L182" s="29">
        <v>100.4</v>
      </c>
      <c r="M182" s="29">
        <v>100.2</v>
      </c>
      <c r="N182" s="29">
        <v>99.9</v>
      </c>
    </row>
    <row r="183" spans="1:14" s="30" customFormat="1">
      <c r="A183" s="26"/>
      <c r="B183" s="27">
        <v>2017</v>
      </c>
      <c r="C183" s="28">
        <v>101.5</v>
      </c>
      <c r="D183" s="28">
        <v>100.3</v>
      </c>
      <c r="E183" s="28">
        <v>101.1</v>
      </c>
      <c r="F183" s="28">
        <v>101.3</v>
      </c>
      <c r="G183" s="29">
        <v>100.6</v>
      </c>
      <c r="H183" s="29">
        <v>100.3</v>
      </c>
      <c r="I183" s="29">
        <v>99.7</v>
      </c>
      <c r="J183" s="29">
        <v>101.2</v>
      </c>
      <c r="K183" s="29">
        <v>101.6</v>
      </c>
      <c r="L183" s="29">
        <v>100.5</v>
      </c>
      <c r="M183" s="29">
        <v>104.4</v>
      </c>
      <c r="N183" s="29">
        <v>100.5</v>
      </c>
    </row>
    <row r="184" spans="1:14" s="30" customFormat="1">
      <c r="A184" s="26"/>
      <c r="B184" s="27">
        <v>2018</v>
      </c>
      <c r="C184" s="29">
        <v>102.5</v>
      </c>
      <c r="D184" s="29">
        <v>100.7</v>
      </c>
      <c r="E184" s="29">
        <v>99.7</v>
      </c>
      <c r="F184" s="29">
        <v>101.1</v>
      </c>
      <c r="G184" s="29">
        <v>99.7</v>
      </c>
      <c r="H184" s="29">
        <v>100.3</v>
      </c>
      <c r="I184" s="29">
        <v>100.2</v>
      </c>
      <c r="J184" s="29">
        <v>100.4</v>
      </c>
      <c r="K184" s="29">
        <v>101.2</v>
      </c>
      <c r="L184" s="29">
        <v>100.3</v>
      </c>
      <c r="M184" s="29">
        <v>100.5</v>
      </c>
      <c r="N184" s="29">
        <v>100</v>
      </c>
    </row>
    <row r="185" spans="1:14" s="30" customFormat="1">
      <c r="A185" s="26"/>
      <c r="B185" s="264">
        <v>2019</v>
      </c>
      <c r="C185" s="364">
        <v>100</v>
      </c>
      <c r="D185" s="364">
        <v>100</v>
      </c>
      <c r="E185" s="364">
        <v>100</v>
      </c>
      <c r="F185" s="364">
        <v>100</v>
      </c>
      <c r="G185" s="365">
        <v>99.7</v>
      </c>
      <c r="H185" s="365">
        <v>100.2</v>
      </c>
      <c r="I185" s="365">
        <v>100.2</v>
      </c>
      <c r="J185" s="365">
        <v>99.1</v>
      </c>
      <c r="K185" s="365">
        <v>99.8</v>
      </c>
      <c r="L185" s="365">
        <v>99.8</v>
      </c>
      <c r="M185" s="365">
        <v>99.7</v>
      </c>
      <c r="N185" s="365">
        <v>99.7</v>
      </c>
    </row>
    <row r="186" spans="1:14" s="30" customFormat="1">
      <c r="A186" s="26"/>
      <c r="B186" s="264"/>
      <c r="C186" s="28"/>
      <c r="D186" s="28"/>
      <c r="E186" s="28"/>
      <c r="F186" s="28"/>
      <c r="G186" s="29"/>
      <c r="H186" s="29"/>
      <c r="I186" s="29"/>
      <c r="J186" s="29"/>
      <c r="K186" s="29"/>
      <c r="L186" s="29"/>
      <c r="M186" s="29"/>
      <c r="N186" s="29"/>
    </row>
    <row r="187" spans="1:14" s="30" customFormat="1">
      <c r="A187" s="26" t="s">
        <v>84</v>
      </c>
      <c r="B187" s="27">
        <v>2014</v>
      </c>
      <c r="C187" s="28">
        <v>99.9</v>
      </c>
      <c r="D187" s="28">
        <v>100</v>
      </c>
      <c r="E187" s="28">
        <v>100.4</v>
      </c>
      <c r="F187" s="28">
        <v>100.9</v>
      </c>
      <c r="G187" s="29">
        <v>101.7</v>
      </c>
      <c r="H187" s="29">
        <v>101</v>
      </c>
      <c r="I187" s="29">
        <v>100.9</v>
      </c>
      <c r="J187" s="29">
        <v>100.6</v>
      </c>
      <c r="K187" s="29">
        <v>100.8</v>
      </c>
      <c r="L187" s="29">
        <v>100.7</v>
      </c>
      <c r="M187" s="29">
        <v>102.1</v>
      </c>
      <c r="N187" s="29">
        <v>100.8</v>
      </c>
    </row>
    <row r="188" spans="1:14" s="30" customFormat="1">
      <c r="A188" s="31" t="s">
        <v>85</v>
      </c>
      <c r="B188" s="27">
        <v>2015</v>
      </c>
      <c r="C188" s="28">
        <v>101.1</v>
      </c>
      <c r="D188" s="28">
        <v>113.3</v>
      </c>
      <c r="E188" s="28">
        <v>102</v>
      </c>
      <c r="F188" s="28">
        <v>104.2</v>
      </c>
      <c r="G188" s="29">
        <v>101</v>
      </c>
      <c r="H188" s="29">
        <v>99.7</v>
      </c>
      <c r="I188" s="29">
        <v>100.1</v>
      </c>
      <c r="J188" s="29">
        <v>101.2</v>
      </c>
      <c r="K188" s="29">
        <v>100.5</v>
      </c>
      <c r="L188" s="29">
        <v>102</v>
      </c>
      <c r="M188" s="29">
        <v>100.6</v>
      </c>
      <c r="N188" s="29">
        <v>100.4</v>
      </c>
    </row>
    <row r="189" spans="1:14" s="30" customFormat="1">
      <c r="A189" s="31"/>
      <c r="B189" s="27">
        <v>2016</v>
      </c>
      <c r="C189" s="32">
        <v>100.4</v>
      </c>
      <c r="D189" s="32">
        <v>101.8</v>
      </c>
      <c r="E189" s="32">
        <v>100.6</v>
      </c>
      <c r="F189" s="32">
        <v>100.1</v>
      </c>
      <c r="G189" s="29">
        <v>100.6</v>
      </c>
      <c r="H189" s="29">
        <v>100.3</v>
      </c>
      <c r="I189" s="29">
        <v>100.2</v>
      </c>
      <c r="J189" s="29">
        <v>100.4</v>
      </c>
      <c r="K189" s="29">
        <v>100.4</v>
      </c>
      <c r="L189" s="29">
        <v>100.8</v>
      </c>
      <c r="M189" s="29">
        <v>100</v>
      </c>
      <c r="N189" s="29">
        <v>100.2</v>
      </c>
    </row>
    <row r="190" spans="1:14" s="30" customFormat="1">
      <c r="A190" s="31"/>
      <c r="B190" s="27">
        <v>2017</v>
      </c>
      <c r="C190" s="28">
        <v>100.1</v>
      </c>
      <c r="D190" s="28">
        <v>99.9</v>
      </c>
      <c r="E190" s="28">
        <v>100.9</v>
      </c>
      <c r="F190" s="28">
        <v>100.1</v>
      </c>
      <c r="G190" s="29">
        <v>100.3</v>
      </c>
      <c r="H190" s="29">
        <v>100.2</v>
      </c>
      <c r="I190" s="29">
        <v>100.2</v>
      </c>
      <c r="J190" s="29">
        <v>105</v>
      </c>
      <c r="K190" s="29">
        <v>100.6</v>
      </c>
      <c r="L190" s="29">
        <v>100.2</v>
      </c>
      <c r="M190" s="29">
        <v>100.7</v>
      </c>
      <c r="N190" s="29">
        <v>100.1</v>
      </c>
    </row>
    <row r="191" spans="1:14" s="30" customFormat="1">
      <c r="A191" s="31"/>
      <c r="B191" s="27">
        <v>2018</v>
      </c>
      <c r="C191" s="29">
        <v>101.7</v>
      </c>
      <c r="D191" s="29">
        <v>99.7</v>
      </c>
      <c r="E191" s="29">
        <v>100.3</v>
      </c>
      <c r="F191" s="29">
        <v>100.3</v>
      </c>
      <c r="G191" s="29">
        <v>100.7</v>
      </c>
      <c r="H191" s="29">
        <v>100.8</v>
      </c>
      <c r="I191" s="29">
        <v>100.1</v>
      </c>
      <c r="J191" s="29">
        <v>100.5</v>
      </c>
      <c r="K191" s="29">
        <v>100.3</v>
      </c>
      <c r="L191" s="29">
        <v>100.2</v>
      </c>
      <c r="M191" s="29">
        <v>100.2</v>
      </c>
      <c r="N191" s="29">
        <v>100.5</v>
      </c>
    </row>
    <row r="192" spans="1:14" s="30" customFormat="1">
      <c r="A192" s="26"/>
      <c r="B192" s="264">
        <v>2019</v>
      </c>
      <c r="C192" s="364">
        <v>100.4</v>
      </c>
      <c r="D192" s="364">
        <v>100.9</v>
      </c>
      <c r="E192" s="364">
        <v>102.4</v>
      </c>
      <c r="F192" s="364">
        <v>101.4</v>
      </c>
      <c r="G192" s="365">
        <v>100</v>
      </c>
      <c r="H192" s="365">
        <v>100.1</v>
      </c>
      <c r="I192" s="365">
        <v>100</v>
      </c>
      <c r="J192" s="365">
        <v>99.9</v>
      </c>
      <c r="K192" s="365">
        <v>100.2</v>
      </c>
      <c r="L192" s="365">
        <v>100.7</v>
      </c>
      <c r="M192" s="365">
        <v>100.4</v>
      </c>
      <c r="N192" s="365">
        <v>99.5</v>
      </c>
    </row>
    <row r="193" spans="1:15" s="30" customFormat="1" ht="12.6" customHeight="1">
      <c r="A193" s="26"/>
      <c r="B193" s="27"/>
      <c r="C193" s="28"/>
      <c r="D193" s="34"/>
      <c r="E193" s="34"/>
      <c r="F193" s="34"/>
      <c r="G193" s="29"/>
      <c r="H193" s="35"/>
      <c r="I193" s="35"/>
      <c r="J193" s="35"/>
      <c r="K193" s="35"/>
      <c r="L193" s="35"/>
      <c r="M193" s="35"/>
      <c r="N193" s="35"/>
    </row>
    <row r="194" spans="1:15" s="271" customFormat="1">
      <c r="A194" s="218">
        <f>1+N130</f>
        <v>16</v>
      </c>
      <c r="B194" s="267"/>
      <c r="C194" s="267"/>
      <c r="D194" s="268"/>
      <c r="E194" s="268"/>
      <c r="F194" s="269" t="str">
        <f>F130</f>
        <v>Індекси цін виробників · 2019 рік</v>
      </c>
      <c r="G194" s="268" t="str">
        <f>F194</f>
        <v>Індекси цін виробників · 2019 рік</v>
      </c>
      <c r="H194" s="268"/>
      <c r="I194" s="267"/>
      <c r="J194" s="267"/>
      <c r="K194" s="267"/>
      <c r="L194" s="270"/>
      <c r="M194" s="270"/>
      <c r="N194" s="219">
        <f>A194+1</f>
        <v>17</v>
      </c>
      <c r="O194" s="282"/>
    </row>
    <row r="195" spans="1:15" s="271" customFormat="1">
      <c r="A195" s="282"/>
      <c r="B195" s="283"/>
      <c r="C195" s="283"/>
      <c r="D195" s="284"/>
      <c r="E195" s="284"/>
      <c r="F195" s="273" t="s">
        <v>23</v>
      </c>
      <c r="G195" s="272" t="s">
        <v>23</v>
      </c>
      <c r="H195" s="284"/>
      <c r="I195" s="283"/>
      <c r="J195" s="283"/>
      <c r="K195" s="283"/>
      <c r="L195" s="282"/>
      <c r="M195" s="282"/>
      <c r="N195" s="282"/>
      <c r="O195" s="282"/>
    </row>
    <row r="196" spans="1:15">
      <c r="A196" s="524" t="s">
        <v>25</v>
      </c>
      <c r="B196" s="524"/>
      <c r="C196" s="524"/>
      <c r="D196" s="524"/>
      <c r="E196" s="524"/>
      <c r="F196" s="524"/>
      <c r="G196" s="524" t="s">
        <v>25</v>
      </c>
      <c r="H196" s="524"/>
      <c r="I196" s="524"/>
      <c r="J196" s="524"/>
      <c r="K196" s="524"/>
      <c r="L196" s="524"/>
      <c r="M196" s="524"/>
      <c r="N196" s="524"/>
    </row>
    <row r="198" spans="1:15" ht="15">
      <c r="A198" s="274"/>
      <c r="G198" s="275"/>
      <c r="K198" s="276"/>
      <c r="L198" s="277"/>
      <c r="M198" s="277"/>
      <c r="N198" s="244" t="s">
        <v>51</v>
      </c>
    </row>
    <row r="199" spans="1:15" ht="13.5">
      <c r="A199" s="245"/>
      <c r="B199" s="245"/>
      <c r="C199" s="246" t="s">
        <v>0</v>
      </c>
      <c r="D199" s="246" t="s">
        <v>1</v>
      </c>
      <c r="E199" s="246" t="s">
        <v>2</v>
      </c>
      <c r="F199" s="247" t="s">
        <v>3</v>
      </c>
      <c r="G199" s="248" t="s">
        <v>4</v>
      </c>
      <c r="H199" s="246" t="s">
        <v>5</v>
      </c>
      <c r="I199" s="246" t="s">
        <v>6</v>
      </c>
      <c r="J199" s="246" t="s">
        <v>7</v>
      </c>
      <c r="K199" s="246" t="s">
        <v>8</v>
      </c>
      <c r="L199" s="246" t="s">
        <v>9</v>
      </c>
      <c r="M199" s="246" t="s">
        <v>10</v>
      </c>
      <c r="N199" s="248" t="s">
        <v>11</v>
      </c>
      <c r="O199" s="249"/>
    </row>
    <row r="200" spans="1:15" ht="13.5">
      <c r="A200" s="250"/>
      <c r="B200" s="250"/>
      <c r="C200" s="251" t="s">
        <v>12</v>
      </c>
      <c r="D200" s="251" t="s">
        <v>13</v>
      </c>
      <c r="E200" s="251" t="s">
        <v>14</v>
      </c>
      <c r="F200" s="252" t="s">
        <v>15</v>
      </c>
      <c r="G200" s="253" t="s">
        <v>16</v>
      </c>
      <c r="H200" s="251" t="s">
        <v>17</v>
      </c>
      <c r="I200" s="251" t="s">
        <v>18</v>
      </c>
      <c r="J200" s="251" t="s">
        <v>19</v>
      </c>
      <c r="K200" s="251" t="s">
        <v>26</v>
      </c>
      <c r="L200" s="251" t="s">
        <v>20</v>
      </c>
      <c r="M200" s="251" t="s">
        <v>21</v>
      </c>
      <c r="N200" s="253" t="s">
        <v>22</v>
      </c>
      <c r="O200" s="249"/>
    </row>
    <row r="201" spans="1:15" ht="15">
      <c r="A201" s="278"/>
      <c r="B201" s="255"/>
      <c r="C201" s="256"/>
      <c r="D201" s="256"/>
      <c r="E201" s="256"/>
      <c r="F201" s="256"/>
      <c r="G201" s="257"/>
      <c r="H201" s="257"/>
      <c r="I201" s="257"/>
      <c r="J201" s="257"/>
      <c r="K201" s="257"/>
      <c r="L201" s="257"/>
      <c r="M201" s="257"/>
      <c r="N201" s="257"/>
    </row>
    <row r="202" spans="1:15" s="30" customFormat="1">
      <c r="A202" s="26" t="s">
        <v>86</v>
      </c>
      <c r="B202" s="27">
        <v>2014</v>
      </c>
      <c r="C202" s="28">
        <v>100.2</v>
      </c>
      <c r="D202" s="28">
        <v>101.4</v>
      </c>
      <c r="E202" s="28">
        <v>102.3</v>
      </c>
      <c r="F202" s="28">
        <v>105.7</v>
      </c>
      <c r="G202" s="29">
        <v>101.2</v>
      </c>
      <c r="H202" s="29">
        <v>101.1</v>
      </c>
      <c r="I202" s="29">
        <v>103.5</v>
      </c>
      <c r="J202" s="29">
        <v>100.3</v>
      </c>
      <c r="K202" s="29">
        <v>101.7</v>
      </c>
      <c r="L202" s="29">
        <v>103.8</v>
      </c>
      <c r="M202" s="29">
        <v>103.3</v>
      </c>
      <c r="N202" s="29">
        <v>101.3</v>
      </c>
    </row>
    <row r="203" spans="1:15" s="30" customFormat="1">
      <c r="A203" s="26" t="s">
        <v>87</v>
      </c>
      <c r="B203" s="27">
        <v>2015</v>
      </c>
      <c r="C203" s="28">
        <v>100.6</v>
      </c>
      <c r="D203" s="28">
        <v>103.4</v>
      </c>
      <c r="E203" s="28">
        <v>106.7</v>
      </c>
      <c r="F203" s="28">
        <v>99.9</v>
      </c>
      <c r="G203" s="29">
        <v>99.5</v>
      </c>
      <c r="H203" s="29">
        <v>100</v>
      </c>
      <c r="I203" s="29">
        <v>101.6</v>
      </c>
      <c r="J203" s="29">
        <v>101.6</v>
      </c>
      <c r="K203" s="29">
        <v>100.1</v>
      </c>
      <c r="L203" s="29">
        <v>100.7</v>
      </c>
      <c r="M203" s="29">
        <v>100.8</v>
      </c>
      <c r="N203" s="29">
        <v>100.3</v>
      </c>
    </row>
    <row r="204" spans="1:15" s="30" customFormat="1">
      <c r="A204" s="31" t="s">
        <v>88</v>
      </c>
      <c r="B204" s="27">
        <v>2016</v>
      </c>
      <c r="C204" s="32">
        <v>102.1</v>
      </c>
      <c r="D204" s="32">
        <v>101.5</v>
      </c>
      <c r="E204" s="32">
        <v>100.5</v>
      </c>
      <c r="F204" s="32">
        <v>100</v>
      </c>
      <c r="G204" s="29">
        <v>98.9</v>
      </c>
      <c r="H204" s="29">
        <v>100</v>
      </c>
      <c r="I204" s="29">
        <v>100.7</v>
      </c>
      <c r="J204" s="29">
        <v>100</v>
      </c>
      <c r="K204" s="29">
        <v>100.6</v>
      </c>
      <c r="L204" s="29">
        <v>99.8</v>
      </c>
      <c r="M204" s="29">
        <v>100.2</v>
      </c>
      <c r="N204" s="29">
        <v>100.5</v>
      </c>
    </row>
    <row r="205" spans="1:15" s="30" customFormat="1">
      <c r="A205" s="26"/>
      <c r="B205" s="27">
        <v>2017</v>
      </c>
      <c r="C205" s="28">
        <v>100.7</v>
      </c>
      <c r="D205" s="28">
        <v>102.8</v>
      </c>
      <c r="E205" s="28">
        <v>100.5</v>
      </c>
      <c r="F205" s="28">
        <v>100.1</v>
      </c>
      <c r="G205" s="29">
        <v>100</v>
      </c>
      <c r="H205" s="29">
        <v>100.3</v>
      </c>
      <c r="I205" s="29">
        <v>100.5</v>
      </c>
      <c r="J205" s="29">
        <v>104.5</v>
      </c>
      <c r="K205" s="29">
        <v>100.2</v>
      </c>
      <c r="L205" s="29">
        <v>100.4</v>
      </c>
      <c r="M205" s="29">
        <v>100.6</v>
      </c>
      <c r="N205" s="29">
        <v>100.9</v>
      </c>
    </row>
    <row r="206" spans="1:15" s="30" customFormat="1">
      <c r="A206" s="26"/>
      <c r="B206" s="27">
        <v>2018</v>
      </c>
      <c r="C206" s="29">
        <v>100.1</v>
      </c>
      <c r="D206" s="29">
        <v>101.3</v>
      </c>
      <c r="E206" s="29">
        <v>99.6</v>
      </c>
      <c r="F206" s="29">
        <v>102.6</v>
      </c>
      <c r="G206" s="29">
        <v>100.9</v>
      </c>
      <c r="H206" s="29">
        <v>100</v>
      </c>
      <c r="I206" s="29">
        <v>100.4</v>
      </c>
      <c r="J206" s="29">
        <v>101.1</v>
      </c>
      <c r="K206" s="29">
        <v>101.9</v>
      </c>
      <c r="L206" s="29">
        <v>105.3</v>
      </c>
      <c r="M206" s="29">
        <v>101.7</v>
      </c>
      <c r="N206" s="29">
        <v>102.5</v>
      </c>
    </row>
    <row r="207" spans="1:15" s="30" customFormat="1">
      <c r="A207" s="26"/>
      <c r="B207" s="27">
        <v>2019</v>
      </c>
      <c r="C207" s="364">
        <v>100.4</v>
      </c>
      <c r="D207" s="364">
        <v>99.5</v>
      </c>
      <c r="E207" s="364">
        <v>102.1</v>
      </c>
      <c r="F207" s="364">
        <v>99.4</v>
      </c>
      <c r="G207" s="365">
        <v>99.9</v>
      </c>
      <c r="H207" s="365">
        <v>99.6</v>
      </c>
      <c r="I207" s="365">
        <v>100.1</v>
      </c>
      <c r="J207" s="365">
        <v>100.1</v>
      </c>
      <c r="K207" s="365">
        <v>100.6</v>
      </c>
      <c r="L207" s="365">
        <v>100.4</v>
      </c>
      <c r="M207" s="365">
        <v>99.2</v>
      </c>
      <c r="N207" s="365">
        <v>99.7</v>
      </c>
    </row>
    <row r="208" spans="1:15" s="30" customFormat="1">
      <c r="A208" s="26"/>
      <c r="B208" s="27"/>
      <c r="C208" s="28"/>
      <c r="D208" s="28"/>
      <c r="E208" s="28"/>
      <c r="F208" s="28"/>
      <c r="G208" s="29"/>
      <c r="H208" s="29"/>
      <c r="I208" s="29"/>
      <c r="J208" s="29"/>
      <c r="K208" s="29"/>
      <c r="L208" s="29"/>
      <c r="M208" s="29"/>
      <c r="N208" s="29"/>
    </row>
    <row r="209" spans="1:14" s="30" customFormat="1">
      <c r="A209" s="26" t="s">
        <v>89</v>
      </c>
      <c r="B209" s="27">
        <v>2014</v>
      </c>
      <c r="C209" s="28">
        <v>100.1</v>
      </c>
      <c r="D209" s="28">
        <v>101.3</v>
      </c>
      <c r="E209" s="28">
        <v>103.2</v>
      </c>
      <c r="F209" s="28">
        <v>106.2</v>
      </c>
      <c r="G209" s="29">
        <v>103.9</v>
      </c>
      <c r="H209" s="29">
        <v>101.2</v>
      </c>
      <c r="I209" s="29">
        <v>100.4</v>
      </c>
      <c r="J209" s="29">
        <v>102.2</v>
      </c>
      <c r="K209" s="29">
        <v>103</v>
      </c>
      <c r="L209" s="29">
        <v>101</v>
      </c>
      <c r="M209" s="29">
        <v>104.5</v>
      </c>
      <c r="N209" s="29">
        <v>104.7</v>
      </c>
    </row>
    <row r="210" spans="1:14" s="30" customFormat="1">
      <c r="A210" s="26" t="s">
        <v>90</v>
      </c>
      <c r="B210" s="27">
        <v>2015</v>
      </c>
      <c r="C210" s="28">
        <v>103.2</v>
      </c>
      <c r="D210" s="28">
        <v>115.2</v>
      </c>
      <c r="E210" s="28">
        <v>107.8</v>
      </c>
      <c r="F210" s="28">
        <v>100.4</v>
      </c>
      <c r="G210" s="29">
        <v>100.4</v>
      </c>
      <c r="H210" s="29">
        <v>100.6</v>
      </c>
      <c r="I210" s="29">
        <v>100.2</v>
      </c>
      <c r="J210" s="29">
        <v>100.2</v>
      </c>
      <c r="K210" s="29">
        <v>101.2</v>
      </c>
      <c r="L210" s="29">
        <v>100.4</v>
      </c>
      <c r="M210" s="29">
        <v>100.6</v>
      </c>
      <c r="N210" s="29">
        <v>100.4</v>
      </c>
    </row>
    <row r="211" spans="1:14" s="30" customFormat="1">
      <c r="A211" s="31" t="s">
        <v>91</v>
      </c>
      <c r="B211" s="27">
        <v>2016</v>
      </c>
      <c r="C211" s="32">
        <v>101.3</v>
      </c>
      <c r="D211" s="32">
        <v>102.6</v>
      </c>
      <c r="E211" s="32">
        <v>101.5</v>
      </c>
      <c r="F211" s="32">
        <v>100.4</v>
      </c>
      <c r="G211" s="33">
        <v>99.4</v>
      </c>
      <c r="H211" s="33">
        <v>99.8</v>
      </c>
      <c r="I211" s="33">
        <v>99.5</v>
      </c>
      <c r="J211" s="33">
        <v>100.9</v>
      </c>
      <c r="K211" s="33">
        <v>101.9</v>
      </c>
      <c r="L211" s="33">
        <v>99.9</v>
      </c>
      <c r="M211" s="29">
        <v>100</v>
      </c>
      <c r="N211" s="29">
        <v>99.7</v>
      </c>
    </row>
    <row r="212" spans="1:14" s="30" customFormat="1">
      <c r="A212" s="31" t="s">
        <v>92</v>
      </c>
      <c r="B212" s="27">
        <v>2017</v>
      </c>
      <c r="C212" s="28">
        <v>102</v>
      </c>
      <c r="D212" s="28">
        <v>100.4</v>
      </c>
      <c r="E212" s="28">
        <v>101.3</v>
      </c>
      <c r="F212" s="28">
        <v>100.2</v>
      </c>
      <c r="G212" s="29">
        <v>100.3</v>
      </c>
      <c r="H212" s="29">
        <v>100.4</v>
      </c>
      <c r="I212" s="29">
        <v>100.4</v>
      </c>
      <c r="J212" s="29">
        <v>100.6</v>
      </c>
      <c r="K212" s="29">
        <v>101.5</v>
      </c>
      <c r="L212" s="29">
        <v>101.2</v>
      </c>
      <c r="M212" s="29">
        <v>100.4</v>
      </c>
      <c r="N212" s="29">
        <v>102.3</v>
      </c>
    </row>
    <row r="213" spans="1:14" s="30" customFormat="1">
      <c r="A213" s="31"/>
      <c r="B213" s="27">
        <v>2018</v>
      </c>
      <c r="C213" s="29">
        <v>103.6</v>
      </c>
      <c r="D213" s="29">
        <v>101</v>
      </c>
      <c r="E213" s="29">
        <v>99.8</v>
      </c>
      <c r="F213" s="29">
        <v>100.8</v>
      </c>
      <c r="G213" s="29">
        <v>99.2</v>
      </c>
      <c r="H213" s="29">
        <v>100.5</v>
      </c>
      <c r="I213" s="29">
        <v>100.8</v>
      </c>
      <c r="J213" s="29">
        <v>101.5</v>
      </c>
      <c r="K213" s="29">
        <v>101.6</v>
      </c>
      <c r="L213" s="29">
        <v>100.3</v>
      </c>
      <c r="M213" s="29">
        <v>100</v>
      </c>
      <c r="N213" s="29">
        <v>100.2</v>
      </c>
    </row>
    <row r="214" spans="1:14" s="30" customFormat="1">
      <c r="A214" s="26"/>
      <c r="B214" s="27">
        <v>2019</v>
      </c>
      <c r="C214" s="364">
        <v>100.6</v>
      </c>
      <c r="D214" s="364">
        <v>99.3</v>
      </c>
      <c r="E214" s="364">
        <v>99.9</v>
      </c>
      <c r="F214" s="364">
        <v>99.4</v>
      </c>
      <c r="G214" s="365">
        <v>99</v>
      </c>
      <c r="H214" s="365">
        <v>100.1</v>
      </c>
      <c r="I214" s="365">
        <v>99.9</v>
      </c>
      <c r="J214" s="365">
        <v>98.5</v>
      </c>
      <c r="K214" s="365">
        <v>99.1</v>
      </c>
      <c r="L214" s="365">
        <v>99.8</v>
      </c>
      <c r="M214" s="365">
        <v>99.3</v>
      </c>
      <c r="N214" s="365">
        <v>98.9</v>
      </c>
    </row>
    <row r="215" spans="1:14" s="30" customFormat="1">
      <c r="A215" s="285"/>
      <c r="B215" s="286"/>
      <c r="C215" s="28"/>
      <c r="D215" s="34"/>
      <c r="E215" s="34"/>
      <c r="F215" s="34"/>
      <c r="G215" s="29"/>
      <c r="H215" s="35"/>
      <c r="I215" s="35"/>
      <c r="J215" s="35"/>
      <c r="K215" s="35"/>
      <c r="L215" s="35"/>
      <c r="M215" s="35"/>
      <c r="N215" s="35"/>
    </row>
    <row r="216" spans="1:14" s="30" customFormat="1" ht="12.75" customHeight="1">
      <c r="A216" s="444" t="s">
        <v>881</v>
      </c>
      <c r="B216" s="287">
        <v>2014</v>
      </c>
      <c r="C216" s="288">
        <v>100</v>
      </c>
      <c r="D216" s="288">
        <v>101.7</v>
      </c>
      <c r="E216" s="288">
        <v>104.6</v>
      </c>
      <c r="F216" s="288">
        <v>104.5</v>
      </c>
      <c r="G216" s="289">
        <v>104.5</v>
      </c>
      <c r="H216" s="289">
        <v>100.6</v>
      </c>
      <c r="I216" s="289">
        <v>99.8</v>
      </c>
      <c r="J216" s="289">
        <v>101.4</v>
      </c>
      <c r="K216" s="289">
        <v>101.3</v>
      </c>
      <c r="L216" s="289">
        <v>101.1</v>
      </c>
      <c r="M216" s="289">
        <v>104.6</v>
      </c>
      <c r="N216" s="289">
        <v>103.4</v>
      </c>
    </row>
    <row r="217" spans="1:14" s="30" customFormat="1">
      <c r="A217" s="444" t="s">
        <v>882</v>
      </c>
      <c r="B217" s="27">
        <v>2015</v>
      </c>
      <c r="C217" s="28">
        <v>105.6</v>
      </c>
      <c r="D217" s="28">
        <v>117.3</v>
      </c>
      <c r="E217" s="28">
        <v>105.5</v>
      </c>
      <c r="F217" s="28">
        <v>101.1</v>
      </c>
      <c r="G217" s="29">
        <v>98.9</v>
      </c>
      <c r="H217" s="29">
        <v>100.1</v>
      </c>
      <c r="I217" s="29">
        <v>99.8</v>
      </c>
      <c r="J217" s="29">
        <v>99.7</v>
      </c>
      <c r="K217" s="29">
        <v>100.9</v>
      </c>
      <c r="L217" s="29">
        <v>100</v>
      </c>
      <c r="M217" s="29">
        <v>100.9</v>
      </c>
      <c r="N217" s="29">
        <v>100.6</v>
      </c>
    </row>
    <row r="218" spans="1:14" s="30" customFormat="1" ht="12.75" customHeight="1">
      <c r="A218" s="444" t="s">
        <v>883</v>
      </c>
      <c r="B218" s="27">
        <v>2016</v>
      </c>
      <c r="C218" s="32">
        <v>102.3</v>
      </c>
      <c r="D218" s="32">
        <v>104</v>
      </c>
      <c r="E218" s="32">
        <v>102.3</v>
      </c>
      <c r="F218" s="32">
        <v>99.4</v>
      </c>
      <c r="G218" s="33">
        <v>98.8</v>
      </c>
      <c r="H218" s="33">
        <v>100.3</v>
      </c>
      <c r="I218" s="33">
        <v>99.2</v>
      </c>
      <c r="J218" s="33">
        <v>100.9</v>
      </c>
      <c r="K218" s="33">
        <v>103.4</v>
      </c>
      <c r="L218" s="33">
        <v>99.9</v>
      </c>
      <c r="M218" s="29">
        <v>99.9</v>
      </c>
      <c r="N218" s="29">
        <v>98.5</v>
      </c>
    </row>
    <row r="219" spans="1:14" s="30" customFormat="1">
      <c r="A219" s="31" t="s">
        <v>884</v>
      </c>
      <c r="B219" s="27">
        <v>2017</v>
      </c>
      <c r="C219" s="28">
        <v>104</v>
      </c>
      <c r="D219" s="28">
        <v>100</v>
      </c>
      <c r="E219" s="28">
        <v>100.7</v>
      </c>
      <c r="F219" s="28">
        <v>100</v>
      </c>
      <c r="G219" s="29">
        <v>100.7</v>
      </c>
      <c r="H219" s="29">
        <v>100.5</v>
      </c>
      <c r="I219" s="29">
        <v>100.7</v>
      </c>
      <c r="J219" s="29">
        <v>101.6</v>
      </c>
      <c r="K219" s="29">
        <v>102.2</v>
      </c>
      <c r="L219" s="29">
        <v>102.2</v>
      </c>
      <c r="M219" s="29">
        <v>100.8</v>
      </c>
      <c r="N219" s="29">
        <v>102.5</v>
      </c>
    </row>
    <row r="220" spans="1:14" s="30" customFormat="1">
      <c r="A220" s="31" t="s">
        <v>885</v>
      </c>
      <c r="B220" s="27">
        <v>2018</v>
      </c>
      <c r="C220" s="29">
        <v>105.4</v>
      </c>
      <c r="D220" s="29">
        <v>101.4</v>
      </c>
      <c r="E220" s="29">
        <v>98.7</v>
      </c>
      <c r="F220" s="29">
        <v>101.4</v>
      </c>
      <c r="G220" s="29">
        <v>98.7</v>
      </c>
      <c r="H220" s="29">
        <v>100.1</v>
      </c>
      <c r="I220" s="29">
        <v>100.7</v>
      </c>
      <c r="J220" s="29">
        <v>101.4</v>
      </c>
      <c r="K220" s="29">
        <v>102.1</v>
      </c>
      <c r="L220" s="29">
        <v>99.3</v>
      </c>
      <c r="M220" s="29">
        <v>99.8</v>
      </c>
      <c r="N220" s="29">
        <v>100.1</v>
      </c>
    </row>
    <row r="221" spans="1:14" s="30" customFormat="1">
      <c r="A221" s="31" t="s">
        <v>886</v>
      </c>
      <c r="B221" s="27">
        <v>2019</v>
      </c>
      <c r="C221" s="364">
        <v>101.1</v>
      </c>
      <c r="D221" s="364">
        <v>98.7</v>
      </c>
      <c r="E221" s="364">
        <v>99</v>
      </c>
      <c r="F221" s="364">
        <v>99.1</v>
      </c>
      <c r="G221" s="365">
        <v>98.4</v>
      </c>
      <c r="H221" s="365">
        <v>99.5</v>
      </c>
      <c r="I221" s="365">
        <v>100</v>
      </c>
      <c r="J221" s="365">
        <v>97.2</v>
      </c>
      <c r="K221" s="365">
        <v>99.1</v>
      </c>
      <c r="L221" s="365">
        <v>99.5</v>
      </c>
      <c r="M221" s="365">
        <v>99</v>
      </c>
      <c r="N221" s="365">
        <v>98.3</v>
      </c>
    </row>
    <row r="222" spans="1:14" s="30" customFormat="1">
      <c r="A222" s="26"/>
      <c r="B222" s="27"/>
      <c r="C222" s="28"/>
      <c r="D222" s="34"/>
      <c r="E222" s="34"/>
      <c r="F222" s="34"/>
      <c r="G222" s="29"/>
      <c r="H222" s="35"/>
      <c r="I222" s="35"/>
      <c r="J222" s="35"/>
      <c r="K222" s="35"/>
      <c r="L222" s="35"/>
      <c r="M222" s="35"/>
      <c r="N222" s="35"/>
    </row>
    <row r="223" spans="1:14" s="30" customFormat="1">
      <c r="A223" s="26" t="s">
        <v>93</v>
      </c>
      <c r="B223" s="27">
        <v>2014</v>
      </c>
      <c r="C223" s="28">
        <v>100.3</v>
      </c>
      <c r="D223" s="28">
        <v>100.8</v>
      </c>
      <c r="E223" s="28">
        <v>102.6</v>
      </c>
      <c r="F223" s="28">
        <v>106.8</v>
      </c>
      <c r="G223" s="29">
        <v>103.8</v>
      </c>
      <c r="H223" s="29">
        <v>101.7</v>
      </c>
      <c r="I223" s="29">
        <v>100.8</v>
      </c>
      <c r="J223" s="29">
        <v>102.6</v>
      </c>
      <c r="K223" s="29">
        <v>104.8</v>
      </c>
      <c r="L223" s="29">
        <v>101.1</v>
      </c>
      <c r="M223" s="29">
        <v>105</v>
      </c>
      <c r="N223" s="29">
        <v>105.9</v>
      </c>
    </row>
    <row r="224" spans="1:14" s="30" customFormat="1">
      <c r="A224" s="31" t="s">
        <v>94</v>
      </c>
      <c r="B224" s="27">
        <v>2015</v>
      </c>
      <c r="C224" s="28">
        <v>101.7</v>
      </c>
      <c r="D224" s="28">
        <v>114.3</v>
      </c>
      <c r="E224" s="28">
        <v>109.3</v>
      </c>
      <c r="F224" s="28">
        <v>100.1</v>
      </c>
      <c r="G224" s="29">
        <v>101.3</v>
      </c>
      <c r="H224" s="29">
        <v>100.2</v>
      </c>
      <c r="I224" s="29">
        <v>100.9</v>
      </c>
      <c r="J224" s="29">
        <v>100.1</v>
      </c>
      <c r="K224" s="29">
        <v>101.6</v>
      </c>
      <c r="L224" s="29">
        <v>100.5</v>
      </c>
      <c r="M224" s="29">
        <v>100.7</v>
      </c>
      <c r="N224" s="29">
        <v>99.9</v>
      </c>
    </row>
    <row r="225" spans="1:14" s="30" customFormat="1">
      <c r="A225" s="31"/>
      <c r="B225" s="27">
        <v>2016</v>
      </c>
      <c r="C225" s="32">
        <v>101.1</v>
      </c>
      <c r="D225" s="32">
        <v>101.5</v>
      </c>
      <c r="E225" s="32">
        <v>101.6</v>
      </c>
      <c r="F225" s="32">
        <v>100.7</v>
      </c>
      <c r="G225" s="33">
        <v>99.7</v>
      </c>
      <c r="H225" s="33">
        <v>99.6</v>
      </c>
      <c r="I225" s="33">
        <v>99.7</v>
      </c>
      <c r="J225" s="33">
        <v>100.5</v>
      </c>
      <c r="K225" s="33">
        <v>101.3</v>
      </c>
      <c r="L225" s="33">
        <v>100</v>
      </c>
      <c r="M225" s="29">
        <v>100</v>
      </c>
      <c r="N225" s="29">
        <v>100.1</v>
      </c>
    </row>
    <row r="226" spans="1:14" s="30" customFormat="1">
      <c r="A226" s="31"/>
      <c r="B226" s="27">
        <v>2017</v>
      </c>
      <c r="C226" s="28">
        <v>100.8</v>
      </c>
      <c r="D226" s="28">
        <v>100.3</v>
      </c>
      <c r="E226" s="28">
        <v>102.2</v>
      </c>
      <c r="F226" s="28">
        <v>100.5</v>
      </c>
      <c r="G226" s="29">
        <v>100.1</v>
      </c>
      <c r="H226" s="29">
        <v>100.4</v>
      </c>
      <c r="I226" s="29">
        <v>100.1</v>
      </c>
      <c r="J226" s="29">
        <v>100</v>
      </c>
      <c r="K226" s="29">
        <v>100.9</v>
      </c>
      <c r="L226" s="29">
        <v>100.8</v>
      </c>
      <c r="M226" s="29">
        <v>100.5</v>
      </c>
      <c r="N226" s="29">
        <v>102.2</v>
      </c>
    </row>
    <row r="227" spans="1:14" s="30" customFormat="1">
      <c r="A227" s="31"/>
      <c r="B227" s="27">
        <v>2018</v>
      </c>
      <c r="C227" s="29">
        <v>102.2</v>
      </c>
      <c r="D227" s="29">
        <v>101.1</v>
      </c>
      <c r="E227" s="29">
        <v>100.2</v>
      </c>
      <c r="F227" s="29">
        <v>100.6</v>
      </c>
      <c r="G227" s="29">
        <v>99.3</v>
      </c>
      <c r="H227" s="29">
        <v>101</v>
      </c>
      <c r="I227" s="29">
        <v>101.1</v>
      </c>
      <c r="J227" s="29">
        <v>101.2</v>
      </c>
      <c r="K227" s="29">
        <v>100.8</v>
      </c>
      <c r="L227" s="29">
        <v>101.1</v>
      </c>
      <c r="M227" s="29">
        <v>100.3</v>
      </c>
      <c r="N227" s="29">
        <v>99.9</v>
      </c>
    </row>
    <row r="228" spans="1:14" s="30" customFormat="1">
      <c r="A228" s="26"/>
      <c r="B228" s="27">
        <v>2019</v>
      </c>
      <c r="C228" s="364">
        <v>100.3</v>
      </c>
      <c r="D228" s="364">
        <v>99.4</v>
      </c>
      <c r="E228" s="364">
        <v>99.9</v>
      </c>
      <c r="F228" s="364">
        <v>99.8</v>
      </c>
      <c r="G228" s="365">
        <v>99.2</v>
      </c>
      <c r="H228" s="365">
        <v>100.4</v>
      </c>
      <c r="I228" s="365">
        <v>99.1</v>
      </c>
      <c r="J228" s="365">
        <v>99.4</v>
      </c>
      <c r="K228" s="365">
        <v>99</v>
      </c>
      <c r="L228" s="365">
        <v>99.8</v>
      </c>
      <c r="M228" s="365">
        <v>99.5</v>
      </c>
      <c r="N228" s="365">
        <v>98.9</v>
      </c>
    </row>
    <row r="229" spans="1:14" s="30" customFormat="1">
      <c r="A229" s="26"/>
      <c r="B229" s="27"/>
      <c r="C229" s="28"/>
      <c r="D229" s="34"/>
      <c r="E229" s="34"/>
      <c r="F229" s="34"/>
      <c r="G229" s="29"/>
      <c r="H229" s="35"/>
      <c r="I229" s="35"/>
      <c r="J229" s="35"/>
      <c r="K229" s="35"/>
      <c r="L229" s="35"/>
      <c r="M229" s="35"/>
      <c r="N229" s="35"/>
    </row>
    <row r="230" spans="1:14" s="30" customFormat="1">
      <c r="A230" s="26" t="s">
        <v>95</v>
      </c>
      <c r="B230" s="27">
        <v>2014</v>
      </c>
      <c r="C230" s="28">
        <v>100</v>
      </c>
      <c r="D230" s="28">
        <v>101.8</v>
      </c>
      <c r="E230" s="28">
        <v>102.6</v>
      </c>
      <c r="F230" s="28">
        <v>107.1</v>
      </c>
      <c r="G230" s="29">
        <v>103.4</v>
      </c>
      <c r="H230" s="29">
        <v>100.8</v>
      </c>
      <c r="I230" s="29">
        <v>100.4</v>
      </c>
      <c r="J230" s="29">
        <v>102.4</v>
      </c>
      <c r="K230" s="29">
        <v>101.4</v>
      </c>
      <c r="L230" s="29">
        <v>100.7</v>
      </c>
      <c r="M230" s="29">
        <v>103.2</v>
      </c>
      <c r="N230" s="29">
        <v>103.6</v>
      </c>
    </row>
    <row r="231" spans="1:14" s="30" customFormat="1">
      <c r="A231" s="26" t="s">
        <v>96</v>
      </c>
      <c r="B231" s="27">
        <v>2015</v>
      </c>
      <c r="C231" s="28">
        <v>103.6</v>
      </c>
      <c r="D231" s="28">
        <v>114.7</v>
      </c>
      <c r="E231" s="28">
        <v>107.4</v>
      </c>
      <c r="F231" s="28">
        <v>100</v>
      </c>
      <c r="G231" s="29">
        <v>100.4</v>
      </c>
      <c r="H231" s="29">
        <v>102.3</v>
      </c>
      <c r="I231" s="29">
        <v>99</v>
      </c>
      <c r="J231" s="29">
        <v>101</v>
      </c>
      <c r="K231" s="29">
        <v>100.6</v>
      </c>
      <c r="L231" s="29">
        <v>100.5</v>
      </c>
      <c r="M231" s="29">
        <v>100.1</v>
      </c>
      <c r="N231" s="29">
        <v>101.2</v>
      </c>
    </row>
    <row r="232" spans="1:14" s="30" customFormat="1">
      <c r="A232" s="31" t="s">
        <v>97</v>
      </c>
      <c r="B232" s="27">
        <v>2016</v>
      </c>
      <c r="C232" s="32">
        <v>100.3</v>
      </c>
      <c r="D232" s="32">
        <v>103.3</v>
      </c>
      <c r="E232" s="32">
        <v>99.7</v>
      </c>
      <c r="F232" s="32">
        <v>101.5</v>
      </c>
      <c r="G232" s="33">
        <v>99.7</v>
      </c>
      <c r="H232" s="33">
        <v>99.5</v>
      </c>
      <c r="I232" s="33">
        <v>99.6</v>
      </c>
      <c r="J232" s="33">
        <v>101.9</v>
      </c>
      <c r="K232" s="33">
        <v>100.7</v>
      </c>
      <c r="L232" s="33">
        <v>99.9</v>
      </c>
      <c r="M232" s="29">
        <v>100</v>
      </c>
      <c r="N232" s="29">
        <v>100.9</v>
      </c>
    </row>
    <row r="233" spans="1:14" s="30" customFormat="1">
      <c r="A233" s="31"/>
      <c r="B233" s="27">
        <v>2017</v>
      </c>
      <c r="C233" s="28">
        <v>101.5</v>
      </c>
      <c r="D233" s="28">
        <v>101.4</v>
      </c>
      <c r="E233" s="28">
        <v>100</v>
      </c>
      <c r="F233" s="28">
        <v>99.7</v>
      </c>
      <c r="G233" s="29">
        <v>100.2</v>
      </c>
      <c r="H233" s="29">
        <v>100.1</v>
      </c>
      <c r="I233" s="29">
        <v>100.4</v>
      </c>
      <c r="J233" s="29">
        <v>100.1</v>
      </c>
      <c r="K233" s="29">
        <v>101.6</v>
      </c>
      <c r="L233" s="29">
        <v>100.1</v>
      </c>
      <c r="M233" s="29">
        <v>99.6</v>
      </c>
      <c r="N233" s="29">
        <v>102.2</v>
      </c>
    </row>
    <row r="234" spans="1:14" s="30" customFormat="1">
      <c r="A234" s="31"/>
      <c r="B234" s="27">
        <v>2018</v>
      </c>
      <c r="C234" s="29">
        <v>103.2</v>
      </c>
      <c r="D234" s="29">
        <v>100.1</v>
      </c>
      <c r="E234" s="29">
        <v>101.1</v>
      </c>
      <c r="F234" s="29">
        <v>99.8</v>
      </c>
      <c r="G234" s="29">
        <v>100.2</v>
      </c>
      <c r="H234" s="29">
        <v>99.8</v>
      </c>
      <c r="I234" s="29">
        <v>100.1</v>
      </c>
      <c r="J234" s="29">
        <v>102.3</v>
      </c>
      <c r="K234" s="29">
        <v>102.7</v>
      </c>
      <c r="L234" s="29">
        <v>100.4</v>
      </c>
      <c r="M234" s="29">
        <v>99.8</v>
      </c>
      <c r="N234" s="29">
        <v>101.4</v>
      </c>
    </row>
    <row r="235" spans="1:14" s="30" customFormat="1">
      <c r="A235" s="26"/>
      <c r="B235" s="27">
        <v>2019</v>
      </c>
      <c r="C235" s="364">
        <v>99.8</v>
      </c>
      <c r="D235" s="364">
        <v>100.7</v>
      </c>
      <c r="E235" s="364">
        <v>102.3</v>
      </c>
      <c r="F235" s="364">
        <v>99.3</v>
      </c>
      <c r="G235" s="365">
        <v>100.2</v>
      </c>
      <c r="H235" s="365">
        <v>101</v>
      </c>
      <c r="I235" s="365">
        <v>101.6</v>
      </c>
      <c r="J235" s="365">
        <v>99.7</v>
      </c>
      <c r="K235" s="365">
        <v>99.4</v>
      </c>
      <c r="L235" s="365">
        <v>100.6</v>
      </c>
      <c r="M235" s="365">
        <v>99.7</v>
      </c>
      <c r="N235" s="365">
        <v>100.6</v>
      </c>
    </row>
    <row r="236" spans="1:14" s="30" customFormat="1">
      <c r="A236" s="26"/>
      <c r="B236" s="27"/>
      <c r="C236" s="28"/>
      <c r="D236" s="34"/>
      <c r="E236" s="34"/>
      <c r="F236" s="34"/>
      <c r="G236" s="29"/>
      <c r="H236" s="35"/>
      <c r="I236" s="35"/>
      <c r="J236" s="35"/>
      <c r="K236" s="35"/>
      <c r="L236" s="35"/>
      <c r="M236" s="35"/>
      <c r="N236" s="35"/>
    </row>
    <row r="237" spans="1:14" s="30" customFormat="1">
      <c r="A237" s="26" t="s">
        <v>98</v>
      </c>
      <c r="B237" s="27">
        <v>2014</v>
      </c>
      <c r="C237" s="28">
        <v>98.1</v>
      </c>
      <c r="D237" s="28">
        <v>100.5</v>
      </c>
      <c r="E237" s="28">
        <v>110.4</v>
      </c>
      <c r="F237" s="28">
        <v>117.8</v>
      </c>
      <c r="G237" s="29">
        <v>99.8</v>
      </c>
      <c r="H237" s="29">
        <v>99.4</v>
      </c>
      <c r="I237" s="29">
        <v>101.5</v>
      </c>
      <c r="J237" s="29">
        <v>103.7</v>
      </c>
      <c r="K237" s="29">
        <v>102.6</v>
      </c>
      <c r="L237" s="29">
        <v>106.6</v>
      </c>
      <c r="M237" s="29">
        <v>105</v>
      </c>
      <c r="N237" s="29">
        <v>97.6</v>
      </c>
    </row>
    <row r="238" spans="1:14" s="30" customFormat="1">
      <c r="A238" s="26" t="s">
        <v>99</v>
      </c>
      <c r="B238" s="27">
        <v>2015</v>
      </c>
      <c r="C238" s="28">
        <v>100.7</v>
      </c>
      <c r="D238" s="28">
        <v>115.2</v>
      </c>
      <c r="E238" s="28">
        <v>102.4</v>
      </c>
      <c r="F238" s="28">
        <v>100.2</v>
      </c>
      <c r="G238" s="29">
        <v>96.3</v>
      </c>
      <c r="H238" s="29">
        <v>100.2</v>
      </c>
      <c r="I238" s="29">
        <v>99.5</v>
      </c>
      <c r="J238" s="29">
        <v>98.3</v>
      </c>
      <c r="K238" s="29">
        <v>97.7</v>
      </c>
      <c r="L238" s="29">
        <v>99.2</v>
      </c>
      <c r="M238" s="29">
        <v>98.7</v>
      </c>
      <c r="N238" s="29">
        <v>97.5</v>
      </c>
    </row>
    <row r="239" spans="1:14" s="30" customFormat="1">
      <c r="A239" s="31" t="s">
        <v>100</v>
      </c>
      <c r="B239" s="27">
        <v>2016</v>
      </c>
      <c r="C239" s="32">
        <v>94</v>
      </c>
      <c r="D239" s="32">
        <v>93.6</v>
      </c>
      <c r="E239" s="32">
        <v>116</v>
      </c>
      <c r="F239" s="32">
        <v>96.5</v>
      </c>
      <c r="G239" s="33">
        <v>101.6</v>
      </c>
      <c r="H239" s="33">
        <v>102.4</v>
      </c>
      <c r="I239" s="33">
        <v>115.9</v>
      </c>
      <c r="J239" s="33">
        <v>95.7</v>
      </c>
      <c r="K239" s="33">
        <v>113.7</v>
      </c>
      <c r="L239" s="33">
        <v>122.7</v>
      </c>
      <c r="M239" s="29">
        <v>103.2</v>
      </c>
      <c r="N239" s="29">
        <v>98.7</v>
      </c>
    </row>
    <row r="240" spans="1:14" s="30" customFormat="1">
      <c r="A240" s="31"/>
      <c r="B240" s="27">
        <v>2017</v>
      </c>
      <c r="C240" s="28">
        <v>104.6</v>
      </c>
      <c r="D240" s="28">
        <v>105.8</v>
      </c>
      <c r="E240" s="28">
        <v>103.1</v>
      </c>
      <c r="F240" s="28">
        <v>98.3</v>
      </c>
      <c r="G240" s="29">
        <v>99.1</v>
      </c>
      <c r="H240" s="29">
        <v>97</v>
      </c>
      <c r="I240" s="29">
        <v>103.6</v>
      </c>
      <c r="J240" s="29">
        <v>102.9</v>
      </c>
      <c r="K240" s="29">
        <v>102.1</v>
      </c>
      <c r="L240" s="29">
        <v>116.5</v>
      </c>
      <c r="M240" s="29">
        <v>101.9</v>
      </c>
      <c r="N240" s="29">
        <v>102.6</v>
      </c>
    </row>
    <row r="241" spans="1:14" s="30" customFormat="1">
      <c r="A241" s="31"/>
      <c r="B241" s="27">
        <v>2018</v>
      </c>
      <c r="C241" s="29">
        <v>98.3</v>
      </c>
      <c r="D241" s="29">
        <v>98.7</v>
      </c>
      <c r="E241" s="29">
        <v>96.3</v>
      </c>
      <c r="F241" s="29">
        <v>101.3</v>
      </c>
      <c r="G241" s="29">
        <v>103.6</v>
      </c>
      <c r="H241" s="29">
        <v>96.2</v>
      </c>
      <c r="I241" s="29">
        <v>97.3</v>
      </c>
      <c r="J241" s="29">
        <v>107.7</v>
      </c>
      <c r="K241" s="29">
        <v>103.3</v>
      </c>
      <c r="L241" s="29">
        <v>102.6</v>
      </c>
      <c r="M241" s="29">
        <v>97.3</v>
      </c>
      <c r="N241" s="29">
        <v>94.9</v>
      </c>
    </row>
    <row r="242" spans="1:14" s="30" customFormat="1">
      <c r="A242" s="26"/>
      <c r="B242" s="27">
        <v>2019</v>
      </c>
      <c r="C242" s="364">
        <v>98.2</v>
      </c>
      <c r="D242" s="364">
        <v>102.1</v>
      </c>
      <c r="E242" s="364">
        <v>103.3</v>
      </c>
      <c r="F242" s="364">
        <v>101.4</v>
      </c>
      <c r="G242" s="365">
        <v>96.8</v>
      </c>
      <c r="H242" s="365">
        <v>98.4</v>
      </c>
      <c r="I242" s="365">
        <v>97</v>
      </c>
      <c r="J242" s="365">
        <v>99.4</v>
      </c>
      <c r="K242" s="365">
        <v>102.9</v>
      </c>
      <c r="L242" s="365">
        <v>92.3</v>
      </c>
      <c r="M242" s="365">
        <v>94.9</v>
      </c>
      <c r="N242" s="365">
        <v>98.9</v>
      </c>
    </row>
    <row r="243" spans="1:14" ht="13.5">
      <c r="A243" s="279"/>
      <c r="B243" s="280"/>
      <c r="C243" s="281"/>
      <c r="D243" s="281"/>
      <c r="E243" s="281"/>
      <c r="F243" s="281"/>
      <c r="G243" s="281"/>
      <c r="H243" s="281"/>
      <c r="I243" s="281"/>
      <c r="J243" s="281"/>
      <c r="K243" s="281"/>
      <c r="L243" s="281"/>
      <c r="M243" s="281"/>
      <c r="N243" s="281"/>
    </row>
    <row r="244" spans="1:14" s="30" customFormat="1">
      <c r="A244" s="26" t="s">
        <v>101</v>
      </c>
      <c r="B244" s="27">
        <v>2014</v>
      </c>
      <c r="C244" s="28">
        <v>96.2</v>
      </c>
      <c r="D244" s="28">
        <v>100.5</v>
      </c>
      <c r="E244" s="28">
        <v>104.6</v>
      </c>
      <c r="F244" s="28">
        <v>118.5</v>
      </c>
      <c r="G244" s="29">
        <v>103.5</v>
      </c>
      <c r="H244" s="29">
        <v>97.5</v>
      </c>
      <c r="I244" s="29">
        <v>102.6</v>
      </c>
      <c r="J244" s="29">
        <v>99.8</v>
      </c>
      <c r="K244" s="29">
        <v>104.3</v>
      </c>
      <c r="L244" s="29">
        <v>117.3</v>
      </c>
      <c r="M244" s="29">
        <v>108.1</v>
      </c>
      <c r="N244" s="29">
        <v>99.1</v>
      </c>
    </row>
    <row r="245" spans="1:14" s="30" customFormat="1">
      <c r="A245" s="31" t="s">
        <v>102</v>
      </c>
      <c r="B245" s="41">
        <v>2015</v>
      </c>
      <c r="C245" s="42">
        <v>104.9</v>
      </c>
      <c r="D245" s="42">
        <v>125.8</v>
      </c>
      <c r="E245" s="42">
        <v>98.9</v>
      </c>
      <c r="F245" s="42">
        <v>100.3</v>
      </c>
      <c r="G245" s="43">
        <v>97.1</v>
      </c>
      <c r="H245" s="43">
        <v>100.2</v>
      </c>
      <c r="I245" s="43">
        <v>99.1</v>
      </c>
      <c r="J245" s="43">
        <v>98.4</v>
      </c>
      <c r="K245" s="43">
        <v>96.3</v>
      </c>
      <c r="L245" s="43">
        <v>97.5</v>
      </c>
      <c r="M245" s="43">
        <v>98.2</v>
      </c>
      <c r="N245" s="43">
        <v>96.5</v>
      </c>
    </row>
    <row r="246" spans="1:14" s="30" customFormat="1">
      <c r="A246" s="31"/>
      <c r="B246" s="41">
        <v>2016</v>
      </c>
      <c r="C246" s="44">
        <v>111.1</v>
      </c>
      <c r="D246" s="44">
        <v>91.7</v>
      </c>
      <c r="E246" s="44">
        <v>107.3</v>
      </c>
      <c r="F246" s="44">
        <v>98.5</v>
      </c>
      <c r="G246" s="45">
        <v>102</v>
      </c>
      <c r="H246" s="45">
        <v>96.4</v>
      </c>
      <c r="I246" s="45">
        <v>109.4</v>
      </c>
      <c r="J246" s="45">
        <v>95.6</v>
      </c>
      <c r="K246" s="45">
        <v>111</v>
      </c>
      <c r="L246" s="45">
        <v>143</v>
      </c>
      <c r="M246" s="43">
        <v>100.5</v>
      </c>
      <c r="N246" s="43">
        <v>100.9</v>
      </c>
    </row>
    <row r="247" spans="1:14" s="30" customFormat="1">
      <c r="A247" s="31"/>
      <c r="B247" s="41">
        <v>2017</v>
      </c>
      <c r="C247" s="42">
        <v>110.3</v>
      </c>
      <c r="D247" s="42">
        <v>108.6</v>
      </c>
      <c r="E247" s="42">
        <v>108.3</v>
      </c>
      <c r="F247" s="42">
        <v>85.8</v>
      </c>
      <c r="G247" s="43">
        <v>106.7</v>
      </c>
      <c r="H247" s="43">
        <v>99.3</v>
      </c>
      <c r="I247" s="43">
        <v>99.5</v>
      </c>
      <c r="J247" s="43">
        <v>98.5</v>
      </c>
      <c r="K247" s="43">
        <v>100.7</v>
      </c>
      <c r="L247" s="43">
        <v>127.2</v>
      </c>
      <c r="M247" s="43">
        <v>105</v>
      </c>
      <c r="N247" s="43">
        <v>102.1</v>
      </c>
    </row>
    <row r="248" spans="1:14" s="30" customFormat="1">
      <c r="A248" s="31"/>
      <c r="B248" s="41">
        <v>2018</v>
      </c>
      <c r="C248" s="46">
        <v>95</v>
      </c>
      <c r="D248" s="46">
        <v>101.4</v>
      </c>
      <c r="E248" s="46">
        <v>97</v>
      </c>
      <c r="F248" s="46">
        <v>94.7</v>
      </c>
      <c r="G248" s="46">
        <v>97.6</v>
      </c>
      <c r="H248" s="46">
        <v>92.7</v>
      </c>
      <c r="I248" s="46">
        <v>95</v>
      </c>
      <c r="J248" s="46">
        <v>108.7</v>
      </c>
      <c r="K248" s="46">
        <v>102.2</v>
      </c>
      <c r="L248" s="46">
        <v>100.1</v>
      </c>
      <c r="M248" s="46">
        <v>100.9</v>
      </c>
      <c r="N248" s="46">
        <v>107.3</v>
      </c>
    </row>
    <row r="249" spans="1:14" s="30" customFormat="1">
      <c r="A249" s="26"/>
      <c r="B249" s="41">
        <v>2019</v>
      </c>
      <c r="C249" s="364">
        <v>103.8</v>
      </c>
      <c r="D249" s="364">
        <v>99.4</v>
      </c>
      <c r="E249" s="364">
        <v>98.9</v>
      </c>
      <c r="F249" s="364">
        <v>96.1</v>
      </c>
      <c r="G249" s="365">
        <v>92.1</v>
      </c>
      <c r="H249" s="365">
        <v>97.8</v>
      </c>
      <c r="I249" s="365">
        <v>100.2</v>
      </c>
      <c r="J249" s="365">
        <v>97.2</v>
      </c>
      <c r="K249" s="365">
        <v>94.2</v>
      </c>
      <c r="L249" s="365">
        <v>95.9</v>
      </c>
      <c r="M249" s="365">
        <v>88.5</v>
      </c>
      <c r="N249" s="365">
        <v>95.9</v>
      </c>
    </row>
    <row r="250" spans="1:14" s="30" customFormat="1">
      <c r="A250" s="26"/>
      <c r="B250" s="264"/>
      <c r="C250" s="28"/>
      <c r="D250" s="28"/>
      <c r="E250" s="28"/>
      <c r="F250" s="28"/>
      <c r="G250" s="29"/>
      <c r="H250" s="29"/>
      <c r="I250" s="29"/>
      <c r="J250" s="29"/>
      <c r="K250" s="29"/>
      <c r="L250" s="29"/>
      <c r="M250" s="29"/>
      <c r="N250" s="29"/>
    </row>
    <row r="251" spans="1:14" s="30" customFormat="1">
      <c r="A251" s="26" t="s">
        <v>103</v>
      </c>
      <c r="B251" s="41">
        <v>2014</v>
      </c>
      <c r="C251" s="42">
        <v>99.5</v>
      </c>
      <c r="D251" s="42">
        <v>100.5</v>
      </c>
      <c r="E251" s="42">
        <v>114.7</v>
      </c>
      <c r="F251" s="42">
        <v>117.4</v>
      </c>
      <c r="G251" s="43">
        <v>97.3</v>
      </c>
      <c r="H251" s="43">
        <v>100.8</v>
      </c>
      <c r="I251" s="43">
        <v>100.7</v>
      </c>
      <c r="J251" s="43">
        <v>106.4</v>
      </c>
      <c r="K251" s="43">
        <v>101.5</v>
      </c>
      <c r="L251" s="43">
        <v>99.3</v>
      </c>
      <c r="M251" s="43">
        <v>102.5</v>
      </c>
      <c r="N251" s="43">
        <v>96.4</v>
      </c>
    </row>
    <row r="252" spans="1:14" s="30" customFormat="1">
      <c r="A252" s="31" t="s">
        <v>104</v>
      </c>
      <c r="B252" s="41">
        <v>2015</v>
      </c>
      <c r="C252" s="42">
        <v>95.9</v>
      </c>
      <c r="D252" s="42">
        <v>102.2</v>
      </c>
      <c r="E252" s="42">
        <v>107.8</v>
      </c>
      <c r="F252" s="42">
        <v>100.1</v>
      </c>
      <c r="G252" s="43">
        <v>95.2</v>
      </c>
      <c r="H252" s="43">
        <v>100.2</v>
      </c>
      <c r="I252" s="43">
        <v>100.1</v>
      </c>
      <c r="J252" s="43">
        <v>98.2</v>
      </c>
      <c r="K252" s="43">
        <v>99.7</v>
      </c>
      <c r="L252" s="43">
        <v>101.5</v>
      </c>
      <c r="M252" s="43">
        <v>99.3</v>
      </c>
      <c r="N252" s="43">
        <v>98.7</v>
      </c>
    </row>
    <row r="253" spans="1:14" s="30" customFormat="1">
      <c r="A253" s="31"/>
      <c r="B253" s="41">
        <v>2016</v>
      </c>
      <c r="C253" s="44">
        <v>81.599999999999994</v>
      </c>
      <c r="D253" s="44">
        <v>95</v>
      </c>
      <c r="E253" s="44">
        <v>122.4</v>
      </c>
      <c r="F253" s="44">
        <v>95</v>
      </c>
      <c r="G253" s="45">
        <v>101.3</v>
      </c>
      <c r="H253" s="45">
        <v>106.8</v>
      </c>
      <c r="I253" s="45">
        <v>120.6</v>
      </c>
      <c r="J253" s="45">
        <v>95.8</v>
      </c>
      <c r="K253" s="45">
        <v>115.6</v>
      </c>
      <c r="L253" s="45">
        <v>107.8</v>
      </c>
      <c r="M253" s="43">
        <v>105.1</v>
      </c>
      <c r="N253" s="43">
        <v>97.1</v>
      </c>
    </row>
    <row r="254" spans="1:14" s="30" customFormat="1">
      <c r="A254" s="31"/>
      <c r="B254" s="41">
        <v>2017</v>
      </c>
      <c r="C254" s="42">
        <v>99.4</v>
      </c>
      <c r="D254" s="42">
        <v>103.3</v>
      </c>
      <c r="E254" s="42">
        <v>98.2</v>
      </c>
      <c r="F254" s="42">
        <v>109.9</v>
      </c>
      <c r="G254" s="43">
        <v>92</v>
      </c>
      <c r="H254" s="43">
        <v>94.8</v>
      </c>
      <c r="I254" s="43">
        <v>107.4</v>
      </c>
      <c r="J254" s="43">
        <v>106.9</v>
      </c>
      <c r="K254" s="43">
        <v>103.3</v>
      </c>
      <c r="L254" s="43">
        <v>106.6</v>
      </c>
      <c r="M254" s="43">
        <v>99.1</v>
      </c>
      <c r="N254" s="43">
        <v>103.1</v>
      </c>
    </row>
    <row r="255" spans="1:14" s="30" customFormat="1">
      <c r="A255" s="31"/>
      <c r="B255" s="41">
        <v>2018</v>
      </c>
      <c r="C255" s="46">
        <v>102.1</v>
      </c>
      <c r="D255" s="46">
        <v>95.7</v>
      </c>
      <c r="E255" s="46">
        <v>95.5</v>
      </c>
      <c r="F255" s="46">
        <v>108.8</v>
      </c>
      <c r="G255" s="46">
        <v>110.5</v>
      </c>
      <c r="H255" s="46">
        <v>100.2</v>
      </c>
      <c r="I255" s="46">
        <v>99.9</v>
      </c>
      <c r="J255" s="46">
        <v>106.6</v>
      </c>
      <c r="K255" s="46">
        <v>104.5</v>
      </c>
      <c r="L255" s="46">
        <v>105.5</v>
      </c>
      <c r="M255" s="46">
        <v>93.3</v>
      </c>
      <c r="N255" s="46">
        <v>80.8</v>
      </c>
    </row>
    <row r="256" spans="1:14" s="30" customFormat="1">
      <c r="A256" s="26"/>
      <c r="B256" s="41">
        <v>2019</v>
      </c>
      <c r="C256" s="364">
        <v>93.6</v>
      </c>
      <c r="D256" s="364">
        <v>104.3</v>
      </c>
      <c r="E256" s="364">
        <v>106.8</v>
      </c>
      <c r="F256" s="364">
        <v>105.7</v>
      </c>
      <c r="G256" s="365">
        <v>100.6</v>
      </c>
      <c r="H256" s="365">
        <v>98.8</v>
      </c>
      <c r="I256" s="365">
        <v>94.3</v>
      </c>
      <c r="J256" s="365">
        <v>101.2</v>
      </c>
      <c r="K256" s="365">
        <v>110</v>
      </c>
      <c r="L256" s="365">
        <v>89.5</v>
      </c>
      <c r="M256" s="365">
        <v>100.2</v>
      </c>
      <c r="N256" s="365">
        <v>101.4</v>
      </c>
    </row>
    <row r="257" spans="1:15" s="30" customFormat="1" ht="11.1" customHeight="1">
      <c r="A257" s="26"/>
      <c r="B257" s="27"/>
      <c r="C257" s="28"/>
      <c r="D257" s="34"/>
      <c r="E257" s="34"/>
      <c r="F257" s="34"/>
      <c r="G257" s="29"/>
      <c r="H257" s="35"/>
      <c r="I257" s="35"/>
      <c r="J257" s="35"/>
      <c r="K257" s="35"/>
      <c r="L257" s="35"/>
      <c r="M257" s="35"/>
      <c r="N257" s="35"/>
    </row>
    <row r="258" spans="1:15" s="271" customFormat="1">
      <c r="A258" s="218">
        <f>1+N194</f>
        <v>18</v>
      </c>
      <c r="B258" s="267"/>
      <c r="C258" s="267"/>
      <c r="D258" s="267"/>
      <c r="E258" s="267"/>
      <c r="F258" s="269" t="str">
        <f>F194</f>
        <v>Індекси цін виробників · 2019 рік</v>
      </c>
      <c r="G258" s="268" t="str">
        <f>F258</f>
        <v>Індекси цін виробників · 2019 рік</v>
      </c>
      <c r="H258" s="267"/>
      <c r="I258" s="267"/>
      <c r="J258" s="267"/>
      <c r="K258" s="267"/>
      <c r="L258" s="270"/>
      <c r="M258" s="270"/>
      <c r="N258" s="219">
        <f>A258+1</f>
        <v>19</v>
      </c>
      <c r="O258" s="282"/>
    </row>
    <row r="259" spans="1:15" s="271" customFormat="1">
      <c r="A259" s="282"/>
      <c r="B259" s="283"/>
      <c r="C259" s="283"/>
      <c r="D259" s="283"/>
      <c r="E259" s="283"/>
      <c r="F259" s="273" t="s">
        <v>23</v>
      </c>
      <c r="G259" s="272" t="s">
        <v>23</v>
      </c>
      <c r="H259" s="283"/>
      <c r="I259" s="283"/>
      <c r="J259" s="283"/>
      <c r="K259" s="283"/>
      <c r="L259" s="282"/>
      <c r="M259" s="282"/>
      <c r="N259" s="282"/>
      <c r="O259" s="282"/>
    </row>
    <row r="260" spans="1:15">
      <c r="A260" s="524" t="s">
        <v>25</v>
      </c>
      <c r="B260" s="524"/>
      <c r="C260" s="524"/>
      <c r="D260" s="524"/>
      <c r="E260" s="524"/>
      <c r="F260" s="524"/>
      <c r="G260" s="524" t="s">
        <v>25</v>
      </c>
      <c r="H260" s="524"/>
      <c r="I260" s="524"/>
      <c r="J260" s="524"/>
      <c r="K260" s="524"/>
      <c r="L260" s="524"/>
      <c r="M260" s="524"/>
      <c r="N260" s="524"/>
    </row>
    <row r="262" spans="1:15" ht="15">
      <c r="A262" s="274"/>
      <c r="G262" s="275"/>
      <c r="K262" s="276"/>
      <c r="L262" s="277"/>
      <c r="M262" s="277"/>
      <c r="N262" s="244" t="s">
        <v>51</v>
      </c>
    </row>
    <row r="263" spans="1:15" ht="13.5">
      <c r="A263" s="245"/>
      <c r="B263" s="245"/>
      <c r="C263" s="246" t="s">
        <v>0</v>
      </c>
      <c r="D263" s="246" t="s">
        <v>1</v>
      </c>
      <c r="E263" s="246" t="s">
        <v>2</v>
      </c>
      <c r="F263" s="247" t="s">
        <v>3</v>
      </c>
      <c r="G263" s="248" t="s">
        <v>4</v>
      </c>
      <c r="H263" s="246" t="s">
        <v>5</v>
      </c>
      <c r="I263" s="246" t="s">
        <v>6</v>
      </c>
      <c r="J263" s="246" t="s">
        <v>7</v>
      </c>
      <c r="K263" s="246" t="s">
        <v>8</v>
      </c>
      <c r="L263" s="246" t="s">
        <v>9</v>
      </c>
      <c r="M263" s="246" t="s">
        <v>10</v>
      </c>
      <c r="N263" s="248" t="s">
        <v>11</v>
      </c>
      <c r="O263" s="249"/>
    </row>
    <row r="264" spans="1:15" ht="13.5">
      <c r="A264" s="250"/>
      <c r="B264" s="250"/>
      <c r="C264" s="251" t="s">
        <v>12</v>
      </c>
      <c r="D264" s="251" t="s">
        <v>13</v>
      </c>
      <c r="E264" s="251" t="s">
        <v>14</v>
      </c>
      <c r="F264" s="252" t="s">
        <v>15</v>
      </c>
      <c r="G264" s="253" t="s">
        <v>16</v>
      </c>
      <c r="H264" s="251" t="s">
        <v>17</v>
      </c>
      <c r="I264" s="251" t="s">
        <v>18</v>
      </c>
      <c r="J264" s="251" t="s">
        <v>19</v>
      </c>
      <c r="K264" s="251" t="s">
        <v>26</v>
      </c>
      <c r="L264" s="251" t="s">
        <v>20</v>
      </c>
      <c r="M264" s="251" t="s">
        <v>21</v>
      </c>
      <c r="N264" s="253" t="s">
        <v>22</v>
      </c>
      <c r="O264" s="249"/>
    </row>
    <row r="265" spans="1:15" ht="15">
      <c r="A265" s="278"/>
      <c r="B265" s="255"/>
      <c r="C265" s="256"/>
      <c r="D265" s="256"/>
      <c r="E265" s="256"/>
      <c r="F265" s="256"/>
      <c r="G265" s="257"/>
      <c r="H265" s="257"/>
      <c r="I265" s="257"/>
      <c r="J265" s="257"/>
      <c r="K265" s="257"/>
      <c r="L265" s="257"/>
      <c r="M265" s="257"/>
      <c r="N265" s="257"/>
    </row>
    <row r="266" spans="1:15" s="30" customFormat="1">
      <c r="A266" s="26" t="s">
        <v>105</v>
      </c>
      <c r="B266" s="41">
        <v>2014</v>
      </c>
      <c r="C266" s="42">
        <v>100.9</v>
      </c>
      <c r="D266" s="42">
        <v>103.2</v>
      </c>
      <c r="E266" s="42">
        <v>106.5</v>
      </c>
      <c r="F266" s="42">
        <v>112.6</v>
      </c>
      <c r="G266" s="43">
        <v>103.3</v>
      </c>
      <c r="H266" s="43">
        <v>99.1</v>
      </c>
      <c r="I266" s="43">
        <v>101.9</v>
      </c>
      <c r="J266" s="43">
        <v>103.1</v>
      </c>
      <c r="K266" s="43">
        <v>104.1</v>
      </c>
      <c r="L266" s="43">
        <v>101.5</v>
      </c>
      <c r="M266" s="43">
        <v>106</v>
      </c>
      <c r="N266" s="43">
        <v>102.4</v>
      </c>
    </row>
    <row r="267" spans="1:15" s="30" customFormat="1">
      <c r="A267" s="26" t="s">
        <v>106</v>
      </c>
      <c r="B267" s="41">
        <v>2015</v>
      </c>
      <c r="C267" s="42">
        <v>102.5</v>
      </c>
      <c r="D267" s="42">
        <v>121.9</v>
      </c>
      <c r="E267" s="42">
        <v>105.9</v>
      </c>
      <c r="F267" s="42">
        <v>95.3</v>
      </c>
      <c r="G267" s="43">
        <v>100.4</v>
      </c>
      <c r="H267" s="43">
        <v>101.6</v>
      </c>
      <c r="I267" s="43">
        <v>99.2</v>
      </c>
      <c r="J267" s="43">
        <v>100</v>
      </c>
      <c r="K267" s="43">
        <v>100.3</v>
      </c>
      <c r="L267" s="43">
        <v>99.8</v>
      </c>
      <c r="M267" s="43">
        <v>98</v>
      </c>
      <c r="N267" s="43">
        <v>99.3</v>
      </c>
    </row>
    <row r="268" spans="1:15" s="30" customFormat="1">
      <c r="A268" s="31" t="s">
        <v>107</v>
      </c>
      <c r="B268" s="41">
        <v>2016</v>
      </c>
      <c r="C268" s="44">
        <v>99.5</v>
      </c>
      <c r="D268" s="44">
        <v>101</v>
      </c>
      <c r="E268" s="44">
        <v>100.4</v>
      </c>
      <c r="F268" s="44">
        <v>99.8</v>
      </c>
      <c r="G268" s="45">
        <v>101.7</v>
      </c>
      <c r="H268" s="45">
        <v>99.2</v>
      </c>
      <c r="I268" s="45">
        <v>96.6</v>
      </c>
      <c r="J268" s="45">
        <v>99.6</v>
      </c>
      <c r="K268" s="45">
        <v>97.2</v>
      </c>
      <c r="L268" s="45">
        <v>99.1</v>
      </c>
      <c r="M268" s="43">
        <v>98.9</v>
      </c>
      <c r="N268" s="43">
        <v>105.9</v>
      </c>
    </row>
    <row r="269" spans="1:15" s="30" customFormat="1">
      <c r="A269" s="31"/>
      <c r="B269" s="41">
        <v>2017</v>
      </c>
      <c r="C269" s="42">
        <v>105.5</v>
      </c>
      <c r="D269" s="42">
        <v>107.2</v>
      </c>
      <c r="E269" s="42">
        <v>101.8</v>
      </c>
      <c r="F269" s="42">
        <v>101.6</v>
      </c>
      <c r="G269" s="43">
        <v>99.8</v>
      </c>
      <c r="H269" s="43">
        <v>99.5</v>
      </c>
      <c r="I269" s="43">
        <v>98.5</v>
      </c>
      <c r="J269" s="43">
        <v>98.7</v>
      </c>
      <c r="K269" s="43">
        <v>100.6</v>
      </c>
      <c r="L269" s="43">
        <v>101.7</v>
      </c>
      <c r="M269" s="43">
        <v>102.2</v>
      </c>
      <c r="N269" s="43">
        <v>103.3</v>
      </c>
    </row>
    <row r="270" spans="1:15" s="30" customFormat="1">
      <c r="A270" s="31"/>
      <c r="B270" s="41">
        <v>2018</v>
      </c>
      <c r="C270" s="46">
        <v>101.7</v>
      </c>
      <c r="D270" s="46">
        <v>101.1</v>
      </c>
      <c r="E270" s="46">
        <v>100.7</v>
      </c>
      <c r="F270" s="46">
        <v>99.6</v>
      </c>
      <c r="G270" s="46">
        <v>100.3</v>
      </c>
      <c r="H270" s="46">
        <v>100</v>
      </c>
      <c r="I270" s="46">
        <v>100.5</v>
      </c>
      <c r="J270" s="46">
        <v>100.8</v>
      </c>
      <c r="K270" s="46">
        <v>101</v>
      </c>
      <c r="L270" s="46">
        <v>100.1</v>
      </c>
      <c r="M270" s="46">
        <v>100</v>
      </c>
      <c r="N270" s="46">
        <v>101.8</v>
      </c>
    </row>
    <row r="271" spans="1:15" s="30" customFormat="1">
      <c r="A271" s="26"/>
      <c r="B271" s="41">
        <v>2019</v>
      </c>
      <c r="C271" s="364">
        <v>99.6</v>
      </c>
      <c r="D271" s="364">
        <v>99.1</v>
      </c>
      <c r="E271" s="364">
        <v>100.7</v>
      </c>
      <c r="F271" s="364">
        <v>99.5</v>
      </c>
      <c r="G271" s="365">
        <v>98.5</v>
      </c>
      <c r="H271" s="365">
        <v>98.7</v>
      </c>
      <c r="I271" s="365">
        <v>100.3</v>
      </c>
      <c r="J271" s="365">
        <v>99.1</v>
      </c>
      <c r="K271" s="365">
        <v>99</v>
      </c>
      <c r="L271" s="365">
        <v>98.3</v>
      </c>
      <c r="M271" s="365">
        <v>99.1</v>
      </c>
      <c r="N271" s="365">
        <v>99</v>
      </c>
    </row>
    <row r="272" spans="1:15" s="30" customFormat="1">
      <c r="A272" s="26"/>
      <c r="B272" s="41"/>
      <c r="C272" s="42"/>
      <c r="D272" s="47"/>
      <c r="E272" s="47"/>
      <c r="F272" s="47"/>
      <c r="G272" s="43"/>
      <c r="H272" s="48"/>
      <c r="I272" s="48"/>
      <c r="J272" s="48"/>
      <c r="K272" s="48"/>
      <c r="L272" s="48"/>
      <c r="M272" s="48"/>
      <c r="N272" s="48"/>
    </row>
    <row r="273" spans="1:14" s="30" customFormat="1">
      <c r="A273" s="26" t="s">
        <v>108</v>
      </c>
      <c r="B273" s="41">
        <v>2014</v>
      </c>
      <c r="C273" s="42">
        <v>100.6</v>
      </c>
      <c r="D273" s="42">
        <v>102.5</v>
      </c>
      <c r="E273" s="42">
        <v>104.3</v>
      </c>
      <c r="F273" s="42">
        <v>104.7</v>
      </c>
      <c r="G273" s="43">
        <v>101.5</v>
      </c>
      <c r="H273" s="43">
        <v>100.6</v>
      </c>
      <c r="I273" s="43">
        <v>103.5</v>
      </c>
      <c r="J273" s="43">
        <v>100.1</v>
      </c>
      <c r="K273" s="43">
        <v>102.3</v>
      </c>
      <c r="L273" s="43">
        <v>100.7</v>
      </c>
      <c r="M273" s="43">
        <v>101.4</v>
      </c>
      <c r="N273" s="43">
        <v>101.4</v>
      </c>
    </row>
    <row r="274" spans="1:14" s="30" customFormat="1">
      <c r="A274" s="26" t="s">
        <v>109</v>
      </c>
      <c r="B274" s="41">
        <v>2015</v>
      </c>
      <c r="C274" s="42">
        <v>102.3</v>
      </c>
      <c r="D274" s="42">
        <v>104.5</v>
      </c>
      <c r="E274" s="42">
        <v>110.9</v>
      </c>
      <c r="F274" s="42">
        <v>102.9</v>
      </c>
      <c r="G274" s="43">
        <v>100.4</v>
      </c>
      <c r="H274" s="43">
        <v>100.8</v>
      </c>
      <c r="I274" s="43">
        <v>100.5</v>
      </c>
      <c r="J274" s="43">
        <v>100.8</v>
      </c>
      <c r="K274" s="43">
        <v>101.1</v>
      </c>
      <c r="L274" s="43">
        <v>101.5</v>
      </c>
      <c r="M274" s="43">
        <v>101.9</v>
      </c>
      <c r="N274" s="43">
        <v>100.5</v>
      </c>
    </row>
    <row r="275" spans="1:14" s="30" customFormat="1">
      <c r="A275" s="31" t="s">
        <v>110</v>
      </c>
      <c r="B275" s="41">
        <v>2016</v>
      </c>
      <c r="C275" s="44">
        <v>102.2</v>
      </c>
      <c r="D275" s="44">
        <v>101.1</v>
      </c>
      <c r="E275" s="44">
        <v>100.5</v>
      </c>
      <c r="F275" s="44">
        <v>100.6</v>
      </c>
      <c r="G275" s="45">
        <v>100.6</v>
      </c>
      <c r="H275" s="45">
        <v>100.8</v>
      </c>
      <c r="I275" s="45">
        <v>100.5</v>
      </c>
      <c r="J275" s="45">
        <v>100.3</v>
      </c>
      <c r="K275" s="45">
        <v>100.6</v>
      </c>
      <c r="L275" s="45">
        <v>100.5</v>
      </c>
      <c r="M275" s="43">
        <v>100.6</v>
      </c>
      <c r="N275" s="43">
        <v>100.2</v>
      </c>
    </row>
    <row r="276" spans="1:14" s="30" customFormat="1">
      <c r="A276" s="31" t="s">
        <v>111</v>
      </c>
      <c r="B276" s="41">
        <v>2017</v>
      </c>
      <c r="C276" s="42">
        <v>102</v>
      </c>
      <c r="D276" s="42">
        <v>101.9</v>
      </c>
      <c r="E276" s="42">
        <v>100.3</v>
      </c>
      <c r="F276" s="42">
        <v>100.6</v>
      </c>
      <c r="G276" s="43">
        <v>100.6</v>
      </c>
      <c r="H276" s="43">
        <v>100.4</v>
      </c>
      <c r="I276" s="43">
        <v>100.7</v>
      </c>
      <c r="J276" s="43">
        <v>100.6</v>
      </c>
      <c r="K276" s="43">
        <v>101</v>
      </c>
      <c r="L276" s="43">
        <v>100.9</v>
      </c>
      <c r="M276" s="43">
        <v>100.7</v>
      </c>
      <c r="N276" s="43">
        <v>100.9</v>
      </c>
    </row>
    <row r="277" spans="1:14" s="30" customFormat="1">
      <c r="A277" s="31"/>
      <c r="B277" s="41">
        <v>2018</v>
      </c>
      <c r="C277" s="46">
        <v>102.8</v>
      </c>
      <c r="D277" s="46">
        <v>100.3</v>
      </c>
      <c r="E277" s="46">
        <v>101.5</v>
      </c>
      <c r="F277" s="46">
        <v>100.6</v>
      </c>
      <c r="G277" s="46">
        <v>100.8</v>
      </c>
      <c r="H277" s="46">
        <v>101.4</v>
      </c>
      <c r="I277" s="46">
        <v>100.5</v>
      </c>
      <c r="J277" s="46">
        <v>100.4</v>
      </c>
      <c r="K277" s="46">
        <v>100.5</v>
      </c>
      <c r="L277" s="46">
        <v>102.8</v>
      </c>
      <c r="M277" s="46">
        <v>100.7</v>
      </c>
      <c r="N277" s="46">
        <v>103.3</v>
      </c>
    </row>
    <row r="278" spans="1:14" s="30" customFormat="1">
      <c r="A278" s="26"/>
      <c r="B278" s="41">
        <v>2019</v>
      </c>
      <c r="C278" s="364">
        <v>101.1</v>
      </c>
      <c r="D278" s="364">
        <v>101.2</v>
      </c>
      <c r="E278" s="364">
        <v>100.9</v>
      </c>
      <c r="F278" s="364">
        <v>100.6</v>
      </c>
      <c r="G278" s="365">
        <v>100.5</v>
      </c>
      <c r="H278" s="365">
        <v>100.4</v>
      </c>
      <c r="I278" s="365">
        <v>100.2</v>
      </c>
      <c r="J278" s="365">
        <v>100.5</v>
      </c>
      <c r="K278" s="365">
        <v>101.1</v>
      </c>
      <c r="L278" s="365">
        <v>100.9</v>
      </c>
      <c r="M278" s="365">
        <v>100.2</v>
      </c>
      <c r="N278" s="365">
        <v>101.6</v>
      </c>
    </row>
    <row r="279" spans="1:14" s="30" customFormat="1">
      <c r="A279" s="26"/>
      <c r="B279" s="41"/>
      <c r="C279" s="42"/>
      <c r="D279" s="47"/>
      <c r="E279" s="47"/>
      <c r="F279" s="47"/>
      <c r="G279" s="43"/>
      <c r="H279" s="48"/>
      <c r="I279" s="48"/>
      <c r="J279" s="48"/>
      <c r="K279" s="48"/>
      <c r="L279" s="48"/>
      <c r="M279" s="48"/>
      <c r="N279" s="48"/>
    </row>
    <row r="280" spans="1:14" s="30" customFormat="1">
      <c r="A280" s="26" t="s">
        <v>112</v>
      </c>
      <c r="B280" s="41">
        <v>2014</v>
      </c>
      <c r="C280" s="42">
        <v>99.7</v>
      </c>
      <c r="D280" s="42">
        <v>100.4</v>
      </c>
      <c r="E280" s="42">
        <v>102</v>
      </c>
      <c r="F280" s="42">
        <v>104.8</v>
      </c>
      <c r="G280" s="43">
        <v>104.3</v>
      </c>
      <c r="H280" s="43">
        <v>101.7</v>
      </c>
      <c r="I280" s="43">
        <v>100.5</v>
      </c>
      <c r="J280" s="43">
        <v>101.5</v>
      </c>
      <c r="K280" s="43">
        <v>102.7</v>
      </c>
      <c r="L280" s="43">
        <v>100.7</v>
      </c>
      <c r="M280" s="43">
        <v>101.9</v>
      </c>
      <c r="N280" s="43">
        <v>102</v>
      </c>
    </row>
    <row r="281" spans="1:14" s="30" customFormat="1">
      <c r="A281" s="26" t="s">
        <v>113</v>
      </c>
      <c r="B281" s="41">
        <v>2015</v>
      </c>
      <c r="C281" s="42">
        <v>103.2</v>
      </c>
      <c r="D281" s="42">
        <v>108.6</v>
      </c>
      <c r="E281" s="42">
        <v>109.4</v>
      </c>
      <c r="F281" s="42">
        <v>103.3</v>
      </c>
      <c r="G281" s="43">
        <v>100.7</v>
      </c>
      <c r="H281" s="43">
        <v>100</v>
      </c>
      <c r="I281" s="43">
        <v>100.7</v>
      </c>
      <c r="J281" s="43">
        <v>99.8</v>
      </c>
      <c r="K281" s="43">
        <v>100</v>
      </c>
      <c r="L281" s="43">
        <v>100.1</v>
      </c>
      <c r="M281" s="43">
        <v>100.7</v>
      </c>
      <c r="N281" s="43">
        <v>100.4</v>
      </c>
    </row>
    <row r="282" spans="1:14" s="30" customFormat="1">
      <c r="A282" s="31" t="s">
        <v>114</v>
      </c>
      <c r="B282" s="41">
        <v>2016</v>
      </c>
      <c r="C282" s="44">
        <v>100.4</v>
      </c>
      <c r="D282" s="44">
        <v>101.6</v>
      </c>
      <c r="E282" s="44">
        <v>101.2</v>
      </c>
      <c r="F282" s="44">
        <v>101.9</v>
      </c>
      <c r="G282" s="45">
        <v>100.2</v>
      </c>
      <c r="H282" s="45">
        <v>100.5</v>
      </c>
      <c r="I282" s="45">
        <v>100.5</v>
      </c>
      <c r="J282" s="45">
        <v>100.4</v>
      </c>
      <c r="K282" s="45">
        <v>101.5</v>
      </c>
      <c r="L282" s="45">
        <v>100.4</v>
      </c>
      <c r="M282" s="43">
        <v>100.4</v>
      </c>
      <c r="N282" s="43">
        <v>100.3</v>
      </c>
    </row>
    <row r="283" spans="1:14" s="30" customFormat="1">
      <c r="A283" s="31" t="s">
        <v>115</v>
      </c>
      <c r="B283" s="41">
        <v>2017</v>
      </c>
      <c r="C283" s="42">
        <v>101.4</v>
      </c>
      <c r="D283" s="42">
        <v>102.6</v>
      </c>
      <c r="E283" s="42">
        <v>101.7</v>
      </c>
      <c r="F283" s="42">
        <v>101</v>
      </c>
      <c r="G283" s="43">
        <v>100.6</v>
      </c>
      <c r="H283" s="43">
        <v>100.3</v>
      </c>
      <c r="I283" s="43">
        <v>100.5</v>
      </c>
      <c r="J283" s="43">
        <v>100.5</v>
      </c>
      <c r="K283" s="43">
        <v>101.2</v>
      </c>
      <c r="L283" s="43">
        <v>100.7</v>
      </c>
      <c r="M283" s="43">
        <v>100.7</v>
      </c>
      <c r="N283" s="43">
        <v>100.7</v>
      </c>
    </row>
    <row r="284" spans="1:14" s="30" customFormat="1">
      <c r="A284" s="31"/>
      <c r="B284" s="41">
        <v>2018</v>
      </c>
      <c r="C284" s="46">
        <v>102.6</v>
      </c>
      <c r="D284" s="46">
        <v>100.7</v>
      </c>
      <c r="E284" s="46">
        <v>101.8</v>
      </c>
      <c r="F284" s="46">
        <v>101.1</v>
      </c>
      <c r="G284" s="46">
        <v>100.6</v>
      </c>
      <c r="H284" s="46">
        <v>100.8</v>
      </c>
      <c r="I284" s="46">
        <v>100.7</v>
      </c>
      <c r="J284" s="46">
        <v>100.8</v>
      </c>
      <c r="K284" s="46">
        <v>100.8</v>
      </c>
      <c r="L284" s="46">
        <v>101.1</v>
      </c>
      <c r="M284" s="46">
        <v>100.8</v>
      </c>
      <c r="N284" s="46">
        <v>100.3</v>
      </c>
    </row>
    <row r="285" spans="1:14" s="30" customFormat="1">
      <c r="A285" s="26"/>
      <c r="B285" s="41">
        <v>2019</v>
      </c>
      <c r="C285" s="364">
        <v>101.4</v>
      </c>
      <c r="D285" s="364">
        <v>100.1</v>
      </c>
      <c r="E285" s="364">
        <v>100.7</v>
      </c>
      <c r="F285" s="364">
        <v>101.5</v>
      </c>
      <c r="G285" s="365">
        <v>99.7</v>
      </c>
      <c r="H285" s="365">
        <v>100.4</v>
      </c>
      <c r="I285" s="365">
        <v>99.9</v>
      </c>
      <c r="J285" s="365">
        <v>99.9</v>
      </c>
      <c r="K285" s="365">
        <v>99.9</v>
      </c>
      <c r="L285" s="365">
        <v>99.9</v>
      </c>
      <c r="M285" s="365">
        <v>99.6</v>
      </c>
      <c r="N285" s="365">
        <v>99.7</v>
      </c>
    </row>
    <row r="286" spans="1:14" s="30" customFormat="1">
      <c r="A286" s="26"/>
      <c r="B286" s="41"/>
      <c r="C286" s="42"/>
      <c r="D286" s="47"/>
      <c r="E286" s="47"/>
      <c r="F286" s="47"/>
      <c r="G286" s="43"/>
      <c r="H286" s="48"/>
      <c r="I286" s="48"/>
      <c r="J286" s="48"/>
      <c r="K286" s="48"/>
      <c r="L286" s="48"/>
      <c r="M286" s="48"/>
      <c r="N286" s="48"/>
    </row>
    <row r="287" spans="1:14" s="30" customFormat="1">
      <c r="A287" s="26" t="s">
        <v>116</v>
      </c>
      <c r="B287" s="41">
        <v>2014</v>
      </c>
      <c r="C287" s="42">
        <v>99.8</v>
      </c>
      <c r="D287" s="42">
        <v>100.8</v>
      </c>
      <c r="E287" s="42">
        <v>103.9</v>
      </c>
      <c r="F287" s="42">
        <v>107.2</v>
      </c>
      <c r="G287" s="43">
        <v>105.7</v>
      </c>
      <c r="H287" s="43">
        <v>101.9</v>
      </c>
      <c r="I287" s="43">
        <v>100.3</v>
      </c>
      <c r="J287" s="43">
        <v>102.8</v>
      </c>
      <c r="K287" s="43">
        <v>105.3</v>
      </c>
      <c r="L287" s="43">
        <v>100.3</v>
      </c>
      <c r="M287" s="43">
        <v>103.1</v>
      </c>
      <c r="N287" s="43">
        <v>103.2</v>
      </c>
    </row>
    <row r="288" spans="1:14" s="30" customFormat="1">
      <c r="A288" s="31" t="s">
        <v>117</v>
      </c>
      <c r="B288" s="41">
        <v>2015</v>
      </c>
      <c r="C288" s="42">
        <v>103.6</v>
      </c>
      <c r="D288" s="42">
        <v>111.9</v>
      </c>
      <c r="E288" s="42">
        <v>108</v>
      </c>
      <c r="F288" s="42">
        <v>101.6</v>
      </c>
      <c r="G288" s="43">
        <v>100.7</v>
      </c>
      <c r="H288" s="43">
        <v>100.9</v>
      </c>
      <c r="I288" s="43">
        <v>100.5</v>
      </c>
      <c r="J288" s="43">
        <v>99.9</v>
      </c>
      <c r="K288" s="43">
        <v>100.1</v>
      </c>
      <c r="L288" s="43">
        <v>100</v>
      </c>
      <c r="M288" s="43">
        <v>100.7</v>
      </c>
      <c r="N288" s="43">
        <v>101</v>
      </c>
    </row>
    <row r="289" spans="1:14" s="30" customFormat="1">
      <c r="A289" s="31"/>
      <c r="B289" s="41">
        <v>2016</v>
      </c>
      <c r="C289" s="44">
        <v>100.9</v>
      </c>
      <c r="D289" s="44">
        <v>101.5</v>
      </c>
      <c r="E289" s="44">
        <v>100.2</v>
      </c>
      <c r="F289" s="44">
        <v>100.1</v>
      </c>
      <c r="G289" s="45">
        <v>99.8</v>
      </c>
      <c r="H289" s="45">
        <v>100.2</v>
      </c>
      <c r="I289" s="45">
        <v>100</v>
      </c>
      <c r="J289" s="45">
        <v>100.3</v>
      </c>
      <c r="K289" s="45">
        <v>102.2</v>
      </c>
      <c r="L289" s="45">
        <v>100.1</v>
      </c>
      <c r="M289" s="43">
        <v>100</v>
      </c>
      <c r="N289" s="43">
        <v>100.3</v>
      </c>
    </row>
    <row r="290" spans="1:14" s="30" customFormat="1">
      <c r="A290" s="31"/>
      <c r="B290" s="41">
        <v>2017</v>
      </c>
      <c r="C290" s="42">
        <v>101</v>
      </c>
      <c r="D290" s="42">
        <v>100.7</v>
      </c>
      <c r="E290" s="42">
        <v>100.8</v>
      </c>
      <c r="F290" s="42">
        <v>100.5</v>
      </c>
      <c r="G290" s="43">
        <v>100.6</v>
      </c>
      <c r="H290" s="43">
        <v>100</v>
      </c>
      <c r="I290" s="43">
        <v>100.1</v>
      </c>
      <c r="J290" s="43">
        <v>100.2</v>
      </c>
      <c r="K290" s="43">
        <v>101.2</v>
      </c>
      <c r="L290" s="43">
        <v>100.8</v>
      </c>
      <c r="M290" s="43">
        <v>100.7</v>
      </c>
      <c r="N290" s="43">
        <v>100.6</v>
      </c>
    </row>
    <row r="291" spans="1:14" s="30" customFormat="1">
      <c r="A291" s="31"/>
      <c r="B291" s="41">
        <v>2018</v>
      </c>
      <c r="C291" s="46">
        <v>101.6</v>
      </c>
      <c r="D291" s="46">
        <v>100</v>
      </c>
      <c r="E291" s="46">
        <v>100.7</v>
      </c>
      <c r="F291" s="46">
        <v>100.2</v>
      </c>
      <c r="G291" s="46">
        <v>100.2</v>
      </c>
      <c r="H291" s="46">
        <v>100</v>
      </c>
      <c r="I291" s="46">
        <v>100.3</v>
      </c>
      <c r="J291" s="46">
        <v>101</v>
      </c>
      <c r="K291" s="46">
        <v>100.9</v>
      </c>
      <c r="L291" s="46">
        <v>100.7</v>
      </c>
      <c r="M291" s="46">
        <v>99.9</v>
      </c>
      <c r="N291" s="46">
        <v>99.8</v>
      </c>
    </row>
    <row r="292" spans="1:14" s="30" customFormat="1">
      <c r="A292" s="26"/>
      <c r="B292" s="41">
        <v>2019</v>
      </c>
      <c r="C292" s="364">
        <v>100.3</v>
      </c>
      <c r="D292" s="364">
        <v>99.6</v>
      </c>
      <c r="E292" s="364">
        <v>100</v>
      </c>
      <c r="F292" s="364">
        <v>99.7</v>
      </c>
      <c r="G292" s="365">
        <v>98.8</v>
      </c>
      <c r="H292" s="365">
        <v>100.3</v>
      </c>
      <c r="I292" s="365">
        <v>98.7</v>
      </c>
      <c r="J292" s="365">
        <v>99.8</v>
      </c>
      <c r="K292" s="365">
        <v>99.5</v>
      </c>
      <c r="L292" s="365">
        <v>99.4</v>
      </c>
      <c r="M292" s="365">
        <v>99.6</v>
      </c>
      <c r="N292" s="365">
        <v>99.5</v>
      </c>
    </row>
    <row r="293" spans="1:14" s="30" customFormat="1">
      <c r="A293" s="26"/>
      <c r="B293" s="41"/>
      <c r="C293" s="42"/>
      <c r="D293" s="47"/>
      <c r="E293" s="47"/>
      <c r="F293" s="47"/>
      <c r="G293" s="43"/>
      <c r="H293" s="48"/>
      <c r="I293" s="48"/>
      <c r="J293" s="48"/>
      <c r="K293" s="48"/>
      <c r="L293" s="48"/>
      <c r="M293" s="48"/>
      <c r="N293" s="48"/>
    </row>
    <row r="294" spans="1:14" s="30" customFormat="1">
      <c r="A294" s="26" t="s">
        <v>118</v>
      </c>
      <c r="B294" s="41">
        <v>2014</v>
      </c>
      <c r="C294" s="42">
        <v>99.7</v>
      </c>
      <c r="D294" s="42">
        <v>100.2</v>
      </c>
      <c r="E294" s="42">
        <v>100.9</v>
      </c>
      <c r="F294" s="42">
        <v>103.4</v>
      </c>
      <c r="G294" s="43">
        <v>103.4</v>
      </c>
      <c r="H294" s="43">
        <v>101.6</v>
      </c>
      <c r="I294" s="43">
        <v>100.7</v>
      </c>
      <c r="J294" s="43">
        <v>100.6</v>
      </c>
      <c r="K294" s="43">
        <v>101</v>
      </c>
      <c r="L294" s="43">
        <v>101</v>
      </c>
      <c r="M294" s="43">
        <v>101.1</v>
      </c>
      <c r="N294" s="43">
        <v>101.2</v>
      </c>
    </row>
    <row r="295" spans="1:14" s="30" customFormat="1">
      <c r="A295" s="26" t="s">
        <v>106</v>
      </c>
      <c r="B295" s="41">
        <v>2015</v>
      </c>
      <c r="C295" s="42">
        <v>102.9</v>
      </c>
      <c r="D295" s="42">
        <v>106.2</v>
      </c>
      <c r="E295" s="42">
        <v>110.5</v>
      </c>
      <c r="F295" s="42">
        <v>104.5</v>
      </c>
      <c r="G295" s="43">
        <v>100.7</v>
      </c>
      <c r="H295" s="43">
        <v>99.4</v>
      </c>
      <c r="I295" s="43">
        <v>100.9</v>
      </c>
      <c r="J295" s="43">
        <v>99.8</v>
      </c>
      <c r="K295" s="43">
        <v>99.9</v>
      </c>
      <c r="L295" s="43">
        <v>100.1</v>
      </c>
      <c r="M295" s="43">
        <v>100.7</v>
      </c>
      <c r="N295" s="43">
        <v>99.9</v>
      </c>
    </row>
    <row r="296" spans="1:14" s="30" customFormat="1">
      <c r="A296" s="31" t="s">
        <v>119</v>
      </c>
      <c r="B296" s="41">
        <v>2016</v>
      </c>
      <c r="C296" s="44">
        <v>100.1</v>
      </c>
      <c r="D296" s="44">
        <v>101.7</v>
      </c>
      <c r="E296" s="44">
        <v>101.9</v>
      </c>
      <c r="F296" s="44">
        <v>103.1</v>
      </c>
      <c r="G296" s="45">
        <v>100.4</v>
      </c>
      <c r="H296" s="45">
        <v>100.7</v>
      </c>
      <c r="I296" s="45">
        <v>100.9</v>
      </c>
      <c r="J296" s="45">
        <v>100.5</v>
      </c>
      <c r="K296" s="45">
        <v>101</v>
      </c>
      <c r="L296" s="45">
        <v>100.6</v>
      </c>
      <c r="M296" s="43">
        <v>100.6</v>
      </c>
      <c r="N296" s="43">
        <v>100.3</v>
      </c>
    </row>
    <row r="297" spans="1:14" s="30" customFormat="1">
      <c r="A297" s="31"/>
      <c r="B297" s="41">
        <v>2017</v>
      </c>
      <c r="C297" s="42">
        <v>101.7</v>
      </c>
      <c r="D297" s="42">
        <v>103.9</v>
      </c>
      <c r="E297" s="42">
        <v>102.3</v>
      </c>
      <c r="F297" s="42">
        <v>101.3</v>
      </c>
      <c r="G297" s="43">
        <v>100.6</v>
      </c>
      <c r="H297" s="43">
        <v>100.5</v>
      </c>
      <c r="I297" s="43">
        <v>100.7</v>
      </c>
      <c r="J297" s="43">
        <v>100.7</v>
      </c>
      <c r="K297" s="43">
        <v>101.2</v>
      </c>
      <c r="L297" s="43">
        <v>100.7</v>
      </c>
      <c r="M297" s="43">
        <v>100.7</v>
      </c>
      <c r="N297" s="43">
        <v>100.8</v>
      </c>
    </row>
    <row r="298" spans="1:14" s="30" customFormat="1">
      <c r="A298" s="31"/>
      <c r="B298" s="41">
        <v>2018</v>
      </c>
      <c r="C298" s="46">
        <v>103.2</v>
      </c>
      <c r="D298" s="46">
        <v>101.1</v>
      </c>
      <c r="E298" s="46">
        <v>102.5</v>
      </c>
      <c r="F298" s="46">
        <v>101.7</v>
      </c>
      <c r="G298" s="46">
        <v>100.8</v>
      </c>
      <c r="H298" s="46">
        <v>101.4</v>
      </c>
      <c r="I298" s="46">
        <v>100.9</v>
      </c>
      <c r="J298" s="46">
        <v>100.6</v>
      </c>
      <c r="K298" s="46">
        <v>100.8</v>
      </c>
      <c r="L298" s="46">
        <v>101.3</v>
      </c>
      <c r="M298" s="46">
        <v>101.3</v>
      </c>
      <c r="N298" s="46">
        <v>100.5</v>
      </c>
    </row>
    <row r="299" spans="1:14" s="30" customFormat="1">
      <c r="A299" s="26"/>
      <c r="B299" s="41">
        <v>2019</v>
      </c>
      <c r="C299" s="364">
        <v>102</v>
      </c>
      <c r="D299" s="364">
        <v>100.4</v>
      </c>
      <c r="E299" s="364">
        <v>101.1</v>
      </c>
      <c r="F299" s="364">
        <v>102.4</v>
      </c>
      <c r="G299" s="365">
        <v>100.1</v>
      </c>
      <c r="H299" s="365">
        <v>100.5</v>
      </c>
      <c r="I299" s="365">
        <v>100.6</v>
      </c>
      <c r="J299" s="365">
        <v>99.9</v>
      </c>
      <c r="K299" s="365">
        <v>100</v>
      </c>
      <c r="L299" s="365">
        <v>100.1</v>
      </c>
      <c r="M299" s="365">
        <v>99.6</v>
      </c>
      <c r="N299" s="365">
        <v>99.7</v>
      </c>
    </row>
    <row r="300" spans="1:14" s="30" customFormat="1">
      <c r="A300" s="26"/>
      <c r="B300" s="41"/>
      <c r="C300" s="42"/>
      <c r="D300" s="47"/>
      <c r="E300" s="47"/>
      <c r="F300" s="47"/>
      <c r="G300" s="43"/>
      <c r="H300" s="48"/>
      <c r="I300" s="48"/>
      <c r="J300" s="48"/>
      <c r="K300" s="48"/>
      <c r="L300" s="48"/>
      <c r="M300" s="48"/>
      <c r="N300" s="48"/>
    </row>
    <row r="301" spans="1:14" s="30" customFormat="1">
      <c r="A301" s="26" t="s">
        <v>120</v>
      </c>
      <c r="B301" s="41">
        <v>2014</v>
      </c>
      <c r="C301" s="42">
        <v>100.3</v>
      </c>
      <c r="D301" s="42">
        <v>102.2</v>
      </c>
      <c r="E301" s="42">
        <v>104.7</v>
      </c>
      <c r="F301" s="42">
        <v>112</v>
      </c>
      <c r="G301" s="43">
        <v>106.6</v>
      </c>
      <c r="H301" s="43">
        <v>102.8</v>
      </c>
      <c r="I301" s="43">
        <v>101.6</v>
      </c>
      <c r="J301" s="43">
        <v>101.3</v>
      </c>
      <c r="K301" s="43">
        <v>104.2</v>
      </c>
      <c r="L301" s="43">
        <v>102.1</v>
      </c>
      <c r="M301" s="43">
        <v>103.2</v>
      </c>
      <c r="N301" s="43">
        <v>102.6</v>
      </c>
    </row>
    <row r="302" spans="1:14" s="30" customFormat="1">
      <c r="A302" s="26" t="s">
        <v>121</v>
      </c>
      <c r="B302" s="41">
        <v>2015</v>
      </c>
      <c r="C302" s="42">
        <v>100.9</v>
      </c>
      <c r="D302" s="42">
        <v>103.6</v>
      </c>
      <c r="E302" s="42">
        <v>114.6</v>
      </c>
      <c r="F302" s="42">
        <v>100.4</v>
      </c>
      <c r="G302" s="43">
        <v>98.5</v>
      </c>
      <c r="H302" s="43">
        <v>99.1</v>
      </c>
      <c r="I302" s="43">
        <v>99.5</v>
      </c>
      <c r="J302" s="43">
        <v>99.6</v>
      </c>
      <c r="K302" s="43">
        <v>99.1</v>
      </c>
      <c r="L302" s="43">
        <v>99.2</v>
      </c>
      <c r="M302" s="43">
        <v>99.4</v>
      </c>
      <c r="N302" s="43">
        <v>98.9</v>
      </c>
    </row>
    <row r="303" spans="1:14" s="30" customFormat="1">
      <c r="A303" s="31" t="s">
        <v>122</v>
      </c>
      <c r="B303" s="41">
        <v>2016</v>
      </c>
      <c r="C303" s="44">
        <v>98.2</v>
      </c>
      <c r="D303" s="44">
        <v>101.9</v>
      </c>
      <c r="E303" s="44">
        <v>103.9</v>
      </c>
      <c r="F303" s="44">
        <v>107.6</v>
      </c>
      <c r="G303" s="45">
        <v>113.4</v>
      </c>
      <c r="H303" s="45">
        <v>105.1</v>
      </c>
      <c r="I303" s="45">
        <v>97.3</v>
      </c>
      <c r="J303" s="45">
        <v>97.7</v>
      </c>
      <c r="K303" s="45">
        <v>100.6</v>
      </c>
      <c r="L303" s="45">
        <v>102.1</v>
      </c>
      <c r="M303" s="43">
        <v>101.9</v>
      </c>
      <c r="N303" s="43">
        <v>106.8</v>
      </c>
    </row>
    <row r="304" spans="1:14" s="30" customFormat="1">
      <c r="A304" s="31" t="s">
        <v>123</v>
      </c>
      <c r="B304" s="41">
        <v>2017</v>
      </c>
      <c r="C304" s="42">
        <v>103.8</v>
      </c>
      <c r="D304" s="42">
        <v>106.8</v>
      </c>
      <c r="E304" s="42">
        <v>101.9</v>
      </c>
      <c r="F304" s="42">
        <v>101.6</v>
      </c>
      <c r="G304" s="43">
        <v>100.5</v>
      </c>
      <c r="H304" s="43">
        <v>98.5</v>
      </c>
      <c r="I304" s="43">
        <v>98.1</v>
      </c>
      <c r="J304" s="43">
        <v>102.5</v>
      </c>
      <c r="K304" s="43">
        <v>103.1</v>
      </c>
      <c r="L304" s="43">
        <v>106.5</v>
      </c>
      <c r="M304" s="43">
        <v>100.6</v>
      </c>
      <c r="N304" s="43">
        <v>100.5</v>
      </c>
    </row>
    <row r="305" spans="1:14" s="30" customFormat="1">
      <c r="A305" s="31"/>
      <c r="B305" s="41">
        <v>2018</v>
      </c>
      <c r="C305" s="46">
        <v>103.7</v>
      </c>
      <c r="D305" s="46">
        <v>102.6</v>
      </c>
      <c r="E305" s="46">
        <v>100.2</v>
      </c>
      <c r="F305" s="46">
        <v>101</v>
      </c>
      <c r="G305" s="46">
        <v>99.4</v>
      </c>
      <c r="H305" s="46">
        <v>99.3</v>
      </c>
      <c r="I305" s="46">
        <v>99.5</v>
      </c>
      <c r="J305" s="46">
        <v>100.9</v>
      </c>
      <c r="K305" s="46">
        <v>101.6</v>
      </c>
      <c r="L305" s="46">
        <v>101</v>
      </c>
      <c r="M305" s="46">
        <v>99</v>
      </c>
      <c r="N305" s="46">
        <v>97.4</v>
      </c>
    </row>
    <row r="306" spans="1:14" s="30" customFormat="1">
      <c r="A306" s="26"/>
      <c r="B306" s="41">
        <v>2019</v>
      </c>
      <c r="C306" s="364">
        <v>97.8</v>
      </c>
      <c r="D306" s="364">
        <v>97.5</v>
      </c>
      <c r="E306" s="364">
        <v>100.7</v>
      </c>
      <c r="F306" s="364">
        <v>100.2</v>
      </c>
      <c r="G306" s="365">
        <v>101.2</v>
      </c>
      <c r="H306" s="365">
        <v>97.7</v>
      </c>
      <c r="I306" s="365">
        <v>97.6</v>
      </c>
      <c r="J306" s="365">
        <v>99</v>
      </c>
      <c r="K306" s="365">
        <v>98.2</v>
      </c>
      <c r="L306" s="365">
        <v>96.7</v>
      </c>
      <c r="M306" s="365">
        <v>95.7</v>
      </c>
      <c r="N306" s="365">
        <v>97.4</v>
      </c>
    </row>
    <row r="307" spans="1:14" s="30" customFormat="1">
      <c r="A307" s="26"/>
      <c r="B307" s="41"/>
      <c r="C307" s="42"/>
      <c r="D307" s="47"/>
      <c r="E307" s="47"/>
      <c r="F307" s="47"/>
      <c r="G307" s="43"/>
      <c r="H307" s="48"/>
      <c r="I307" s="48"/>
      <c r="J307" s="48"/>
      <c r="K307" s="48"/>
      <c r="L307" s="48"/>
      <c r="M307" s="48"/>
      <c r="N307" s="48"/>
    </row>
    <row r="308" spans="1:14" s="30" customFormat="1">
      <c r="A308" s="26" t="s">
        <v>124</v>
      </c>
      <c r="B308" s="41">
        <v>2014</v>
      </c>
      <c r="C308" s="42">
        <v>100.3</v>
      </c>
      <c r="D308" s="42">
        <v>102.4</v>
      </c>
      <c r="E308" s="42">
        <v>104.9</v>
      </c>
      <c r="F308" s="42">
        <v>112.9</v>
      </c>
      <c r="G308" s="43">
        <v>106.7</v>
      </c>
      <c r="H308" s="43">
        <v>102.7</v>
      </c>
      <c r="I308" s="43">
        <v>101.8</v>
      </c>
      <c r="J308" s="43">
        <v>101.3</v>
      </c>
      <c r="K308" s="43">
        <v>104.5</v>
      </c>
      <c r="L308" s="43">
        <v>102.2</v>
      </c>
      <c r="M308" s="43">
        <v>102.8</v>
      </c>
      <c r="N308" s="43">
        <v>102.7</v>
      </c>
    </row>
    <row r="309" spans="1:14" s="30" customFormat="1">
      <c r="A309" s="31" t="s">
        <v>125</v>
      </c>
      <c r="B309" s="41">
        <v>2015</v>
      </c>
      <c r="C309" s="42">
        <v>101</v>
      </c>
      <c r="D309" s="42">
        <v>102.6</v>
      </c>
      <c r="E309" s="42">
        <v>115</v>
      </c>
      <c r="F309" s="42">
        <v>99.9</v>
      </c>
      <c r="G309" s="43">
        <v>98.4</v>
      </c>
      <c r="H309" s="43">
        <v>98.8</v>
      </c>
      <c r="I309" s="43">
        <v>99.4</v>
      </c>
      <c r="J309" s="43">
        <v>99.6</v>
      </c>
      <c r="K309" s="43">
        <v>98.7</v>
      </c>
      <c r="L309" s="43">
        <v>99</v>
      </c>
      <c r="M309" s="43">
        <v>99.6</v>
      </c>
      <c r="N309" s="43">
        <v>98.8</v>
      </c>
    </row>
    <row r="310" spans="1:14" s="30" customFormat="1">
      <c r="A310" s="26"/>
      <c r="B310" s="41">
        <v>2016</v>
      </c>
      <c r="C310" s="44">
        <v>98</v>
      </c>
      <c r="D310" s="44">
        <v>102</v>
      </c>
      <c r="E310" s="44">
        <v>104.1</v>
      </c>
      <c r="F310" s="44">
        <v>108.4</v>
      </c>
      <c r="G310" s="45">
        <v>114.4</v>
      </c>
      <c r="H310" s="45">
        <v>105.7</v>
      </c>
      <c r="I310" s="45">
        <v>97.1</v>
      </c>
      <c r="J310" s="45">
        <v>97.3</v>
      </c>
      <c r="K310" s="45">
        <v>100.6</v>
      </c>
      <c r="L310" s="45">
        <v>102.3</v>
      </c>
      <c r="M310" s="43">
        <v>102.2</v>
      </c>
      <c r="N310" s="43">
        <v>107.3</v>
      </c>
    </row>
    <row r="311" spans="1:14" s="30" customFormat="1">
      <c r="A311" s="26"/>
      <c r="B311" s="41">
        <v>2017</v>
      </c>
      <c r="C311" s="42">
        <v>103.9</v>
      </c>
      <c r="D311" s="42">
        <v>107.4</v>
      </c>
      <c r="E311" s="42">
        <v>101.9</v>
      </c>
      <c r="F311" s="42">
        <v>101.6</v>
      </c>
      <c r="G311" s="43">
        <v>100.3</v>
      </c>
      <c r="H311" s="43">
        <v>98.2</v>
      </c>
      <c r="I311" s="43">
        <v>97.9</v>
      </c>
      <c r="J311" s="43">
        <v>102.8</v>
      </c>
      <c r="K311" s="43">
        <v>103.4</v>
      </c>
      <c r="L311" s="43">
        <v>107</v>
      </c>
      <c r="M311" s="43">
        <v>100.6</v>
      </c>
      <c r="N311" s="43">
        <v>100.3</v>
      </c>
    </row>
    <row r="312" spans="1:14" s="30" customFormat="1">
      <c r="A312" s="26"/>
      <c r="B312" s="41">
        <v>2018</v>
      </c>
      <c r="C312" s="46">
        <v>103.8</v>
      </c>
      <c r="D312" s="46">
        <v>102.5</v>
      </c>
      <c r="E312" s="46">
        <v>100.2</v>
      </c>
      <c r="F312" s="46">
        <v>101.1</v>
      </c>
      <c r="G312" s="46">
        <v>99.2</v>
      </c>
      <c r="H312" s="46">
        <v>99.2</v>
      </c>
      <c r="I312" s="46">
        <v>99.5</v>
      </c>
      <c r="J312" s="46">
        <v>100.9</v>
      </c>
      <c r="K312" s="46">
        <v>101.6</v>
      </c>
      <c r="L312" s="46">
        <v>101</v>
      </c>
      <c r="M312" s="46">
        <v>98.9</v>
      </c>
      <c r="N312" s="46">
        <v>97.1</v>
      </c>
    </row>
    <row r="313" spans="1:14" s="30" customFormat="1">
      <c r="A313" s="26"/>
      <c r="B313" s="41">
        <v>2019</v>
      </c>
      <c r="C313" s="364">
        <v>97.5</v>
      </c>
      <c r="D313" s="364">
        <v>97.1</v>
      </c>
      <c r="E313" s="364">
        <v>100.8</v>
      </c>
      <c r="F313" s="364">
        <v>100.3</v>
      </c>
      <c r="G313" s="365">
        <v>101.2</v>
      </c>
      <c r="H313" s="365">
        <v>97.4</v>
      </c>
      <c r="I313" s="365">
        <v>97.6</v>
      </c>
      <c r="J313" s="365">
        <v>98.9</v>
      </c>
      <c r="K313" s="365">
        <v>97.8</v>
      </c>
      <c r="L313" s="365">
        <v>95.8</v>
      </c>
      <c r="M313" s="365">
        <v>95.7</v>
      </c>
      <c r="N313" s="365">
        <v>97</v>
      </c>
    </row>
    <row r="314" spans="1:14" s="30" customFormat="1">
      <c r="A314" s="26"/>
      <c r="B314" s="264"/>
      <c r="C314" s="28"/>
      <c r="D314" s="28"/>
      <c r="E314" s="28"/>
      <c r="F314" s="28"/>
      <c r="G314" s="29"/>
      <c r="H314" s="29"/>
      <c r="I314" s="29"/>
      <c r="J314" s="29"/>
      <c r="K314" s="29"/>
      <c r="L314" s="29"/>
      <c r="M314" s="29"/>
      <c r="N314" s="29"/>
    </row>
    <row r="315" spans="1:14" s="30" customFormat="1">
      <c r="A315" s="26" t="s">
        <v>126</v>
      </c>
      <c r="B315" s="41">
        <v>2014</v>
      </c>
      <c r="C315" s="42">
        <v>100.1</v>
      </c>
      <c r="D315" s="42">
        <v>100.9</v>
      </c>
      <c r="E315" s="42">
        <v>103</v>
      </c>
      <c r="F315" s="42">
        <v>105.1</v>
      </c>
      <c r="G315" s="43">
        <v>105.3</v>
      </c>
      <c r="H315" s="43">
        <v>103.6</v>
      </c>
      <c r="I315" s="43">
        <v>100.3</v>
      </c>
      <c r="J315" s="43">
        <v>101.5</v>
      </c>
      <c r="K315" s="43">
        <v>101.5</v>
      </c>
      <c r="L315" s="43">
        <v>101.5</v>
      </c>
      <c r="M315" s="43">
        <v>106.8</v>
      </c>
      <c r="N315" s="43">
        <v>102.1</v>
      </c>
    </row>
    <row r="316" spans="1:14" s="30" customFormat="1">
      <c r="A316" s="26" t="s">
        <v>127</v>
      </c>
      <c r="B316" s="41">
        <v>2015</v>
      </c>
      <c r="C316" s="42">
        <v>100.3</v>
      </c>
      <c r="D316" s="42">
        <v>111.1</v>
      </c>
      <c r="E316" s="42">
        <v>112.1</v>
      </c>
      <c r="F316" s="42">
        <v>103.9</v>
      </c>
      <c r="G316" s="43">
        <v>99.5</v>
      </c>
      <c r="H316" s="43">
        <v>101.4</v>
      </c>
      <c r="I316" s="43">
        <v>100.5</v>
      </c>
      <c r="J316" s="43">
        <v>99.7</v>
      </c>
      <c r="K316" s="43">
        <v>101.5</v>
      </c>
      <c r="L316" s="43">
        <v>100.5</v>
      </c>
      <c r="M316" s="43">
        <v>98</v>
      </c>
      <c r="N316" s="43">
        <v>99.7</v>
      </c>
    </row>
    <row r="317" spans="1:14" s="30" customFormat="1">
      <c r="A317" s="31" t="s">
        <v>128</v>
      </c>
      <c r="B317" s="41">
        <v>2016</v>
      </c>
      <c r="C317" s="44">
        <v>100</v>
      </c>
      <c r="D317" s="44">
        <v>101</v>
      </c>
      <c r="E317" s="44">
        <v>102.4</v>
      </c>
      <c r="F317" s="44">
        <v>100.4</v>
      </c>
      <c r="G317" s="45">
        <v>104.3</v>
      </c>
      <c r="H317" s="45">
        <v>100</v>
      </c>
      <c r="I317" s="45">
        <v>99.5</v>
      </c>
      <c r="J317" s="45">
        <v>101.2</v>
      </c>
      <c r="K317" s="45">
        <v>100.5</v>
      </c>
      <c r="L317" s="45">
        <v>99.9</v>
      </c>
      <c r="M317" s="43">
        <v>99.6</v>
      </c>
      <c r="N317" s="43">
        <v>102.4</v>
      </c>
    </row>
    <row r="318" spans="1:14" s="30" customFormat="1">
      <c r="A318" s="31" t="s">
        <v>129</v>
      </c>
      <c r="B318" s="41">
        <v>2017</v>
      </c>
      <c r="C318" s="42">
        <v>103.2</v>
      </c>
      <c r="D318" s="42">
        <v>101.6</v>
      </c>
      <c r="E318" s="42">
        <v>102.2</v>
      </c>
      <c r="F318" s="42">
        <v>101.9</v>
      </c>
      <c r="G318" s="43">
        <v>101.8</v>
      </c>
      <c r="H318" s="43">
        <v>100.9</v>
      </c>
      <c r="I318" s="43">
        <v>100.1</v>
      </c>
      <c r="J318" s="43">
        <v>99.8</v>
      </c>
      <c r="K318" s="43">
        <v>101</v>
      </c>
      <c r="L318" s="43">
        <v>102</v>
      </c>
      <c r="M318" s="43">
        <v>100.7</v>
      </c>
      <c r="N318" s="43">
        <v>101.9</v>
      </c>
    </row>
    <row r="319" spans="1:14" s="30" customFormat="1">
      <c r="B319" s="41">
        <v>2018</v>
      </c>
      <c r="C319" s="46">
        <v>102.7</v>
      </c>
      <c r="D319" s="46">
        <v>103.1</v>
      </c>
      <c r="E319" s="46">
        <v>100.8</v>
      </c>
      <c r="F319" s="46">
        <v>100.2</v>
      </c>
      <c r="G319" s="46">
        <v>100.5</v>
      </c>
      <c r="H319" s="46">
        <v>100</v>
      </c>
      <c r="I319" s="46">
        <v>100</v>
      </c>
      <c r="J319" s="46">
        <v>101.1</v>
      </c>
      <c r="K319" s="46">
        <v>101.9</v>
      </c>
      <c r="L319" s="46">
        <v>101</v>
      </c>
      <c r="M319" s="46">
        <v>99.6</v>
      </c>
      <c r="N319" s="46">
        <v>100</v>
      </c>
    </row>
    <row r="320" spans="1:14" s="30" customFormat="1">
      <c r="A320" s="26"/>
      <c r="B320" s="41">
        <v>2019</v>
      </c>
      <c r="C320" s="364">
        <v>99.6</v>
      </c>
      <c r="D320" s="364">
        <v>100.1</v>
      </c>
      <c r="E320" s="364">
        <v>100</v>
      </c>
      <c r="F320" s="364">
        <v>99.1</v>
      </c>
      <c r="G320" s="365">
        <v>100.9</v>
      </c>
      <c r="H320" s="365">
        <v>99.9</v>
      </c>
      <c r="I320" s="365">
        <v>98</v>
      </c>
      <c r="J320" s="365">
        <v>99.8</v>
      </c>
      <c r="K320" s="365">
        <v>101.1</v>
      </c>
      <c r="L320" s="365">
        <v>102.8</v>
      </c>
      <c r="M320" s="365">
        <v>95.3</v>
      </c>
      <c r="N320" s="365">
        <v>99.8</v>
      </c>
    </row>
    <row r="321" spans="1:15" s="30" customFormat="1" ht="11.85" customHeight="1">
      <c r="A321" s="26"/>
      <c r="B321" s="41"/>
      <c r="C321" s="42"/>
      <c r="D321" s="47"/>
      <c r="E321" s="47"/>
      <c r="F321" s="47"/>
      <c r="G321" s="43"/>
      <c r="H321" s="48"/>
      <c r="I321" s="48"/>
      <c r="J321" s="48"/>
      <c r="K321" s="48"/>
      <c r="L321" s="48"/>
      <c r="M321" s="48"/>
      <c r="N321" s="48"/>
    </row>
    <row r="322" spans="1:15" s="271" customFormat="1">
      <c r="A322" s="218">
        <f>1+N258</f>
        <v>20</v>
      </c>
      <c r="B322" s="267"/>
      <c r="C322" s="267"/>
      <c r="D322" s="268"/>
      <c r="E322" s="268"/>
      <c r="F322" s="269" t="str">
        <f>F194</f>
        <v>Індекси цін виробників · 2019 рік</v>
      </c>
      <c r="G322" s="268" t="str">
        <f>F322</f>
        <v>Індекси цін виробників · 2019 рік</v>
      </c>
      <c r="H322" s="268"/>
      <c r="I322" s="267"/>
      <c r="J322" s="267"/>
      <c r="K322" s="267"/>
      <c r="L322" s="270"/>
      <c r="M322" s="270"/>
      <c r="N322" s="219">
        <f>A322+1</f>
        <v>21</v>
      </c>
      <c r="O322" s="282"/>
    </row>
    <row r="323" spans="1:15" s="271" customFormat="1">
      <c r="A323" s="282"/>
      <c r="B323" s="283"/>
      <c r="C323" s="283"/>
      <c r="D323" s="284"/>
      <c r="E323" s="284"/>
      <c r="F323" s="273" t="s">
        <v>23</v>
      </c>
      <c r="G323" s="272" t="s">
        <v>23</v>
      </c>
      <c r="H323" s="284"/>
      <c r="I323" s="283"/>
      <c r="J323" s="283"/>
      <c r="K323" s="283"/>
      <c r="L323" s="282"/>
      <c r="M323" s="282"/>
      <c r="N323" s="282"/>
      <c r="O323" s="282"/>
    </row>
    <row r="324" spans="1:15">
      <c r="A324" s="524" t="s">
        <v>25</v>
      </c>
      <c r="B324" s="524"/>
      <c r="C324" s="524"/>
      <c r="D324" s="524"/>
      <c r="E324" s="524"/>
      <c r="F324" s="524"/>
      <c r="G324" s="524" t="s">
        <v>25</v>
      </c>
      <c r="H324" s="524"/>
      <c r="I324" s="524"/>
      <c r="J324" s="524"/>
      <c r="K324" s="524"/>
      <c r="L324" s="524"/>
      <c r="M324" s="524"/>
      <c r="N324" s="524"/>
    </row>
    <row r="326" spans="1:15" ht="15">
      <c r="A326" s="274"/>
      <c r="G326" s="275"/>
      <c r="K326" s="276"/>
      <c r="L326" s="277"/>
      <c r="M326" s="277"/>
      <c r="N326" s="244" t="s">
        <v>51</v>
      </c>
    </row>
    <row r="327" spans="1:15" ht="13.5">
      <c r="A327" s="245"/>
      <c r="B327" s="245"/>
      <c r="C327" s="246" t="s">
        <v>0</v>
      </c>
      <c r="D327" s="246" t="s">
        <v>1</v>
      </c>
      <c r="E327" s="246" t="s">
        <v>2</v>
      </c>
      <c r="F327" s="247" t="s">
        <v>3</v>
      </c>
      <c r="G327" s="248" t="s">
        <v>4</v>
      </c>
      <c r="H327" s="246" t="s">
        <v>5</v>
      </c>
      <c r="I327" s="246" t="s">
        <v>6</v>
      </c>
      <c r="J327" s="246" t="s">
        <v>7</v>
      </c>
      <c r="K327" s="246" t="s">
        <v>8</v>
      </c>
      <c r="L327" s="246" t="s">
        <v>9</v>
      </c>
      <c r="M327" s="246" t="s">
        <v>10</v>
      </c>
      <c r="N327" s="248" t="s">
        <v>11</v>
      </c>
      <c r="O327" s="249"/>
    </row>
    <row r="328" spans="1:15" ht="13.5">
      <c r="A328" s="250"/>
      <c r="B328" s="250"/>
      <c r="C328" s="251" t="s">
        <v>12</v>
      </c>
      <c r="D328" s="251" t="s">
        <v>13</v>
      </c>
      <c r="E328" s="251" t="s">
        <v>14</v>
      </c>
      <c r="F328" s="252" t="s">
        <v>15</v>
      </c>
      <c r="G328" s="253" t="s">
        <v>16</v>
      </c>
      <c r="H328" s="251" t="s">
        <v>17</v>
      </c>
      <c r="I328" s="251" t="s">
        <v>18</v>
      </c>
      <c r="J328" s="251" t="s">
        <v>19</v>
      </c>
      <c r="K328" s="251" t="s">
        <v>26</v>
      </c>
      <c r="L328" s="251" t="s">
        <v>20</v>
      </c>
      <c r="M328" s="251" t="s">
        <v>21</v>
      </c>
      <c r="N328" s="253" t="s">
        <v>22</v>
      </c>
      <c r="O328" s="249"/>
    </row>
    <row r="329" spans="1:15" ht="15">
      <c r="A329" s="278"/>
      <c r="B329" s="255"/>
      <c r="C329" s="256"/>
      <c r="D329" s="256"/>
      <c r="E329" s="256"/>
      <c r="F329" s="256"/>
      <c r="G329" s="257"/>
      <c r="H329" s="257"/>
      <c r="I329" s="257"/>
      <c r="J329" s="257"/>
      <c r="K329" s="257"/>
      <c r="L329" s="257"/>
      <c r="M329" s="257"/>
      <c r="N329" s="257"/>
    </row>
    <row r="330" spans="1:15" s="30" customFormat="1">
      <c r="A330" s="26" t="s">
        <v>130</v>
      </c>
      <c r="B330" s="27">
        <v>2014</v>
      </c>
      <c r="C330" s="28">
        <v>100.1</v>
      </c>
      <c r="D330" s="28">
        <v>101.3</v>
      </c>
      <c r="E330" s="28">
        <v>102.4</v>
      </c>
      <c r="F330" s="28">
        <v>105.8</v>
      </c>
      <c r="G330" s="29">
        <v>101.7</v>
      </c>
      <c r="H330" s="29">
        <v>100.7</v>
      </c>
      <c r="I330" s="29">
        <v>101.1</v>
      </c>
      <c r="J330" s="29">
        <v>100.8</v>
      </c>
      <c r="K330" s="29">
        <v>102.1</v>
      </c>
      <c r="L330" s="29">
        <v>100.6</v>
      </c>
      <c r="M330" s="29">
        <v>101.7</v>
      </c>
      <c r="N330" s="29">
        <v>101.5</v>
      </c>
    </row>
    <row r="331" spans="1:15" s="30" customFormat="1">
      <c r="A331" s="26" t="s">
        <v>106</v>
      </c>
      <c r="B331" s="27">
        <v>2015</v>
      </c>
      <c r="C331" s="28">
        <v>103.1</v>
      </c>
      <c r="D331" s="28">
        <v>118.8</v>
      </c>
      <c r="E331" s="28">
        <v>102.2</v>
      </c>
      <c r="F331" s="28">
        <v>101.5</v>
      </c>
      <c r="G331" s="29">
        <v>101</v>
      </c>
      <c r="H331" s="29">
        <v>101.8</v>
      </c>
      <c r="I331" s="29">
        <v>100</v>
      </c>
      <c r="J331" s="29">
        <v>100.5</v>
      </c>
      <c r="K331" s="29">
        <v>100.3</v>
      </c>
      <c r="L331" s="29">
        <v>100.4</v>
      </c>
      <c r="M331" s="29">
        <v>100.5</v>
      </c>
      <c r="N331" s="29">
        <v>100.2</v>
      </c>
    </row>
    <row r="332" spans="1:15" s="30" customFormat="1">
      <c r="A332" s="31" t="s">
        <v>131</v>
      </c>
      <c r="B332" s="27">
        <v>2016</v>
      </c>
      <c r="C332" s="32">
        <v>100.2</v>
      </c>
      <c r="D332" s="32">
        <v>101</v>
      </c>
      <c r="E332" s="32">
        <v>101.7</v>
      </c>
      <c r="F332" s="32">
        <v>100.1</v>
      </c>
      <c r="G332" s="33">
        <v>100</v>
      </c>
      <c r="H332" s="33">
        <v>100.5</v>
      </c>
      <c r="I332" s="33">
        <v>100.1</v>
      </c>
      <c r="J332" s="33">
        <v>100.1</v>
      </c>
      <c r="K332" s="33">
        <v>100.4</v>
      </c>
      <c r="L332" s="33">
        <v>101.2</v>
      </c>
      <c r="M332" s="29">
        <v>100.2</v>
      </c>
      <c r="N332" s="29">
        <v>100.5</v>
      </c>
    </row>
    <row r="333" spans="1:15" s="30" customFormat="1">
      <c r="A333" s="31" t="s">
        <v>132</v>
      </c>
      <c r="B333" s="27">
        <v>2017</v>
      </c>
      <c r="C333" s="28">
        <v>102.8</v>
      </c>
      <c r="D333" s="28">
        <v>104.7</v>
      </c>
      <c r="E333" s="28">
        <v>100.3</v>
      </c>
      <c r="F333" s="28">
        <v>99.7</v>
      </c>
      <c r="G333" s="29">
        <v>99.9</v>
      </c>
      <c r="H333" s="29">
        <v>100.4</v>
      </c>
      <c r="I333" s="29">
        <v>100.1</v>
      </c>
      <c r="J333" s="29">
        <v>100</v>
      </c>
      <c r="K333" s="29">
        <v>101.1</v>
      </c>
      <c r="L333" s="29">
        <v>100.2</v>
      </c>
      <c r="M333" s="29">
        <v>100.6</v>
      </c>
      <c r="N333" s="29">
        <v>101.4</v>
      </c>
    </row>
    <row r="334" spans="1:15" s="30" customFormat="1">
      <c r="A334" s="31"/>
      <c r="B334" s="27">
        <v>2018</v>
      </c>
      <c r="C334" s="32">
        <v>103.5</v>
      </c>
      <c r="D334" s="32">
        <v>100</v>
      </c>
      <c r="E334" s="32">
        <v>101.6</v>
      </c>
      <c r="F334" s="32">
        <v>99.5</v>
      </c>
      <c r="G334" s="32">
        <v>99.7</v>
      </c>
      <c r="H334" s="32">
        <v>100.1</v>
      </c>
      <c r="I334" s="32">
        <v>101.2</v>
      </c>
      <c r="J334" s="32">
        <v>101.4</v>
      </c>
      <c r="K334" s="32">
        <v>100.8</v>
      </c>
      <c r="L334" s="32">
        <v>100.3</v>
      </c>
      <c r="M334" s="32">
        <v>100.2</v>
      </c>
      <c r="N334" s="32">
        <v>100.2</v>
      </c>
    </row>
    <row r="335" spans="1:15" s="30" customFormat="1">
      <c r="A335" s="26"/>
      <c r="B335" s="27">
        <v>2019</v>
      </c>
      <c r="C335" s="364">
        <v>100.7</v>
      </c>
      <c r="D335" s="364">
        <v>101.2</v>
      </c>
      <c r="E335" s="364">
        <v>100.3</v>
      </c>
      <c r="F335" s="364">
        <v>100.1</v>
      </c>
      <c r="G335" s="365">
        <v>99.9</v>
      </c>
      <c r="H335" s="365">
        <v>100.8</v>
      </c>
      <c r="I335" s="365">
        <v>100.1</v>
      </c>
      <c r="J335" s="365">
        <v>100.6</v>
      </c>
      <c r="K335" s="365">
        <v>99.9</v>
      </c>
      <c r="L335" s="365">
        <v>99.6</v>
      </c>
      <c r="M335" s="365">
        <v>99.7</v>
      </c>
      <c r="N335" s="365">
        <v>99.8</v>
      </c>
    </row>
    <row r="336" spans="1:15" s="30" customFormat="1">
      <c r="A336" s="26"/>
      <c r="B336" s="27"/>
      <c r="C336" s="28"/>
      <c r="D336" s="28"/>
      <c r="E336" s="28"/>
      <c r="F336" s="28"/>
      <c r="G336" s="29"/>
      <c r="H336" s="29"/>
      <c r="I336" s="29"/>
      <c r="J336" s="29"/>
      <c r="K336" s="29"/>
      <c r="L336" s="29"/>
      <c r="M336" s="29"/>
      <c r="N336" s="29"/>
    </row>
    <row r="337" spans="1:14" s="30" customFormat="1">
      <c r="A337" s="26" t="s">
        <v>133</v>
      </c>
      <c r="B337" s="27">
        <v>2014</v>
      </c>
      <c r="C337" s="28">
        <v>99.9</v>
      </c>
      <c r="D337" s="28">
        <v>100.5</v>
      </c>
      <c r="E337" s="28">
        <v>101.2</v>
      </c>
      <c r="F337" s="28">
        <v>103.4</v>
      </c>
      <c r="G337" s="29">
        <v>102.4</v>
      </c>
      <c r="H337" s="29">
        <v>102.9</v>
      </c>
      <c r="I337" s="29">
        <v>101.3</v>
      </c>
      <c r="J337" s="29">
        <v>101.9</v>
      </c>
      <c r="K337" s="29">
        <v>102.8</v>
      </c>
      <c r="L337" s="29">
        <v>101.1</v>
      </c>
      <c r="M337" s="29">
        <v>104</v>
      </c>
      <c r="N337" s="29">
        <v>101.9</v>
      </c>
    </row>
    <row r="338" spans="1:14" s="30" customFormat="1">
      <c r="A338" s="31" t="s">
        <v>134</v>
      </c>
      <c r="B338" s="27">
        <v>2015</v>
      </c>
      <c r="C338" s="32">
        <v>102.8</v>
      </c>
      <c r="D338" s="32">
        <v>108.7</v>
      </c>
      <c r="E338" s="32">
        <v>107</v>
      </c>
      <c r="F338" s="32">
        <v>100.4</v>
      </c>
      <c r="G338" s="29">
        <v>100.7</v>
      </c>
      <c r="H338" s="29">
        <v>100.4</v>
      </c>
      <c r="I338" s="29">
        <v>100.9</v>
      </c>
      <c r="J338" s="29">
        <v>99.2</v>
      </c>
      <c r="K338" s="29">
        <v>99.2</v>
      </c>
      <c r="L338" s="29">
        <v>100.4</v>
      </c>
      <c r="M338" s="29">
        <v>101.1</v>
      </c>
      <c r="N338" s="29">
        <v>99.5</v>
      </c>
    </row>
    <row r="339" spans="1:14" s="30" customFormat="1">
      <c r="A339" s="31"/>
      <c r="B339" s="27">
        <v>2016</v>
      </c>
      <c r="C339" s="32">
        <v>100</v>
      </c>
      <c r="D339" s="32">
        <v>100.6</v>
      </c>
      <c r="E339" s="32">
        <v>102.6</v>
      </c>
      <c r="F339" s="32">
        <v>100.4</v>
      </c>
      <c r="G339" s="33">
        <v>100.3</v>
      </c>
      <c r="H339" s="33">
        <v>99.2</v>
      </c>
      <c r="I339" s="33">
        <v>99.9</v>
      </c>
      <c r="J339" s="33">
        <v>100.1</v>
      </c>
      <c r="K339" s="33">
        <v>100.8</v>
      </c>
      <c r="L339" s="33">
        <v>100.6</v>
      </c>
      <c r="M339" s="29">
        <v>100.9</v>
      </c>
      <c r="N339" s="29">
        <v>101.2</v>
      </c>
    </row>
    <row r="340" spans="1:14" s="30" customFormat="1">
      <c r="A340" s="31"/>
      <c r="B340" s="27">
        <v>2017</v>
      </c>
      <c r="C340" s="32">
        <v>102</v>
      </c>
      <c r="D340" s="32">
        <v>102.4</v>
      </c>
      <c r="E340" s="32">
        <v>100.5</v>
      </c>
      <c r="F340" s="32">
        <v>100.7</v>
      </c>
      <c r="G340" s="29">
        <v>100.2</v>
      </c>
      <c r="H340" s="29">
        <v>100</v>
      </c>
      <c r="I340" s="29">
        <v>100.8</v>
      </c>
      <c r="J340" s="29">
        <v>100.8</v>
      </c>
      <c r="K340" s="29">
        <v>105.9</v>
      </c>
      <c r="L340" s="29">
        <v>105.1</v>
      </c>
      <c r="M340" s="29">
        <v>100.7</v>
      </c>
      <c r="N340" s="29">
        <v>100.7</v>
      </c>
    </row>
    <row r="341" spans="1:14" s="30" customFormat="1">
      <c r="A341" s="31"/>
      <c r="B341" s="27">
        <v>2018</v>
      </c>
      <c r="C341" s="32">
        <v>109</v>
      </c>
      <c r="D341" s="32">
        <v>100.1</v>
      </c>
      <c r="E341" s="32">
        <v>100</v>
      </c>
      <c r="F341" s="32">
        <v>100.9</v>
      </c>
      <c r="G341" s="32">
        <v>99.9</v>
      </c>
      <c r="H341" s="32">
        <v>100</v>
      </c>
      <c r="I341" s="32">
        <v>100.8</v>
      </c>
      <c r="J341" s="32">
        <v>101</v>
      </c>
      <c r="K341" s="32">
        <v>100.2</v>
      </c>
      <c r="L341" s="32">
        <v>100.7</v>
      </c>
      <c r="M341" s="32">
        <v>100.2</v>
      </c>
      <c r="N341" s="32">
        <v>100.3</v>
      </c>
    </row>
    <row r="342" spans="1:14" s="30" customFormat="1">
      <c r="A342" s="26"/>
      <c r="B342" s="27">
        <v>2019</v>
      </c>
      <c r="C342" s="364">
        <v>100.3</v>
      </c>
      <c r="D342" s="364">
        <v>99.1</v>
      </c>
      <c r="E342" s="364">
        <v>97.4</v>
      </c>
      <c r="F342" s="364">
        <v>100.2</v>
      </c>
      <c r="G342" s="365">
        <v>99.1</v>
      </c>
      <c r="H342" s="365">
        <v>98.8</v>
      </c>
      <c r="I342" s="365">
        <v>98.7</v>
      </c>
      <c r="J342" s="365">
        <v>98.6</v>
      </c>
      <c r="K342" s="365">
        <v>98.6</v>
      </c>
      <c r="L342" s="365">
        <v>98.9</v>
      </c>
      <c r="M342" s="365">
        <v>95.6</v>
      </c>
      <c r="N342" s="365">
        <v>98.2</v>
      </c>
    </row>
    <row r="343" spans="1:14" s="30" customFormat="1">
      <c r="A343" s="26"/>
      <c r="B343" s="27"/>
      <c r="C343" s="32"/>
      <c r="D343" s="34"/>
      <c r="E343" s="34"/>
      <c r="F343" s="34"/>
      <c r="G343" s="29"/>
      <c r="H343" s="35"/>
      <c r="I343" s="35"/>
      <c r="J343" s="35"/>
      <c r="K343" s="35"/>
      <c r="L343" s="35"/>
      <c r="M343" s="35"/>
      <c r="N343" s="35"/>
    </row>
    <row r="344" spans="1:14" s="30" customFormat="1">
      <c r="A344" s="26" t="s">
        <v>135</v>
      </c>
      <c r="B344" s="27">
        <v>2014</v>
      </c>
      <c r="C344" s="32">
        <v>99.9</v>
      </c>
      <c r="D344" s="32">
        <v>100.3</v>
      </c>
      <c r="E344" s="32">
        <v>101.3</v>
      </c>
      <c r="F344" s="32">
        <v>103.6</v>
      </c>
      <c r="G344" s="29">
        <v>101.7</v>
      </c>
      <c r="H344" s="29">
        <v>100.8</v>
      </c>
      <c r="I344" s="29">
        <v>100.2</v>
      </c>
      <c r="J344" s="29">
        <v>101</v>
      </c>
      <c r="K344" s="29">
        <v>101.4</v>
      </c>
      <c r="L344" s="29">
        <v>101.2</v>
      </c>
      <c r="M344" s="29">
        <v>100.8</v>
      </c>
      <c r="N344" s="29">
        <v>101</v>
      </c>
    </row>
    <row r="345" spans="1:14" s="30" customFormat="1">
      <c r="A345" s="31" t="s">
        <v>136</v>
      </c>
      <c r="B345" s="27">
        <v>2015</v>
      </c>
      <c r="C345" s="32">
        <v>100.8</v>
      </c>
      <c r="D345" s="32">
        <v>108</v>
      </c>
      <c r="E345" s="32">
        <v>104.5</v>
      </c>
      <c r="F345" s="32">
        <v>102.7</v>
      </c>
      <c r="G345" s="29">
        <v>101.6</v>
      </c>
      <c r="H345" s="29">
        <v>103</v>
      </c>
      <c r="I345" s="29">
        <v>100.9</v>
      </c>
      <c r="J345" s="29">
        <v>101.1</v>
      </c>
      <c r="K345" s="29">
        <v>100.8</v>
      </c>
      <c r="L345" s="29">
        <v>100.2</v>
      </c>
      <c r="M345" s="29">
        <v>100.5</v>
      </c>
      <c r="N345" s="29">
        <v>101.1</v>
      </c>
    </row>
    <row r="346" spans="1:14" s="30" customFormat="1">
      <c r="A346" s="31"/>
      <c r="B346" s="27">
        <v>2016</v>
      </c>
      <c r="C346" s="32">
        <v>106.1</v>
      </c>
      <c r="D346" s="32">
        <v>101.2</v>
      </c>
      <c r="E346" s="32">
        <v>101.1</v>
      </c>
      <c r="F346" s="32">
        <v>101.7</v>
      </c>
      <c r="G346" s="33">
        <v>100.4</v>
      </c>
      <c r="H346" s="33">
        <v>100.4</v>
      </c>
      <c r="I346" s="33">
        <v>100.3</v>
      </c>
      <c r="J346" s="33">
        <v>100.5</v>
      </c>
      <c r="K346" s="33">
        <v>100.4</v>
      </c>
      <c r="L346" s="33">
        <v>100.1</v>
      </c>
      <c r="M346" s="29">
        <v>100.5</v>
      </c>
      <c r="N346" s="29">
        <v>100.6</v>
      </c>
    </row>
    <row r="347" spans="1:14" s="30" customFormat="1">
      <c r="A347" s="31"/>
      <c r="B347" s="27">
        <v>2017</v>
      </c>
      <c r="C347" s="32">
        <v>101.7</v>
      </c>
      <c r="D347" s="32">
        <v>102</v>
      </c>
      <c r="E347" s="32">
        <v>101.8</v>
      </c>
      <c r="F347" s="32">
        <v>101.4</v>
      </c>
      <c r="G347" s="29">
        <v>100.4</v>
      </c>
      <c r="H347" s="29">
        <v>100.6</v>
      </c>
      <c r="I347" s="29">
        <v>100.3</v>
      </c>
      <c r="J347" s="29">
        <v>100.3</v>
      </c>
      <c r="K347" s="29">
        <v>100.6</v>
      </c>
      <c r="L347" s="29">
        <v>100.4</v>
      </c>
      <c r="M347" s="29">
        <v>101.1</v>
      </c>
      <c r="N347" s="29">
        <v>101.1</v>
      </c>
    </row>
    <row r="348" spans="1:14" s="30" customFormat="1">
      <c r="A348" s="31"/>
      <c r="B348" s="27">
        <v>2018</v>
      </c>
      <c r="C348" s="32">
        <v>102.8</v>
      </c>
      <c r="D348" s="32">
        <v>102.9</v>
      </c>
      <c r="E348" s="32">
        <v>100</v>
      </c>
      <c r="F348" s="32">
        <v>100.2</v>
      </c>
      <c r="G348" s="32">
        <v>100.2</v>
      </c>
      <c r="H348" s="32">
        <v>100.7</v>
      </c>
      <c r="I348" s="32">
        <v>100.2</v>
      </c>
      <c r="J348" s="32">
        <v>100.5</v>
      </c>
      <c r="K348" s="32">
        <v>100.5</v>
      </c>
      <c r="L348" s="32">
        <v>100.5</v>
      </c>
      <c r="M348" s="32">
        <v>101.2</v>
      </c>
      <c r="N348" s="32">
        <v>100.3</v>
      </c>
    </row>
    <row r="349" spans="1:14" s="30" customFormat="1">
      <c r="A349" s="26"/>
      <c r="B349" s="27">
        <v>2019</v>
      </c>
      <c r="C349" s="364">
        <v>100.3</v>
      </c>
      <c r="D349" s="364">
        <v>99.7</v>
      </c>
      <c r="E349" s="364">
        <v>100.1</v>
      </c>
      <c r="F349" s="364">
        <v>100.3</v>
      </c>
      <c r="G349" s="365">
        <v>99.9</v>
      </c>
      <c r="H349" s="365">
        <v>100.1</v>
      </c>
      <c r="I349" s="365">
        <v>99.9</v>
      </c>
      <c r="J349" s="365">
        <v>99.8</v>
      </c>
      <c r="K349" s="365">
        <v>100</v>
      </c>
      <c r="L349" s="365">
        <v>99.7</v>
      </c>
      <c r="M349" s="365">
        <v>100.1</v>
      </c>
      <c r="N349" s="365">
        <v>100</v>
      </c>
    </row>
    <row r="350" spans="1:14" s="30" customFormat="1">
      <c r="A350" s="26"/>
      <c r="B350" s="27"/>
      <c r="C350" s="32"/>
      <c r="D350" s="34"/>
      <c r="E350" s="34"/>
      <c r="F350" s="34"/>
      <c r="G350" s="29"/>
      <c r="H350" s="35"/>
      <c r="I350" s="35"/>
      <c r="J350" s="35"/>
      <c r="K350" s="35"/>
      <c r="L350" s="35"/>
      <c r="M350" s="35"/>
      <c r="N350" s="35"/>
    </row>
    <row r="351" spans="1:14" s="30" customFormat="1">
      <c r="A351" s="26" t="s">
        <v>137</v>
      </c>
      <c r="B351" s="27">
        <v>2014</v>
      </c>
      <c r="C351" s="32">
        <v>99.8</v>
      </c>
      <c r="D351" s="32">
        <v>101.4</v>
      </c>
      <c r="E351" s="32">
        <v>100.8</v>
      </c>
      <c r="F351" s="32">
        <v>102.4</v>
      </c>
      <c r="G351" s="29">
        <v>104.5</v>
      </c>
      <c r="H351" s="29">
        <v>100.8</v>
      </c>
      <c r="I351" s="29">
        <v>99.2</v>
      </c>
      <c r="J351" s="29">
        <v>101.2</v>
      </c>
      <c r="K351" s="29">
        <v>98.4</v>
      </c>
      <c r="L351" s="29">
        <v>100.3</v>
      </c>
      <c r="M351" s="29">
        <v>99.8</v>
      </c>
      <c r="N351" s="29">
        <v>101.1</v>
      </c>
    </row>
    <row r="352" spans="1:14" s="30" customFormat="1">
      <c r="A352" s="26" t="s">
        <v>138</v>
      </c>
      <c r="B352" s="27">
        <v>2015</v>
      </c>
      <c r="C352" s="32">
        <v>99.6</v>
      </c>
      <c r="D352" s="32">
        <v>106.7</v>
      </c>
      <c r="E352" s="32">
        <v>101.6</v>
      </c>
      <c r="F352" s="32">
        <v>100.6</v>
      </c>
      <c r="G352" s="29">
        <v>100.5</v>
      </c>
      <c r="H352" s="29">
        <v>102.3</v>
      </c>
      <c r="I352" s="29">
        <v>100.4</v>
      </c>
      <c r="J352" s="29">
        <v>100.1</v>
      </c>
      <c r="K352" s="29">
        <v>100.1</v>
      </c>
      <c r="L352" s="29">
        <v>100.1</v>
      </c>
      <c r="M352" s="29">
        <v>102.1</v>
      </c>
      <c r="N352" s="29">
        <v>100.7</v>
      </c>
    </row>
    <row r="353" spans="1:14" s="30" customFormat="1">
      <c r="A353" s="31" t="s">
        <v>139</v>
      </c>
      <c r="B353" s="27">
        <v>2016</v>
      </c>
      <c r="C353" s="32">
        <v>105.3</v>
      </c>
      <c r="D353" s="32">
        <v>98.8</v>
      </c>
      <c r="E353" s="32">
        <v>100.7</v>
      </c>
      <c r="F353" s="32">
        <v>101.7</v>
      </c>
      <c r="G353" s="33">
        <v>102.2</v>
      </c>
      <c r="H353" s="33">
        <v>97.9</v>
      </c>
      <c r="I353" s="33">
        <v>101.3</v>
      </c>
      <c r="J353" s="33">
        <v>100.1</v>
      </c>
      <c r="K353" s="33">
        <v>100.8</v>
      </c>
      <c r="L353" s="33">
        <v>99.5</v>
      </c>
      <c r="M353" s="29">
        <v>99.4</v>
      </c>
      <c r="N353" s="29">
        <v>103.4</v>
      </c>
    </row>
    <row r="354" spans="1:14" s="30" customFormat="1">
      <c r="A354" s="31" t="s">
        <v>140</v>
      </c>
      <c r="B354" s="27">
        <v>2017</v>
      </c>
      <c r="C354" s="32">
        <v>103.1</v>
      </c>
      <c r="D354" s="32">
        <v>104.4</v>
      </c>
      <c r="E354" s="32">
        <v>99.9</v>
      </c>
      <c r="F354" s="32">
        <v>103.1</v>
      </c>
      <c r="G354" s="29">
        <v>100.6</v>
      </c>
      <c r="H354" s="29">
        <v>97.8</v>
      </c>
      <c r="I354" s="29">
        <v>103.3</v>
      </c>
      <c r="J354" s="29">
        <v>101.8</v>
      </c>
      <c r="K354" s="29">
        <v>100.4</v>
      </c>
      <c r="L354" s="29">
        <v>100.4</v>
      </c>
      <c r="M354" s="29">
        <v>100.8</v>
      </c>
      <c r="N354" s="29">
        <v>101.2</v>
      </c>
    </row>
    <row r="355" spans="1:14" s="30" customFormat="1">
      <c r="A355" s="31"/>
      <c r="B355" s="27">
        <v>2018</v>
      </c>
      <c r="C355" s="32">
        <v>106.8</v>
      </c>
      <c r="D355" s="32">
        <v>99.7</v>
      </c>
      <c r="E355" s="32">
        <v>101.6</v>
      </c>
      <c r="F355" s="32">
        <v>100.7</v>
      </c>
      <c r="G355" s="32">
        <v>101.2</v>
      </c>
      <c r="H355" s="32">
        <v>101.3</v>
      </c>
      <c r="I355" s="32">
        <v>100.6</v>
      </c>
      <c r="J355" s="32">
        <v>102.1</v>
      </c>
      <c r="K355" s="32">
        <v>101.7</v>
      </c>
      <c r="L355" s="32">
        <v>100.1</v>
      </c>
      <c r="M355" s="32">
        <v>100</v>
      </c>
      <c r="N355" s="32">
        <v>100.3</v>
      </c>
    </row>
    <row r="356" spans="1:14" s="30" customFormat="1">
      <c r="A356" s="26"/>
      <c r="B356" s="27">
        <v>2019</v>
      </c>
      <c r="C356" s="364">
        <v>101.2</v>
      </c>
      <c r="D356" s="364">
        <v>100.1</v>
      </c>
      <c r="E356" s="364">
        <v>99.5</v>
      </c>
      <c r="F356" s="364">
        <v>100.1</v>
      </c>
      <c r="G356" s="365">
        <v>99.9</v>
      </c>
      <c r="H356" s="365">
        <v>101.1</v>
      </c>
      <c r="I356" s="365">
        <v>99.9</v>
      </c>
      <c r="J356" s="365">
        <v>101.7</v>
      </c>
      <c r="K356" s="365">
        <v>99.2</v>
      </c>
      <c r="L356" s="365">
        <v>100.8</v>
      </c>
      <c r="M356" s="365">
        <v>99</v>
      </c>
      <c r="N356" s="365">
        <v>98.6</v>
      </c>
    </row>
    <row r="357" spans="1:14" s="30" customFormat="1">
      <c r="A357" s="26"/>
      <c r="B357" s="27"/>
      <c r="C357" s="32"/>
      <c r="D357" s="34"/>
      <c r="E357" s="34"/>
      <c r="F357" s="34"/>
      <c r="G357" s="29"/>
      <c r="H357" s="35"/>
      <c r="I357" s="35"/>
      <c r="J357" s="35"/>
      <c r="K357" s="35"/>
      <c r="L357" s="35"/>
      <c r="M357" s="35"/>
      <c r="N357" s="35"/>
    </row>
    <row r="358" spans="1:14" s="30" customFormat="1">
      <c r="A358" s="26" t="s">
        <v>137</v>
      </c>
      <c r="B358" s="27">
        <v>2014</v>
      </c>
      <c r="C358" s="32">
        <v>99.6</v>
      </c>
      <c r="D358" s="32">
        <v>104</v>
      </c>
      <c r="E358" s="32">
        <v>103.1</v>
      </c>
      <c r="F358" s="32">
        <v>111.8</v>
      </c>
      <c r="G358" s="29">
        <v>102</v>
      </c>
      <c r="H358" s="29">
        <v>100.8</v>
      </c>
      <c r="I358" s="29">
        <v>102</v>
      </c>
      <c r="J358" s="29">
        <v>105.6</v>
      </c>
      <c r="K358" s="29">
        <v>100.3</v>
      </c>
      <c r="L358" s="29">
        <v>98.8</v>
      </c>
      <c r="M358" s="29">
        <v>105.1</v>
      </c>
      <c r="N358" s="29">
        <v>104.1</v>
      </c>
    </row>
    <row r="359" spans="1:14" s="30" customFormat="1">
      <c r="A359" s="26" t="s">
        <v>141</v>
      </c>
      <c r="B359" s="27">
        <v>2015</v>
      </c>
      <c r="C359" s="32">
        <v>97.6</v>
      </c>
      <c r="D359" s="32">
        <v>119.5</v>
      </c>
      <c r="E359" s="32">
        <v>104.5</v>
      </c>
      <c r="F359" s="32">
        <v>100.8</v>
      </c>
      <c r="G359" s="29">
        <v>101.5</v>
      </c>
      <c r="H359" s="29">
        <v>100.6</v>
      </c>
      <c r="I359" s="29">
        <v>101.5</v>
      </c>
      <c r="J359" s="29">
        <v>100.2</v>
      </c>
      <c r="K359" s="29">
        <v>100.4</v>
      </c>
      <c r="L359" s="29">
        <v>100.2</v>
      </c>
      <c r="M359" s="29">
        <v>106</v>
      </c>
      <c r="N359" s="29">
        <v>100.9</v>
      </c>
    </row>
    <row r="360" spans="1:14" s="30" customFormat="1">
      <c r="A360" s="31" t="s">
        <v>139</v>
      </c>
      <c r="B360" s="27">
        <v>2016</v>
      </c>
      <c r="C360" s="32">
        <v>99.9</v>
      </c>
      <c r="D360" s="32">
        <v>104.1</v>
      </c>
      <c r="E360" s="32">
        <v>101.4</v>
      </c>
      <c r="F360" s="32">
        <v>96</v>
      </c>
      <c r="G360" s="33">
        <v>99.2</v>
      </c>
      <c r="H360" s="33">
        <v>99.1</v>
      </c>
      <c r="I360" s="33">
        <v>100.5</v>
      </c>
      <c r="J360" s="33">
        <v>98.8</v>
      </c>
      <c r="K360" s="33">
        <v>102.5</v>
      </c>
      <c r="L360" s="33">
        <v>98.9</v>
      </c>
      <c r="M360" s="29">
        <v>98.7</v>
      </c>
      <c r="N360" s="29">
        <v>100.4</v>
      </c>
    </row>
    <row r="361" spans="1:14" s="30" customFormat="1">
      <c r="A361" s="31" t="s">
        <v>142</v>
      </c>
      <c r="B361" s="27">
        <v>2017</v>
      </c>
      <c r="C361" s="32">
        <v>105</v>
      </c>
      <c r="D361" s="32">
        <v>100.7</v>
      </c>
      <c r="E361" s="32">
        <v>99.4</v>
      </c>
      <c r="F361" s="32">
        <v>100.1</v>
      </c>
      <c r="G361" s="29">
        <v>100.7</v>
      </c>
      <c r="H361" s="29">
        <v>99.9</v>
      </c>
      <c r="I361" s="29">
        <v>108</v>
      </c>
      <c r="J361" s="29">
        <v>101.5</v>
      </c>
      <c r="K361" s="29">
        <v>101.3</v>
      </c>
      <c r="L361" s="29">
        <v>100.1</v>
      </c>
      <c r="M361" s="29">
        <v>101.1</v>
      </c>
      <c r="N361" s="29">
        <v>103</v>
      </c>
    </row>
    <row r="362" spans="1:14" s="30" customFormat="1">
      <c r="A362" s="31"/>
      <c r="B362" s="27">
        <v>2018</v>
      </c>
      <c r="C362" s="32">
        <v>105.9</v>
      </c>
      <c r="D362" s="32">
        <v>97.6</v>
      </c>
      <c r="E362" s="32">
        <v>98.1</v>
      </c>
      <c r="F362" s="32">
        <v>100</v>
      </c>
      <c r="G362" s="32">
        <v>97.3</v>
      </c>
      <c r="H362" s="32">
        <v>99.5</v>
      </c>
      <c r="I362" s="32">
        <v>101.7</v>
      </c>
      <c r="J362" s="32">
        <v>104.4</v>
      </c>
      <c r="K362" s="32">
        <v>103.6</v>
      </c>
      <c r="L362" s="32">
        <v>98.8</v>
      </c>
      <c r="M362" s="32">
        <v>98.5</v>
      </c>
      <c r="N362" s="32">
        <v>99.7</v>
      </c>
    </row>
    <row r="363" spans="1:14" s="30" customFormat="1">
      <c r="A363" s="26"/>
      <c r="B363" s="27">
        <v>2019</v>
      </c>
      <c r="C363" s="364">
        <v>100.8</v>
      </c>
      <c r="D363" s="364">
        <v>98.1</v>
      </c>
      <c r="E363" s="364">
        <v>99.8</v>
      </c>
      <c r="F363" s="364">
        <v>99.9</v>
      </c>
      <c r="G363" s="365">
        <v>98.6</v>
      </c>
      <c r="H363" s="365">
        <v>101.1</v>
      </c>
      <c r="I363" s="365">
        <v>99.1</v>
      </c>
      <c r="J363" s="365">
        <v>99.6</v>
      </c>
      <c r="K363" s="365">
        <v>98.8</v>
      </c>
      <c r="L363" s="365">
        <v>99.3</v>
      </c>
      <c r="M363" s="365">
        <v>99.6</v>
      </c>
      <c r="N363" s="365">
        <v>96.9</v>
      </c>
    </row>
    <row r="364" spans="1:14" s="30" customFormat="1">
      <c r="A364" s="26"/>
      <c r="B364" s="27"/>
      <c r="C364" s="32"/>
      <c r="D364" s="34"/>
      <c r="E364" s="34"/>
      <c r="F364" s="34"/>
      <c r="G364" s="29"/>
      <c r="H364" s="35"/>
      <c r="I364" s="35"/>
      <c r="J364" s="35"/>
      <c r="K364" s="35"/>
      <c r="L364" s="35"/>
      <c r="M364" s="35"/>
      <c r="N364" s="35"/>
    </row>
    <row r="365" spans="1:14" s="30" customFormat="1">
      <c r="A365" s="26" t="s">
        <v>143</v>
      </c>
      <c r="B365" s="27">
        <v>2014</v>
      </c>
      <c r="C365" s="32">
        <v>99.9</v>
      </c>
      <c r="D365" s="32">
        <v>100.8</v>
      </c>
      <c r="E365" s="32">
        <v>100.2</v>
      </c>
      <c r="F365" s="32">
        <v>100.1</v>
      </c>
      <c r="G365" s="29">
        <v>105.2</v>
      </c>
      <c r="H365" s="29">
        <v>100.8</v>
      </c>
      <c r="I365" s="29">
        <v>98.5</v>
      </c>
      <c r="J365" s="29">
        <v>100</v>
      </c>
      <c r="K365" s="29">
        <v>97.9</v>
      </c>
      <c r="L365" s="29">
        <v>100.8</v>
      </c>
      <c r="M365" s="29">
        <v>98.2</v>
      </c>
      <c r="N365" s="29">
        <v>100.1</v>
      </c>
    </row>
    <row r="366" spans="1:14" s="30" customFormat="1">
      <c r="A366" s="31" t="s">
        <v>144</v>
      </c>
      <c r="B366" s="27">
        <v>2015</v>
      </c>
      <c r="C366" s="32">
        <v>100.5</v>
      </c>
      <c r="D366" s="32">
        <v>101.4</v>
      </c>
      <c r="E366" s="32">
        <v>100.2</v>
      </c>
      <c r="F366" s="32">
        <v>100.5</v>
      </c>
      <c r="G366" s="29">
        <v>100</v>
      </c>
      <c r="H366" s="29">
        <v>103.1</v>
      </c>
      <c r="I366" s="29">
        <v>99.9</v>
      </c>
      <c r="J366" s="29">
        <v>100</v>
      </c>
      <c r="K366" s="29">
        <v>99.9</v>
      </c>
      <c r="L366" s="29">
        <v>100</v>
      </c>
      <c r="M366" s="29">
        <v>100.1</v>
      </c>
      <c r="N366" s="29">
        <v>100.6</v>
      </c>
    </row>
    <row r="367" spans="1:14" s="30" customFormat="1">
      <c r="A367" s="31"/>
      <c r="B367" s="27">
        <v>2016</v>
      </c>
      <c r="C367" s="32">
        <v>107.7</v>
      </c>
      <c r="D367" s="32">
        <v>96.5</v>
      </c>
      <c r="E367" s="32">
        <v>100.4</v>
      </c>
      <c r="F367" s="32">
        <v>104.3</v>
      </c>
      <c r="G367" s="33">
        <v>103.5</v>
      </c>
      <c r="H367" s="33">
        <v>97.3</v>
      </c>
      <c r="I367" s="33">
        <v>101.7</v>
      </c>
      <c r="J367" s="33">
        <v>100.7</v>
      </c>
      <c r="K367" s="33">
        <v>100.1</v>
      </c>
      <c r="L367" s="33">
        <v>99.8</v>
      </c>
      <c r="M367" s="29">
        <v>99.7</v>
      </c>
      <c r="N367" s="29">
        <v>104.8</v>
      </c>
    </row>
    <row r="368" spans="1:14" s="30" customFormat="1">
      <c r="A368" s="31"/>
      <c r="B368" s="27">
        <v>2017</v>
      </c>
      <c r="C368" s="32">
        <v>102.1</v>
      </c>
      <c r="D368" s="32">
        <v>106.3</v>
      </c>
      <c r="E368" s="32">
        <v>100.1</v>
      </c>
      <c r="F368" s="32">
        <v>104.6</v>
      </c>
      <c r="G368" s="29">
        <v>100.5</v>
      </c>
      <c r="H368" s="29">
        <v>96.8</v>
      </c>
      <c r="I368" s="29">
        <v>100.9</v>
      </c>
      <c r="J368" s="29">
        <v>101.9</v>
      </c>
      <c r="K368" s="29">
        <v>100</v>
      </c>
      <c r="L368" s="29">
        <v>100.6</v>
      </c>
      <c r="M368" s="29">
        <v>100.6</v>
      </c>
      <c r="N368" s="29">
        <v>100.3</v>
      </c>
    </row>
    <row r="369" spans="1:14" s="30" customFormat="1">
      <c r="A369" s="31"/>
      <c r="B369" s="27">
        <v>2018</v>
      </c>
      <c r="C369" s="32">
        <v>107.3</v>
      </c>
      <c r="D369" s="32">
        <v>101.1</v>
      </c>
      <c r="E369" s="32">
        <v>103.9</v>
      </c>
      <c r="F369" s="32">
        <v>101.2</v>
      </c>
      <c r="G369" s="32">
        <v>103.6</v>
      </c>
      <c r="H369" s="32">
        <v>102.5</v>
      </c>
      <c r="I369" s="32">
        <v>99.9</v>
      </c>
      <c r="J369" s="32">
        <v>100.6</v>
      </c>
      <c r="K369" s="32">
        <v>100.5</v>
      </c>
      <c r="L369" s="32">
        <v>100.9</v>
      </c>
      <c r="M369" s="32">
        <v>101</v>
      </c>
      <c r="N369" s="32">
        <v>100.7</v>
      </c>
    </row>
    <row r="370" spans="1:14" s="30" customFormat="1">
      <c r="A370" s="26"/>
      <c r="B370" s="27">
        <v>2019</v>
      </c>
      <c r="C370" s="364">
        <v>101.4</v>
      </c>
      <c r="D370" s="364">
        <v>101.1</v>
      </c>
      <c r="E370" s="364">
        <v>99.3</v>
      </c>
      <c r="F370" s="364">
        <v>100.2</v>
      </c>
      <c r="G370" s="365">
        <v>100.6</v>
      </c>
      <c r="H370" s="365">
        <v>101.1</v>
      </c>
      <c r="I370" s="365">
        <v>100.2</v>
      </c>
      <c r="J370" s="365">
        <v>102.8</v>
      </c>
      <c r="K370" s="365">
        <v>99.4</v>
      </c>
      <c r="L370" s="365">
        <v>101.5</v>
      </c>
      <c r="M370" s="365">
        <v>98.7</v>
      </c>
      <c r="N370" s="365">
        <v>99.5</v>
      </c>
    </row>
    <row r="371" spans="1:14" s="30" customFormat="1">
      <c r="A371" s="26"/>
      <c r="B371" s="27"/>
      <c r="C371" s="32"/>
      <c r="D371" s="34"/>
      <c r="E371" s="34"/>
      <c r="F371" s="34"/>
      <c r="G371" s="29"/>
      <c r="H371" s="35"/>
      <c r="I371" s="35"/>
      <c r="J371" s="35"/>
      <c r="K371" s="35"/>
      <c r="L371" s="35"/>
      <c r="M371" s="35"/>
      <c r="N371" s="35"/>
    </row>
    <row r="372" spans="1:14" s="30" customFormat="1">
      <c r="A372" s="26" t="s">
        <v>145</v>
      </c>
      <c r="B372" s="27">
        <v>2014</v>
      </c>
      <c r="C372" s="32">
        <v>100.6</v>
      </c>
      <c r="D372" s="32">
        <v>100.3</v>
      </c>
      <c r="E372" s="32">
        <v>101.9</v>
      </c>
      <c r="F372" s="32">
        <v>103.7</v>
      </c>
      <c r="G372" s="29">
        <v>102</v>
      </c>
      <c r="H372" s="29">
        <v>101</v>
      </c>
      <c r="I372" s="29">
        <v>103.2</v>
      </c>
      <c r="J372" s="29">
        <v>100.7</v>
      </c>
      <c r="K372" s="29">
        <v>101.9</v>
      </c>
      <c r="L372" s="29">
        <v>100.6</v>
      </c>
      <c r="M372" s="29">
        <v>101.7</v>
      </c>
      <c r="N372" s="29">
        <v>102.1</v>
      </c>
    </row>
    <row r="373" spans="1:14" s="30" customFormat="1">
      <c r="A373" s="31" t="s">
        <v>146</v>
      </c>
      <c r="B373" s="27">
        <v>2015</v>
      </c>
      <c r="C373" s="32">
        <v>104.6</v>
      </c>
      <c r="D373" s="32">
        <v>113.7</v>
      </c>
      <c r="E373" s="32">
        <v>112.5</v>
      </c>
      <c r="F373" s="32">
        <v>98.9</v>
      </c>
      <c r="G373" s="29">
        <v>98.8</v>
      </c>
      <c r="H373" s="29">
        <v>101.2</v>
      </c>
      <c r="I373" s="29">
        <v>100.5</v>
      </c>
      <c r="J373" s="29">
        <v>100</v>
      </c>
      <c r="K373" s="29">
        <v>100.3</v>
      </c>
      <c r="L373" s="29">
        <v>100.6</v>
      </c>
      <c r="M373" s="29">
        <v>101.1</v>
      </c>
      <c r="N373" s="29">
        <v>99.9</v>
      </c>
    </row>
    <row r="374" spans="1:14" s="30" customFormat="1">
      <c r="A374" s="31"/>
      <c r="B374" s="27">
        <v>2016</v>
      </c>
      <c r="C374" s="32">
        <v>100</v>
      </c>
      <c r="D374" s="32">
        <v>101.8</v>
      </c>
      <c r="E374" s="32">
        <v>101.8</v>
      </c>
      <c r="F374" s="32">
        <v>101.3</v>
      </c>
      <c r="G374" s="33">
        <v>99.9</v>
      </c>
      <c r="H374" s="33">
        <v>99.9</v>
      </c>
      <c r="I374" s="33">
        <v>101.8</v>
      </c>
      <c r="J374" s="33">
        <v>101.2</v>
      </c>
      <c r="K374" s="33">
        <v>101.9</v>
      </c>
      <c r="L374" s="33">
        <v>100.4</v>
      </c>
      <c r="M374" s="29">
        <v>100.6</v>
      </c>
      <c r="N374" s="29">
        <v>100.3</v>
      </c>
    </row>
    <row r="375" spans="1:14" s="30" customFormat="1">
      <c r="A375" s="31"/>
      <c r="B375" s="27">
        <v>2017</v>
      </c>
      <c r="C375" s="32">
        <v>101.4</v>
      </c>
      <c r="D375" s="32">
        <v>100.3</v>
      </c>
      <c r="E375" s="32">
        <v>102.2</v>
      </c>
      <c r="F375" s="32">
        <v>100.9</v>
      </c>
      <c r="G375" s="29">
        <v>100.7</v>
      </c>
      <c r="H375" s="29">
        <v>99.2</v>
      </c>
      <c r="I375" s="29">
        <v>101.7</v>
      </c>
      <c r="J375" s="29">
        <v>100.8</v>
      </c>
      <c r="K375" s="29">
        <v>100.7</v>
      </c>
      <c r="L375" s="29">
        <v>101.8</v>
      </c>
      <c r="M375" s="29">
        <v>100.7</v>
      </c>
      <c r="N375" s="29">
        <v>101.6</v>
      </c>
    </row>
    <row r="376" spans="1:14" s="30" customFormat="1">
      <c r="A376" s="31"/>
      <c r="B376" s="27">
        <v>2018</v>
      </c>
      <c r="C376" s="32">
        <v>103.3</v>
      </c>
      <c r="D376" s="32">
        <v>99.9</v>
      </c>
      <c r="E376" s="32">
        <v>100</v>
      </c>
      <c r="F376" s="32">
        <v>100.5</v>
      </c>
      <c r="G376" s="32">
        <v>100.6</v>
      </c>
      <c r="H376" s="32">
        <v>99.3</v>
      </c>
      <c r="I376" s="32">
        <v>100.6</v>
      </c>
      <c r="J376" s="32">
        <v>100.7</v>
      </c>
      <c r="K376" s="32">
        <v>103.5</v>
      </c>
      <c r="L376" s="32">
        <v>101.1</v>
      </c>
      <c r="M376" s="32">
        <v>99.5</v>
      </c>
      <c r="N376" s="32">
        <v>101.3</v>
      </c>
    </row>
    <row r="377" spans="1:14" s="30" customFormat="1">
      <c r="A377" s="26"/>
      <c r="B377" s="27">
        <v>2019</v>
      </c>
      <c r="C377" s="364">
        <v>99.8</v>
      </c>
      <c r="D377" s="364">
        <v>99.7</v>
      </c>
      <c r="E377" s="364">
        <v>101</v>
      </c>
      <c r="F377" s="364">
        <v>100</v>
      </c>
      <c r="G377" s="365">
        <v>100</v>
      </c>
      <c r="H377" s="365">
        <v>99.9</v>
      </c>
      <c r="I377" s="365">
        <v>100.9</v>
      </c>
      <c r="J377" s="365">
        <v>99.5</v>
      </c>
      <c r="K377" s="365">
        <v>100</v>
      </c>
      <c r="L377" s="365">
        <v>101.6</v>
      </c>
      <c r="M377" s="365">
        <v>99.9</v>
      </c>
      <c r="N377" s="365">
        <v>101</v>
      </c>
    </row>
    <row r="378" spans="1:14" s="30" customFormat="1">
      <c r="A378" s="31"/>
      <c r="B378" s="27"/>
      <c r="C378" s="32"/>
      <c r="D378" s="34"/>
      <c r="E378" s="34"/>
      <c r="F378" s="34"/>
      <c r="G378" s="29"/>
      <c r="H378" s="35"/>
      <c r="I378" s="35"/>
      <c r="J378" s="35"/>
      <c r="K378" s="35"/>
      <c r="L378" s="35"/>
      <c r="M378" s="35"/>
      <c r="N378" s="35"/>
    </row>
    <row r="379" spans="1:14" s="30" customFormat="1">
      <c r="A379" s="26" t="s">
        <v>147</v>
      </c>
      <c r="B379" s="27">
        <v>2014</v>
      </c>
      <c r="C379" s="32">
        <v>102.2</v>
      </c>
      <c r="D379" s="32">
        <v>95.9</v>
      </c>
      <c r="E379" s="32">
        <v>100.5</v>
      </c>
      <c r="F379" s="32">
        <v>102</v>
      </c>
      <c r="G379" s="29">
        <v>106.1</v>
      </c>
      <c r="H379" s="29">
        <v>109.3</v>
      </c>
      <c r="I379" s="29">
        <v>108.8</v>
      </c>
      <c r="J379" s="29">
        <v>103</v>
      </c>
      <c r="K379" s="29">
        <v>101.6</v>
      </c>
      <c r="L379" s="29">
        <v>94.6</v>
      </c>
      <c r="M379" s="29">
        <v>108.7</v>
      </c>
      <c r="N379" s="29">
        <v>94.2</v>
      </c>
    </row>
    <row r="380" spans="1:14" s="30" customFormat="1">
      <c r="A380" s="26" t="s">
        <v>148</v>
      </c>
      <c r="B380" s="27">
        <v>2015</v>
      </c>
      <c r="C380" s="32">
        <v>103.4</v>
      </c>
      <c r="D380" s="32">
        <v>94.5</v>
      </c>
      <c r="E380" s="32">
        <v>113.4</v>
      </c>
      <c r="F380" s="32">
        <v>107.9</v>
      </c>
      <c r="G380" s="29">
        <v>101.5</v>
      </c>
      <c r="H380" s="29">
        <v>100.8</v>
      </c>
      <c r="I380" s="29">
        <v>107</v>
      </c>
      <c r="J380" s="29">
        <v>99.9</v>
      </c>
      <c r="K380" s="29">
        <v>107.5</v>
      </c>
      <c r="L380" s="29">
        <v>91.3</v>
      </c>
      <c r="M380" s="29">
        <v>100.3</v>
      </c>
      <c r="N380" s="29">
        <v>103.3</v>
      </c>
    </row>
    <row r="381" spans="1:14" s="30" customFormat="1">
      <c r="A381" s="31" t="s">
        <v>149</v>
      </c>
      <c r="B381" s="27">
        <v>2016</v>
      </c>
      <c r="C381" s="32">
        <v>96.6</v>
      </c>
      <c r="D381" s="32">
        <v>100.6</v>
      </c>
      <c r="E381" s="32">
        <v>105.7</v>
      </c>
      <c r="F381" s="32">
        <v>102.9</v>
      </c>
      <c r="G381" s="33">
        <v>102.4</v>
      </c>
      <c r="H381" s="33">
        <v>97</v>
      </c>
      <c r="I381" s="33">
        <v>116.4</v>
      </c>
      <c r="J381" s="33">
        <v>102</v>
      </c>
      <c r="K381" s="33">
        <v>101.3</v>
      </c>
      <c r="L381" s="33">
        <v>115.3</v>
      </c>
      <c r="M381" s="29">
        <v>104.5</v>
      </c>
      <c r="N381" s="29">
        <v>99.7</v>
      </c>
    </row>
    <row r="382" spans="1:14" s="30" customFormat="1">
      <c r="A382" s="31"/>
      <c r="B382" s="27">
        <v>2017</v>
      </c>
      <c r="C382" s="32">
        <v>87.4</v>
      </c>
      <c r="D382" s="32">
        <v>101.8</v>
      </c>
      <c r="E382" s="32">
        <v>108.7</v>
      </c>
      <c r="F382" s="32">
        <v>104</v>
      </c>
      <c r="G382" s="29">
        <v>97.9</v>
      </c>
      <c r="H382" s="29">
        <v>100.3</v>
      </c>
      <c r="I382" s="29">
        <v>107</v>
      </c>
      <c r="J382" s="29">
        <v>96.3</v>
      </c>
      <c r="K382" s="29">
        <v>98.9</v>
      </c>
      <c r="L382" s="29">
        <v>99.9</v>
      </c>
      <c r="M382" s="29">
        <v>100.8</v>
      </c>
      <c r="N382" s="29">
        <v>102.6</v>
      </c>
    </row>
    <row r="383" spans="1:14" s="30" customFormat="1">
      <c r="B383" s="27">
        <v>2018</v>
      </c>
      <c r="C383" s="32">
        <v>110.2</v>
      </c>
      <c r="D383" s="32">
        <v>100.2</v>
      </c>
      <c r="E383" s="32">
        <v>103.1</v>
      </c>
      <c r="F383" s="32">
        <v>99.5</v>
      </c>
      <c r="G383" s="32">
        <v>103.1</v>
      </c>
      <c r="H383" s="32">
        <v>104.2</v>
      </c>
      <c r="I383" s="32">
        <v>105.8</v>
      </c>
      <c r="J383" s="32">
        <v>101.2</v>
      </c>
      <c r="K383" s="32">
        <v>99.4</v>
      </c>
      <c r="L383" s="32">
        <v>97.1</v>
      </c>
      <c r="M383" s="32">
        <v>104.1</v>
      </c>
      <c r="N383" s="32">
        <v>99.1</v>
      </c>
    </row>
    <row r="384" spans="1:14" s="30" customFormat="1">
      <c r="B384" s="27">
        <v>2019</v>
      </c>
      <c r="C384" s="363">
        <v>105.5</v>
      </c>
      <c r="D384" s="363">
        <v>104.3</v>
      </c>
      <c r="E384" s="363">
        <v>94.8</v>
      </c>
      <c r="F384" s="363">
        <v>94.3</v>
      </c>
      <c r="G384" s="363">
        <v>105.5</v>
      </c>
      <c r="H384" s="363">
        <v>91.1</v>
      </c>
      <c r="I384" s="363">
        <v>116.4</v>
      </c>
      <c r="J384" s="363">
        <v>99.1</v>
      </c>
      <c r="K384" s="363">
        <v>100</v>
      </c>
      <c r="L384" s="363">
        <v>102.6</v>
      </c>
      <c r="M384" s="363">
        <v>93</v>
      </c>
      <c r="N384" s="363">
        <v>90.8</v>
      </c>
    </row>
    <row r="385" spans="1:15" ht="11.85" customHeight="1">
      <c r="A385" s="279"/>
      <c r="B385" s="280"/>
      <c r="C385" s="281"/>
      <c r="D385" s="281"/>
      <c r="E385" s="281"/>
      <c r="F385" s="281"/>
      <c r="G385" s="281"/>
      <c r="H385" s="281"/>
      <c r="I385" s="281"/>
      <c r="J385" s="281"/>
      <c r="K385" s="281"/>
      <c r="L385" s="281"/>
      <c r="M385" s="281"/>
      <c r="N385" s="281"/>
    </row>
    <row r="386" spans="1:15" s="271" customFormat="1">
      <c r="A386" s="218">
        <f>1+N322</f>
        <v>22</v>
      </c>
      <c r="B386" s="267"/>
      <c r="C386" s="267"/>
      <c r="D386" s="268"/>
      <c r="E386" s="268"/>
      <c r="F386" s="269" t="str">
        <f>F258</f>
        <v>Індекси цін виробників · 2019 рік</v>
      </c>
      <c r="G386" s="268" t="str">
        <f>F386</f>
        <v>Індекси цін виробників · 2019 рік</v>
      </c>
      <c r="H386" s="268"/>
      <c r="I386" s="267"/>
      <c r="J386" s="267"/>
      <c r="K386" s="267"/>
      <c r="L386" s="270"/>
      <c r="M386" s="270"/>
      <c r="N386" s="219">
        <f>A386+1</f>
        <v>23</v>
      </c>
      <c r="O386" s="282"/>
    </row>
    <row r="387" spans="1:15" s="271" customFormat="1">
      <c r="A387" s="282"/>
      <c r="B387" s="283"/>
      <c r="C387" s="283"/>
      <c r="D387" s="284"/>
      <c r="E387" s="284"/>
      <c r="F387" s="273" t="s">
        <v>23</v>
      </c>
      <c r="G387" s="272" t="s">
        <v>23</v>
      </c>
      <c r="H387" s="284"/>
      <c r="I387" s="283"/>
      <c r="J387" s="283"/>
      <c r="K387" s="283"/>
      <c r="L387" s="282"/>
      <c r="M387" s="282"/>
      <c r="N387" s="282"/>
      <c r="O387" s="282"/>
    </row>
    <row r="388" spans="1:15" s="30" customFormat="1">
      <c r="A388" s="26"/>
      <c r="B388" s="27"/>
      <c r="C388" s="28"/>
      <c r="D388" s="34"/>
      <c r="E388" s="34"/>
      <c r="F388" s="34"/>
      <c r="G388" s="29"/>
      <c r="H388" s="35"/>
      <c r="I388" s="35"/>
      <c r="J388" s="35"/>
      <c r="K388" s="35"/>
      <c r="L388" s="35"/>
      <c r="M388" s="35"/>
      <c r="N388" s="35"/>
    </row>
    <row r="389" spans="1:15" s="30" customFormat="1">
      <c r="A389" s="26"/>
      <c r="B389" s="27"/>
      <c r="C389" s="28"/>
      <c r="D389" s="28"/>
      <c r="E389" s="28"/>
      <c r="F389" s="28"/>
      <c r="G389" s="29"/>
      <c r="H389" s="29"/>
      <c r="I389" s="29"/>
      <c r="J389" s="29"/>
      <c r="K389" s="29"/>
      <c r="L389" s="29"/>
      <c r="M389" s="29"/>
      <c r="N389" s="29"/>
    </row>
    <row r="390" spans="1:15" s="30" customFormat="1">
      <c r="A390" s="31"/>
      <c r="B390" s="27"/>
      <c r="C390" s="28"/>
      <c r="D390" s="28"/>
      <c r="E390" s="28"/>
      <c r="F390" s="28"/>
      <c r="G390" s="29"/>
      <c r="H390" s="29"/>
      <c r="I390" s="29"/>
      <c r="J390" s="29"/>
      <c r="K390" s="29"/>
      <c r="L390" s="29"/>
      <c r="M390" s="29"/>
      <c r="N390" s="29"/>
    </row>
    <row r="391" spans="1:15" s="30" customFormat="1">
      <c r="A391" s="31"/>
      <c r="B391" s="27"/>
      <c r="C391" s="32"/>
      <c r="D391" s="32"/>
      <c r="E391" s="32"/>
      <c r="F391" s="32"/>
      <c r="G391" s="29"/>
      <c r="H391" s="29"/>
      <c r="I391" s="29"/>
      <c r="J391" s="29"/>
      <c r="K391" s="29"/>
      <c r="L391" s="29"/>
      <c r="M391" s="29"/>
      <c r="N391" s="29"/>
    </row>
    <row r="392" spans="1:15" s="30" customFormat="1">
      <c r="A392" s="26"/>
      <c r="B392" s="27"/>
      <c r="C392" s="28"/>
      <c r="D392" s="28"/>
      <c r="E392" s="28"/>
      <c r="F392" s="28"/>
      <c r="G392" s="29"/>
      <c r="H392" s="29"/>
      <c r="I392" s="29"/>
      <c r="J392" s="29"/>
      <c r="K392" s="29"/>
      <c r="L392" s="29"/>
      <c r="M392" s="29"/>
      <c r="N392" s="29"/>
    </row>
    <row r="393" spans="1:15" s="30" customFormat="1">
      <c r="A393" s="26"/>
      <c r="B393" s="27"/>
      <c r="C393" s="28"/>
      <c r="D393" s="28"/>
      <c r="E393" s="28"/>
      <c r="F393" s="28"/>
      <c r="G393" s="36"/>
      <c r="H393" s="36"/>
      <c r="I393" s="36"/>
      <c r="J393" s="36"/>
      <c r="K393" s="36"/>
      <c r="L393" s="36"/>
      <c r="M393" s="36"/>
      <c r="N393" s="36"/>
    </row>
    <row r="394" spans="1:15" s="30" customFormat="1">
      <c r="A394" s="26"/>
      <c r="B394" s="27"/>
      <c r="C394" s="28"/>
      <c r="D394" s="34"/>
      <c r="E394" s="34"/>
      <c r="F394" s="34"/>
      <c r="G394" s="29"/>
      <c r="H394" s="35"/>
      <c r="I394" s="35"/>
      <c r="J394" s="35"/>
      <c r="K394" s="35"/>
      <c r="L394" s="35"/>
      <c r="M394" s="35"/>
      <c r="N394" s="35"/>
    </row>
    <row r="395" spans="1:15" s="30" customFormat="1">
      <c r="A395" s="26"/>
      <c r="B395" s="27"/>
      <c r="C395" s="28"/>
      <c r="D395" s="28"/>
      <c r="E395" s="28"/>
      <c r="F395" s="28"/>
      <c r="G395" s="29"/>
      <c r="H395" s="29"/>
      <c r="I395" s="29"/>
      <c r="J395" s="29"/>
      <c r="K395" s="29"/>
      <c r="L395" s="29"/>
      <c r="M395" s="29"/>
      <c r="N395" s="29"/>
    </row>
    <row r="396" spans="1:15" s="30" customFormat="1">
      <c r="A396" s="31"/>
      <c r="B396" s="27"/>
      <c r="C396" s="28"/>
      <c r="D396" s="28"/>
      <c r="E396" s="28"/>
      <c r="F396" s="28"/>
      <c r="G396" s="29"/>
      <c r="H396" s="29"/>
      <c r="I396" s="29"/>
      <c r="J396" s="29"/>
      <c r="K396" s="29"/>
      <c r="L396" s="29"/>
      <c r="M396" s="29"/>
      <c r="N396" s="29"/>
    </row>
    <row r="397" spans="1:15" s="30" customFormat="1">
      <c r="A397" s="31"/>
      <c r="B397" s="27"/>
      <c r="C397" s="32"/>
      <c r="D397" s="32"/>
      <c r="E397" s="32"/>
      <c r="F397" s="32"/>
      <c r="G397" s="29"/>
      <c r="H397" s="29"/>
      <c r="I397" s="29"/>
      <c r="J397" s="29"/>
      <c r="K397" s="29"/>
      <c r="L397" s="29"/>
      <c r="M397" s="29"/>
      <c r="N397" s="29"/>
    </row>
    <row r="398" spans="1:15" s="30" customFormat="1">
      <c r="A398" s="26"/>
      <c r="B398" s="27"/>
      <c r="C398" s="28"/>
      <c r="D398" s="28"/>
      <c r="E398" s="28"/>
      <c r="F398" s="28"/>
      <c r="G398" s="29"/>
      <c r="H398" s="29"/>
      <c r="I398" s="29"/>
      <c r="J398" s="29"/>
      <c r="K398" s="29"/>
      <c r="L398" s="29"/>
      <c r="M398" s="29"/>
      <c r="N398" s="29"/>
    </row>
    <row r="399" spans="1:15" s="30" customFormat="1">
      <c r="A399" s="26"/>
      <c r="B399" s="27"/>
      <c r="C399" s="28"/>
      <c r="D399" s="28"/>
      <c r="E399" s="28"/>
      <c r="F399" s="28"/>
      <c r="G399" s="36"/>
      <c r="H399" s="36"/>
      <c r="I399" s="36"/>
      <c r="J399" s="36"/>
      <c r="K399" s="36"/>
      <c r="L399" s="36"/>
      <c r="M399" s="36"/>
      <c r="N399" s="36"/>
    </row>
    <row r="400" spans="1:15" ht="13.5">
      <c r="A400" s="279"/>
      <c r="B400" s="280"/>
      <c r="C400" s="281"/>
      <c r="D400" s="281"/>
      <c r="E400" s="281"/>
      <c r="F400" s="281"/>
      <c r="G400" s="281"/>
      <c r="H400" s="281"/>
      <c r="I400" s="281"/>
      <c r="J400" s="281"/>
      <c r="K400" s="281"/>
      <c r="L400" s="281"/>
      <c r="M400" s="281"/>
      <c r="N400" s="281"/>
    </row>
    <row r="401" spans="1:14" ht="13.5">
      <c r="A401" s="279"/>
      <c r="B401" s="280"/>
      <c r="C401" s="281"/>
      <c r="D401" s="281"/>
      <c r="E401" s="281"/>
      <c r="F401" s="281"/>
      <c r="G401" s="281"/>
      <c r="H401" s="281"/>
      <c r="I401" s="281"/>
      <c r="J401" s="281"/>
      <c r="K401" s="281"/>
      <c r="L401" s="281"/>
      <c r="M401" s="281"/>
      <c r="N401" s="281"/>
    </row>
    <row r="402" spans="1:14" ht="13.5">
      <c r="A402" s="279"/>
      <c r="B402" s="280"/>
      <c r="C402" s="281"/>
      <c r="D402" s="281"/>
      <c r="E402" s="281"/>
      <c r="F402" s="281"/>
      <c r="G402" s="281"/>
      <c r="H402" s="281"/>
      <c r="I402" s="281"/>
      <c r="J402" s="281"/>
      <c r="K402" s="281"/>
      <c r="L402" s="281"/>
      <c r="M402" s="281"/>
      <c r="N402" s="281"/>
    </row>
  </sheetData>
  <mergeCells count="12">
    <mergeCell ref="A324:F324"/>
    <mergeCell ref="G324:N324"/>
    <mergeCell ref="A196:F196"/>
    <mergeCell ref="G196:N196"/>
    <mergeCell ref="A260:F260"/>
    <mergeCell ref="G260:N260"/>
    <mergeCell ref="A132:F132"/>
    <mergeCell ref="G132:N132"/>
    <mergeCell ref="A68:F68"/>
    <mergeCell ref="G68:N68"/>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02"/>
  <sheetViews>
    <sheetView view="pageBreakPreview" zoomScaleNormal="100" zoomScaleSheetLayoutView="100" workbookViewId="0">
      <selection activeCell="N2" sqref="N1:N1048576"/>
    </sheetView>
  </sheetViews>
  <sheetFormatPr defaultRowHeight="12.75"/>
  <cols>
    <col min="1" max="1" width="42.28515625" style="233" customWidth="1"/>
    <col min="2" max="2" width="5.5703125" style="233" bestFit="1" customWidth="1"/>
    <col min="3" max="6" width="9.7109375" style="234" customWidth="1"/>
    <col min="7" max="14" width="10.7109375" style="233" customWidth="1"/>
    <col min="15" max="16384" width="9.140625" style="233"/>
  </cols>
  <sheetData>
    <row r="1" spans="1:15" s="232" customFormat="1" ht="11.25">
      <c r="A1" s="524" t="s">
        <v>25</v>
      </c>
      <c r="B1" s="524"/>
      <c r="C1" s="524"/>
      <c r="D1" s="524"/>
      <c r="E1" s="524"/>
      <c r="F1" s="524"/>
      <c r="G1" s="524" t="s">
        <v>25</v>
      </c>
      <c r="H1" s="524"/>
      <c r="I1" s="524"/>
      <c r="J1" s="524"/>
      <c r="K1" s="524"/>
      <c r="L1" s="524"/>
      <c r="M1" s="524"/>
      <c r="N1" s="524"/>
    </row>
    <row r="2" spans="1:15" ht="9.1999999999999993" customHeight="1"/>
    <row r="3" spans="1:15" s="235" customFormat="1">
      <c r="B3" s="236"/>
      <c r="C3" s="236"/>
      <c r="D3" s="236"/>
      <c r="E3" s="236"/>
      <c r="F3" s="237" t="s">
        <v>755</v>
      </c>
      <c r="G3" s="236" t="s">
        <v>968</v>
      </c>
      <c r="H3" s="236"/>
      <c r="I3" s="236"/>
      <c r="J3" s="236"/>
    </row>
    <row r="4" spans="1:15" s="235" customFormat="1" ht="13.5">
      <c r="A4" s="238"/>
      <c r="B4" s="238"/>
      <c r="C4" s="239"/>
      <c r="D4" s="239"/>
      <c r="E4" s="239"/>
      <c r="F4" s="240" t="s">
        <v>24</v>
      </c>
      <c r="G4" s="241" t="s">
        <v>969</v>
      </c>
      <c r="H4" s="241"/>
      <c r="I4" s="241"/>
      <c r="J4" s="241"/>
    </row>
    <row r="5" spans="1:15" ht="9.1999999999999993" customHeight="1">
      <c r="C5" s="242"/>
      <c r="D5" s="242"/>
      <c r="E5" s="242"/>
      <c r="F5" s="242"/>
      <c r="G5" s="243"/>
      <c r="H5" s="243"/>
      <c r="I5" s="243"/>
      <c r="J5" s="243"/>
    </row>
    <row r="6" spans="1:15" ht="18">
      <c r="C6" s="242"/>
      <c r="D6" s="242"/>
      <c r="E6" s="242"/>
      <c r="F6" s="242"/>
      <c r="G6" s="243"/>
      <c r="H6" s="243"/>
      <c r="I6" s="243"/>
      <c r="J6" s="243"/>
      <c r="N6" s="414" t="s">
        <v>150</v>
      </c>
    </row>
    <row r="7" spans="1:15" ht="13.5">
      <c r="A7" s="245"/>
      <c r="B7" s="245"/>
      <c r="C7" s="246" t="s">
        <v>0</v>
      </c>
      <c r="D7" s="246" t="s">
        <v>1</v>
      </c>
      <c r="E7" s="246" t="s">
        <v>2</v>
      </c>
      <c r="F7" s="247" t="s">
        <v>3</v>
      </c>
      <c r="G7" s="248" t="s">
        <v>4</v>
      </c>
      <c r="H7" s="246" t="s">
        <v>5</v>
      </c>
      <c r="I7" s="246" t="s">
        <v>6</v>
      </c>
      <c r="J7" s="246" t="s">
        <v>7</v>
      </c>
      <c r="K7" s="246" t="s">
        <v>8</v>
      </c>
      <c r="L7" s="246" t="s">
        <v>9</v>
      </c>
      <c r="M7" s="246" t="s">
        <v>10</v>
      </c>
      <c r="N7" s="248" t="s">
        <v>11</v>
      </c>
      <c r="O7" s="249"/>
    </row>
    <row r="8" spans="1:15" ht="13.5">
      <c r="A8" s="250"/>
      <c r="B8" s="250"/>
      <c r="C8" s="251" t="s">
        <v>12</v>
      </c>
      <c r="D8" s="251" t="s">
        <v>13</v>
      </c>
      <c r="E8" s="251" t="s">
        <v>14</v>
      </c>
      <c r="F8" s="252" t="s">
        <v>15</v>
      </c>
      <c r="G8" s="253" t="s">
        <v>16</v>
      </c>
      <c r="H8" s="251" t="s">
        <v>17</v>
      </c>
      <c r="I8" s="251" t="s">
        <v>18</v>
      </c>
      <c r="J8" s="251" t="s">
        <v>19</v>
      </c>
      <c r="K8" s="251" t="s">
        <v>26</v>
      </c>
      <c r="L8" s="251" t="s">
        <v>20</v>
      </c>
      <c r="M8" s="251" t="s">
        <v>21</v>
      </c>
      <c r="N8" s="253" t="s">
        <v>22</v>
      </c>
      <c r="O8" s="249"/>
    </row>
    <row r="9" spans="1:15" ht="9" customHeight="1">
      <c r="A9" s="254"/>
      <c r="B9" s="255"/>
      <c r="C9" s="256"/>
      <c r="D9" s="256"/>
      <c r="E9" s="256"/>
      <c r="F9" s="256"/>
      <c r="G9" s="257"/>
      <c r="H9" s="257"/>
      <c r="I9" s="257"/>
      <c r="J9" s="257"/>
      <c r="K9" s="257"/>
      <c r="L9" s="257"/>
      <c r="M9" s="257"/>
      <c r="N9" s="257"/>
    </row>
    <row r="10" spans="1:15" s="30" customFormat="1">
      <c r="A10" s="258" t="s">
        <v>27</v>
      </c>
      <c r="B10" s="259">
        <v>2014</v>
      </c>
      <c r="C10" s="63">
        <v>100.5</v>
      </c>
      <c r="D10" s="63">
        <v>100.2</v>
      </c>
      <c r="E10" s="63">
        <v>102.9</v>
      </c>
      <c r="F10" s="63">
        <v>109.2</v>
      </c>
      <c r="G10" s="260">
        <v>113.9</v>
      </c>
      <c r="H10" s="260">
        <v>118</v>
      </c>
      <c r="I10" s="260">
        <v>121.2</v>
      </c>
      <c r="J10" s="260">
        <v>124.4</v>
      </c>
      <c r="K10" s="260">
        <v>127.4</v>
      </c>
      <c r="L10" s="260">
        <v>126.5</v>
      </c>
      <c r="M10" s="260">
        <v>131.80000000000001</v>
      </c>
      <c r="N10" s="260">
        <v>131.80000000000001</v>
      </c>
    </row>
    <row r="11" spans="1:15" s="30" customFormat="1" ht="13.5">
      <c r="A11" s="261" t="s">
        <v>28</v>
      </c>
      <c r="B11" s="259">
        <v>2015</v>
      </c>
      <c r="C11" s="63">
        <v>102.3</v>
      </c>
      <c r="D11" s="63">
        <v>107.2</v>
      </c>
      <c r="E11" s="63">
        <v>118.5</v>
      </c>
      <c r="F11" s="63">
        <v>123.2</v>
      </c>
      <c r="G11" s="260">
        <v>122.7</v>
      </c>
      <c r="H11" s="260">
        <v>123.4</v>
      </c>
      <c r="I11" s="260">
        <v>125.9</v>
      </c>
      <c r="J11" s="260">
        <v>125.5</v>
      </c>
      <c r="K11" s="260">
        <v>128</v>
      </c>
      <c r="L11" s="260">
        <v>124.9</v>
      </c>
      <c r="M11" s="260">
        <v>125</v>
      </c>
      <c r="N11" s="260">
        <v>125.4</v>
      </c>
    </row>
    <row r="12" spans="1:15" s="30" customFormat="1" ht="13.5">
      <c r="A12" s="261"/>
      <c r="B12" s="259">
        <v>2016</v>
      </c>
      <c r="C12" s="262">
        <v>98.9</v>
      </c>
      <c r="D12" s="262">
        <v>100.4</v>
      </c>
      <c r="E12" s="262">
        <v>104.4</v>
      </c>
      <c r="F12" s="262">
        <v>108.2</v>
      </c>
      <c r="G12" s="263">
        <v>113.9</v>
      </c>
      <c r="H12" s="263">
        <v>113.9</v>
      </c>
      <c r="I12" s="263">
        <v>118.8</v>
      </c>
      <c r="J12" s="263">
        <v>119</v>
      </c>
      <c r="K12" s="263">
        <v>122.1</v>
      </c>
      <c r="L12" s="263">
        <v>128.69999999999999</v>
      </c>
      <c r="M12" s="260">
        <v>131.5</v>
      </c>
      <c r="N12" s="260">
        <v>135.69999999999999</v>
      </c>
    </row>
    <row r="13" spans="1:15" s="30" customFormat="1">
      <c r="A13" s="26"/>
      <c r="B13" s="259">
        <v>2017</v>
      </c>
      <c r="C13" s="63">
        <v>99.7</v>
      </c>
      <c r="D13" s="63">
        <v>102.8</v>
      </c>
      <c r="E13" s="63">
        <v>106.4</v>
      </c>
      <c r="F13" s="63">
        <v>108.1</v>
      </c>
      <c r="G13" s="260">
        <v>106.7</v>
      </c>
      <c r="H13" s="260">
        <v>106.1</v>
      </c>
      <c r="I13" s="260">
        <v>108</v>
      </c>
      <c r="J13" s="260">
        <v>108.4</v>
      </c>
      <c r="K13" s="260">
        <v>110.1</v>
      </c>
      <c r="L13" s="260">
        <v>112.6</v>
      </c>
      <c r="M13" s="260">
        <v>114.6</v>
      </c>
      <c r="N13" s="260">
        <v>116.5</v>
      </c>
    </row>
    <row r="14" spans="1:15" s="30" customFormat="1">
      <c r="A14" s="26"/>
      <c r="B14" s="259">
        <v>2018</v>
      </c>
      <c r="C14" s="49">
        <v>104.4</v>
      </c>
      <c r="D14" s="49">
        <v>105.6</v>
      </c>
      <c r="E14" s="49">
        <v>105.9</v>
      </c>
      <c r="F14" s="49">
        <v>105.9</v>
      </c>
      <c r="G14" s="49">
        <v>106.8</v>
      </c>
      <c r="H14" s="49">
        <v>107.9</v>
      </c>
      <c r="I14" s="49">
        <v>109.6</v>
      </c>
      <c r="J14" s="49">
        <v>111.1</v>
      </c>
      <c r="K14" s="49">
        <v>112.4</v>
      </c>
      <c r="L14" s="49">
        <v>112.7</v>
      </c>
      <c r="M14" s="49">
        <v>114.6</v>
      </c>
      <c r="N14" s="49">
        <v>114.2</v>
      </c>
    </row>
    <row r="15" spans="1:15" s="30" customFormat="1">
      <c r="A15" s="26"/>
      <c r="B15" s="259">
        <v>2019</v>
      </c>
      <c r="C15" s="372">
        <v>101</v>
      </c>
      <c r="D15" s="372">
        <v>102</v>
      </c>
      <c r="E15" s="372">
        <v>101</v>
      </c>
      <c r="F15" s="372">
        <v>99.5</v>
      </c>
      <c r="G15" s="372">
        <v>101.5</v>
      </c>
      <c r="H15" s="372">
        <v>98.8</v>
      </c>
      <c r="I15" s="372">
        <v>102.4</v>
      </c>
      <c r="J15" s="372">
        <v>101.7</v>
      </c>
      <c r="K15" s="372">
        <v>100.2</v>
      </c>
      <c r="L15" s="372">
        <v>98.9</v>
      </c>
      <c r="M15" s="372">
        <v>96</v>
      </c>
      <c r="N15" s="372">
        <v>92.6</v>
      </c>
    </row>
    <row r="16" spans="1:15" s="30" customFormat="1" ht="9.1999999999999993" customHeight="1">
      <c r="A16" s="26"/>
      <c r="B16" s="264"/>
      <c r="C16" s="63"/>
      <c r="D16" s="34"/>
      <c r="E16" s="34"/>
      <c r="F16" s="34"/>
      <c r="G16" s="260"/>
      <c r="H16" s="35"/>
      <c r="I16" s="35"/>
      <c r="J16" s="35"/>
      <c r="K16" s="35"/>
      <c r="L16" s="35"/>
      <c r="M16" s="35"/>
      <c r="N16" s="35"/>
    </row>
    <row r="17" spans="1:14" s="30" customFormat="1">
      <c r="A17" s="26" t="s">
        <v>29</v>
      </c>
      <c r="B17" s="264">
        <v>2014</v>
      </c>
      <c r="C17" s="28">
        <v>99.6</v>
      </c>
      <c r="D17" s="28">
        <v>99.9</v>
      </c>
      <c r="E17" s="28">
        <v>101.3</v>
      </c>
      <c r="F17" s="28">
        <v>104.8</v>
      </c>
      <c r="G17" s="29">
        <v>109.5</v>
      </c>
      <c r="H17" s="29">
        <v>113</v>
      </c>
      <c r="I17" s="29">
        <v>112.5</v>
      </c>
      <c r="J17" s="29">
        <v>118.5</v>
      </c>
      <c r="K17" s="29">
        <v>123.4</v>
      </c>
      <c r="L17" s="29">
        <v>119.3</v>
      </c>
      <c r="M17" s="29">
        <v>122.2</v>
      </c>
      <c r="N17" s="29">
        <v>124.3</v>
      </c>
    </row>
    <row r="18" spans="1:14" s="30" customFormat="1">
      <c r="A18" s="31" t="s">
        <v>30</v>
      </c>
      <c r="B18" s="264">
        <v>2015</v>
      </c>
      <c r="C18" s="28">
        <v>100.4</v>
      </c>
      <c r="D18" s="28">
        <v>107.7</v>
      </c>
      <c r="E18" s="28">
        <v>119.3</v>
      </c>
      <c r="F18" s="28">
        <v>133</v>
      </c>
      <c r="G18" s="29">
        <v>127.3</v>
      </c>
      <c r="H18" s="29">
        <v>127.2</v>
      </c>
      <c r="I18" s="29">
        <v>129.19999999999999</v>
      </c>
      <c r="J18" s="29">
        <v>125.1</v>
      </c>
      <c r="K18" s="29">
        <v>126</v>
      </c>
      <c r="L18" s="29">
        <v>125.1</v>
      </c>
      <c r="M18" s="29">
        <v>122.8</v>
      </c>
      <c r="N18" s="29">
        <v>117.6</v>
      </c>
    </row>
    <row r="19" spans="1:14" s="30" customFormat="1">
      <c r="A19" s="31"/>
      <c r="B19" s="264">
        <v>2016</v>
      </c>
      <c r="C19" s="32">
        <v>96.3</v>
      </c>
      <c r="D19" s="32">
        <v>102.5</v>
      </c>
      <c r="E19" s="32">
        <v>110.4</v>
      </c>
      <c r="F19" s="32">
        <v>124.9</v>
      </c>
      <c r="G19" s="33">
        <v>149.5</v>
      </c>
      <c r="H19" s="33">
        <v>146.5</v>
      </c>
      <c r="I19" s="33">
        <v>140.6</v>
      </c>
      <c r="J19" s="33">
        <v>143.1</v>
      </c>
      <c r="K19" s="33">
        <v>155</v>
      </c>
      <c r="L19" s="33">
        <v>156.19999999999999</v>
      </c>
      <c r="M19" s="29">
        <v>163.1</v>
      </c>
      <c r="N19" s="29">
        <v>185.1</v>
      </c>
    </row>
    <row r="20" spans="1:14" s="30" customFormat="1">
      <c r="A20" s="26"/>
      <c r="B20" s="264">
        <v>2017</v>
      </c>
      <c r="C20" s="28">
        <v>108.8</v>
      </c>
      <c r="D20" s="28">
        <v>111.3</v>
      </c>
      <c r="E20" s="28">
        <v>116.1</v>
      </c>
      <c r="F20" s="28">
        <v>118.5</v>
      </c>
      <c r="G20" s="29">
        <v>106.9</v>
      </c>
      <c r="H20" s="29">
        <v>103.3</v>
      </c>
      <c r="I20" s="29">
        <v>103.1</v>
      </c>
      <c r="J20" s="29">
        <v>107.9</v>
      </c>
      <c r="K20" s="29">
        <v>113.1</v>
      </c>
      <c r="L20" s="29">
        <v>116.3</v>
      </c>
      <c r="M20" s="29">
        <v>126.7</v>
      </c>
      <c r="N20" s="29">
        <v>130.4</v>
      </c>
    </row>
    <row r="21" spans="1:14" s="30" customFormat="1">
      <c r="A21" s="26"/>
      <c r="B21" s="264">
        <v>2018</v>
      </c>
      <c r="C21" s="36">
        <v>102.7</v>
      </c>
      <c r="D21" s="36">
        <v>105.4</v>
      </c>
      <c r="E21" s="36">
        <v>100.3</v>
      </c>
      <c r="F21" s="36">
        <v>98.4</v>
      </c>
      <c r="G21" s="36">
        <v>97.5</v>
      </c>
      <c r="H21" s="36">
        <v>99.1</v>
      </c>
      <c r="I21" s="36">
        <v>100</v>
      </c>
      <c r="J21" s="36">
        <v>100.2</v>
      </c>
      <c r="K21" s="36">
        <v>102.2</v>
      </c>
      <c r="L21" s="36">
        <v>105</v>
      </c>
      <c r="M21" s="36">
        <v>110.6</v>
      </c>
      <c r="N21" s="36">
        <v>114.3</v>
      </c>
    </row>
    <row r="22" spans="1:14" s="30" customFormat="1">
      <c r="A22" s="26"/>
      <c r="B22" s="264">
        <v>2019</v>
      </c>
      <c r="C22" s="373">
        <v>97.4</v>
      </c>
      <c r="D22" s="373">
        <v>98.5</v>
      </c>
      <c r="E22" s="373">
        <v>100.4</v>
      </c>
      <c r="F22" s="373">
        <v>99</v>
      </c>
      <c r="G22" s="373">
        <v>102.3</v>
      </c>
      <c r="H22" s="373">
        <v>102.9</v>
      </c>
      <c r="I22" s="373">
        <v>99.3</v>
      </c>
      <c r="J22" s="373">
        <v>97.3</v>
      </c>
      <c r="K22" s="373">
        <v>86.7</v>
      </c>
      <c r="L22" s="373">
        <v>80.3</v>
      </c>
      <c r="M22" s="373">
        <v>80.2</v>
      </c>
      <c r="N22" s="373">
        <v>77.2</v>
      </c>
    </row>
    <row r="23" spans="1:14" s="30" customFormat="1" ht="9.1999999999999993" customHeight="1">
      <c r="A23" s="26"/>
      <c r="B23" s="264"/>
      <c r="C23" s="28"/>
      <c r="D23" s="34"/>
      <c r="E23" s="34"/>
      <c r="F23" s="34"/>
      <c r="G23" s="29"/>
      <c r="H23" s="35"/>
      <c r="I23" s="35"/>
      <c r="J23" s="35"/>
      <c r="K23" s="35"/>
      <c r="L23" s="35"/>
      <c r="M23" s="35"/>
      <c r="N23" s="35"/>
    </row>
    <row r="24" spans="1:14" s="30" customFormat="1">
      <c r="A24" s="26" t="s">
        <v>31</v>
      </c>
      <c r="B24" s="264">
        <v>2014</v>
      </c>
      <c r="C24" s="28">
        <v>97.7</v>
      </c>
      <c r="D24" s="28">
        <v>97.4</v>
      </c>
      <c r="E24" s="28">
        <v>95.2</v>
      </c>
      <c r="F24" s="28">
        <v>96.6</v>
      </c>
      <c r="G24" s="29">
        <v>97.5</v>
      </c>
      <c r="H24" s="29">
        <v>104.4</v>
      </c>
      <c r="I24" s="29">
        <v>111.6</v>
      </c>
      <c r="J24" s="29">
        <v>115.4</v>
      </c>
      <c r="K24" s="29">
        <v>124.7</v>
      </c>
      <c r="L24" s="29">
        <v>124.5</v>
      </c>
      <c r="M24" s="29">
        <v>130.19999999999999</v>
      </c>
      <c r="N24" s="29">
        <v>128.9</v>
      </c>
    </row>
    <row r="25" spans="1:14" s="30" customFormat="1">
      <c r="A25" s="26" t="s">
        <v>32</v>
      </c>
      <c r="B25" s="264">
        <v>2015</v>
      </c>
      <c r="C25" s="28">
        <v>100.7</v>
      </c>
      <c r="D25" s="28">
        <v>100.3</v>
      </c>
      <c r="E25" s="28">
        <v>110.6</v>
      </c>
      <c r="F25" s="28">
        <v>145.1</v>
      </c>
      <c r="G25" s="29">
        <v>146.4</v>
      </c>
      <c r="H25" s="29">
        <v>145.4</v>
      </c>
      <c r="I25" s="29">
        <v>145.1</v>
      </c>
      <c r="J25" s="29">
        <v>141</v>
      </c>
      <c r="K25" s="29">
        <v>144</v>
      </c>
      <c r="L25" s="29">
        <v>140.5</v>
      </c>
      <c r="M25" s="29">
        <v>140.5</v>
      </c>
      <c r="N25" s="29">
        <v>136.6</v>
      </c>
    </row>
    <row r="26" spans="1:14" s="30" customFormat="1">
      <c r="A26" s="31" t="s">
        <v>33</v>
      </c>
      <c r="B26" s="264">
        <v>2016</v>
      </c>
      <c r="C26" s="32">
        <v>94.7</v>
      </c>
      <c r="D26" s="32">
        <v>104</v>
      </c>
      <c r="E26" s="32">
        <v>111.5</v>
      </c>
      <c r="F26" s="32">
        <v>109.6</v>
      </c>
      <c r="G26" s="33">
        <v>150.80000000000001</v>
      </c>
      <c r="H26" s="33">
        <v>146.1</v>
      </c>
      <c r="I26" s="33">
        <v>145.19999999999999</v>
      </c>
      <c r="J26" s="33">
        <v>140.4</v>
      </c>
      <c r="K26" s="33">
        <v>146.19999999999999</v>
      </c>
      <c r="L26" s="33">
        <v>154.5</v>
      </c>
      <c r="M26" s="29">
        <v>152.80000000000001</v>
      </c>
      <c r="N26" s="29">
        <v>167</v>
      </c>
    </row>
    <row r="27" spans="1:14" s="30" customFormat="1">
      <c r="A27" s="26"/>
      <c r="B27" s="264">
        <v>2017</v>
      </c>
      <c r="C27" s="28">
        <v>108.4</v>
      </c>
      <c r="D27" s="28">
        <v>108</v>
      </c>
      <c r="E27" s="28">
        <v>106.9</v>
      </c>
      <c r="F27" s="28">
        <v>112.2</v>
      </c>
      <c r="G27" s="29">
        <v>111</v>
      </c>
      <c r="H27" s="29">
        <v>110.1</v>
      </c>
      <c r="I27" s="29">
        <v>110.7</v>
      </c>
      <c r="J27" s="29">
        <v>114.8</v>
      </c>
      <c r="K27" s="29">
        <v>118.9</v>
      </c>
      <c r="L27" s="29">
        <v>119.7</v>
      </c>
      <c r="M27" s="29">
        <v>126.4</v>
      </c>
      <c r="N27" s="29">
        <v>128.5</v>
      </c>
    </row>
    <row r="28" spans="1:14" s="30" customFormat="1">
      <c r="A28" s="26"/>
      <c r="B28" s="264">
        <v>2018</v>
      </c>
      <c r="C28" s="36">
        <v>102.5</v>
      </c>
      <c r="D28" s="36">
        <v>100.9</v>
      </c>
      <c r="E28" s="36">
        <v>100.2</v>
      </c>
      <c r="F28" s="36">
        <v>99.3</v>
      </c>
      <c r="G28" s="36">
        <v>103.1</v>
      </c>
      <c r="H28" s="36">
        <v>103.5</v>
      </c>
      <c r="I28" s="36">
        <v>103.7</v>
      </c>
      <c r="J28" s="36">
        <v>105.1</v>
      </c>
      <c r="K28" s="36">
        <v>107.2</v>
      </c>
      <c r="L28" s="36">
        <v>108.3</v>
      </c>
      <c r="M28" s="36">
        <v>117.6</v>
      </c>
      <c r="N28" s="36">
        <v>117.5</v>
      </c>
    </row>
    <row r="29" spans="1:14" s="30" customFormat="1">
      <c r="A29" s="26"/>
      <c r="B29" s="264">
        <v>2019</v>
      </c>
      <c r="C29" s="373">
        <v>100.4</v>
      </c>
      <c r="D29" s="373">
        <v>100.5</v>
      </c>
      <c r="E29" s="373">
        <v>99.2</v>
      </c>
      <c r="F29" s="373">
        <v>98.1</v>
      </c>
      <c r="G29" s="373">
        <v>97.5</v>
      </c>
      <c r="H29" s="373">
        <v>97.6</v>
      </c>
      <c r="I29" s="373">
        <v>85.9</v>
      </c>
      <c r="J29" s="373">
        <v>80.599999999999994</v>
      </c>
      <c r="K29" s="373">
        <v>77.8</v>
      </c>
      <c r="L29" s="373">
        <v>72.599999999999994</v>
      </c>
      <c r="M29" s="373">
        <v>73.8</v>
      </c>
      <c r="N29" s="373">
        <v>71</v>
      </c>
    </row>
    <row r="30" spans="1:14" s="30" customFormat="1" ht="9.1999999999999993" customHeight="1">
      <c r="A30" s="26"/>
      <c r="B30" s="264"/>
      <c r="C30" s="28"/>
      <c r="D30" s="34"/>
      <c r="E30" s="34"/>
      <c r="F30" s="34"/>
      <c r="G30" s="29"/>
      <c r="H30" s="35"/>
      <c r="I30" s="35"/>
      <c r="J30" s="35"/>
      <c r="K30" s="35"/>
      <c r="L30" s="35"/>
      <c r="M30" s="35"/>
      <c r="N30" s="35"/>
    </row>
    <row r="31" spans="1:14" s="30" customFormat="1">
      <c r="A31" s="26" t="s">
        <v>34</v>
      </c>
      <c r="B31" s="264">
        <v>2014</v>
      </c>
      <c r="C31" s="28">
        <v>97.7</v>
      </c>
      <c r="D31" s="28">
        <v>97.4</v>
      </c>
      <c r="E31" s="28">
        <v>92.8</v>
      </c>
      <c r="F31" s="28">
        <v>93.5</v>
      </c>
      <c r="G31" s="29">
        <v>93.9</v>
      </c>
      <c r="H31" s="29">
        <v>104.1</v>
      </c>
      <c r="I31" s="29">
        <v>105</v>
      </c>
      <c r="J31" s="29">
        <v>110.9</v>
      </c>
      <c r="K31" s="29">
        <v>125</v>
      </c>
      <c r="L31" s="29">
        <v>129.4</v>
      </c>
      <c r="M31" s="29">
        <v>137.9</v>
      </c>
      <c r="N31" s="29">
        <v>136.1</v>
      </c>
    </row>
    <row r="32" spans="1:14" s="30" customFormat="1">
      <c r="A32" s="31" t="s">
        <v>35</v>
      </c>
      <c r="B32" s="264">
        <v>2015</v>
      </c>
      <c r="C32" s="28">
        <v>101.1</v>
      </c>
      <c r="D32" s="28">
        <v>100.9</v>
      </c>
      <c r="E32" s="28">
        <v>102</v>
      </c>
      <c r="F32" s="28">
        <v>101.7</v>
      </c>
      <c r="G32" s="29">
        <v>102.1</v>
      </c>
      <c r="H32" s="29">
        <v>102</v>
      </c>
      <c r="I32" s="29">
        <v>102.1</v>
      </c>
      <c r="J32" s="29">
        <v>102.2</v>
      </c>
      <c r="K32" s="29">
        <v>107.8</v>
      </c>
      <c r="L32" s="29">
        <v>102</v>
      </c>
      <c r="M32" s="29">
        <v>101.8</v>
      </c>
      <c r="N32" s="29">
        <v>99.2</v>
      </c>
    </row>
    <row r="33" spans="1:14" s="30" customFormat="1">
      <c r="A33" s="31"/>
      <c r="B33" s="264">
        <v>2016</v>
      </c>
      <c r="C33" s="32">
        <v>105.4</v>
      </c>
      <c r="D33" s="32">
        <v>123.5</v>
      </c>
      <c r="E33" s="32">
        <v>124</v>
      </c>
      <c r="F33" s="32">
        <v>124.2</v>
      </c>
      <c r="G33" s="33">
        <v>124.1</v>
      </c>
      <c r="H33" s="33">
        <v>114</v>
      </c>
      <c r="I33" s="33">
        <v>113</v>
      </c>
      <c r="J33" s="33">
        <v>111.1</v>
      </c>
      <c r="K33" s="33">
        <v>111.3</v>
      </c>
      <c r="L33" s="33">
        <v>118.4</v>
      </c>
      <c r="M33" s="29">
        <v>118.4</v>
      </c>
      <c r="N33" s="29">
        <v>140.4</v>
      </c>
    </row>
    <row r="34" spans="1:14" s="30" customFormat="1">
      <c r="A34" s="26"/>
      <c r="B34" s="264">
        <v>2017</v>
      </c>
      <c r="C34" s="28">
        <v>107.7</v>
      </c>
      <c r="D34" s="28">
        <v>106.4</v>
      </c>
      <c r="E34" s="28">
        <v>106.4</v>
      </c>
      <c r="F34" s="28">
        <v>119.8</v>
      </c>
      <c r="G34" s="29">
        <v>121.1</v>
      </c>
      <c r="H34" s="29">
        <v>121.6</v>
      </c>
      <c r="I34" s="29">
        <v>122.2</v>
      </c>
      <c r="J34" s="29">
        <v>129.5</v>
      </c>
      <c r="K34" s="29">
        <v>135.1</v>
      </c>
      <c r="L34" s="29">
        <v>135.9</v>
      </c>
      <c r="M34" s="29">
        <v>147.69999999999999</v>
      </c>
      <c r="N34" s="29">
        <v>147.80000000000001</v>
      </c>
    </row>
    <row r="35" spans="1:14" s="30" customFormat="1">
      <c r="A35" s="26"/>
      <c r="B35" s="264">
        <v>2018</v>
      </c>
      <c r="C35" s="36">
        <v>99.9</v>
      </c>
      <c r="D35" s="36">
        <v>100.1</v>
      </c>
      <c r="E35" s="36">
        <v>100.1</v>
      </c>
      <c r="F35" s="36">
        <v>98.9</v>
      </c>
      <c r="G35" s="36">
        <v>103.2</v>
      </c>
      <c r="H35" s="36">
        <v>103.2</v>
      </c>
      <c r="I35" s="36">
        <v>102.9</v>
      </c>
      <c r="J35" s="36">
        <v>105.5</v>
      </c>
      <c r="K35" s="36">
        <v>105.7</v>
      </c>
      <c r="L35" s="36">
        <v>105.4</v>
      </c>
      <c r="M35" s="36">
        <v>105.3</v>
      </c>
      <c r="N35" s="36">
        <v>105.4</v>
      </c>
    </row>
    <row r="36" spans="1:14" s="30" customFormat="1">
      <c r="A36" s="26"/>
      <c r="B36" s="264">
        <v>2019</v>
      </c>
      <c r="C36" s="373">
        <v>105.6</v>
      </c>
      <c r="D36" s="373">
        <v>105.7</v>
      </c>
      <c r="E36" s="373">
        <v>105.5</v>
      </c>
      <c r="F36" s="373">
        <v>105.4</v>
      </c>
      <c r="G36" s="373">
        <v>105.4</v>
      </c>
      <c r="H36" s="373">
        <v>105.1</v>
      </c>
      <c r="I36" s="373">
        <v>93.2</v>
      </c>
      <c r="J36" s="373">
        <v>98.3</v>
      </c>
      <c r="K36" s="373">
        <v>96.4</v>
      </c>
      <c r="L36" s="373">
        <v>87.5</v>
      </c>
      <c r="M36" s="373">
        <v>78.2</v>
      </c>
      <c r="N36" s="373">
        <v>76.400000000000006</v>
      </c>
    </row>
    <row r="37" spans="1:14" s="30" customFormat="1" ht="9.1999999999999993" customHeight="1">
      <c r="A37" s="26"/>
      <c r="B37" s="264"/>
      <c r="C37" s="28"/>
      <c r="D37" s="34"/>
      <c r="E37" s="34"/>
      <c r="F37" s="34"/>
      <c r="G37" s="29"/>
      <c r="H37" s="35"/>
      <c r="I37" s="35"/>
      <c r="J37" s="35"/>
      <c r="K37" s="35"/>
      <c r="L37" s="35"/>
      <c r="M37" s="35"/>
      <c r="N37" s="35"/>
    </row>
    <row r="38" spans="1:14" s="30" customFormat="1">
      <c r="A38" s="26" t="s">
        <v>36</v>
      </c>
      <c r="B38" s="264">
        <v>2014</v>
      </c>
      <c r="C38" s="28">
        <v>97.8</v>
      </c>
      <c r="D38" s="28">
        <v>97.6</v>
      </c>
      <c r="E38" s="28">
        <v>99.6</v>
      </c>
      <c r="F38" s="28">
        <v>102.4</v>
      </c>
      <c r="G38" s="29">
        <v>104.2</v>
      </c>
      <c r="H38" s="29">
        <v>104.8</v>
      </c>
      <c r="I38" s="29">
        <v>123.6</v>
      </c>
      <c r="J38" s="29">
        <v>123.6</v>
      </c>
      <c r="K38" s="29">
        <v>124.2</v>
      </c>
      <c r="L38" s="29">
        <v>115.4</v>
      </c>
      <c r="M38" s="29">
        <v>116</v>
      </c>
      <c r="N38" s="29">
        <v>115.8</v>
      </c>
    </row>
    <row r="39" spans="1:14" s="30" customFormat="1">
      <c r="A39" s="31" t="s">
        <v>37</v>
      </c>
      <c r="B39" s="264">
        <v>2015</v>
      </c>
      <c r="C39" s="28">
        <v>99.8</v>
      </c>
      <c r="D39" s="28">
        <v>98.8</v>
      </c>
      <c r="E39" s="28">
        <v>129.6</v>
      </c>
      <c r="F39" s="28">
        <v>241.3</v>
      </c>
      <c r="G39" s="29">
        <v>244.4</v>
      </c>
      <c r="H39" s="29">
        <v>241.5</v>
      </c>
      <c r="I39" s="29">
        <v>240.5</v>
      </c>
      <c r="J39" s="29">
        <v>227.3</v>
      </c>
      <c r="K39" s="29">
        <v>224.6</v>
      </c>
      <c r="L39" s="29">
        <v>226.6</v>
      </c>
      <c r="M39" s="29">
        <v>227.1</v>
      </c>
      <c r="N39" s="29">
        <v>220.3</v>
      </c>
    </row>
    <row r="40" spans="1:14" s="30" customFormat="1">
      <c r="A40" s="31"/>
      <c r="B40" s="264">
        <v>2016</v>
      </c>
      <c r="C40" s="32">
        <v>85.8</v>
      </c>
      <c r="D40" s="32">
        <v>88.9</v>
      </c>
      <c r="E40" s="32">
        <v>100.3</v>
      </c>
      <c r="F40" s="32">
        <v>97</v>
      </c>
      <c r="G40" s="33">
        <v>163.69999999999999</v>
      </c>
      <c r="H40" s="33">
        <v>165.5</v>
      </c>
      <c r="I40" s="33">
        <v>164.8</v>
      </c>
      <c r="J40" s="33">
        <v>157.1</v>
      </c>
      <c r="K40" s="33">
        <v>168.6</v>
      </c>
      <c r="L40" s="33">
        <v>177.4</v>
      </c>
      <c r="M40" s="29">
        <v>173.7</v>
      </c>
      <c r="N40" s="29">
        <v>176.5</v>
      </c>
    </row>
    <row r="41" spans="1:14" s="30" customFormat="1">
      <c r="A41" s="26"/>
      <c r="B41" s="264">
        <v>2017</v>
      </c>
      <c r="C41" s="28">
        <v>108.8</v>
      </c>
      <c r="D41" s="28">
        <v>108.9</v>
      </c>
      <c r="E41" s="28">
        <v>107</v>
      </c>
      <c r="F41" s="28">
        <v>106.7</v>
      </c>
      <c r="G41" s="29">
        <v>103.9</v>
      </c>
      <c r="H41" s="29">
        <v>102.1</v>
      </c>
      <c r="I41" s="29">
        <v>102.6</v>
      </c>
      <c r="J41" s="29">
        <v>104.9</v>
      </c>
      <c r="K41" s="29">
        <v>108.3</v>
      </c>
      <c r="L41" s="29">
        <v>109.2</v>
      </c>
      <c r="M41" s="29">
        <v>112.9</v>
      </c>
      <c r="N41" s="29">
        <v>116.1</v>
      </c>
    </row>
    <row r="42" spans="1:14" s="30" customFormat="1">
      <c r="A42" s="26"/>
      <c r="B42" s="264">
        <v>2018</v>
      </c>
      <c r="C42" s="36">
        <v>104.1</v>
      </c>
      <c r="D42" s="36">
        <v>101.4</v>
      </c>
      <c r="E42" s="36">
        <v>100.3</v>
      </c>
      <c r="F42" s="36">
        <v>99.6</v>
      </c>
      <c r="G42" s="36">
        <v>103</v>
      </c>
      <c r="H42" s="36">
        <v>103.7</v>
      </c>
      <c r="I42" s="36">
        <v>104.2</v>
      </c>
      <c r="J42" s="36">
        <v>104.8</v>
      </c>
      <c r="K42" s="36">
        <v>108.1</v>
      </c>
      <c r="L42" s="36">
        <v>110</v>
      </c>
      <c r="M42" s="36">
        <v>125.2</v>
      </c>
      <c r="N42" s="36">
        <v>124.9</v>
      </c>
    </row>
    <row r="43" spans="1:14" s="30" customFormat="1">
      <c r="A43" s="26"/>
      <c r="B43" s="264">
        <v>2019</v>
      </c>
      <c r="C43" s="373">
        <v>97.9</v>
      </c>
      <c r="D43" s="373">
        <v>98</v>
      </c>
      <c r="E43" s="373">
        <v>96.2</v>
      </c>
      <c r="F43" s="373">
        <v>94.7</v>
      </c>
      <c r="G43" s="373">
        <v>93.8</v>
      </c>
      <c r="H43" s="373">
        <v>94</v>
      </c>
      <c r="I43" s="373">
        <v>82.5</v>
      </c>
      <c r="J43" s="373">
        <v>72.8</v>
      </c>
      <c r="K43" s="373">
        <v>69.7</v>
      </c>
      <c r="L43" s="373">
        <v>65.900000000000006</v>
      </c>
      <c r="M43" s="373">
        <v>70.900000000000006</v>
      </c>
      <c r="N43" s="373">
        <v>67.7</v>
      </c>
    </row>
    <row r="44" spans="1:14" s="30" customFormat="1" ht="9.1999999999999993" customHeight="1">
      <c r="A44" s="26"/>
      <c r="B44" s="264"/>
      <c r="C44" s="28"/>
      <c r="D44" s="34"/>
      <c r="E44" s="34"/>
      <c r="F44" s="34"/>
      <c r="G44" s="29"/>
      <c r="H44" s="35"/>
      <c r="I44" s="35"/>
      <c r="J44" s="35"/>
      <c r="K44" s="35"/>
      <c r="L44" s="35"/>
      <c r="M44" s="35"/>
      <c r="N44" s="35"/>
    </row>
    <row r="45" spans="1:14" s="30" customFormat="1">
      <c r="A45" s="26" t="s">
        <v>38</v>
      </c>
      <c r="B45" s="264">
        <v>2014</v>
      </c>
      <c r="C45" s="28">
        <v>97.7</v>
      </c>
      <c r="D45" s="28">
        <v>97.7</v>
      </c>
      <c r="E45" s="28">
        <v>101.1</v>
      </c>
      <c r="F45" s="28">
        <v>101.1</v>
      </c>
      <c r="G45" s="29">
        <v>101.1</v>
      </c>
      <c r="H45" s="29">
        <v>101.1</v>
      </c>
      <c r="I45" s="29">
        <v>135.4</v>
      </c>
      <c r="J45" s="29">
        <v>135.4</v>
      </c>
      <c r="K45" s="29">
        <v>135.4</v>
      </c>
      <c r="L45" s="29">
        <v>119.2</v>
      </c>
      <c r="M45" s="29">
        <v>119.2</v>
      </c>
      <c r="N45" s="29">
        <v>114.9</v>
      </c>
    </row>
    <row r="46" spans="1:14" s="30" customFormat="1">
      <c r="A46" s="31" t="s">
        <v>39</v>
      </c>
      <c r="B46" s="264">
        <v>2015</v>
      </c>
      <c r="C46" s="28">
        <v>100</v>
      </c>
      <c r="D46" s="28">
        <v>100</v>
      </c>
      <c r="E46" s="28">
        <v>147</v>
      </c>
      <c r="F46" s="28">
        <v>133.5</v>
      </c>
      <c r="G46" s="29">
        <v>144.30000000000001</v>
      </c>
      <c r="H46" s="29">
        <v>140.80000000000001</v>
      </c>
      <c r="I46" s="29">
        <v>138.80000000000001</v>
      </c>
      <c r="J46" s="29">
        <v>113.4</v>
      </c>
      <c r="K46" s="29">
        <v>107.6</v>
      </c>
      <c r="L46" s="29">
        <v>108.7</v>
      </c>
      <c r="M46" s="29">
        <v>108.7</v>
      </c>
      <c r="N46" s="29">
        <v>94.8</v>
      </c>
    </row>
    <row r="47" spans="1:14" s="30" customFormat="1">
      <c r="A47" s="31"/>
      <c r="B47" s="264">
        <v>2016</v>
      </c>
      <c r="C47" s="32">
        <v>74.099999999999994</v>
      </c>
      <c r="D47" s="32">
        <v>79.3</v>
      </c>
      <c r="E47" s="32">
        <v>98.2</v>
      </c>
      <c r="F47" s="32">
        <v>92.8</v>
      </c>
      <c r="G47" s="33">
        <v>111.1</v>
      </c>
      <c r="H47" s="33">
        <v>114.9</v>
      </c>
      <c r="I47" s="33">
        <v>113.1</v>
      </c>
      <c r="J47" s="33">
        <v>101.6</v>
      </c>
      <c r="K47" s="33">
        <v>115</v>
      </c>
      <c r="L47" s="33">
        <v>125.5</v>
      </c>
      <c r="M47" s="29">
        <v>112.7</v>
      </c>
      <c r="N47" s="29">
        <v>112.6</v>
      </c>
    </row>
    <row r="48" spans="1:14" s="30" customFormat="1">
      <c r="A48" s="26"/>
      <c r="B48" s="264">
        <v>2017</v>
      </c>
      <c r="C48" s="28">
        <v>128.69999999999999</v>
      </c>
      <c r="D48" s="28">
        <v>128.69999999999999</v>
      </c>
      <c r="E48" s="28">
        <v>120.5</v>
      </c>
      <c r="F48" s="28">
        <v>121</v>
      </c>
      <c r="G48" s="29">
        <v>113.9</v>
      </c>
      <c r="H48" s="29">
        <v>107.2</v>
      </c>
      <c r="I48" s="29">
        <v>107.6</v>
      </c>
      <c r="J48" s="29">
        <v>115.6</v>
      </c>
      <c r="K48" s="29">
        <v>127.7</v>
      </c>
      <c r="L48" s="29">
        <v>127.7</v>
      </c>
      <c r="M48" s="29">
        <v>140.9</v>
      </c>
      <c r="N48" s="29">
        <v>152.69999999999999</v>
      </c>
    </row>
    <row r="49" spans="1:14" s="30" customFormat="1">
      <c r="A49" s="26"/>
      <c r="B49" s="264">
        <v>2018</v>
      </c>
      <c r="C49" s="36">
        <v>113.9</v>
      </c>
      <c r="D49" s="36">
        <v>99.9</v>
      </c>
      <c r="E49" s="36">
        <v>94.9</v>
      </c>
      <c r="F49" s="36">
        <v>100.5</v>
      </c>
      <c r="G49" s="36">
        <v>111.7</v>
      </c>
      <c r="H49" s="36">
        <v>111.7</v>
      </c>
      <c r="I49" s="36">
        <v>113.1</v>
      </c>
      <c r="J49" s="36">
        <v>114</v>
      </c>
      <c r="K49" s="36">
        <v>125.9</v>
      </c>
      <c r="L49" s="36">
        <v>132.69999999999999</v>
      </c>
      <c r="M49" s="36">
        <v>113.2</v>
      </c>
      <c r="N49" s="36">
        <v>98.5</v>
      </c>
    </row>
    <row r="50" spans="1:14" s="30" customFormat="1">
      <c r="A50" s="26"/>
      <c r="B50" s="264">
        <v>2019</v>
      </c>
      <c r="C50" s="373">
        <v>91.5</v>
      </c>
      <c r="D50" s="373">
        <v>99.5</v>
      </c>
      <c r="E50" s="373">
        <v>99.5</v>
      </c>
      <c r="F50" s="373">
        <v>107.7</v>
      </c>
      <c r="G50" s="373">
        <v>112.1</v>
      </c>
      <c r="H50" s="373">
        <v>112.1</v>
      </c>
      <c r="I50" s="373">
        <v>95.4</v>
      </c>
      <c r="J50" s="373">
        <v>90.6</v>
      </c>
      <c r="K50" s="373">
        <v>90.6</v>
      </c>
      <c r="L50" s="373">
        <v>85</v>
      </c>
      <c r="M50" s="373">
        <v>89.9</v>
      </c>
      <c r="N50" s="373">
        <v>87.3</v>
      </c>
    </row>
    <row r="51" spans="1:14" s="30" customFormat="1" ht="9.1999999999999993" customHeight="1">
      <c r="A51" s="26"/>
      <c r="B51" s="264"/>
    </row>
    <row r="52" spans="1:14" s="30" customFormat="1">
      <c r="A52" s="26" t="s">
        <v>40</v>
      </c>
      <c r="B52" s="264">
        <v>2014</v>
      </c>
      <c r="C52" s="28">
        <v>98</v>
      </c>
      <c r="D52" s="28">
        <v>97.6</v>
      </c>
      <c r="E52" s="28">
        <v>98.1</v>
      </c>
      <c r="F52" s="28">
        <v>104.4</v>
      </c>
      <c r="G52" s="29">
        <v>108.5</v>
      </c>
      <c r="H52" s="29">
        <v>109.8</v>
      </c>
      <c r="I52" s="29">
        <v>109.8</v>
      </c>
      <c r="J52" s="29">
        <v>109.8</v>
      </c>
      <c r="K52" s="29">
        <v>111.2</v>
      </c>
      <c r="L52" s="29">
        <v>111.4</v>
      </c>
      <c r="M52" s="29">
        <v>112.7</v>
      </c>
      <c r="N52" s="29">
        <v>117.4</v>
      </c>
    </row>
    <row r="53" spans="1:14" s="30" customFormat="1">
      <c r="A53" s="31" t="s">
        <v>41</v>
      </c>
      <c r="B53" s="264">
        <v>2015</v>
      </c>
      <c r="C53" s="28">
        <v>99.7</v>
      </c>
      <c r="D53" s="28">
        <v>97.8</v>
      </c>
      <c r="E53" s="28">
        <v>112.8</v>
      </c>
      <c r="F53" s="28">
        <v>347.8</v>
      </c>
      <c r="G53" s="29">
        <v>343.3</v>
      </c>
      <c r="H53" s="29">
        <v>340.9</v>
      </c>
      <c r="I53" s="29">
        <v>340.9</v>
      </c>
      <c r="J53" s="29">
        <v>339.5</v>
      </c>
      <c r="K53" s="29">
        <v>339.8</v>
      </c>
      <c r="L53" s="29">
        <v>342.9</v>
      </c>
      <c r="M53" s="29">
        <v>343.6</v>
      </c>
      <c r="N53" s="29">
        <v>343.9</v>
      </c>
    </row>
    <row r="54" spans="1:14" s="30" customFormat="1">
      <c r="A54" s="31"/>
      <c r="B54" s="264">
        <v>2016</v>
      </c>
      <c r="C54" s="32">
        <v>99.9</v>
      </c>
      <c r="D54" s="32">
        <v>99.3</v>
      </c>
      <c r="E54" s="32">
        <v>98.7</v>
      </c>
      <c r="F54" s="32">
        <v>98.1</v>
      </c>
      <c r="G54" s="33">
        <v>224.1</v>
      </c>
      <c r="H54" s="33">
        <v>220.1</v>
      </c>
      <c r="I54" s="33">
        <v>222.5</v>
      </c>
      <c r="J54" s="33">
        <v>226.7</v>
      </c>
      <c r="K54" s="33">
        <v>226.9</v>
      </c>
      <c r="L54" s="33">
        <v>227.8</v>
      </c>
      <c r="M54" s="29">
        <v>245.3</v>
      </c>
      <c r="N54" s="29">
        <v>254.1</v>
      </c>
    </row>
    <row r="55" spans="1:14" s="30" customFormat="1">
      <c r="A55" s="26"/>
      <c r="B55" s="264">
        <v>2017</v>
      </c>
      <c r="C55" s="28">
        <v>100.6</v>
      </c>
      <c r="D55" s="28">
        <v>100.7</v>
      </c>
      <c r="E55" s="28">
        <v>100.9</v>
      </c>
      <c r="F55" s="28">
        <v>100.3</v>
      </c>
      <c r="G55" s="29">
        <v>99.1</v>
      </c>
      <c r="H55" s="29">
        <v>99.1</v>
      </c>
      <c r="I55" s="29">
        <v>99.6</v>
      </c>
      <c r="J55" s="29">
        <v>99.7</v>
      </c>
      <c r="K55" s="29">
        <v>99.9</v>
      </c>
      <c r="L55" s="29">
        <v>101.1</v>
      </c>
      <c r="M55" s="29">
        <v>101.7</v>
      </c>
      <c r="N55" s="29">
        <v>102.2</v>
      </c>
    </row>
    <row r="56" spans="1:14" s="30" customFormat="1">
      <c r="A56" s="26"/>
      <c r="B56" s="264">
        <v>2018</v>
      </c>
      <c r="C56" s="36">
        <v>102</v>
      </c>
      <c r="D56" s="36">
        <v>101.4</v>
      </c>
      <c r="E56" s="36">
        <v>101.1</v>
      </c>
      <c r="F56" s="36">
        <v>99.1</v>
      </c>
      <c r="G56" s="36">
        <v>100.9</v>
      </c>
      <c r="H56" s="36">
        <v>101.7</v>
      </c>
      <c r="I56" s="36">
        <v>102</v>
      </c>
      <c r="J56" s="36">
        <v>102.5</v>
      </c>
      <c r="K56" s="36">
        <v>104.2</v>
      </c>
      <c r="L56" s="36">
        <v>105.2</v>
      </c>
      <c r="M56" s="36">
        <v>126</v>
      </c>
      <c r="N56" s="36">
        <v>129.1</v>
      </c>
    </row>
    <row r="57" spans="1:14" s="30" customFormat="1">
      <c r="A57" s="26"/>
      <c r="B57" s="264">
        <v>2019</v>
      </c>
      <c r="C57" s="373">
        <v>98.7</v>
      </c>
      <c r="D57" s="373">
        <v>97.8</v>
      </c>
      <c r="E57" s="373">
        <v>95.8</v>
      </c>
      <c r="F57" s="373">
        <v>93.1</v>
      </c>
      <c r="G57" s="373">
        <v>91.6</v>
      </c>
      <c r="H57" s="373">
        <v>91.8</v>
      </c>
      <c r="I57" s="373">
        <v>80.900000000000006</v>
      </c>
      <c r="J57" s="373">
        <v>70.7</v>
      </c>
      <c r="K57" s="373">
        <v>67.3</v>
      </c>
      <c r="L57" s="373">
        <v>63.7</v>
      </c>
      <c r="M57" s="373">
        <v>68.7</v>
      </c>
      <c r="N57" s="373">
        <v>65.400000000000006</v>
      </c>
    </row>
    <row r="58" spans="1:14" s="30" customFormat="1" ht="9.1999999999999993" customHeight="1">
      <c r="A58" s="26"/>
      <c r="B58" s="264"/>
      <c r="C58" s="28"/>
      <c r="D58" s="34"/>
      <c r="E58" s="34"/>
      <c r="F58" s="34"/>
      <c r="G58" s="29"/>
      <c r="H58" s="35"/>
      <c r="I58" s="35"/>
      <c r="J58" s="35"/>
      <c r="K58" s="35"/>
      <c r="L58" s="35"/>
      <c r="M58" s="35"/>
      <c r="N58" s="35"/>
    </row>
    <row r="59" spans="1:14" s="30" customFormat="1">
      <c r="A59" s="26" t="s">
        <v>42</v>
      </c>
      <c r="B59" s="264">
        <v>2014</v>
      </c>
      <c r="C59" s="28">
        <v>101.7</v>
      </c>
      <c r="D59" s="28">
        <v>102.7</v>
      </c>
      <c r="E59" s="28">
        <v>108</v>
      </c>
      <c r="F59" s="28">
        <v>113.8</v>
      </c>
      <c r="G59" s="29">
        <v>122.8</v>
      </c>
      <c r="H59" s="29">
        <v>122.4</v>
      </c>
      <c r="I59" s="29">
        <v>113.5</v>
      </c>
      <c r="J59" s="29">
        <v>121.8</v>
      </c>
      <c r="K59" s="29">
        <v>121.7</v>
      </c>
      <c r="L59" s="29">
        <v>113.5</v>
      </c>
      <c r="M59" s="29">
        <v>113.3</v>
      </c>
      <c r="N59" s="29">
        <v>119.1</v>
      </c>
    </row>
    <row r="60" spans="1:14" s="30" customFormat="1">
      <c r="A60" s="26" t="s">
        <v>43</v>
      </c>
      <c r="B60" s="264">
        <v>2015</v>
      </c>
      <c r="C60" s="28">
        <v>100</v>
      </c>
      <c r="D60" s="28">
        <v>115.6</v>
      </c>
      <c r="E60" s="28">
        <v>128.5</v>
      </c>
      <c r="F60" s="28">
        <v>120</v>
      </c>
      <c r="G60" s="29">
        <v>106.7</v>
      </c>
      <c r="H60" s="29">
        <v>107.6</v>
      </c>
      <c r="I60" s="29">
        <v>112.2</v>
      </c>
      <c r="J60" s="29">
        <v>107.9</v>
      </c>
      <c r="K60" s="29">
        <v>106.5</v>
      </c>
      <c r="L60" s="29">
        <v>108.3</v>
      </c>
      <c r="M60" s="29">
        <v>103.5</v>
      </c>
      <c r="N60" s="29">
        <v>97</v>
      </c>
    </row>
    <row r="61" spans="1:14" s="30" customFormat="1">
      <c r="A61" s="31" t="s">
        <v>44</v>
      </c>
      <c r="B61" s="264">
        <v>2016</v>
      </c>
      <c r="C61" s="32">
        <v>97.5</v>
      </c>
      <c r="D61" s="32">
        <v>101.3</v>
      </c>
      <c r="E61" s="32">
        <v>109.5</v>
      </c>
      <c r="F61" s="32">
        <v>135.9</v>
      </c>
      <c r="G61" s="33">
        <v>144.6</v>
      </c>
      <c r="H61" s="33">
        <v>142.9</v>
      </c>
      <c r="I61" s="33">
        <v>133.6</v>
      </c>
      <c r="J61" s="33">
        <v>140.9</v>
      </c>
      <c r="K61" s="33">
        <v>157</v>
      </c>
      <c r="L61" s="33">
        <v>152.6</v>
      </c>
      <c r="M61" s="29">
        <v>165.6</v>
      </c>
      <c r="N61" s="29">
        <v>193.1</v>
      </c>
    </row>
    <row r="62" spans="1:14" s="30" customFormat="1">
      <c r="A62" s="31" t="s">
        <v>45</v>
      </c>
      <c r="B62" s="264">
        <v>2017</v>
      </c>
      <c r="C62" s="28">
        <v>109.2</v>
      </c>
      <c r="D62" s="28">
        <v>114.8</v>
      </c>
      <c r="E62" s="28">
        <v>125.8</v>
      </c>
      <c r="F62" s="28">
        <v>124.8</v>
      </c>
      <c r="G62" s="29">
        <v>101.6</v>
      </c>
      <c r="H62" s="29">
        <v>95.5</v>
      </c>
      <c r="I62" s="29">
        <v>94.6</v>
      </c>
      <c r="J62" s="29">
        <v>100</v>
      </c>
      <c r="K62" s="29">
        <v>106</v>
      </c>
      <c r="L62" s="29">
        <v>111.3</v>
      </c>
      <c r="M62" s="29">
        <v>125</v>
      </c>
      <c r="N62" s="29">
        <v>130.1</v>
      </c>
    </row>
    <row r="63" spans="1:14" s="30" customFormat="1">
      <c r="A63" s="31"/>
      <c r="B63" s="264">
        <v>2018</v>
      </c>
      <c r="C63" s="36">
        <v>103</v>
      </c>
      <c r="D63" s="36">
        <v>110.3</v>
      </c>
      <c r="E63" s="36">
        <v>100.1</v>
      </c>
      <c r="F63" s="36">
        <v>97</v>
      </c>
      <c r="G63" s="36">
        <v>91.2</v>
      </c>
      <c r="H63" s="36">
        <v>93.9</v>
      </c>
      <c r="I63" s="36">
        <v>95.4</v>
      </c>
      <c r="J63" s="36">
        <v>94.5</v>
      </c>
      <c r="K63" s="36">
        <v>96.4</v>
      </c>
      <c r="L63" s="36">
        <v>100.9</v>
      </c>
      <c r="M63" s="36">
        <v>102.7</v>
      </c>
      <c r="N63" s="36">
        <v>110</v>
      </c>
    </row>
    <row r="64" spans="1:14" s="30" customFormat="1">
      <c r="A64" s="26"/>
      <c r="B64" s="264">
        <v>2019</v>
      </c>
      <c r="C64" s="373">
        <v>93.9</v>
      </c>
      <c r="D64" s="373">
        <v>96</v>
      </c>
      <c r="E64" s="373">
        <v>101.3</v>
      </c>
      <c r="F64" s="373">
        <v>99.6</v>
      </c>
      <c r="G64" s="373">
        <v>107.6</v>
      </c>
      <c r="H64" s="373">
        <v>108.8</v>
      </c>
      <c r="I64" s="373">
        <v>115.5</v>
      </c>
      <c r="J64" s="373">
        <v>118.5</v>
      </c>
      <c r="K64" s="373">
        <v>95.6</v>
      </c>
      <c r="L64" s="373">
        <v>87.7</v>
      </c>
      <c r="M64" s="373">
        <v>86</v>
      </c>
      <c r="N64" s="373">
        <v>82.7</v>
      </c>
    </row>
    <row r="65" spans="1:15" ht="8.25" customHeight="1">
      <c r="B65" s="249"/>
      <c r="C65" s="265"/>
      <c r="D65" s="265"/>
      <c r="E65" s="265"/>
      <c r="F65" s="265"/>
      <c r="G65" s="249"/>
      <c r="H65" s="249"/>
      <c r="I65" s="249"/>
      <c r="J65" s="249"/>
      <c r="K65" s="249"/>
      <c r="L65" s="249"/>
      <c r="M65" s="249"/>
    </row>
    <row r="66" spans="1:15" s="271" customFormat="1">
      <c r="A66" s="218">
        <f>1+'1.2'!N386</f>
        <v>24</v>
      </c>
      <c r="B66" s="267"/>
      <c r="C66" s="267"/>
      <c r="D66" s="267"/>
      <c r="E66" s="268"/>
      <c r="F66" s="269" t="str">
        <f>'1.2'!F386</f>
        <v>Індекси цін виробників · 2019 рік</v>
      </c>
      <c r="G66" s="268" t="str">
        <f>F66</f>
        <v>Індекси цін виробників · 2019 рік</v>
      </c>
      <c r="H66" s="268"/>
      <c r="I66" s="267"/>
      <c r="J66" s="267"/>
      <c r="K66" s="267"/>
      <c r="L66" s="270"/>
      <c r="M66" s="270"/>
      <c r="N66" s="219">
        <f>A66+1</f>
        <v>25</v>
      </c>
    </row>
    <row r="67" spans="1:15" s="271" customFormat="1">
      <c r="B67" s="30"/>
      <c r="C67" s="30"/>
      <c r="D67" s="30"/>
      <c r="E67" s="272"/>
      <c r="F67" s="273" t="s">
        <v>23</v>
      </c>
      <c r="G67" s="272" t="s">
        <v>23</v>
      </c>
      <c r="H67" s="272"/>
      <c r="I67" s="30"/>
      <c r="J67" s="30"/>
      <c r="K67" s="30"/>
    </row>
    <row r="68" spans="1:15">
      <c r="A68" s="524" t="s">
        <v>25</v>
      </c>
      <c r="B68" s="524"/>
      <c r="C68" s="524"/>
      <c r="D68" s="524"/>
      <c r="E68" s="524"/>
      <c r="F68" s="524"/>
      <c r="G68" s="524" t="s">
        <v>25</v>
      </c>
      <c r="H68" s="524"/>
      <c r="I68" s="524"/>
      <c r="J68" s="524"/>
      <c r="K68" s="524"/>
      <c r="L68" s="524"/>
      <c r="M68" s="524"/>
      <c r="N68" s="524"/>
    </row>
    <row r="70" spans="1:15" ht="15">
      <c r="A70" s="274"/>
      <c r="G70" s="275"/>
      <c r="K70" s="276"/>
      <c r="L70" s="277"/>
      <c r="M70" s="277"/>
      <c r="N70" s="244" t="s">
        <v>151</v>
      </c>
    </row>
    <row r="71" spans="1:15" ht="13.5">
      <c r="A71" s="245"/>
      <c r="B71" s="245"/>
      <c r="C71" s="246" t="s">
        <v>0</v>
      </c>
      <c r="D71" s="246" t="s">
        <v>1</v>
      </c>
      <c r="E71" s="246" t="s">
        <v>2</v>
      </c>
      <c r="F71" s="247" t="s">
        <v>3</v>
      </c>
      <c r="G71" s="248" t="s">
        <v>4</v>
      </c>
      <c r="H71" s="246" t="s">
        <v>5</v>
      </c>
      <c r="I71" s="246" t="s">
        <v>6</v>
      </c>
      <c r="J71" s="246" t="s">
        <v>7</v>
      </c>
      <c r="K71" s="246" t="s">
        <v>8</v>
      </c>
      <c r="L71" s="246" t="s">
        <v>9</v>
      </c>
      <c r="M71" s="246" t="s">
        <v>10</v>
      </c>
      <c r="N71" s="248" t="s">
        <v>11</v>
      </c>
      <c r="O71" s="249"/>
    </row>
    <row r="72" spans="1:15" ht="13.5">
      <c r="A72" s="250"/>
      <c r="B72" s="250"/>
      <c r="C72" s="251" t="s">
        <v>12</v>
      </c>
      <c r="D72" s="251" t="s">
        <v>13</v>
      </c>
      <c r="E72" s="251" t="s">
        <v>14</v>
      </c>
      <c r="F72" s="252" t="s">
        <v>15</v>
      </c>
      <c r="G72" s="253" t="s">
        <v>16</v>
      </c>
      <c r="H72" s="251" t="s">
        <v>17</v>
      </c>
      <c r="I72" s="251" t="s">
        <v>18</v>
      </c>
      <c r="J72" s="251" t="s">
        <v>19</v>
      </c>
      <c r="K72" s="251" t="s">
        <v>26</v>
      </c>
      <c r="L72" s="251" t="s">
        <v>20</v>
      </c>
      <c r="M72" s="251" t="s">
        <v>21</v>
      </c>
      <c r="N72" s="253" t="s">
        <v>22</v>
      </c>
      <c r="O72" s="249"/>
    </row>
    <row r="73" spans="1:15" ht="15">
      <c r="A73" s="278"/>
      <c r="B73" s="255"/>
      <c r="C73" s="256"/>
      <c r="D73" s="256"/>
      <c r="E73" s="256"/>
      <c r="F73" s="256"/>
      <c r="G73" s="257"/>
      <c r="H73" s="257"/>
      <c r="I73" s="257"/>
      <c r="J73" s="257"/>
      <c r="K73" s="257"/>
      <c r="L73" s="257"/>
      <c r="M73" s="257"/>
      <c r="N73" s="257"/>
    </row>
    <row r="74" spans="1:15" s="30" customFormat="1">
      <c r="A74" s="26" t="s">
        <v>46</v>
      </c>
      <c r="B74" s="264">
        <v>2014</v>
      </c>
      <c r="C74" s="28">
        <v>102</v>
      </c>
      <c r="D74" s="28">
        <v>103.3</v>
      </c>
      <c r="E74" s="28">
        <v>109.7</v>
      </c>
      <c r="F74" s="28">
        <v>115.7</v>
      </c>
      <c r="G74" s="29">
        <v>125.9</v>
      </c>
      <c r="H74" s="29">
        <v>125.3</v>
      </c>
      <c r="I74" s="29">
        <v>113.8</v>
      </c>
      <c r="J74" s="29">
        <v>123.8</v>
      </c>
      <c r="K74" s="29">
        <v>123.3</v>
      </c>
      <c r="L74" s="29">
        <v>113.3</v>
      </c>
      <c r="M74" s="29">
        <v>113</v>
      </c>
      <c r="N74" s="29">
        <v>119.9</v>
      </c>
    </row>
    <row r="75" spans="1:15" s="30" customFormat="1">
      <c r="A75" s="31" t="s">
        <v>47</v>
      </c>
      <c r="B75" s="264">
        <v>2015</v>
      </c>
      <c r="C75" s="28">
        <v>99.6</v>
      </c>
      <c r="D75" s="28">
        <v>115.2</v>
      </c>
      <c r="E75" s="28">
        <v>129.80000000000001</v>
      </c>
      <c r="F75" s="28">
        <v>119.5</v>
      </c>
      <c r="G75" s="29">
        <v>102.9</v>
      </c>
      <c r="H75" s="29">
        <v>104.1</v>
      </c>
      <c r="I75" s="29">
        <v>108.9</v>
      </c>
      <c r="J75" s="29">
        <v>104.8</v>
      </c>
      <c r="K75" s="29">
        <v>103.1</v>
      </c>
      <c r="L75" s="29">
        <v>105</v>
      </c>
      <c r="M75" s="29">
        <v>99</v>
      </c>
      <c r="N75" s="29">
        <v>91.1</v>
      </c>
    </row>
    <row r="76" spans="1:15" s="30" customFormat="1">
      <c r="A76" s="31"/>
      <c r="B76" s="264">
        <v>2016</v>
      </c>
      <c r="C76" s="32">
        <v>97</v>
      </c>
      <c r="D76" s="32">
        <v>101.1</v>
      </c>
      <c r="E76" s="32">
        <v>110.1</v>
      </c>
      <c r="F76" s="32">
        <v>140.30000000000001</v>
      </c>
      <c r="G76" s="33">
        <v>150.5</v>
      </c>
      <c r="H76" s="33">
        <v>148.4</v>
      </c>
      <c r="I76" s="33">
        <v>137.4</v>
      </c>
      <c r="J76" s="33">
        <v>145.6</v>
      </c>
      <c r="K76" s="33">
        <v>164.2</v>
      </c>
      <c r="L76" s="33">
        <v>158.9</v>
      </c>
      <c r="M76" s="29">
        <v>174.3</v>
      </c>
      <c r="N76" s="29">
        <v>207.2</v>
      </c>
    </row>
    <row r="77" spans="1:15" s="30" customFormat="1">
      <c r="A77" s="26"/>
      <c r="B77" s="264">
        <v>2017</v>
      </c>
      <c r="C77" s="28">
        <v>110.1</v>
      </c>
      <c r="D77" s="28">
        <v>116.4</v>
      </c>
      <c r="E77" s="28">
        <v>129</v>
      </c>
      <c r="F77" s="28">
        <v>126.7</v>
      </c>
      <c r="G77" s="29">
        <v>98.8</v>
      </c>
      <c r="H77" s="29">
        <v>91.5</v>
      </c>
      <c r="I77" s="29">
        <v>90.3</v>
      </c>
      <c r="J77" s="29">
        <v>95.7</v>
      </c>
      <c r="K77" s="29">
        <v>102.5</v>
      </c>
      <c r="L77" s="29">
        <v>108.3</v>
      </c>
      <c r="M77" s="29">
        <v>123.6</v>
      </c>
      <c r="N77" s="29">
        <v>129.30000000000001</v>
      </c>
    </row>
    <row r="78" spans="1:15" s="30" customFormat="1">
      <c r="A78" s="26"/>
      <c r="B78" s="264">
        <v>2018</v>
      </c>
      <c r="C78" s="36">
        <v>103.1</v>
      </c>
      <c r="D78" s="36">
        <v>111</v>
      </c>
      <c r="E78" s="36">
        <v>99.1</v>
      </c>
      <c r="F78" s="36">
        <v>95.4</v>
      </c>
      <c r="G78" s="36">
        <v>88.7</v>
      </c>
      <c r="H78" s="36">
        <v>91.4</v>
      </c>
      <c r="I78" s="36">
        <v>92.4</v>
      </c>
      <c r="J78" s="36">
        <v>91.4</v>
      </c>
      <c r="K78" s="36">
        <v>93.1</v>
      </c>
      <c r="L78" s="36">
        <v>98</v>
      </c>
      <c r="M78" s="36">
        <v>100</v>
      </c>
      <c r="N78" s="36">
        <v>108.2</v>
      </c>
    </row>
    <row r="79" spans="1:15" s="30" customFormat="1">
      <c r="A79" s="26"/>
      <c r="B79" s="264">
        <v>2019</v>
      </c>
      <c r="C79" s="373">
        <v>92.5</v>
      </c>
      <c r="D79" s="373">
        <v>94.8</v>
      </c>
      <c r="E79" s="373">
        <v>100.7</v>
      </c>
      <c r="F79" s="373">
        <v>98.4</v>
      </c>
      <c r="G79" s="373">
        <v>107.8</v>
      </c>
      <c r="H79" s="373">
        <v>109.2</v>
      </c>
      <c r="I79" s="373">
        <v>117.1</v>
      </c>
      <c r="J79" s="373">
        <v>120.6</v>
      </c>
      <c r="K79" s="373">
        <v>93</v>
      </c>
      <c r="L79" s="373">
        <v>84</v>
      </c>
      <c r="M79" s="373">
        <v>82.2</v>
      </c>
      <c r="N79" s="373">
        <v>78.599999999999994</v>
      </c>
    </row>
    <row r="80" spans="1:15" s="30" customFormat="1">
      <c r="A80" s="26"/>
      <c r="B80" s="264"/>
      <c r="C80" s="28"/>
      <c r="D80" s="34"/>
      <c r="E80" s="34"/>
      <c r="F80" s="34"/>
      <c r="G80" s="29"/>
      <c r="H80" s="35"/>
      <c r="I80" s="35"/>
      <c r="J80" s="35"/>
      <c r="K80" s="35"/>
      <c r="L80" s="35"/>
      <c r="M80" s="35"/>
      <c r="N80" s="35"/>
    </row>
    <row r="81" spans="1:14" s="30" customFormat="1">
      <c r="A81" s="26" t="s">
        <v>48</v>
      </c>
      <c r="B81" s="264">
        <v>2014</v>
      </c>
      <c r="C81" s="28">
        <v>100.2</v>
      </c>
      <c r="D81" s="28">
        <v>99.9</v>
      </c>
      <c r="E81" s="28">
        <v>100.6</v>
      </c>
      <c r="F81" s="28">
        <v>105.6</v>
      </c>
      <c r="G81" s="29">
        <v>109.1</v>
      </c>
      <c r="H81" s="29">
        <v>109.8</v>
      </c>
      <c r="I81" s="29">
        <v>112.4</v>
      </c>
      <c r="J81" s="29">
        <v>112.6</v>
      </c>
      <c r="K81" s="29">
        <v>113.8</v>
      </c>
      <c r="L81" s="29">
        <v>114.1</v>
      </c>
      <c r="M81" s="29">
        <v>114.2</v>
      </c>
      <c r="N81" s="29">
        <v>115.1</v>
      </c>
    </row>
    <row r="82" spans="1:14" s="30" customFormat="1">
      <c r="A82" s="26" t="s">
        <v>49</v>
      </c>
      <c r="B82" s="264">
        <v>2015</v>
      </c>
      <c r="C82" s="28">
        <v>102.7</v>
      </c>
      <c r="D82" s="28">
        <v>118</v>
      </c>
      <c r="E82" s="28">
        <v>119.9</v>
      </c>
      <c r="F82" s="28">
        <v>123.4</v>
      </c>
      <c r="G82" s="29">
        <v>131.9</v>
      </c>
      <c r="H82" s="29">
        <v>130.30000000000001</v>
      </c>
      <c r="I82" s="29">
        <v>133.6</v>
      </c>
      <c r="J82" s="29">
        <v>128.1</v>
      </c>
      <c r="K82" s="29">
        <v>128.5</v>
      </c>
      <c r="L82" s="29">
        <v>129.9</v>
      </c>
      <c r="M82" s="29">
        <v>133.4</v>
      </c>
      <c r="N82" s="29">
        <v>136.1</v>
      </c>
    </row>
    <row r="83" spans="1:14" s="30" customFormat="1">
      <c r="A83" s="31" t="s">
        <v>50</v>
      </c>
      <c r="B83" s="264">
        <v>2016</v>
      </c>
      <c r="C83" s="32">
        <v>101.3</v>
      </c>
      <c r="D83" s="32">
        <v>103.3</v>
      </c>
      <c r="E83" s="32">
        <v>106.2</v>
      </c>
      <c r="F83" s="32">
        <v>107</v>
      </c>
      <c r="G83" s="33">
        <v>107</v>
      </c>
      <c r="H83" s="33">
        <v>107</v>
      </c>
      <c r="I83" s="33">
        <v>106.9</v>
      </c>
      <c r="J83" s="33">
        <v>108.9</v>
      </c>
      <c r="K83" s="33">
        <v>110.4</v>
      </c>
      <c r="L83" s="33">
        <v>110.7</v>
      </c>
      <c r="M83" s="29">
        <v>111.3</v>
      </c>
      <c r="N83" s="29">
        <v>112.1</v>
      </c>
    </row>
    <row r="84" spans="1:14" s="30" customFormat="1">
      <c r="A84" s="26"/>
      <c r="B84" s="264">
        <v>2017</v>
      </c>
      <c r="C84" s="28">
        <v>104.1</v>
      </c>
      <c r="D84" s="28">
        <v>106.3</v>
      </c>
      <c r="E84" s="28">
        <v>109.2</v>
      </c>
      <c r="F84" s="28">
        <v>114.6</v>
      </c>
      <c r="G84" s="29">
        <v>114.8</v>
      </c>
      <c r="H84" s="29">
        <v>116.5</v>
      </c>
      <c r="I84" s="29">
        <v>118.4</v>
      </c>
      <c r="J84" s="29">
        <v>123</v>
      </c>
      <c r="K84" s="29">
        <v>123.2</v>
      </c>
      <c r="L84" s="29">
        <v>124.6</v>
      </c>
      <c r="M84" s="29">
        <v>127.7</v>
      </c>
      <c r="N84" s="29">
        <v>129.6</v>
      </c>
    </row>
    <row r="85" spans="1:14" s="30" customFormat="1">
      <c r="A85" s="26"/>
      <c r="B85" s="264">
        <v>2018</v>
      </c>
      <c r="C85" s="46">
        <v>101.9</v>
      </c>
      <c r="D85" s="46">
        <v>104.7</v>
      </c>
      <c r="E85" s="46">
        <v>106.4</v>
      </c>
      <c r="F85" s="46">
        <v>107.7</v>
      </c>
      <c r="G85" s="46">
        <v>109.5</v>
      </c>
      <c r="H85" s="46">
        <v>111.7</v>
      </c>
      <c r="I85" s="46">
        <v>118.1</v>
      </c>
      <c r="J85" s="46">
        <v>118.5</v>
      </c>
      <c r="K85" s="46">
        <v>121.5</v>
      </c>
      <c r="L85" s="46">
        <v>121.7</v>
      </c>
      <c r="M85" s="46">
        <v>121.7</v>
      </c>
      <c r="N85" s="46">
        <v>120.6</v>
      </c>
    </row>
    <row r="86" spans="1:14" s="30" customFormat="1">
      <c r="A86" s="26"/>
      <c r="B86" s="264">
        <v>2019</v>
      </c>
      <c r="C86" s="378">
        <v>101.4</v>
      </c>
      <c r="D86" s="378">
        <v>102.6</v>
      </c>
      <c r="E86" s="378">
        <v>104.3</v>
      </c>
      <c r="F86" s="378">
        <v>105.9</v>
      </c>
      <c r="G86" s="378">
        <v>105.5</v>
      </c>
      <c r="H86" s="378">
        <v>106</v>
      </c>
      <c r="I86" s="378">
        <v>105.9</v>
      </c>
      <c r="J86" s="378">
        <v>106.6</v>
      </c>
      <c r="K86" s="378">
        <v>106.2</v>
      </c>
      <c r="L86" s="378">
        <v>105.9</v>
      </c>
      <c r="M86" s="378">
        <v>104.7</v>
      </c>
      <c r="N86" s="378">
        <v>104.1</v>
      </c>
    </row>
    <row r="87" spans="1:14" s="30" customFormat="1">
      <c r="A87" s="26"/>
      <c r="B87" s="264"/>
      <c r="C87" s="372"/>
      <c r="D87" s="372"/>
      <c r="E87" s="372"/>
      <c r="F87" s="372"/>
      <c r="G87" s="372"/>
      <c r="H87" s="372"/>
      <c r="I87" s="372"/>
      <c r="J87" s="372"/>
      <c r="K87" s="372"/>
      <c r="L87" s="372"/>
      <c r="M87" s="372"/>
      <c r="N87" s="372"/>
    </row>
    <row r="88" spans="1:14" s="30" customFormat="1">
      <c r="A88" s="26" t="s">
        <v>52</v>
      </c>
      <c r="B88" s="27">
        <v>2014</v>
      </c>
      <c r="C88" s="28">
        <v>100</v>
      </c>
      <c r="D88" s="28">
        <v>101.2</v>
      </c>
      <c r="E88" s="28">
        <v>104.9</v>
      </c>
      <c r="F88" s="28">
        <v>113.3</v>
      </c>
      <c r="G88" s="29">
        <v>117.5</v>
      </c>
      <c r="H88" s="29">
        <v>119.4</v>
      </c>
      <c r="I88" s="29">
        <v>120.5</v>
      </c>
      <c r="J88" s="29">
        <v>122.9</v>
      </c>
      <c r="K88" s="29">
        <v>125.8</v>
      </c>
      <c r="L88" s="29">
        <v>127.9</v>
      </c>
      <c r="M88" s="29">
        <v>131.5</v>
      </c>
      <c r="N88" s="29">
        <v>134.30000000000001</v>
      </c>
    </row>
    <row r="89" spans="1:14" s="30" customFormat="1">
      <c r="A89" s="31" t="s">
        <v>53</v>
      </c>
      <c r="B89" s="27">
        <v>2015</v>
      </c>
      <c r="C89" s="28">
        <v>102.2</v>
      </c>
      <c r="D89" s="28">
        <v>110.8</v>
      </c>
      <c r="E89" s="28">
        <v>121.3</v>
      </c>
      <c r="F89" s="28">
        <v>122.9</v>
      </c>
      <c r="G89" s="29">
        <v>122.4</v>
      </c>
      <c r="H89" s="29">
        <v>123.1</v>
      </c>
      <c r="I89" s="29">
        <v>123.3</v>
      </c>
      <c r="J89" s="29">
        <v>123.5</v>
      </c>
      <c r="K89" s="29">
        <v>123.5</v>
      </c>
      <c r="L89" s="29">
        <v>123.5</v>
      </c>
      <c r="M89" s="29">
        <v>124</v>
      </c>
      <c r="N89" s="29">
        <v>123.8</v>
      </c>
    </row>
    <row r="90" spans="1:14" s="30" customFormat="1">
      <c r="A90" s="31"/>
      <c r="B90" s="27">
        <v>2016</v>
      </c>
      <c r="C90" s="32">
        <v>100.2</v>
      </c>
      <c r="D90" s="32">
        <v>101.3</v>
      </c>
      <c r="E90" s="32">
        <v>104</v>
      </c>
      <c r="F90" s="32">
        <v>106.4</v>
      </c>
      <c r="G90" s="33">
        <v>110.7</v>
      </c>
      <c r="H90" s="33">
        <v>112.4</v>
      </c>
      <c r="I90" s="33">
        <v>113.5</v>
      </c>
      <c r="J90" s="33">
        <v>112.7</v>
      </c>
      <c r="K90" s="33">
        <v>115.1</v>
      </c>
      <c r="L90" s="33">
        <v>117.9</v>
      </c>
      <c r="M90" s="29">
        <v>119.1</v>
      </c>
      <c r="N90" s="29">
        <v>122.6</v>
      </c>
    </row>
    <row r="91" spans="1:14" s="30" customFormat="1">
      <c r="A91" s="31"/>
      <c r="B91" s="27">
        <v>2017</v>
      </c>
      <c r="C91" s="28">
        <v>102.7</v>
      </c>
      <c r="D91" s="28">
        <v>106.5</v>
      </c>
      <c r="E91" s="28">
        <v>108.1</v>
      </c>
      <c r="F91" s="28">
        <v>108.7</v>
      </c>
      <c r="G91" s="29">
        <v>109.2</v>
      </c>
      <c r="H91" s="29">
        <v>108.7</v>
      </c>
      <c r="I91" s="29">
        <v>108.9</v>
      </c>
      <c r="J91" s="29">
        <v>110.2</v>
      </c>
      <c r="K91" s="29">
        <v>112.4</v>
      </c>
      <c r="L91" s="29">
        <v>115.9</v>
      </c>
      <c r="M91" s="29">
        <v>117.1</v>
      </c>
      <c r="N91" s="29">
        <v>118.5</v>
      </c>
    </row>
    <row r="92" spans="1:14" s="30" customFormat="1">
      <c r="A92" s="31"/>
      <c r="B92" s="27">
        <v>2018</v>
      </c>
      <c r="C92" s="36">
        <v>102.3</v>
      </c>
      <c r="D92" s="36">
        <v>103.6</v>
      </c>
      <c r="E92" s="36">
        <v>103.8</v>
      </c>
      <c r="F92" s="36">
        <v>104.5</v>
      </c>
      <c r="G92" s="36">
        <v>104.8</v>
      </c>
      <c r="H92" s="36">
        <v>104.3</v>
      </c>
      <c r="I92" s="36">
        <v>104.1</v>
      </c>
      <c r="J92" s="36">
        <v>105.8</v>
      </c>
      <c r="K92" s="36">
        <v>107.7</v>
      </c>
      <c r="L92" s="36">
        <v>108.9</v>
      </c>
      <c r="M92" s="36">
        <v>108.6</v>
      </c>
      <c r="N92" s="36">
        <v>107.4</v>
      </c>
    </row>
    <row r="93" spans="1:14" s="30" customFormat="1">
      <c r="A93" s="26"/>
      <c r="B93" s="27">
        <v>2019</v>
      </c>
      <c r="C93" s="373">
        <v>99.6</v>
      </c>
      <c r="D93" s="373">
        <v>99</v>
      </c>
      <c r="E93" s="373">
        <v>99.4</v>
      </c>
      <c r="F93" s="373">
        <v>99.9</v>
      </c>
      <c r="G93" s="373">
        <v>100</v>
      </c>
      <c r="H93" s="373">
        <v>99.6</v>
      </c>
      <c r="I93" s="373">
        <v>98.7</v>
      </c>
      <c r="J93" s="373">
        <v>98.5</v>
      </c>
      <c r="K93" s="373">
        <v>98.4</v>
      </c>
      <c r="L93" s="373">
        <v>96.8</v>
      </c>
      <c r="M93" s="373">
        <v>95.1</v>
      </c>
      <c r="N93" s="373">
        <v>94.3</v>
      </c>
    </row>
    <row r="94" spans="1:14" s="30" customFormat="1">
      <c r="A94" s="26"/>
      <c r="B94" s="27"/>
      <c r="C94" s="28"/>
      <c r="D94" s="32"/>
      <c r="E94" s="32"/>
      <c r="F94" s="32"/>
      <c r="G94" s="29"/>
      <c r="H94" s="33"/>
      <c r="I94" s="33"/>
      <c r="J94" s="33"/>
      <c r="K94" s="33"/>
      <c r="L94" s="33"/>
      <c r="M94" s="33"/>
      <c r="N94" s="33"/>
    </row>
    <row r="95" spans="1:14" s="30" customFormat="1">
      <c r="A95" s="26" t="s">
        <v>54</v>
      </c>
      <c r="B95" s="27">
        <v>2014</v>
      </c>
      <c r="C95" s="28">
        <v>100</v>
      </c>
      <c r="D95" s="28">
        <v>100.5</v>
      </c>
      <c r="E95" s="28">
        <v>103.3</v>
      </c>
      <c r="F95" s="28">
        <v>109.1</v>
      </c>
      <c r="G95" s="29">
        <v>112.2</v>
      </c>
      <c r="H95" s="29">
        <v>114.4</v>
      </c>
      <c r="I95" s="29">
        <v>114.6</v>
      </c>
      <c r="J95" s="29">
        <v>117.7</v>
      </c>
      <c r="K95" s="29">
        <v>119.3</v>
      </c>
      <c r="L95" s="29">
        <v>120.9</v>
      </c>
      <c r="M95" s="29">
        <v>123.6</v>
      </c>
      <c r="N95" s="29">
        <v>127.3</v>
      </c>
    </row>
    <row r="96" spans="1:14" s="30" customFormat="1">
      <c r="A96" s="26" t="s">
        <v>55</v>
      </c>
      <c r="B96" s="27">
        <v>2015</v>
      </c>
      <c r="C96" s="28">
        <v>103.8</v>
      </c>
      <c r="D96" s="28">
        <v>111.9</v>
      </c>
      <c r="E96" s="28">
        <v>123.9</v>
      </c>
      <c r="F96" s="28">
        <v>128</v>
      </c>
      <c r="G96" s="29">
        <v>128</v>
      </c>
      <c r="H96" s="29">
        <v>129.5</v>
      </c>
      <c r="I96" s="29">
        <v>130.30000000000001</v>
      </c>
      <c r="J96" s="29">
        <v>132</v>
      </c>
      <c r="K96" s="29">
        <v>132.9</v>
      </c>
      <c r="L96" s="29">
        <v>133.69999999999999</v>
      </c>
      <c r="M96" s="29">
        <v>135.69999999999999</v>
      </c>
      <c r="N96" s="29">
        <v>136.4</v>
      </c>
    </row>
    <row r="97" spans="1:14" s="30" customFormat="1">
      <c r="A97" s="31" t="s">
        <v>56</v>
      </c>
      <c r="B97" s="27">
        <v>2016</v>
      </c>
      <c r="C97" s="32">
        <v>101.1</v>
      </c>
      <c r="D97" s="32">
        <v>102.9</v>
      </c>
      <c r="E97" s="32">
        <v>104.1</v>
      </c>
      <c r="F97" s="32">
        <v>104.4</v>
      </c>
      <c r="G97" s="33">
        <v>104.7</v>
      </c>
      <c r="H97" s="33">
        <v>105</v>
      </c>
      <c r="I97" s="33">
        <v>107.8</v>
      </c>
      <c r="J97" s="33">
        <v>107.8</v>
      </c>
      <c r="K97" s="33">
        <v>111.4</v>
      </c>
      <c r="L97" s="33">
        <v>113.1</v>
      </c>
      <c r="M97" s="29">
        <v>114.1</v>
      </c>
      <c r="N97" s="29">
        <v>116.2</v>
      </c>
    </row>
    <row r="98" spans="1:14" s="30" customFormat="1">
      <c r="A98" s="31"/>
      <c r="B98" s="27">
        <v>2017</v>
      </c>
      <c r="C98" s="28">
        <v>101.3</v>
      </c>
      <c r="D98" s="28">
        <v>103.3</v>
      </c>
      <c r="E98" s="28">
        <v>104.4</v>
      </c>
      <c r="F98" s="28">
        <v>104.4</v>
      </c>
      <c r="G98" s="29">
        <v>105.2</v>
      </c>
      <c r="H98" s="29">
        <v>105.1</v>
      </c>
      <c r="I98" s="29">
        <v>106.3</v>
      </c>
      <c r="J98" s="29">
        <v>107.3</v>
      </c>
      <c r="K98" s="29">
        <v>109.3</v>
      </c>
      <c r="L98" s="29">
        <v>110.2</v>
      </c>
      <c r="M98" s="29">
        <v>111.4</v>
      </c>
      <c r="N98" s="29">
        <v>112.5</v>
      </c>
    </row>
    <row r="99" spans="1:14" s="30" customFormat="1">
      <c r="A99" s="31"/>
      <c r="B99" s="27">
        <v>2018</v>
      </c>
      <c r="C99" s="36">
        <v>100.8</v>
      </c>
      <c r="D99" s="36">
        <v>101.8</v>
      </c>
      <c r="E99" s="36">
        <v>102.3</v>
      </c>
      <c r="F99" s="36">
        <v>102.7</v>
      </c>
      <c r="G99" s="36">
        <v>102.8</v>
      </c>
      <c r="H99" s="36">
        <v>102.4</v>
      </c>
      <c r="I99" s="36">
        <v>102.4</v>
      </c>
      <c r="J99" s="36">
        <v>103.8</v>
      </c>
      <c r="K99" s="36">
        <v>106.1</v>
      </c>
      <c r="L99" s="36">
        <v>107.4</v>
      </c>
      <c r="M99" s="36">
        <v>107.6</v>
      </c>
      <c r="N99" s="36">
        <v>107</v>
      </c>
    </row>
    <row r="100" spans="1:14" s="30" customFormat="1">
      <c r="A100" s="26"/>
      <c r="B100" s="27">
        <v>2019</v>
      </c>
      <c r="C100" s="373">
        <v>100.2</v>
      </c>
      <c r="D100" s="373">
        <v>99.9</v>
      </c>
      <c r="E100" s="373">
        <v>99.8</v>
      </c>
      <c r="F100" s="373">
        <v>100.4</v>
      </c>
      <c r="G100" s="373">
        <v>100.7</v>
      </c>
      <c r="H100" s="373">
        <v>101.5</v>
      </c>
      <c r="I100" s="373">
        <v>101.3</v>
      </c>
      <c r="J100" s="373">
        <v>101.4</v>
      </c>
      <c r="K100" s="373">
        <v>102.2</v>
      </c>
      <c r="L100" s="373">
        <v>101.5</v>
      </c>
      <c r="M100" s="373">
        <v>101.1</v>
      </c>
      <c r="N100" s="373">
        <v>101.8</v>
      </c>
    </row>
    <row r="101" spans="1:14" s="30" customFormat="1">
      <c r="A101" s="26"/>
      <c r="B101" s="27"/>
      <c r="C101" s="28"/>
      <c r="D101" s="32"/>
      <c r="E101" s="32"/>
      <c r="F101" s="32"/>
      <c r="G101" s="29"/>
      <c r="H101" s="33"/>
      <c r="I101" s="33"/>
      <c r="J101" s="33"/>
      <c r="K101" s="33"/>
      <c r="L101" s="33"/>
      <c r="M101" s="33"/>
      <c r="N101" s="33"/>
    </row>
    <row r="102" spans="1:14" s="30" customFormat="1">
      <c r="A102" s="26" t="s">
        <v>57</v>
      </c>
      <c r="B102" s="27">
        <v>2014</v>
      </c>
      <c r="C102" s="28">
        <v>100.4</v>
      </c>
      <c r="D102" s="28">
        <v>101</v>
      </c>
      <c r="E102" s="28">
        <v>104.3</v>
      </c>
      <c r="F102" s="28">
        <v>110.6</v>
      </c>
      <c r="G102" s="29">
        <v>114.8</v>
      </c>
      <c r="H102" s="29">
        <v>117</v>
      </c>
      <c r="I102" s="29">
        <v>118.8</v>
      </c>
      <c r="J102" s="29">
        <v>121.1</v>
      </c>
      <c r="K102" s="29">
        <v>123.8</v>
      </c>
      <c r="L102" s="29">
        <v>124.5</v>
      </c>
      <c r="M102" s="29">
        <v>127.7</v>
      </c>
      <c r="N102" s="29">
        <v>132.30000000000001</v>
      </c>
    </row>
    <row r="103" spans="1:14" s="30" customFormat="1">
      <c r="A103" s="31" t="s">
        <v>58</v>
      </c>
      <c r="B103" s="27">
        <v>2015</v>
      </c>
      <c r="C103" s="28">
        <v>104.5</v>
      </c>
      <c r="D103" s="28">
        <v>114.6</v>
      </c>
      <c r="E103" s="28">
        <v>128</v>
      </c>
      <c r="F103" s="28">
        <v>131.19999999999999</v>
      </c>
      <c r="G103" s="29">
        <v>130.9</v>
      </c>
      <c r="H103" s="29">
        <v>132.19999999999999</v>
      </c>
      <c r="I103" s="29">
        <v>132.6</v>
      </c>
      <c r="J103" s="29">
        <v>134.5</v>
      </c>
      <c r="K103" s="29">
        <v>134.6</v>
      </c>
      <c r="L103" s="29">
        <v>135.30000000000001</v>
      </c>
      <c r="M103" s="29">
        <v>138</v>
      </c>
      <c r="N103" s="29">
        <v>140.1</v>
      </c>
    </row>
    <row r="104" spans="1:14" s="30" customFormat="1">
      <c r="A104" s="31"/>
      <c r="B104" s="27">
        <v>2016</v>
      </c>
      <c r="C104" s="28">
        <v>101.3</v>
      </c>
      <c r="D104" s="28">
        <v>103.3</v>
      </c>
      <c r="E104" s="28">
        <v>104.5</v>
      </c>
      <c r="F104" s="28">
        <v>104.7</v>
      </c>
      <c r="G104" s="29">
        <v>104.5</v>
      </c>
      <c r="H104" s="29">
        <v>104.4</v>
      </c>
      <c r="I104" s="29">
        <v>105.7</v>
      </c>
      <c r="J104" s="29">
        <v>105.8</v>
      </c>
      <c r="K104" s="29">
        <v>107.9</v>
      </c>
      <c r="L104" s="29">
        <v>109.1</v>
      </c>
      <c r="M104" s="29">
        <v>110.5</v>
      </c>
      <c r="N104" s="29">
        <v>112.4</v>
      </c>
    </row>
    <row r="105" spans="1:14" s="30" customFormat="1">
      <c r="A105" s="31"/>
      <c r="B105" s="27">
        <v>2017</v>
      </c>
      <c r="C105" s="28">
        <v>101.8</v>
      </c>
      <c r="D105" s="28">
        <v>104.1</v>
      </c>
      <c r="E105" s="28">
        <v>105.5</v>
      </c>
      <c r="F105" s="28">
        <v>104.9</v>
      </c>
      <c r="G105" s="29">
        <v>105.5</v>
      </c>
      <c r="H105" s="29">
        <v>105.2</v>
      </c>
      <c r="I105" s="29">
        <v>106.1</v>
      </c>
      <c r="J105" s="29">
        <v>107.1</v>
      </c>
      <c r="K105" s="29">
        <v>108.4</v>
      </c>
      <c r="L105" s="29">
        <v>109.2</v>
      </c>
      <c r="M105" s="29">
        <v>110.5</v>
      </c>
      <c r="N105" s="29">
        <v>111.4</v>
      </c>
    </row>
    <row r="106" spans="1:14" s="30" customFormat="1">
      <c r="A106" s="31"/>
      <c r="B106" s="27">
        <v>2018</v>
      </c>
      <c r="C106" s="36">
        <v>101.4</v>
      </c>
      <c r="D106" s="36">
        <v>102</v>
      </c>
      <c r="E106" s="36">
        <v>102.4</v>
      </c>
      <c r="F106" s="36">
        <v>102.8</v>
      </c>
      <c r="G106" s="36">
        <v>102.9</v>
      </c>
      <c r="H106" s="36">
        <v>103</v>
      </c>
      <c r="I106" s="36">
        <v>102.6</v>
      </c>
      <c r="J106" s="36">
        <v>103.8</v>
      </c>
      <c r="K106" s="36">
        <v>105.8</v>
      </c>
      <c r="L106" s="36">
        <v>106.4</v>
      </c>
      <c r="M106" s="36">
        <v>105.8</v>
      </c>
      <c r="N106" s="36">
        <v>105</v>
      </c>
    </row>
    <row r="107" spans="1:14" s="30" customFormat="1">
      <c r="A107" s="26"/>
      <c r="B107" s="27">
        <v>2019</v>
      </c>
      <c r="C107" s="373">
        <v>100.4</v>
      </c>
      <c r="D107" s="373">
        <v>100.1</v>
      </c>
      <c r="E107" s="373">
        <v>100.3</v>
      </c>
      <c r="F107" s="373">
        <v>100.8</v>
      </c>
      <c r="G107" s="373">
        <v>100.8</v>
      </c>
      <c r="H107" s="373">
        <v>101.7</v>
      </c>
      <c r="I107" s="373">
        <v>101.4</v>
      </c>
      <c r="J107" s="373">
        <v>101.5</v>
      </c>
      <c r="K107" s="373">
        <v>100.9</v>
      </c>
      <c r="L107" s="373">
        <v>99.4</v>
      </c>
      <c r="M107" s="373">
        <v>98.8</v>
      </c>
      <c r="N107" s="373">
        <v>98.6</v>
      </c>
    </row>
    <row r="108" spans="1:14" s="30" customFormat="1">
      <c r="A108" s="26"/>
      <c r="B108" s="27"/>
      <c r="C108" s="28"/>
      <c r="D108" s="32"/>
      <c r="E108" s="32"/>
      <c r="F108" s="32"/>
      <c r="G108" s="29"/>
      <c r="H108" s="33"/>
      <c r="I108" s="33"/>
      <c r="J108" s="33"/>
      <c r="K108" s="33"/>
      <c r="L108" s="33"/>
      <c r="M108" s="33"/>
      <c r="N108" s="33"/>
    </row>
    <row r="109" spans="1:14" s="30" customFormat="1">
      <c r="A109" s="26" t="s">
        <v>59</v>
      </c>
      <c r="B109" s="27">
        <v>2014</v>
      </c>
      <c r="C109" s="28">
        <v>98.9</v>
      </c>
      <c r="D109" s="28">
        <v>98.6</v>
      </c>
      <c r="E109" s="28">
        <v>99.3</v>
      </c>
      <c r="F109" s="28">
        <v>103.1</v>
      </c>
      <c r="G109" s="29">
        <v>104.4</v>
      </c>
      <c r="H109" s="29">
        <v>109.2</v>
      </c>
      <c r="I109" s="29">
        <v>115.9</v>
      </c>
      <c r="J109" s="29">
        <v>117.8</v>
      </c>
      <c r="K109" s="29">
        <v>123.9</v>
      </c>
      <c r="L109" s="29">
        <v>125.5</v>
      </c>
      <c r="M109" s="29">
        <v>128.30000000000001</v>
      </c>
      <c r="N109" s="29">
        <v>131.4</v>
      </c>
    </row>
    <row r="110" spans="1:14" s="30" customFormat="1">
      <c r="A110" s="31" t="s">
        <v>60</v>
      </c>
      <c r="B110" s="27">
        <v>2015</v>
      </c>
      <c r="C110" s="28">
        <v>98.4</v>
      </c>
      <c r="D110" s="28">
        <v>97.5</v>
      </c>
      <c r="E110" s="28">
        <v>108.9</v>
      </c>
      <c r="F110" s="28">
        <v>111.3</v>
      </c>
      <c r="G110" s="29">
        <v>115.2</v>
      </c>
      <c r="H110" s="29">
        <v>115.1</v>
      </c>
      <c r="I110" s="29">
        <v>117.6</v>
      </c>
      <c r="J110" s="29">
        <v>119.4</v>
      </c>
      <c r="K110" s="29">
        <v>119.5</v>
      </c>
      <c r="L110" s="29">
        <v>120.1</v>
      </c>
      <c r="M110" s="29">
        <v>120.5</v>
      </c>
      <c r="N110" s="29">
        <v>122.4</v>
      </c>
    </row>
    <row r="111" spans="1:14" s="30" customFormat="1">
      <c r="A111" s="31" t="s">
        <v>61</v>
      </c>
      <c r="B111" s="27">
        <v>2016</v>
      </c>
      <c r="C111" s="28">
        <v>98</v>
      </c>
      <c r="D111" s="28">
        <v>96.7</v>
      </c>
      <c r="E111" s="28">
        <v>98.1</v>
      </c>
      <c r="F111" s="28">
        <v>100.4</v>
      </c>
      <c r="G111" s="29">
        <v>99.6</v>
      </c>
      <c r="H111" s="29">
        <v>100.7</v>
      </c>
      <c r="I111" s="29">
        <v>103.1</v>
      </c>
      <c r="J111" s="29">
        <v>103.1</v>
      </c>
      <c r="K111" s="29">
        <v>107.5</v>
      </c>
      <c r="L111" s="29">
        <v>107.2</v>
      </c>
      <c r="M111" s="29">
        <v>108.5</v>
      </c>
      <c r="N111" s="29">
        <v>109.8</v>
      </c>
    </row>
    <row r="112" spans="1:14" s="30" customFormat="1">
      <c r="A112" s="26"/>
      <c r="B112" s="27">
        <v>2017</v>
      </c>
      <c r="C112" s="28">
        <v>100.3</v>
      </c>
      <c r="D112" s="28">
        <v>105.3</v>
      </c>
      <c r="E112" s="28">
        <v>105.9</v>
      </c>
      <c r="F112" s="28">
        <v>107.9</v>
      </c>
      <c r="G112" s="29">
        <v>109.6</v>
      </c>
      <c r="H112" s="29">
        <v>114.3</v>
      </c>
      <c r="I112" s="29">
        <v>118.5</v>
      </c>
      <c r="J112" s="29">
        <v>121.7</v>
      </c>
      <c r="K112" s="29">
        <v>126.7</v>
      </c>
      <c r="L112" s="29">
        <v>126.2</v>
      </c>
      <c r="M112" s="29">
        <v>127.1</v>
      </c>
      <c r="N112" s="29">
        <v>129</v>
      </c>
    </row>
    <row r="113" spans="1:14" s="30" customFormat="1">
      <c r="A113" s="26"/>
      <c r="B113" s="27">
        <v>2018</v>
      </c>
      <c r="C113" s="36">
        <v>101</v>
      </c>
      <c r="D113" s="36">
        <v>100.8</v>
      </c>
      <c r="E113" s="36">
        <v>101.8</v>
      </c>
      <c r="F113" s="36">
        <v>102.5</v>
      </c>
      <c r="G113" s="36">
        <v>100.7</v>
      </c>
      <c r="H113" s="36">
        <v>100.8</v>
      </c>
      <c r="I113" s="36">
        <v>95.6</v>
      </c>
      <c r="J113" s="36">
        <v>98</v>
      </c>
      <c r="K113" s="36">
        <v>101.1</v>
      </c>
      <c r="L113" s="36">
        <v>104.8</v>
      </c>
      <c r="M113" s="36">
        <v>103.2</v>
      </c>
      <c r="N113" s="36">
        <v>103.5</v>
      </c>
    </row>
    <row r="114" spans="1:14" s="30" customFormat="1">
      <c r="A114" s="26"/>
      <c r="B114" s="27">
        <v>2019</v>
      </c>
      <c r="C114" s="373">
        <v>100.1</v>
      </c>
      <c r="D114" s="373">
        <v>98.4</v>
      </c>
      <c r="E114" s="373">
        <v>98.3</v>
      </c>
      <c r="F114" s="373">
        <v>102.2</v>
      </c>
      <c r="G114" s="373">
        <v>101.8</v>
      </c>
      <c r="H114" s="373">
        <v>103.7</v>
      </c>
      <c r="I114" s="373">
        <v>103.5</v>
      </c>
      <c r="J114" s="373">
        <v>103.7</v>
      </c>
      <c r="K114" s="373">
        <v>102.6</v>
      </c>
      <c r="L114" s="373">
        <v>102.4</v>
      </c>
      <c r="M114" s="373">
        <v>101.4</v>
      </c>
      <c r="N114" s="373">
        <v>100.2</v>
      </c>
    </row>
    <row r="115" spans="1:14" s="30" customFormat="1">
      <c r="A115" s="26"/>
      <c r="B115" s="27"/>
      <c r="C115" s="28"/>
      <c r="D115" s="32"/>
      <c r="E115" s="32"/>
      <c r="F115" s="32"/>
      <c r="G115" s="29"/>
      <c r="H115" s="33"/>
      <c r="I115" s="33"/>
      <c r="J115" s="33"/>
      <c r="K115" s="33"/>
      <c r="L115" s="33"/>
      <c r="M115" s="33"/>
      <c r="N115" s="33"/>
    </row>
    <row r="116" spans="1:14" s="30" customFormat="1">
      <c r="A116" s="26" t="s">
        <v>62</v>
      </c>
      <c r="B116" s="27">
        <v>2014</v>
      </c>
      <c r="C116" s="28">
        <v>100.1</v>
      </c>
      <c r="D116" s="28">
        <v>99.7</v>
      </c>
      <c r="E116" s="28">
        <v>107.5</v>
      </c>
      <c r="F116" s="28">
        <v>120.2</v>
      </c>
      <c r="G116" s="29">
        <v>130.9</v>
      </c>
      <c r="H116" s="29">
        <v>132.19999999999999</v>
      </c>
      <c r="I116" s="29">
        <v>131.80000000000001</v>
      </c>
      <c r="J116" s="29">
        <v>136.69999999999999</v>
      </c>
      <c r="K116" s="29">
        <v>136.6</v>
      </c>
      <c r="L116" s="29">
        <v>136.5</v>
      </c>
      <c r="M116" s="29">
        <v>148.6</v>
      </c>
      <c r="N116" s="29">
        <v>160</v>
      </c>
    </row>
    <row r="117" spans="1:14" s="30" customFormat="1">
      <c r="A117" s="31" t="s">
        <v>63</v>
      </c>
      <c r="B117" s="27">
        <v>2015</v>
      </c>
      <c r="C117" s="28">
        <v>107.4</v>
      </c>
      <c r="D117" s="28">
        <v>125.6</v>
      </c>
      <c r="E117" s="28">
        <v>139.80000000000001</v>
      </c>
      <c r="F117" s="28">
        <v>142.30000000000001</v>
      </c>
      <c r="G117" s="29">
        <v>137.19999999999999</v>
      </c>
      <c r="H117" s="29">
        <v>140.1</v>
      </c>
      <c r="I117" s="29">
        <v>139.30000000000001</v>
      </c>
      <c r="J117" s="29">
        <v>142.6</v>
      </c>
      <c r="K117" s="29">
        <v>141.9</v>
      </c>
      <c r="L117" s="29">
        <v>138.80000000000001</v>
      </c>
      <c r="M117" s="29">
        <v>143.19999999999999</v>
      </c>
      <c r="N117" s="29">
        <v>144.5</v>
      </c>
    </row>
    <row r="118" spans="1:14" s="30" customFormat="1">
      <c r="A118" s="31"/>
      <c r="B118" s="27">
        <v>2016</v>
      </c>
      <c r="C118" s="28">
        <v>101.4</v>
      </c>
      <c r="D118" s="28">
        <v>108.8</v>
      </c>
      <c r="E118" s="28">
        <v>110.3</v>
      </c>
      <c r="F118" s="28">
        <v>110.7</v>
      </c>
      <c r="G118" s="29">
        <v>110.7</v>
      </c>
      <c r="H118" s="29">
        <v>109.6</v>
      </c>
      <c r="I118" s="29">
        <v>111.5</v>
      </c>
      <c r="J118" s="29">
        <v>110.9</v>
      </c>
      <c r="K118" s="29">
        <v>112.7</v>
      </c>
      <c r="L118" s="29">
        <v>111.9</v>
      </c>
      <c r="M118" s="29">
        <v>111.9</v>
      </c>
      <c r="N118" s="29">
        <v>112.7</v>
      </c>
    </row>
    <row r="119" spans="1:14" s="30" customFormat="1">
      <c r="A119" s="26"/>
      <c r="B119" s="27">
        <v>2017</v>
      </c>
      <c r="C119" s="28">
        <v>102.5</v>
      </c>
      <c r="D119" s="28">
        <v>104.6</v>
      </c>
      <c r="E119" s="28">
        <v>104.5</v>
      </c>
      <c r="F119" s="28">
        <v>100.8</v>
      </c>
      <c r="G119" s="29">
        <v>102</v>
      </c>
      <c r="H119" s="29">
        <v>98.1</v>
      </c>
      <c r="I119" s="29">
        <v>97.8</v>
      </c>
      <c r="J119" s="29">
        <v>98.1</v>
      </c>
      <c r="K119" s="29">
        <v>98.6</v>
      </c>
      <c r="L119" s="29">
        <v>101.7</v>
      </c>
      <c r="M119" s="29">
        <v>101.8</v>
      </c>
      <c r="N119" s="29">
        <v>102.6</v>
      </c>
    </row>
    <row r="120" spans="1:14" s="30" customFormat="1">
      <c r="A120" s="26"/>
      <c r="B120" s="27">
        <v>2018</v>
      </c>
      <c r="C120" s="36">
        <v>102</v>
      </c>
      <c r="D120" s="36">
        <v>100.6</v>
      </c>
      <c r="E120" s="36">
        <v>100.6</v>
      </c>
      <c r="F120" s="36">
        <v>101.4</v>
      </c>
      <c r="G120" s="36">
        <v>103</v>
      </c>
      <c r="H120" s="36">
        <v>102.9</v>
      </c>
      <c r="I120" s="36">
        <v>103.5</v>
      </c>
      <c r="J120" s="36">
        <v>103.8</v>
      </c>
      <c r="K120" s="36">
        <v>105.9</v>
      </c>
      <c r="L120" s="36">
        <v>105.8</v>
      </c>
      <c r="M120" s="36">
        <v>103.7</v>
      </c>
      <c r="N120" s="36">
        <v>99.9</v>
      </c>
    </row>
    <row r="121" spans="1:14" s="30" customFormat="1">
      <c r="A121" s="26"/>
      <c r="B121" s="27">
        <v>2019</v>
      </c>
      <c r="C121" s="373">
        <v>99.9</v>
      </c>
      <c r="D121" s="373">
        <v>99</v>
      </c>
      <c r="E121" s="373">
        <v>98.3</v>
      </c>
      <c r="F121" s="373">
        <v>98.4</v>
      </c>
      <c r="G121" s="373">
        <v>97.3</v>
      </c>
      <c r="H121" s="373">
        <v>97.9</v>
      </c>
      <c r="I121" s="373">
        <v>98.3</v>
      </c>
      <c r="J121" s="373">
        <v>98.7</v>
      </c>
      <c r="K121" s="373">
        <v>96.5</v>
      </c>
      <c r="L121" s="373">
        <v>92.3</v>
      </c>
      <c r="M121" s="373">
        <v>91.1</v>
      </c>
      <c r="N121" s="373">
        <v>90.8</v>
      </c>
    </row>
    <row r="122" spans="1:14" s="30" customFormat="1">
      <c r="A122" s="26"/>
      <c r="B122" s="27"/>
      <c r="C122" s="28"/>
      <c r="D122" s="32"/>
      <c r="E122" s="32"/>
      <c r="F122" s="32"/>
      <c r="G122" s="29"/>
      <c r="H122" s="33"/>
      <c r="I122" s="33"/>
      <c r="J122" s="33"/>
      <c r="K122" s="33"/>
      <c r="L122" s="33"/>
      <c r="M122" s="33"/>
      <c r="N122" s="33"/>
    </row>
    <row r="123" spans="1:14" s="30" customFormat="1">
      <c r="A123" s="26" t="s">
        <v>64</v>
      </c>
      <c r="B123" s="27">
        <v>2014</v>
      </c>
      <c r="C123" s="28">
        <v>101.4</v>
      </c>
      <c r="D123" s="28">
        <v>102.8</v>
      </c>
      <c r="E123" s="28">
        <v>104.5</v>
      </c>
      <c r="F123" s="28">
        <v>105.8</v>
      </c>
      <c r="G123" s="29">
        <v>105.8</v>
      </c>
      <c r="H123" s="29">
        <v>105.1</v>
      </c>
      <c r="I123" s="29">
        <v>105</v>
      </c>
      <c r="J123" s="29">
        <v>105.1</v>
      </c>
      <c r="K123" s="29">
        <v>107.1</v>
      </c>
      <c r="L123" s="29">
        <v>107.8</v>
      </c>
      <c r="M123" s="29">
        <v>108.4</v>
      </c>
      <c r="N123" s="29">
        <v>109.3</v>
      </c>
    </row>
    <row r="124" spans="1:14" s="30" customFormat="1">
      <c r="A124" s="31" t="s">
        <v>65</v>
      </c>
      <c r="B124" s="27">
        <v>2015</v>
      </c>
      <c r="C124" s="28">
        <v>102.7</v>
      </c>
      <c r="D124" s="28">
        <v>103.7</v>
      </c>
      <c r="E124" s="28">
        <v>111.8</v>
      </c>
      <c r="F124" s="28">
        <v>115.6</v>
      </c>
      <c r="G124" s="29">
        <v>116.5</v>
      </c>
      <c r="H124" s="29">
        <v>116.6</v>
      </c>
      <c r="I124" s="29">
        <v>118.5</v>
      </c>
      <c r="J124" s="29">
        <v>119.9</v>
      </c>
      <c r="K124" s="29">
        <v>120.1</v>
      </c>
      <c r="L124" s="29">
        <v>122</v>
      </c>
      <c r="M124" s="29">
        <v>125.7</v>
      </c>
      <c r="N124" s="29">
        <v>130</v>
      </c>
    </row>
    <row r="125" spans="1:14" s="30" customFormat="1">
      <c r="A125" s="31"/>
      <c r="B125" s="27">
        <v>2016</v>
      </c>
      <c r="C125" s="28">
        <v>101.1</v>
      </c>
      <c r="D125" s="28">
        <v>102.7</v>
      </c>
      <c r="E125" s="28">
        <v>105.3</v>
      </c>
      <c r="F125" s="28">
        <v>104.8</v>
      </c>
      <c r="G125" s="29">
        <v>103</v>
      </c>
      <c r="H125" s="29">
        <v>102.2</v>
      </c>
      <c r="I125" s="29">
        <v>102.9</v>
      </c>
      <c r="J125" s="29">
        <v>104.3</v>
      </c>
      <c r="K125" s="29">
        <v>108.5</v>
      </c>
      <c r="L125" s="29">
        <v>114.8</v>
      </c>
      <c r="M125" s="29">
        <v>118.2</v>
      </c>
      <c r="N125" s="29">
        <v>124.5</v>
      </c>
    </row>
    <row r="126" spans="1:14" s="30" customFormat="1">
      <c r="A126" s="26"/>
      <c r="B126" s="27">
        <v>2017</v>
      </c>
      <c r="C126" s="28">
        <v>103.5</v>
      </c>
      <c r="D126" s="28">
        <v>105.1</v>
      </c>
      <c r="E126" s="28">
        <v>107.1</v>
      </c>
      <c r="F126" s="28">
        <v>106.8</v>
      </c>
      <c r="G126" s="29">
        <v>105.1</v>
      </c>
      <c r="H126" s="29">
        <v>105.2</v>
      </c>
      <c r="I126" s="29">
        <v>106.6</v>
      </c>
      <c r="J126" s="29">
        <v>107.5</v>
      </c>
      <c r="K126" s="29">
        <v>109.7</v>
      </c>
      <c r="L126" s="29">
        <v>112.7</v>
      </c>
      <c r="M126" s="29">
        <v>116.4</v>
      </c>
      <c r="N126" s="29">
        <v>118.3</v>
      </c>
    </row>
    <row r="127" spans="1:14" s="30" customFormat="1">
      <c r="A127" s="26"/>
      <c r="B127" s="27">
        <v>2018</v>
      </c>
      <c r="C127" s="36">
        <v>100.5</v>
      </c>
      <c r="D127" s="36">
        <v>101.4</v>
      </c>
      <c r="E127" s="36">
        <v>102</v>
      </c>
      <c r="F127" s="36">
        <v>102.3</v>
      </c>
      <c r="G127" s="36">
        <v>101.1</v>
      </c>
      <c r="H127" s="36">
        <v>101.6</v>
      </c>
      <c r="I127" s="36">
        <v>101.4</v>
      </c>
      <c r="J127" s="36">
        <v>102.2</v>
      </c>
      <c r="K127" s="36">
        <v>104.6</v>
      </c>
      <c r="L127" s="36">
        <v>105.8</v>
      </c>
      <c r="M127" s="36">
        <v>107.9</v>
      </c>
      <c r="N127" s="36">
        <v>109.8</v>
      </c>
    </row>
    <row r="128" spans="1:14" s="30" customFormat="1">
      <c r="A128" s="26"/>
      <c r="B128" s="27">
        <v>2019</v>
      </c>
      <c r="C128" s="373">
        <v>101.2</v>
      </c>
      <c r="D128" s="373">
        <v>102.4</v>
      </c>
      <c r="E128" s="373">
        <v>103.5</v>
      </c>
      <c r="F128" s="373">
        <v>102.9</v>
      </c>
      <c r="G128" s="373">
        <v>102.9</v>
      </c>
      <c r="H128" s="373">
        <v>102.3</v>
      </c>
      <c r="I128" s="373">
        <v>102.3</v>
      </c>
      <c r="J128" s="373">
        <v>103.1</v>
      </c>
      <c r="K128" s="373">
        <v>105.9</v>
      </c>
      <c r="L128" s="373">
        <v>106.5</v>
      </c>
      <c r="M128" s="373">
        <v>107.7</v>
      </c>
      <c r="N128" s="373">
        <v>108.8</v>
      </c>
    </row>
    <row r="129" spans="1:15" s="30" customFormat="1" ht="11.85" customHeight="1">
      <c r="A129" s="26"/>
      <c r="B129" s="27"/>
      <c r="C129" s="28"/>
      <c r="D129" s="32"/>
      <c r="E129" s="32"/>
      <c r="F129" s="32"/>
      <c r="G129" s="29"/>
      <c r="H129" s="33"/>
      <c r="I129" s="33"/>
      <c r="J129" s="33"/>
      <c r="K129" s="33"/>
      <c r="L129" s="33"/>
      <c r="M129" s="33"/>
      <c r="N129" s="33"/>
    </row>
    <row r="130" spans="1:15" s="271" customFormat="1">
      <c r="A130" s="218">
        <f>1+N66</f>
        <v>26</v>
      </c>
      <c r="B130" s="267"/>
      <c r="C130" s="267"/>
      <c r="D130" s="268"/>
      <c r="E130" s="268"/>
      <c r="F130" s="269" t="str">
        <f>F66</f>
        <v>Індекси цін виробників · 2019 рік</v>
      </c>
      <c r="G130" s="268" t="str">
        <f>F130</f>
        <v>Індекси цін виробників · 2019 рік</v>
      </c>
      <c r="H130" s="268"/>
      <c r="I130" s="267"/>
      <c r="J130" s="267"/>
      <c r="K130" s="267"/>
      <c r="L130" s="270"/>
      <c r="M130" s="270"/>
      <c r="N130" s="219">
        <f>A130+1</f>
        <v>27</v>
      </c>
      <c r="O130" s="282"/>
    </row>
    <row r="131" spans="1:15" s="271" customFormat="1">
      <c r="A131" s="282"/>
      <c r="B131" s="283"/>
      <c r="C131" s="283"/>
      <c r="D131" s="284"/>
      <c r="E131" s="284"/>
      <c r="F131" s="273" t="s">
        <v>23</v>
      </c>
      <c r="G131" s="272" t="s">
        <v>23</v>
      </c>
      <c r="H131" s="284"/>
      <c r="I131" s="283"/>
      <c r="J131" s="283"/>
      <c r="K131" s="283"/>
      <c r="L131" s="282"/>
      <c r="M131" s="282"/>
      <c r="N131" s="282"/>
      <c r="O131" s="282"/>
    </row>
    <row r="132" spans="1:15">
      <c r="A132" s="524" t="s">
        <v>25</v>
      </c>
      <c r="B132" s="524"/>
      <c r="C132" s="524"/>
      <c r="D132" s="524"/>
      <c r="E132" s="524"/>
      <c r="F132" s="524"/>
      <c r="G132" s="524" t="s">
        <v>25</v>
      </c>
      <c r="H132" s="524"/>
      <c r="I132" s="524"/>
      <c r="J132" s="524"/>
      <c r="K132" s="524"/>
      <c r="L132" s="524"/>
      <c r="M132" s="524"/>
      <c r="N132" s="524"/>
    </row>
    <row r="134" spans="1:15" ht="15">
      <c r="A134" s="274"/>
      <c r="G134" s="275"/>
      <c r="K134" s="276"/>
      <c r="L134" s="277"/>
      <c r="M134" s="277"/>
      <c r="N134" s="244" t="s">
        <v>151</v>
      </c>
    </row>
    <row r="135" spans="1:15" ht="13.5">
      <c r="A135" s="245"/>
      <c r="B135" s="245"/>
      <c r="C135" s="246" t="s">
        <v>0</v>
      </c>
      <c r="D135" s="246" t="s">
        <v>1</v>
      </c>
      <c r="E135" s="246" t="s">
        <v>2</v>
      </c>
      <c r="F135" s="247" t="s">
        <v>3</v>
      </c>
      <c r="G135" s="248" t="s">
        <v>4</v>
      </c>
      <c r="H135" s="246" t="s">
        <v>5</v>
      </c>
      <c r="I135" s="246" t="s">
        <v>6</v>
      </c>
      <c r="J135" s="246" t="s">
        <v>7</v>
      </c>
      <c r="K135" s="246" t="s">
        <v>8</v>
      </c>
      <c r="L135" s="246" t="s">
        <v>9</v>
      </c>
      <c r="M135" s="246" t="s">
        <v>10</v>
      </c>
      <c r="N135" s="248" t="s">
        <v>11</v>
      </c>
      <c r="O135" s="249"/>
    </row>
    <row r="136" spans="1:15" ht="13.5">
      <c r="A136" s="250"/>
      <c r="B136" s="250"/>
      <c r="C136" s="251" t="s">
        <v>12</v>
      </c>
      <c r="D136" s="251" t="s">
        <v>13</v>
      </c>
      <c r="E136" s="251" t="s">
        <v>14</v>
      </c>
      <c r="F136" s="252" t="s">
        <v>15</v>
      </c>
      <c r="G136" s="253" t="s">
        <v>16</v>
      </c>
      <c r="H136" s="251" t="s">
        <v>17</v>
      </c>
      <c r="I136" s="251" t="s">
        <v>18</v>
      </c>
      <c r="J136" s="251" t="s">
        <v>19</v>
      </c>
      <c r="K136" s="251" t="s">
        <v>26</v>
      </c>
      <c r="L136" s="251" t="s">
        <v>20</v>
      </c>
      <c r="M136" s="251" t="s">
        <v>21</v>
      </c>
      <c r="N136" s="253" t="s">
        <v>22</v>
      </c>
      <c r="O136" s="249"/>
    </row>
    <row r="137" spans="1:15" ht="15">
      <c r="A137" s="278"/>
      <c r="B137" s="255"/>
      <c r="C137" s="256"/>
      <c r="D137" s="256"/>
      <c r="E137" s="256"/>
      <c r="F137" s="256"/>
      <c r="G137" s="257"/>
      <c r="H137" s="257"/>
      <c r="I137" s="257"/>
      <c r="J137" s="257"/>
      <c r="K137" s="257"/>
      <c r="L137" s="257"/>
      <c r="M137" s="257"/>
      <c r="N137" s="257"/>
    </row>
    <row r="138" spans="1:15" s="30" customFormat="1">
      <c r="A138" s="26" t="s">
        <v>66</v>
      </c>
      <c r="B138" s="27">
        <v>2014</v>
      </c>
      <c r="C138" s="28">
        <v>100.4</v>
      </c>
      <c r="D138" s="28">
        <v>102.7</v>
      </c>
      <c r="E138" s="28">
        <v>108</v>
      </c>
      <c r="F138" s="28">
        <v>117</v>
      </c>
      <c r="G138" s="29">
        <v>126.4</v>
      </c>
      <c r="H138" s="29">
        <v>136</v>
      </c>
      <c r="I138" s="29">
        <v>135.6</v>
      </c>
      <c r="J138" s="29">
        <v>134.80000000000001</v>
      </c>
      <c r="K138" s="29">
        <v>135.69999999999999</v>
      </c>
      <c r="L138" s="29">
        <v>137.19999999999999</v>
      </c>
      <c r="M138" s="29">
        <v>141.6</v>
      </c>
      <c r="N138" s="29">
        <v>148.1</v>
      </c>
    </row>
    <row r="139" spans="1:15" s="30" customFormat="1">
      <c r="A139" s="26" t="s">
        <v>67</v>
      </c>
      <c r="B139" s="27">
        <v>2015</v>
      </c>
      <c r="C139" s="28">
        <v>105</v>
      </c>
      <c r="D139" s="28">
        <v>120.6</v>
      </c>
      <c r="E139" s="28">
        <v>132.5</v>
      </c>
      <c r="F139" s="28">
        <v>129.9</v>
      </c>
      <c r="G139" s="29">
        <v>125.9</v>
      </c>
      <c r="H139" s="29">
        <v>121.5</v>
      </c>
      <c r="I139" s="29">
        <v>117.6</v>
      </c>
      <c r="J139" s="29">
        <v>119.1</v>
      </c>
      <c r="K139" s="29">
        <v>118.6</v>
      </c>
      <c r="L139" s="29">
        <v>119</v>
      </c>
      <c r="M139" s="29">
        <v>123.8</v>
      </c>
      <c r="N139" s="29">
        <v>125.8</v>
      </c>
    </row>
    <row r="140" spans="1:15" s="30" customFormat="1">
      <c r="A140" s="31" t="s">
        <v>68</v>
      </c>
      <c r="B140" s="27">
        <v>2016</v>
      </c>
      <c r="C140" s="28">
        <v>102.7</v>
      </c>
      <c r="D140" s="28">
        <v>106.6</v>
      </c>
      <c r="E140" s="28">
        <v>108.6</v>
      </c>
      <c r="F140" s="28">
        <v>108.9</v>
      </c>
      <c r="G140" s="29">
        <v>109.4</v>
      </c>
      <c r="H140" s="29">
        <v>110.9</v>
      </c>
      <c r="I140" s="29">
        <v>110.3</v>
      </c>
      <c r="J140" s="29">
        <v>109.4</v>
      </c>
      <c r="K140" s="29">
        <v>110.5</v>
      </c>
      <c r="L140" s="29">
        <v>110.4</v>
      </c>
      <c r="M140" s="29">
        <v>112.4</v>
      </c>
      <c r="N140" s="29">
        <v>114.5</v>
      </c>
    </row>
    <row r="141" spans="1:15" s="30" customFormat="1">
      <c r="A141" s="26"/>
      <c r="B141" s="27">
        <v>2017</v>
      </c>
      <c r="C141" s="28">
        <v>101.7</v>
      </c>
      <c r="D141" s="28">
        <v>104.4</v>
      </c>
      <c r="E141" s="28">
        <v>105.3</v>
      </c>
      <c r="F141" s="28">
        <v>105.2</v>
      </c>
      <c r="G141" s="29">
        <v>104.7</v>
      </c>
      <c r="H141" s="29">
        <v>104.2</v>
      </c>
      <c r="I141" s="29">
        <v>104.2</v>
      </c>
      <c r="J141" s="29">
        <v>105.1</v>
      </c>
      <c r="K141" s="29">
        <v>104.3</v>
      </c>
      <c r="L141" s="29">
        <v>104.7</v>
      </c>
      <c r="M141" s="29">
        <v>105.2</v>
      </c>
      <c r="N141" s="29">
        <v>105.6</v>
      </c>
    </row>
    <row r="142" spans="1:15" s="30" customFormat="1">
      <c r="A142" s="26"/>
      <c r="B142" s="27">
        <v>2018</v>
      </c>
      <c r="C142" s="36">
        <v>101.1</v>
      </c>
      <c r="D142" s="36">
        <v>101.6</v>
      </c>
      <c r="E142" s="36">
        <v>102</v>
      </c>
      <c r="F142" s="36">
        <v>102.3</v>
      </c>
      <c r="G142" s="36">
        <v>102.8</v>
      </c>
      <c r="H142" s="36">
        <v>102.9</v>
      </c>
      <c r="I142" s="36">
        <v>103.4</v>
      </c>
      <c r="J142" s="36">
        <v>108.7</v>
      </c>
      <c r="K142" s="36">
        <v>110.9</v>
      </c>
      <c r="L142" s="36">
        <v>111.7</v>
      </c>
      <c r="M142" s="36">
        <v>112.3</v>
      </c>
      <c r="N142" s="36">
        <v>113.7</v>
      </c>
    </row>
    <row r="143" spans="1:15" s="30" customFormat="1">
      <c r="A143" s="26"/>
      <c r="B143" s="27">
        <v>2019</v>
      </c>
      <c r="C143" s="373">
        <v>102.1</v>
      </c>
      <c r="D143" s="373">
        <v>102.4</v>
      </c>
      <c r="E143" s="373">
        <v>103.1</v>
      </c>
      <c r="F143" s="373">
        <v>102.8</v>
      </c>
      <c r="G143" s="373">
        <v>103.8</v>
      </c>
      <c r="H143" s="373">
        <v>105.3</v>
      </c>
      <c r="I143" s="373">
        <v>104.3</v>
      </c>
      <c r="J143" s="373">
        <v>100</v>
      </c>
      <c r="K143" s="373">
        <v>97.8</v>
      </c>
      <c r="L143" s="373">
        <v>97.8</v>
      </c>
      <c r="M143" s="373">
        <v>97.9</v>
      </c>
      <c r="N143" s="373">
        <v>98.3</v>
      </c>
    </row>
    <row r="144" spans="1:15" s="30" customFormat="1">
      <c r="A144" s="26"/>
      <c r="B144" s="27"/>
      <c r="C144" s="28"/>
      <c r="D144" s="32"/>
      <c r="E144" s="32"/>
      <c r="F144" s="32"/>
      <c r="G144" s="29"/>
      <c r="H144" s="33"/>
      <c r="I144" s="33"/>
      <c r="J144" s="33"/>
      <c r="K144" s="33"/>
      <c r="L144" s="33"/>
      <c r="M144" s="33"/>
      <c r="N144" s="33"/>
    </row>
    <row r="145" spans="1:14" s="30" customFormat="1">
      <c r="A145" s="26" t="s">
        <v>69</v>
      </c>
      <c r="B145" s="27">
        <v>2014</v>
      </c>
      <c r="C145" s="28">
        <v>100.2</v>
      </c>
      <c r="D145" s="28">
        <v>100.3</v>
      </c>
      <c r="E145" s="28">
        <v>101.9</v>
      </c>
      <c r="F145" s="28">
        <v>105.2</v>
      </c>
      <c r="G145" s="29">
        <v>110.4</v>
      </c>
      <c r="H145" s="29">
        <v>111.8</v>
      </c>
      <c r="I145" s="29">
        <v>113.5</v>
      </c>
      <c r="J145" s="29">
        <v>115.7</v>
      </c>
      <c r="K145" s="29">
        <v>120.9</v>
      </c>
      <c r="L145" s="29">
        <v>122.7</v>
      </c>
      <c r="M145" s="29">
        <v>123.6</v>
      </c>
      <c r="N145" s="29">
        <v>126.4</v>
      </c>
    </row>
    <row r="146" spans="1:14" s="30" customFormat="1">
      <c r="A146" s="26" t="s">
        <v>70</v>
      </c>
      <c r="B146" s="27">
        <v>2015</v>
      </c>
      <c r="C146" s="28">
        <v>105.9</v>
      </c>
      <c r="D146" s="28">
        <v>115.1</v>
      </c>
      <c r="E146" s="28">
        <v>134.6</v>
      </c>
      <c r="F146" s="28">
        <v>136.19999999999999</v>
      </c>
      <c r="G146" s="29">
        <v>136.1</v>
      </c>
      <c r="H146" s="29">
        <v>137.1</v>
      </c>
      <c r="I146" s="29">
        <v>137.80000000000001</v>
      </c>
      <c r="J146" s="29">
        <v>138.4</v>
      </c>
      <c r="K146" s="29">
        <v>139.19999999999999</v>
      </c>
      <c r="L146" s="29">
        <v>139.6</v>
      </c>
      <c r="M146" s="29">
        <v>141.30000000000001</v>
      </c>
      <c r="N146" s="29">
        <v>144.30000000000001</v>
      </c>
    </row>
    <row r="147" spans="1:14" s="30" customFormat="1">
      <c r="A147" s="31" t="s">
        <v>71</v>
      </c>
      <c r="B147" s="27">
        <v>2016</v>
      </c>
      <c r="C147" s="28">
        <v>100.9</v>
      </c>
      <c r="D147" s="28">
        <v>101.3</v>
      </c>
      <c r="E147" s="28">
        <v>102.4</v>
      </c>
      <c r="F147" s="28">
        <v>102.4</v>
      </c>
      <c r="G147" s="29">
        <v>102.6</v>
      </c>
      <c r="H147" s="29">
        <v>103</v>
      </c>
      <c r="I147" s="29">
        <v>102.9</v>
      </c>
      <c r="J147" s="29">
        <v>103</v>
      </c>
      <c r="K147" s="29">
        <v>103.8</v>
      </c>
      <c r="L147" s="29">
        <v>104.8</v>
      </c>
      <c r="M147" s="29">
        <v>105.8</v>
      </c>
      <c r="N147" s="29">
        <v>107.8</v>
      </c>
    </row>
    <row r="148" spans="1:14" s="30" customFormat="1">
      <c r="A148" s="26"/>
      <c r="B148" s="27">
        <v>2017</v>
      </c>
      <c r="C148" s="28">
        <v>101.5</v>
      </c>
      <c r="D148" s="28">
        <v>104.6</v>
      </c>
      <c r="E148" s="28">
        <v>107.1</v>
      </c>
      <c r="F148" s="28">
        <v>107.4</v>
      </c>
      <c r="G148" s="29">
        <v>108.6</v>
      </c>
      <c r="H148" s="29">
        <v>108.9</v>
      </c>
      <c r="I148" s="29">
        <v>109.6</v>
      </c>
      <c r="J148" s="29">
        <v>110.6</v>
      </c>
      <c r="K148" s="29">
        <v>111.4</v>
      </c>
      <c r="L148" s="29">
        <v>114.3</v>
      </c>
      <c r="M148" s="29">
        <v>116</v>
      </c>
      <c r="N148" s="29">
        <v>117.5</v>
      </c>
    </row>
    <row r="149" spans="1:14" s="30" customFormat="1">
      <c r="A149" s="26"/>
      <c r="B149" s="27">
        <v>2018</v>
      </c>
      <c r="C149" s="36">
        <v>101</v>
      </c>
      <c r="D149" s="36">
        <v>101.5</v>
      </c>
      <c r="E149" s="36">
        <v>103.1</v>
      </c>
      <c r="F149" s="36">
        <v>104.2</v>
      </c>
      <c r="G149" s="36">
        <v>104.4</v>
      </c>
      <c r="H149" s="36">
        <v>104.8</v>
      </c>
      <c r="I149" s="36">
        <v>106.2</v>
      </c>
      <c r="J149" s="36">
        <v>107.7</v>
      </c>
      <c r="K149" s="36">
        <v>110.4</v>
      </c>
      <c r="L149" s="36">
        <v>111.6</v>
      </c>
      <c r="M149" s="36">
        <v>114</v>
      </c>
      <c r="N149" s="36">
        <v>114.7</v>
      </c>
    </row>
    <row r="150" spans="1:14" s="30" customFormat="1">
      <c r="A150" s="26"/>
      <c r="B150" s="27">
        <v>2019</v>
      </c>
      <c r="C150" s="373">
        <v>100.6</v>
      </c>
      <c r="D150" s="373">
        <v>102.5</v>
      </c>
      <c r="E150" s="373">
        <v>103.2</v>
      </c>
      <c r="F150" s="373">
        <v>103.7</v>
      </c>
      <c r="G150" s="373">
        <v>104.8</v>
      </c>
      <c r="H150" s="373">
        <v>105.5</v>
      </c>
      <c r="I150" s="373">
        <v>105.6</v>
      </c>
      <c r="J150" s="373">
        <v>105.5</v>
      </c>
      <c r="K150" s="373">
        <v>105.7</v>
      </c>
      <c r="L150" s="373">
        <v>105.9</v>
      </c>
      <c r="M150" s="373">
        <v>107</v>
      </c>
      <c r="N150" s="373">
        <v>106.8</v>
      </c>
    </row>
    <row r="151" spans="1:14" s="30" customFormat="1">
      <c r="A151" s="26"/>
      <c r="B151" s="27"/>
      <c r="C151" s="28"/>
      <c r="D151" s="32"/>
      <c r="E151" s="32"/>
      <c r="F151" s="32"/>
      <c r="G151" s="29"/>
      <c r="H151" s="33"/>
      <c r="I151" s="33"/>
      <c r="J151" s="33"/>
      <c r="K151" s="33"/>
      <c r="L151" s="33"/>
      <c r="M151" s="33"/>
      <c r="N151" s="33"/>
    </row>
    <row r="152" spans="1:14" s="30" customFormat="1">
      <c r="A152" s="26" t="s">
        <v>72</v>
      </c>
      <c r="B152" s="27">
        <v>2014</v>
      </c>
      <c r="C152" s="28">
        <v>102</v>
      </c>
      <c r="D152" s="28">
        <v>104.7</v>
      </c>
      <c r="E152" s="28">
        <v>111.8</v>
      </c>
      <c r="F152" s="28">
        <v>119</v>
      </c>
      <c r="G152" s="29">
        <v>127.1</v>
      </c>
      <c r="H152" s="29">
        <v>129.6</v>
      </c>
      <c r="I152" s="29">
        <v>132.30000000000001</v>
      </c>
      <c r="J152" s="29">
        <v>135.19999999999999</v>
      </c>
      <c r="K152" s="29">
        <v>131.1</v>
      </c>
      <c r="L152" s="29">
        <v>120.7</v>
      </c>
      <c r="M152" s="29">
        <v>111.3</v>
      </c>
      <c r="N152" s="29">
        <v>112.1</v>
      </c>
    </row>
    <row r="153" spans="1:14" s="30" customFormat="1">
      <c r="A153" s="31" t="s">
        <v>73</v>
      </c>
      <c r="B153" s="27">
        <v>2015</v>
      </c>
      <c r="C153" s="28">
        <v>103.7</v>
      </c>
      <c r="D153" s="28">
        <v>115</v>
      </c>
      <c r="E153" s="28">
        <v>125.8</v>
      </c>
      <c r="F153" s="28">
        <v>124.3</v>
      </c>
      <c r="G153" s="29">
        <v>128.19999999999999</v>
      </c>
      <c r="H153" s="29">
        <v>133.30000000000001</v>
      </c>
      <c r="I153" s="29">
        <v>135.69999999999999</v>
      </c>
      <c r="J153" s="29">
        <v>137.30000000000001</v>
      </c>
      <c r="K153" s="29">
        <v>141.6</v>
      </c>
      <c r="L153" s="29">
        <v>162</v>
      </c>
      <c r="M153" s="29">
        <v>167.7</v>
      </c>
      <c r="N153" s="29">
        <v>169.7</v>
      </c>
    </row>
    <row r="154" spans="1:14" s="30" customFormat="1">
      <c r="A154" s="31"/>
      <c r="B154" s="27">
        <v>2016</v>
      </c>
      <c r="C154" s="28">
        <v>101</v>
      </c>
      <c r="D154" s="28">
        <v>99.8</v>
      </c>
      <c r="E154" s="28">
        <v>99.5</v>
      </c>
      <c r="F154" s="28">
        <v>98</v>
      </c>
      <c r="G154" s="29">
        <v>96.7</v>
      </c>
      <c r="H154" s="29">
        <v>94.3</v>
      </c>
      <c r="I154" s="29">
        <v>96.1</v>
      </c>
      <c r="J154" s="29">
        <v>96.6</v>
      </c>
      <c r="K154" s="29">
        <v>96.7</v>
      </c>
      <c r="L154" s="29">
        <v>100</v>
      </c>
      <c r="M154" s="29">
        <v>104.9</v>
      </c>
      <c r="N154" s="29">
        <v>102.8</v>
      </c>
    </row>
    <row r="155" spans="1:14" s="30" customFormat="1">
      <c r="A155" s="26"/>
      <c r="B155" s="27">
        <v>2017</v>
      </c>
      <c r="C155" s="28">
        <v>99.4</v>
      </c>
      <c r="D155" s="28">
        <v>103.3</v>
      </c>
      <c r="E155" s="28">
        <v>112.6</v>
      </c>
      <c r="F155" s="28">
        <v>113.3</v>
      </c>
      <c r="G155" s="29">
        <v>112.6</v>
      </c>
      <c r="H155" s="29">
        <v>110.3</v>
      </c>
      <c r="I155" s="29">
        <v>110.7</v>
      </c>
      <c r="J155" s="29">
        <v>110.5</v>
      </c>
      <c r="K155" s="29">
        <v>105.5</v>
      </c>
      <c r="L155" s="29">
        <v>94.1</v>
      </c>
      <c r="M155" s="29">
        <v>99.3</v>
      </c>
      <c r="N155" s="29">
        <v>91.9</v>
      </c>
    </row>
    <row r="156" spans="1:14" s="30" customFormat="1">
      <c r="A156" s="26"/>
      <c r="B156" s="27">
        <v>2018</v>
      </c>
      <c r="C156" s="36">
        <v>100.8</v>
      </c>
      <c r="D156" s="36">
        <v>106</v>
      </c>
      <c r="E156" s="36">
        <v>98</v>
      </c>
      <c r="F156" s="36">
        <v>95.7</v>
      </c>
      <c r="G156" s="36">
        <v>97.8</v>
      </c>
      <c r="H156" s="36">
        <v>93.9</v>
      </c>
      <c r="I156" s="36">
        <v>98.7</v>
      </c>
      <c r="J156" s="36">
        <v>100.4</v>
      </c>
      <c r="K156" s="36">
        <v>96.3</v>
      </c>
      <c r="L156" s="36">
        <v>92.3</v>
      </c>
      <c r="M156" s="36">
        <v>92.3</v>
      </c>
      <c r="N156" s="36">
        <v>92.8</v>
      </c>
    </row>
    <row r="157" spans="1:14" s="30" customFormat="1">
      <c r="A157" s="26"/>
      <c r="B157" s="27">
        <v>2019</v>
      </c>
      <c r="C157" s="373">
        <v>101.6</v>
      </c>
      <c r="D157" s="373">
        <v>99.5</v>
      </c>
      <c r="E157" s="373">
        <v>98.1</v>
      </c>
      <c r="F157" s="373">
        <v>98.8</v>
      </c>
      <c r="G157" s="373">
        <v>101.2</v>
      </c>
      <c r="H157" s="373">
        <v>106.3</v>
      </c>
      <c r="I157" s="373">
        <v>105.8</v>
      </c>
      <c r="J157" s="373">
        <v>102.9</v>
      </c>
      <c r="K157" s="373">
        <v>102.2</v>
      </c>
      <c r="L157" s="373">
        <v>97.1</v>
      </c>
      <c r="M157" s="373">
        <v>96.8</v>
      </c>
      <c r="N157" s="373">
        <v>96.2</v>
      </c>
    </row>
    <row r="158" spans="1:14" s="30" customFormat="1">
      <c r="A158" s="26"/>
      <c r="B158" s="27"/>
      <c r="C158" s="28"/>
      <c r="D158" s="32"/>
      <c r="E158" s="32"/>
      <c r="F158" s="32"/>
      <c r="G158" s="29"/>
      <c r="H158" s="33"/>
      <c r="I158" s="33"/>
      <c r="J158" s="33"/>
      <c r="K158" s="33"/>
      <c r="L158" s="33"/>
      <c r="M158" s="33"/>
      <c r="N158" s="33"/>
    </row>
    <row r="159" spans="1:14" s="30" customFormat="1">
      <c r="A159" s="26" t="s">
        <v>74</v>
      </c>
      <c r="B159" s="27">
        <v>2014</v>
      </c>
      <c r="C159" s="28">
        <v>100.2</v>
      </c>
      <c r="D159" s="28">
        <v>100.5</v>
      </c>
      <c r="E159" s="28">
        <v>102.3</v>
      </c>
      <c r="F159" s="28">
        <v>104.2</v>
      </c>
      <c r="G159" s="29">
        <v>103.9</v>
      </c>
      <c r="H159" s="29">
        <v>106.4</v>
      </c>
      <c r="I159" s="29">
        <v>106.1</v>
      </c>
      <c r="J159" s="29">
        <v>109.9</v>
      </c>
      <c r="K159" s="29">
        <v>112.3</v>
      </c>
      <c r="L159" s="29">
        <v>114.1</v>
      </c>
      <c r="M159" s="29">
        <v>115.1</v>
      </c>
      <c r="N159" s="29">
        <v>115.8</v>
      </c>
    </row>
    <row r="160" spans="1:14" s="30" customFormat="1">
      <c r="A160" s="31" t="s">
        <v>75</v>
      </c>
      <c r="B160" s="27">
        <v>2015</v>
      </c>
      <c r="C160" s="28">
        <v>103</v>
      </c>
      <c r="D160" s="28">
        <v>105.4</v>
      </c>
      <c r="E160" s="28">
        <v>114.1</v>
      </c>
      <c r="F160" s="28">
        <v>117.5</v>
      </c>
      <c r="G160" s="29">
        <v>119.5</v>
      </c>
      <c r="H160" s="29">
        <v>119.5</v>
      </c>
      <c r="I160" s="29">
        <v>123.7</v>
      </c>
      <c r="J160" s="29">
        <v>125.7</v>
      </c>
      <c r="K160" s="29">
        <v>127.7</v>
      </c>
      <c r="L160" s="29">
        <v>129.1</v>
      </c>
      <c r="M160" s="29">
        <v>129</v>
      </c>
      <c r="N160" s="29">
        <v>129.6</v>
      </c>
    </row>
    <row r="161" spans="1:14" s="30" customFormat="1">
      <c r="A161" s="31"/>
      <c r="B161" s="27">
        <v>2016</v>
      </c>
      <c r="C161" s="28">
        <v>102.6</v>
      </c>
      <c r="D161" s="28">
        <v>104.3</v>
      </c>
      <c r="E161" s="28">
        <v>106.7</v>
      </c>
      <c r="F161" s="28">
        <v>108.4</v>
      </c>
      <c r="G161" s="29">
        <v>110.7</v>
      </c>
      <c r="H161" s="29">
        <v>111.8</v>
      </c>
      <c r="I161" s="29">
        <v>112.9</v>
      </c>
      <c r="J161" s="29">
        <v>112.8</v>
      </c>
      <c r="K161" s="29">
        <v>113.5</v>
      </c>
      <c r="L161" s="29">
        <v>114</v>
      </c>
      <c r="M161" s="29">
        <v>114.1</v>
      </c>
      <c r="N161" s="29">
        <v>116.8</v>
      </c>
    </row>
    <row r="162" spans="1:14" s="30" customFormat="1">
      <c r="A162" s="26"/>
      <c r="B162" s="27">
        <v>2017</v>
      </c>
      <c r="C162" s="28">
        <v>102.7</v>
      </c>
      <c r="D162" s="28">
        <v>103.6</v>
      </c>
      <c r="E162" s="28">
        <v>103.7</v>
      </c>
      <c r="F162" s="28">
        <v>106.2</v>
      </c>
      <c r="G162" s="29">
        <v>107</v>
      </c>
      <c r="H162" s="29">
        <v>107.3</v>
      </c>
      <c r="I162" s="29">
        <v>107.9</v>
      </c>
      <c r="J162" s="29">
        <v>108.7</v>
      </c>
      <c r="K162" s="29">
        <v>113.7</v>
      </c>
      <c r="L162" s="29">
        <v>113.9</v>
      </c>
      <c r="M162" s="29">
        <v>114.9</v>
      </c>
      <c r="N162" s="29">
        <v>115.8</v>
      </c>
    </row>
    <row r="163" spans="1:14" s="30" customFormat="1">
      <c r="A163" s="26"/>
      <c r="B163" s="27">
        <v>2018</v>
      </c>
      <c r="C163" s="46">
        <v>101.8</v>
      </c>
      <c r="D163" s="46">
        <v>104.6</v>
      </c>
      <c r="E163" s="46">
        <v>106.3</v>
      </c>
      <c r="F163" s="46">
        <v>107</v>
      </c>
      <c r="G163" s="46">
        <v>107.6</v>
      </c>
      <c r="H163" s="46">
        <v>108.5</v>
      </c>
      <c r="I163" s="46">
        <v>109.7</v>
      </c>
      <c r="J163" s="46">
        <v>110.5</v>
      </c>
      <c r="K163" s="46">
        <v>110.8</v>
      </c>
      <c r="L163" s="46">
        <v>115.3</v>
      </c>
      <c r="M163" s="46">
        <v>116.7</v>
      </c>
      <c r="N163" s="46">
        <v>116.9</v>
      </c>
    </row>
    <row r="164" spans="1:14" s="30" customFormat="1">
      <c r="A164" s="26"/>
      <c r="B164" s="27">
        <v>2019</v>
      </c>
      <c r="C164" s="378">
        <v>101.2</v>
      </c>
      <c r="D164" s="378">
        <v>102.5</v>
      </c>
      <c r="E164" s="378">
        <v>103</v>
      </c>
      <c r="F164" s="378">
        <v>104.8</v>
      </c>
      <c r="G164" s="378">
        <v>105</v>
      </c>
      <c r="H164" s="378">
        <v>105.8</v>
      </c>
      <c r="I164" s="378">
        <v>107.2</v>
      </c>
      <c r="J164" s="378">
        <v>107.6</v>
      </c>
      <c r="K164" s="378">
        <v>107.6</v>
      </c>
      <c r="L164" s="378">
        <v>107.8</v>
      </c>
      <c r="M164" s="378">
        <v>107.9</v>
      </c>
      <c r="N164" s="378">
        <v>108</v>
      </c>
    </row>
    <row r="165" spans="1:14" ht="13.5">
      <c r="A165" s="279"/>
      <c r="B165" s="280"/>
      <c r="C165" s="281"/>
      <c r="D165" s="281"/>
      <c r="E165" s="281"/>
      <c r="F165" s="281"/>
      <c r="G165" s="281"/>
      <c r="H165" s="281"/>
      <c r="I165" s="281"/>
      <c r="J165" s="281"/>
      <c r="K165" s="281"/>
      <c r="L165" s="281"/>
      <c r="M165" s="281"/>
      <c r="N165" s="281"/>
    </row>
    <row r="166" spans="1:14" s="30" customFormat="1">
      <c r="A166" s="26" t="s">
        <v>76</v>
      </c>
      <c r="B166" s="27">
        <v>2014</v>
      </c>
      <c r="C166" s="28">
        <v>97.5</v>
      </c>
      <c r="D166" s="28">
        <v>97.6</v>
      </c>
      <c r="E166" s="28">
        <v>99.3</v>
      </c>
      <c r="F166" s="28">
        <v>107.7</v>
      </c>
      <c r="G166" s="29">
        <v>109.4</v>
      </c>
      <c r="H166" s="29">
        <v>112</v>
      </c>
      <c r="I166" s="29">
        <v>104.6</v>
      </c>
      <c r="J166" s="29">
        <v>111.6</v>
      </c>
      <c r="K166" s="29">
        <v>107.2</v>
      </c>
      <c r="L166" s="29">
        <v>112.5</v>
      </c>
      <c r="M166" s="29">
        <v>114.1</v>
      </c>
      <c r="N166" s="29">
        <v>116.7</v>
      </c>
    </row>
    <row r="167" spans="1:14" s="30" customFormat="1">
      <c r="A167" s="31" t="s">
        <v>77</v>
      </c>
      <c r="B167" s="27">
        <v>2015</v>
      </c>
      <c r="C167" s="28">
        <v>100</v>
      </c>
      <c r="D167" s="28">
        <v>100</v>
      </c>
      <c r="E167" s="28">
        <v>105.7</v>
      </c>
      <c r="F167" s="28">
        <v>117.4</v>
      </c>
      <c r="G167" s="29">
        <v>117.2</v>
      </c>
      <c r="H167" s="29">
        <v>121.7</v>
      </c>
      <c r="I167" s="29">
        <v>121.3</v>
      </c>
      <c r="J167" s="29">
        <v>121.3</v>
      </c>
      <c r="K167" s="29">
        <v>126</v>
      </c>
      <c r="L167" s="29">
        <v>127.1</v>
      </c>
      <c r="M167" s="29">
        <v>126.5</v>
      </c>
      <c r="N167" s="29">
        <v>117.5</v>
      </c>
    </row>
    <row r="168" spans="1:14" s="30" customFormat="1">
      <c r="A168" s="31"/>
      <c r="B168" s="27">
        <v>2016</v>
      </c>
      <c r="C168" s="32">
        <v>97.5</v>
      </c>
      <c r="D168" s="32">
        <v>97.7</v>
      </c>
      <c r="E168" s="32">
        <v>97.9</v>
      </c>
      <c r="F168" s="32">
        <v>96.9</v>
      </c>
      <c r="G168" s="29">
        <v>98.3</v>
      </c>
      <c r="H168" s="29">
        <v>100.7</v>
      </c>
      <c r="I168" s="29">
        <v>116.1</v>
      </c>
      <c r="J168" s="29">
        <v>115.8</v>
      </c>
      <c r="K168" s="29">
        <v>133.9</v>
      </c>
      <c r="L168" s="29">
        <v>141.1</v>
      </c>
      <c r="M168" s="29">
        <v>140.1</v>
      </c>
      <c r="N168" s="29">
        <v>142.5</v>
      </c>
    </row>
    <row r="169" spans="1:14" s="30" customFormat="1">
      <c r="A169" s="26"/>
      <c r="B169" s="27">
        <v>2017</v>
      </c>
      <c r="C169" s="28">
        <v>96.3</v>
      </c>
      <c r="D169" s="28">
        <v>97</v>
      </c>
      <c r="E169" s="28">
        <v>97.5</v>
      </c>
      <c r="F169" s="28">
        <v>99.3</v>
      </c>
      <c r="G169" s="29">
        <v>101.2</v>
      </c>
      <c r="H169" s="29">
        <v>102</v>
      </c>
      <c r="I169" s="29">
        <v>105</v>
      </c>
      <c r="J169" s="29">
        <v>105.9</v>
      </c>
      <c r="K169" s="29">
        <v>110.3</v>
      </c>
      <c r="L169" s="29">
        <v>112.4</v>
      </c>
      <c r="M169" s="29">
        <v>113</v>
      </c>
      <c r="N169" s="29">
        <v>116.1</v>
      </c>
    </row>
    <row r="170" spans="1:14" s="30" customFormat="1">
      <c r="A170" s="26"/>
      <c r="B170" s="27">
        <v>2018</v>
      </c>
      <c r="C170" s="28">
        <v>95.5</v>
      </c>
      <c r="D170" s="28">
        <v>97.8</v>
      </c>
      <c r="E170" s="28">
        <v>98.3</v>
      </c>
      <c r="F170" s="28">
        <v>98.3</v>
      </c>
      <c r="G170" s="29">
        <v>97.9</v>
      </c>
      <c r="H170" s="29">
        <v>93.1</v>
      </c>
      <c r="I170" s="29">
        <v>94.2</v>
      </c>
      <c r="J170" s="29">
        <v>97.3</v>
      </c>
      <c r="K170" s="29">
        <v>103.6</v>
      </c>
      <c r="L170" s="29">
        <v>106.1</v>
      </c>
      <c r="M170" s="29">
        <v>110.8</v>
      </c>
      <c r="N170" s="29">
        <v>110.9</v>
      </c>
    </row>
    <row r="171" spans="1:14" s="30" customFormat="1">
      <c r="A171" s="26"/>
      <c r="B171" s="27">
        <v>2019</v>
      </c>
      <c r="C171" s="364">
        <v>97.5</v>
      </c>
      <c r="D171" s="364">
        <v>96</v>
      </c>
      <c r="E171" s="364">
        <v>93.5</v>
      </c>
      <c r="F171" s="364">
        <v>93.5</v>
      </c>
      <c r="G171" s="364">
        <v>96.5</v>
      </c>
      <c r="H171" s="364">
        <v>96.2</v>
      </c>
      <c r="I171" s="364">
        <v>94.9</v>
      </c>
      <c r="J171" s="364">
        <v>95.4</v>
      </c>
      <c r="K171" s="364">
        <v>103.9</v>
      </c>
      <c r="L171" s="364">
        <v>107.7</v>
      </c>
      <c r="M171" s="364">
        <v>108.2</v>
      </c>
      <c r="N171" s="364">
        <v>115.3</v>
      </c>
    </row>
    <row r="172" spans="1:14" s="30" customFormat="1">
      <c r="A172" s="26"/>
      <c r="B172" s="27"/>
      <c r="C172" s="28"/>
      <c r="D172" s="34"/>
      <c r="E172" s="34"/>
      <c r="F172" s="34"/>
      <c r="G172" s="29"/>
      <c r="H172" s="35"/>
      <c r="I172" s="35"/>
      <c r="J172" s="35"/>
      <c r="K172" s="35"/>
      <c r="L172" s="35"/>
      <c r="M172" s="35"/>
      <c r="N172" s="35"/>
    </row>
    <row r="173" spans="1:14" s="30" customFormat="1">
      <c r="A173" s="26" t="s">
        <v>78</v>
      </c>
      <c r="B173" s="27">
        <v>2014</v>
      </c>
      <c r="C173" s="28">
        <v>100</v>
      </c>
      <c r="D173" s="28">
        <v>100.7</v>
      </c>
      <c r="E173" s="28">
        <v>102.7</v>
      </c>
      <c r="F173" s="28">
        <v>107.8</v>
      </c>
      <c r="G173" s="29">
        <v>110</v>
      </c>
      <c r="H173" s="29">
        <v>111.3</v>
      </c>
      <c r="I173" s="29">
        <v>113.1</v>
      </c>
      <c r="J173" s="29">
        <v>114.6</v>
      </c>
      <c r="K173" s="29">
        <v>116.5</v>
      </c>
      <c r="L173" s="29">
        <v>118.4</v>
      </c>
      <c r="M173" s="29">
        <v>122.1</v>
      </c>
      <c r="N173" s="29">
        <v>123.9</v>
      </c>
    </row>
    <row r="174" spans="1:14" s="30" customFormat="1">
      <c r="A174" s="26" t="s">
        <v>79</v>
      </c>
      <c r="B174" s="27">
        <v>2015</v>
      </c>
      <c r="C174" s="28">
        <v>101.7</v>
      </c>
      <c r="D174" s="28">
        <v>113.7</v>
      </c>
      <c r="E174" s="28">
        <v>117.8</v>
      </c>
      <c r="F174" s="28">
        <v>120</v>
      </c>
      <c r="G174" s="29">
        <v>120.8</v>
      </c>
      <c r="H174" s="29">
        <v>121.4</v>
      </c>
      <c r="I174" s="29">
        <v>122.1</v>
      </c>
      <c r="J174" s="29">
        <v>123</v>
      </c>
      <c r="K174" s="29">
        <v>123.2</v>
      </c>
      <c r="L174" s="29">
        <v>124.6</v>
      </c>
      <c r="M174" s="29">
        <v>125.6</v>
      </c>
      <c r="N174" s="29">
        <v>126.7</v>
      </c>
    </row>
    <row r="175" spans="1:14" s="30" customFormat="1">
      <c r="A175" s="31" t="s">
        <v>80</v>
      </c>
      <c r="B175" s="27">
        <v>2016</v>
      </c>
      <c r="C175" s="32">
        <v>100.7</v>
      </c>
      <c r="D175" s="32">
        <v>102.6</v>
      </c>
      <c r="E175" s="32">
        <v>103.1</v>
      </c>
      <c r="F175" s="32">
        <v>103.3</v>
      </c>
      <c r="G175" s="29">
        <v>103.7</v>
      </c>
      <c r="H175" s="29">
        <v>103.7</v>
      </c>
      <c r="I175" s="29">
        <v>104.1</v>
      </c>
      <c r="J175" s="29">
        <v>104.3</v>
      </c>
      <c r="K175" s="29">
        <v>104.4</v>
      </c>
      <c r="L175" s="29">
        <v>104.8</v>
      </c>
      <c r="M175" s="29">
        <v>104.9</v>
      </c>
      <c r="N175" s="29">
        <v>105.1</v>
      </c>
    </row>
    <row r="176" spans="1:14" s="30" customFormat="1">
      <c r="A176" s="31" t="s">
        <v>81</v>
      </c>
      <c r="B176" s="27">
        <v>2017</v>
      </c>
      <c r="C176" s="28">
        <v>100.7</v>
      </c>
      <c r="D176" s="28">
        <v>101.4</v>
      </c>
      <c r="E176" s="28">
        <v>102.3</v>
      </c>
      <c r="F176" s="28">
        <v>102.8</v>
      </c>
      <c r="G176" s="29">
        <v>103.1</v>
      </c>
      <c r="H176" s="29">
        <v>103.4</v>
      </c>
      <c r="I176" s="29">
        <v>103.5</v>
      </c>
      <c r="J176" s="29">
        <v>107.2</v>
      </c>
      <c r="K176" s="29">
        <v>108.1</v>
      </c>
      <c r="L176" s="29">
        <v>108.4</v>
      </c>
      <c r="M176" s="29">
        <v>110.5</v>
      </c>
      <c r="N176" s="29">
        <v>110.9</v>
      </c>
    </row>
    <row r="177" spans="1:14" s="30" customFormat="1">
      <c r="A177" s="31"/>
      <c r="B177" s="27">
        <v>2018</v>
      </c>
      <c r="C177" s="29">
        <v>101.6</v>
      </c>
      <c r="D177" s="29">
        <v>102</v>
      </c>
      <c r="E177" s="29">
        <v>101.9</v>
      </c>
      <c r="F177" s="29">
        <v>103</v>
      </c>
      <c r="G177" s="29">
        <v>103.4</v>
      </c>
      <c r="H177" s="29">
        <v>103.8</v>
      </c>
      <c r="I177" s="29">
        <v>104</v>
      </c>
      <c r="J177" s="29">
        <v>104.6</v>
      </c>
      <c r="K177" s="29">
        <v>105.6</v>
      </c>
      <c r="L177" s="29">
        <v>107.1</v>
      </c>
      <c r="M177" s="29">
        <v>107.8</v>
      </c>
      <c r="N177" s="29">
        <v>108.7</v>
      </c>
    </row>
    <row r="178" spans="1:14" s="30" customFormat="1">
      <c r="A178" s="26"/>
      <c r="B178" s="27">
        <v>2019</v>
      </c>
      <c r="C178" s="365">
        <v>100.3</v>
      </c>
      <c r="D178" s="365">
        <v>100.5</v>
      </c>
      <c r="E178" s="365">
        <v>102.1</v>
      </c>
      <c r="F178" s="365">
        <v>102.5</v>
      </c>
      <c r="G178" s="365">
        <v>102.4</v>
      </c>
      <c r="H178" s="365">
        <v>102.4</v>
      </c>
      <c r="I178" s="365">
        <v>102.5</v>
      </c>
      <c r="J178" s="365">
        <v>102.2</v>
      </c>
      <c r="K178" s="365">
        <v>102.4</v>
      </c>
      <c r="L178" s="365">
        <v>102.7</v>
      </c>
      <c r="M178" s="365">
        <v>102.5</v>
      </c>
      <c r="N178" s="365">
        <v>102.1</v>
      </c>
    </row>
    <row r="179" spans="1:14" s="30" customFormat="1">
      <c r="A179" s="26"/>
      <c r="B179" s="27"/>
      <c r="C179" s="28"/>
      <c r="D179" s="34"/>
      <c r="E179" s="34"/>
      <c r="F179" s="34"/>
      <c r="G179" s="29"/>
      <c r="H179" s="35"/>
      <c r="I179" s="35"/>
      <c r="J179" s="35"/>
      <c r="K179" s="35"/>
      <c r="L179" s="35"/>
      <c r="M179" s="35"/>
      <c r="N179" s="35"/>
    </row>
    <row r="180" spans="1:14" s="30" customFormat="1">
      <c r="A180" s="26" t="s">
        <v>82</v>
      </c>
      <c r="B180" s="27">
        <v>2014</v>
      </c>
      <c r="C180" s="28">
        <v>100.1</v>
      </c>
      <c r="D180" s="28">
        <v>101.1</v>
      </c>
      <c r="E180" s="28">
        <v>104.8</v>
      </c>
      <c r="F180" s="28">
        <v>114.2</v>
      </c>
      <c r="G180" s="29">
        <v>117.3</v>
      </c>
      <c r="H180" s="29">
        <v>118.9</v>
      </c>
      <c r="I180" s="29">
        <v>120.1</v>
      </c>
      <c r="J180" s="29">
        <v>123.3</v>
      </c>
      <c r="K180" s="29">
        <v>126.5</v>
      </c>
      <c r="L180" s="29">
        <v>127.9</v>
      </c>
      <c r="M180" s="29">
        <v>132.9</v>
      </c>
      <c r="N180" s="29">
        <v>135.80000000000001</v>
      </c>
    </row>
    <row r="181" spans="1:14" s="30" customFormat="1">
      <c r="A181" s="31" t="s">
        <v>83</v>
      </c>
      <c r="B181" s="27">
        <v>2015</v>
      </c>
      <c r="C181" s="28">
        <v>103</v>
      </c>
      <c r="D181" s="28">
        <v>119.1</v>
      </c>
      <c r="E181" s="28">
        <v>122.9</v>
      </c>
      <c r="F181" s="28">
        <v>124.1</v>
      </c>
      <c r="G181" s="29">
        <v>125.3</v>
      </c>
      <c r="H181" s="29">
        <v>127.2</v>
      </c>
      <c r="I181" s="29">
        <v>127.7</v>
      </c>
      <c r="J181" s="29">
        <v>127.3</v>
      </c>
      <c r="K181" s="29">
        <v>127.4</v>
      </c>
      <c r="L181" s="29">
        <v>128.19999999999999</v>
      </c>
      <c r="M181" s="29">
        <v>129.4</v>
      </c>
      <c r="N181" s="29">
        <v>131.69999999999999</v>
      </c>
    </row>
    <row r="182" spans="1:14" s="30" customFormat="1">
      <c r="B182" s="27">
        <v>2016</v>
      </c>
      <c r="C182" s="32">
        <v>100.2</v>
      </c>
      <c r="D182" s="32">
        <v>102.6</v>
      </c>
      <c r="E182" s="32">
        <v>102.9</v>
      </c>
      <c r="F182" s="32">
        <v>103.3</v>
      </c>
      <c r="G182" s="29">
        <v>104.5</v>
      </c>
      <c r="H182" s="29">
        <v>104.2</v>
      </c>
      <c r="I182" s="29">
        <v>104.7</v>
      </c>
      <c r="J182" s="29">
        <v>104.8</v>
      </c>
      <c r="K182" s="29">
        <v>104.2</v>
      </c>
      <c r="L182" s="29">
        <v>104.6</v>
      </c>
      <c r="M182" s="29">
        <v>104.8</v>
      </c>
      <c r="N182" s="29">
        <v>104.7</v>
      </c>
    </row>
    <row r="183" spans="1:14" s="30" customFormat="1">
      <c r="A183" s="26"/>
      <c r="B183" s="27">
        <v>2017</v>
      </c>
      <c r="C183" s="28">
        <v>101.5</v>
      </c>
      <c r="D183" s="28">
        <v>101.8</v>
      </c>
      <c r="E183" s="28">
        <v>102.9</v>
      </c>
      <c r="F183" s="28">
        <v>104.2</v>
      </c>
      <c r="G183" s="29">
        <v>104.8</v>
      </c>
      <c r="H183" s="29">
        <v>105.1</v>
      </c>
      <c r="I183" s="29">
        <v>104.8</v>
      </c>
      <c r="J183" s="29">
        <v>106.1</v>
      </c>
      <c r="K183" s="29">
        <v>107.8</v>
      </c>
      <c r="L183" s="29">
        <v>108.3</v>
      </c>
      <c r="M183" s="29">
        <v>113.1</v>
      </c>
      <c r="N183" s="29">
        <v>113.7</v>
      </c>
    </row>
    <row r="184" spans="1:14" s="30" customFormat="1">
      <c r="A184" s="26"/>
      <c r="B184" s="27">
        <v>2018</v>
      </c>
      <c r="C184" s="29">
        <v>102.5</v>
      </c>
      <c r="D184" s="29">
        <v>103.3</v>
      </c>
      <c r="E184" s="29">
        <v>103</v>
      </c>
      <c r="F184" s="29">
        <v>104.1</v>
      </c>
      <c r="G184" s="29">
        <v>103.8</v>
      </c>
      <c r="H184" s="29">
        <v>104.1</v>
      </c>
      <c r="I184" s="29">
        <v>104.3</v>
      </c>
      <c r="J184" s="29">
        <v>104.7</v>
      </c>
      <c r="K184" s="29">
        <v>105.9</v>
      </c>
      <c r="L184" s="29">
        <v>106.2</v>
      </c>
      <c r="M184" s="29">
        <v>106.7</v>
      </c>
      <c r="N184" s="29">
        <v>106.7</v>
      </c>
    </row>
    <row r="185" spans="1:14" s="30" customFormat="1">
      <c r="A185" s="26"/>
      <c r="B185" s="27">
        <v>2019</v>
      </c>
      <c r="C185" s="365">
        <v>100</v>
      </c>
      <c r="D185" s="365">
        <v>100</v>
      </c>
      <c r="E185" s="365">
        <v>100</v>
      </c>
      <c r="F185" s="365">
        <v>100</v>
      </c>
      <c r="G185" s="365">
        <v>99.7</v>
      </c>
      <c r="H185" s="365">
        <v>99.9</v>
      </c>
      <c r="I185" s="365">
        <v>100</v>
      </c>
      <c r="J185" s="365">
        <v>99.2</v>
      </c>
      <c r="K185" s="365">
        <v>99</v>
      </c>
      <c r="L185" s="365">
        <v>98.8</v>
      </c>
      <c r="M185" s="365">
        <v>98.5</v>
      </c>
      <c r="N185" s="365">
        <v>98.2</v>
      </c>
    </row>
    <row r="186" spans="1:14" s="30" customFormat="1">
      <c r="A186" s="26"/>
      <c r="B186" s="27"/>
      <c r="C186" s="28"/>
      <c r="D186" s="34"/>
      <c r="E186" s="34"/>
      <c r="F186" s="34"/>
      <c r="G186" s="29"/>
      <c r="H186" s="35"/>
      <c r="I186" s="35"/>
      <c r="J186" s="35"/>
      <c r="K186" s="35"/>
      <c r="L186" s="35"/>
      <c r="M186" s="35"/>
      <c r="N186" s="35"/>
    </row>
    <row r="187" spans="1:14" s="30" customFormat="1">
      <c r="A187" s="26" t="s">
        <v>84</v>
      </c>
      <c r="B187" s="27">
        <v>2014</v>
      </c>
      <c r="C187" s="28">
        <v>99.9</v>
      </c>
      <c r="D187" s="28">
        <v>99.9</v>
      </c>
      <c r="E187" s="28">
        <v>100.3</v>
      </c>
      <c r="F187" s="28">
        <v>101.2</v>
      </c>
      <c r="G187" s="29">
        <v>102.9</v>
      </c>
      <c r="H187" s="29">
        <v>103.9</v>
      </c>
      <c r="I187" s="29">
        <v>104.8</v>
      </c>
      <c r="J187" s="29">
        <v>105.4</v>
      </c>
      <c r="K187" s="29">
        <v>106.2</v>
      </c>
      <c r="L187" s="29">
        <v>106.9</v>
      </c>
      <c r="M187" s="29">
        <v>109.1</v>
      </c>
      <c r="N187" s="29">
        <v>110</v>
      </c>
    </row>
    <row r="188" spans="1:14" s="30" customFormat="1">
      <c r="A188" s="31" t="s">
        <v>85</v>
      </c>
      <c r="B188" s="27">
        <v>2015</v>
      </c>
      <c r="C188" s="28">
        <v>101.1</v>
      </c>
      <c r="D188" s="28">
        <v>114.5</v>
      </c>
      <c r="E188" s="28">
        <v>116.8</v>
      </c>
      <c r="F188" s="28">
        <v>121.7</v>
      </c>
      <c r="G188" s="29">
        <v>122.9</v>
      </c>
      <c r="H188" s="29">
        <v>122.5</v>
      </c>
      <c r="I188" s="29">
        <v>122.6</v>
      </c>
      <c r="J188" s="29">
        <v>124.1</v>
      </c>
      <c r="K188" s="29">
        <v>124.7</v>
      </c>
      <c r="L188" s="29">
        <v>127.2</v>
      </c>
      <c r="M188" s="29">
        <v>128</v>
      </c>
      <c r="N188" s="29">
        <v>128.5</v>
      </c>
    </row>
    <row r="189" spans="1:14" s="30" customFormat="1">
      <c r="A189" s="31"/>
      <c r="B189" s="27">
        <v>2016</v>
      </c>
      <c r="C189" s="32">
        <v>100.4</v>
      </c>
      <c r="D189" s="32">
        <v>102.2</v>
      </c>
      <c r="E189" s="32">
        <v>102.8</v>
      </c>
      <c r="F189" s="32">
        <v>102.9</v>
      </c>
      <c r="G189" s="29">
        <v>103.5</v>
      </c>
      <c r="H189" s="29">
        <v>103.8</v>
      </c>
      <c r="I189" s="29">
        <v>104</v>
      </c>
      <c r="J189" s="29">
        <v>104.4</v>
      </c>
      <c r="K189" s="29">
        <v>104.8</v>
      </c>
      <c r="L189" s="29">
        <v>105.6</v>
      </c>
      <c r="M189" s="29">
        <v>105.6</v>
      </c>
      <c r="N189" s="29">
        <v>105.8</v>
      </c>
    </row>
    <row r="190" spans="1:14" s="30" customFormat="1">
      <c r="A190" s="31"/>
      <c r="B190" s="27">
        <v>2017</v>
      </c>
      <c r="C190" s="28">
        <v>100.1</v>
      </c>
      <c r="D190" s="28">
        <v>100</v>
      </c>
      <c r="E190" s="28">
        <v>100.9</v>
      </c>
      <c r="F190" s="28">
        <v>101</v>
      </c>
      <c r="G190" s="29">
        <v>101.3</v>
      </c>
      <c r="H190" s="29">
        <v>101.5</v>
      </c>
      <c r="I190" s="29">
        <v>101.7</v>
      </c>
      <c r="J190" s="29">
        <v>106.8</v>
      </c>
      <c r="K190" s="29">
        <v>107.4</v>
      </c>
      <c r="L190" s="29">
        <v>107.6</v>
      </c>
      <c r="M190" s="29">
        <v>108.4</v>
      </c>
      <c r="N190" s="29">
        <v>108.5</v>
      </c>
    </row>
    <row r="191" spans="1:14" s="30" customFormat="1">
      <c r="A191" s="31"/>
      <c r="B191" s="27">
        <v>2018</v>
      </c>
      <c r="C191" s="29">
        <v>101.7</v>
      </c>
      <c r="D191" s="29">
        <v>101.4</v>
      </c>
      <c r="E191" s="29">
        <v>101.7</v>
      </c>
      <c r="F191" s="29">
        <v>102</v>
      </c>
      <c r="G191" s="29">
        <v>102.7</v>
      </c>
      <c r="H191" s="29">
        <v>103.5</v>
      </c>
      <c r="I191" s="29">
        <v>103.6</v>
      </c>
      <c r="J191" s="29">
        <v>104.1</v>
      </c>
      <c r="K191" s="29">
        <v>104.4</v>
      </c>
      <c r="L191" s="29">
        <v>104.6</v>
      </c>
      <c r="M191" s="29">
        <v>104.8</v>
      </c>
      <c r="N191" s="29">
        <v>105.4</v>
      </c>
    </row>
    <row r="192" spans="1:14" s="30" customFormat="1">
      <c r="A192" s="26"/>
      <c r="B192" s="27">
        <v>2019</v>
      </c>
      <c r="C192" s="365">
        <v>100.4</v>
      </c>
      <c r="D192" s="365">
        <v>101.3</v>
      </c>
      <c r="E192" s="365">
        <v>103.8</v>
      </c>
      <c r="F192" s="365">
        <v>105.2</v>
      </c>
      <c r="G192" s="365">
        <v>105.2</v>
      </c>
      <c r="H192" s="365">
        <v>105.3</v>
      </c>
      <c r="I192" s="365">
        <v>105.2</v>
      </c>
      <c r="J192" s="365">
        <v>105.1</v>
      </c>
      <c r="K192" s="365">
        <v>105.3</v>
      </c>
      <c r="L192" s="365">
        <v>106</v>
      </c>
      <c r="M192" s="365">
        <v>106.4</v>
      </c>
      <c r="N192" s="365">
        <v>105.9</v>
      </c>
    </row>
    <row r="193" spans="1:15" ht="11.1" customHeight="1">
      <c r="A193" s="279"/>
      <c r="B193" s="280"/>
      <c r="C193" s="281"/>
      <c r="D193" s="281"/>
      <c r="E193" s="281"/>
      <c r="F193" s="281"/>
      <c r="G193" s="281"/>
      <c r="H193" s="281"/>
      <c r="I193" s="281"/>
      <c r="J193" s="281"/>
      <c r="K193" s="281"/>
      <c r="L193" s="281"/>
      <c r="M193" s="281"/>
      <c r="N193" s="281"/>
    </row>
    <row r="194" spans="1:15" s="271" customFormat="1">
      <c r="A194" s="218">
        <f>1+N130</f>
        <v>28</v>
      </c>
      <c r="B194" s="267"/>
      <c r="C194" s="267"/>
      <c r="D194" s="268"/>
      <c r="E194" s="268"/>
      <c r="F194" s="269" t="str">
        <f>F130</f>
        <v>Індекси цін виробників · 2019 рік</v>
      </c>
      <c r="G194" s="268" t="str">
        <f>F194</f>
        <v>Індекси цін виробників · 2019 рік</v>
      </c>
      <c r="H194" s="268"/>
      <c r="I194" s="267"/>
      <c r="J194" s="267"/>
      <c r="K194" s="267"/>
      <c r="L194" s="270"/>
      <c r="M194" s="270"/>
      <c r="N194" s="219">
        <f>A194+1</f>
        <v>29</v>
      </c>
      <c r="O194" s="282"/>
    </row>
    <row r="195" spans="1:15" s="271" customFormat="1">
      <c r="A195" s="282"/>
      <c r="B195" s="283"/>
      <c r="C195" s="283"/>
      <c r="D195" s="284"/>
      <c r="E195" s="284"/>
      <c r="F195" s="273" t="s">
        <v>23</v>
      </c>
      <c r="G195" s="272" t="s">
        <v>23</v>
      </c>
      <c r="H195" s="284"/>
      <c r="I195" s="283"/>
      <c r="J195" s="283"/>
      <c r="K195" s="283"/>
      <c r="L195" s="282"/>
      <c r="M195" s="282"/>
      <c r="N195" s="282"/>
      <c r="O195" s="282"/>
    </row>
    <row r="196" spans="1:15">
      <c r="A196" s="524" t="s">
        <v>25</v>
      </c>
      <c r="B196" s="524"/>
      <c r="C196" s="524"/>
      <c r="D196" s="524"/>
      <c r="E196" s="524"/>
      <c r="F196" s="524"/>
      <c r="G196" s="524" t="s">
        <v>25</v>
      </c>
      <c r="H196" s="524"/>
      <c r="I196" s="524"/>
      <c r="J196" s="524"/>
      <c r="K196" s="524"/>
      <c r="L196" s="524"/>
      <c r="M196" s="524"/>
      <c r="N196" s="524"/>
    </row>
    <row r="198" spans="1:15" ht="15">
      <c r="A198" s="274"/>
      <c r="G198" s="275"/>
      <c r="K198" s="276"/>
      <c r="L198" s="277"/>
      <c r="M198" s="277"/>
      <c r="N198" s="244" t="s">
        <v>151</v>
      </c>
    </row>
    <row r="199" spans="1:15" ht="13.5">
      <c r="A199" s="245"/>
      <c r="B199" s="245"/>
      <c r="C199" s="246" t="s">
        <v>0</v>
      </c>
      <c r="D199" s="246" t="s">
        <v>1</v>
      </c>
      <c r="E199" s="246" t="s">
        <v>2</v>
      </c>
      <c r="F199" s="247" t="s">
        <v>3</v>
      </c>
      <c r="G199" s="248" t="s">
        <v>4</v>
      </c>
      <c r="H199" s="246" t="s">
        <v>5</v>
      </c>
      <c r="I199" s="246" t="s">
        <v>6</v>
      </c>
      <c r="J199" s="246" t="s">
        <v>7</v>
      </c>
      <c r="K199" s="246" t="s">
        <v>8</v>
      </c>
      <c r="L199" s="246" t="s">
        <v>9</v>
      </c>
      <c r="M199" s="246" t="s">
        <v>10</v>
      </c>
      <c r="N199" s="248" t="s">
        <v>11</v>
      </c>
      <c r="O199" s="249"/>
    </row>
    <row r="200" spans="1:15" ht="13.5">
      <c r="A200" s="250"/>
      <c r="B200" s="250"/>
      <c r="C200" s="251" t="s">
        <v>12</v>
      </c>
      <c r="D200" s="251" t="s">
        <v>13</v>
      </c>
      <c r="E200" s="251" t="s">
        <v>14</v>
      </c>
      <c r="F200" s="252" t="s">
        <v>15</v>
      </c>
      <c r="G200" s="253" t="s">
        <v>16</v>
      </c>
      <c r="H200" s="251" t="s">
        <v>17</v>
      </c>
      <c r="I200" s="251" t="s">
        <v>18</v>
      </c>
      <c r="J200" s="251" t="s">
        <v>19</v>
      </c>
      <c r="K200" s="251" t="s">
        <v>26</v>
      </c>
      <c r="L200" s="251" t="s">
        <v>20</v>
      </c>
      <c r="M200" s="251" t="s">
        <v>21</v>
      </c>
      <c r="N200" s="253" t="s">
        <v>22</v>
      </c>
      <c r="O200" s="249"/>
    </row>
    <row r="201" spans="1:15" ht="15">
      <c r="A201" s="278"/>
      <c r="B201" s="255"/>
      <c r="C201" s="256"/>
      <c r="D201" s="256"/>
      <c r="E201" s="256"/>
      <c r="F201" s="256"/>
      <c r="G201" s="257"/>
      <c r="H201" s="257"/>
      <c r="I201" s="257"/>
      <c r="J201" s="257"/>
      <c r="K201" s="257"/>
      <c r="L201" s="257"/>
      <c r="M201" s="257"/>
      <c r="N201" s="257"/>
    </row>
    <row r="202" spans="1:15" s="30" customFormat="1">
      <c r="A202" s="26" t="s">
        <v>86</v>
      </c>
      <c r="B202" s="27">
        <v>2014</v>
      </c>
      <c r="C202" s="28">
        <v>100.2</v>
      </c>
      <c r="D202" s="28">
        <v>101.6</v>
      </c>
      <c r="E202" s="28">
        <v>103.9</v>
      </c>
      <c r="F202" s="28">
        <v>109.8</v>
      </c>
      <c r="G202" s="29">
        <v>111.1</v>
      </c>
      <c r="H202" s="29">
        <v>112.3</v>
      </c>
      <c r="I202" s="29">
        <v>116.2</v>
      </c>
      <c r="J202" s="29">
        <v>116.5</v>
      </c>
      <c r="K202" s="29">
        <v>118.5</v>
      </c>
      <c r="L202" s="29">
        <v>123</v>
      </c>
      <c r="M202" s="29">
        <v>127.1</v>
      </c>
      <c r="N202" s="29">
        <v>128.80000000000001</v>
      </c>
    </row>
    <row r="203" spans="1:15" s="30" customFormat="1">
      <c r="A203" s="26" t="s">
        <v>87</v>
      </c>
      <c r="B203" s="27">
        <v>2015</v>
      </c>
      <c r="C203" s="28">
        <v>100.6</v>
      </c>
      <c r="D203" s="28">
        <v>104</v>
      </c>
      <c r="E203" s="28">
        <v>111</v>
      </c>
      <c r="F203" s="28">
        <v>110.9</v>
      </c>
      <c r="G203" s="29">
        <v>110.3</v>
      </c>
      <c r="H203" s="29">
        <v>110.3</v>
      </c>
      <c r="I203" s="29">
        <v>112.1</v>
      </c>
      <c r="J203" s="29">
        <v>113.9</v>
      </c>
      <c r="K203" s="29">
        <v>114</v>
      </c>
      <c r="L203" s="29">
        <v>114.8</v>
      </c>
      <c r="M203" s="29">
        <v>115.7</v>
      </c>
      <c r="N203" s="29">
        <v>116</v>
      </c>
    </row>
    <row r="204" spans="1:15" s="30" customFormat="1">
      <c r="A204" s="31" t="s">
        <v>88</v>
      </c>
      <c r="B204" s="27">
        <v>2016</v>
      </c>
      <c r="C204" s="32">
        <v>102.1</v>
      </c>
      <c r="D204" s="32">
        <v>103.6</v>
      </c>
      <c r="E204" s="32">
        <v>104.1</v>
      </c>
      <c r="F204" s="32">
        <v>104.1</v>
      </c>
      <c r="G204" s="29">
        <v>103</v>
      </c>
      <c r="H204" s="29">
        <v>103</v>
      </c>
      <c r="I204" s="29">
        <v>103.7</v>
      </c>
      <c r="J204" s="29">
        <v>103.7</v>
      </c>
      <c r="K204" s="29">
        <v>104.3</v>
      </c>
      <c r="L204" s="29">
        <v>104.1</v>
      </c>
      <c r="M204" s="29">
        <v>104.3</v>
      </c>
      <c r="N204" s="29">
        <v>104.8</v>
      </c>
    </row>
    <row r="205" spans="1:15" s="30" customFormat="1">
      <c r="A205" s="26"/>
      <c r="B205" s="27">
        <v>2017</v>
      </c>
      <c r="C205" s="28">
        <v>100.7</v>
      </c>
      <c r="D205" s="28">
        <v>103.5</v>
      </c>
      <c r="E205" s="28">
        <v>104</v>
      </c>
      <c r="F205" s="28">
        <v>104.1</v>
      </c>
      <c r="G205" s="29">
        <v>104.1</v>
      </c>
      <c r="H205" s="29">
        <v>104.4</v>
      </c>
      <c r="I205" s="29">
        <v>104.9</v>
      </c>
      <c r="J205" s="29">
        <v>109.6</v>
      </c>
      <c r="K205" s="29">
        <v>109.8</v>
      </c>
      <c r="L205" s="29">
        <v>110.2</v>
      </c>
      <c r="M205" s="29">
        <v>110.9</v>
      </c>
      <c r="N205" s="29">
        <v>111.9</v>
      </c>
    </row>
    <row r="206" spans="1:15" s="30" customFormat="1">
      <c r="A206" s="26"/>
      <c r="B206" s="27">
        <v>2018</v>
      </c>
      <c r="C206" s="29">
        <v>100.1</v>
      </c>
      <c r="D206" s="29">
        <v>101.4</v>
      </c>
      <c r="E206" s="29">
        <v>101</v>
      </c>
      <c r="F206" s="29">
        <v>103.6</v>
      </c>
      <c r="G206" s="29">
        <v>104.5</v>
      </c>
      <c r="H206" s="29">
        <v>104.5</v>
      </c>
      <c r="I206" s="29">
        <v>104.9</v>
      </c>
      <c r="J206" s="29">
        <v>106</v>
      </c>
      <c r="K206" s="29">
        <v>108</v>
      </c>
      <c r="L206" s="29">
        <v>113.7</v>
      </c>
      <c r="M206" s="29">
        <v>115.7</v>
      </c>
      <c r="N206" s="29">
        <v>118.5</v>
      </c>
    </row>
    <row r="207" spans="1:15" s="30" customFormat="1">
      <c r="A207" s="26"/>
      <c r="B207" s="27">
        <v>2019</v>
      </c>
      <c r="C207" s="365">
        <v>100.4</v>
      </c>
      <c r="D207" s="365">
        <v>99.9</v>
      </c>
      <c r="E207" s="365">
        <v>102</v>
      </c>
      <c r="F207" s="365">
        <v>101.4</v>
      </c>
      <c r="G207" s="365">
        <v>101.3</v>
      </c>
      <c r="H207" s="365">
        <v>100.9</v>
      </c>
      <c r="I207" s="365">
        <v>101</v>
      </c>
      <c r="J207" s="365">
        <v>101.1</v>
      </c>
      <c r="K207" s="365">
        <v>101.7</v>
      </c>
      <c r="L207" s="365">
        <v>102.1</v>
      </c>
      <c r="M207" s="365">
        <v>101.3</v>
      </c>
      <c r="N207" s="365">
        <v>101</v>
      </c>
    </row>
    <row r="208" spans="1:15" s="30" customFormat="1">
      <c r="A208" s="26"/>
      <c r="B208" s="27"/>
      <c r="C208" s="28"/>
      <c r="D208" s="34"/>
      <c r="E208" s="34"/>
      <c r="F208" s="34"/>
      <c r="G208" s="29"/>
      <c r="H208" s="35"/>
      <c r="I208" s="35"/>
      <c r="J208" s="35"/>
      <c r="K208" s="35"/>
      <c r="L208" s="35"/>
      <c r="M208" s="35"/>
      <c r="N208" s="35"/>
    </row>
    <row r="209" spans="1:14" s="30" customFormat="1">
      <c r="A209" s="26" t="s">
        <v>89</v>
      </c>
      <c r="B209" s="27">
        <v>2014</v>
      </c>
      <c r="C209" s="28">
        <v>100.1</v>
      </c>
      <c r="D209" s="28">
        <v>101.4</v>
      </c>
      <c r="E209" s="28">
        <v>104.6</v>
      </c>
      <c r="F209" s="28">
        <v>111.1</v>
      </c>
      <c r="G209" s="29">
        <v>115.4</v>
      </c>
      <c r="H209" s="29">
        <v>116.8</v>
      </c>
      <c r="I209" s="29">
        <v>117.3</v>
      </c>
      <c r="J209" s="29">
        <v>119.9</v>
      </c>
      <c r="K209" s="29">
        <v>123.5</v>
      </c>
      <c r="L209" s="29">
        <v>124.7</v>
      </c>
      <c r="M209" s="29">
        <v>130.30000000000001</v>
      </c>
      <c r="N209" s="29">
        <v>136.4</v>
      </c>
    </row>
    <row r="210" spans="1:14" s="30" customFormat="1">
      <c r="A210" s="26" t="s">
        <v>90</v>
      </c>
      <c r="B210" s="27">
        <v>2015</v>
      </c>
      <c r="C210" s="28">
        <v>103.2</v>
      </c>
      <c r="D210" s="28">
        <v>118.9</v>
      </c>
      <c r="E210" s="28">
        <v>128.19999999999999</v>
      </c>
      <c r="F210" s="28">
        <v>128.69999999999999</v>
      </c>
      <c r="G210" s="29">
        <v>129.19999999999999</v>
      </c>
      <c r="H210" s="29">
        <v>130</v>
      </c>
      <c r="I210" s="29">
        <v>130.30000000000001</v>
      </c>
      <c r="J210" s="29">
        <v>130.6</v>
      </c>
      <c r="K210" s="29">
        <v>132.19999999999999</v>
      </c>
      <c r="L210" s="29">
        <v>132.69999999999999</v>
      </c>
      <c r="M210" s="29">
        <v>133.5</v>
      </c>
      <c r="N210" s="29">
        <v>134</v>
      </c>
    </row>
    <row r="211" spans="1:14" s="30" customFormat="1">
      <c r="A211" s="31" t="s">
        <v>91</v>
      </c>
      <c r="B211" s="27">
        <v>2016</v>
      </c>
      <c r="C211" s="32">
        <v>101.3</v>
      </c>
      <c r="D211" s="32">
        <v>103.9</v>
      </c>
      <c r="E211" s="32">
        <v>105.5</v>
      </c>
      <c r="F211" s="32">
        <v>105.9</v>
      </c>
      <c r="G211" s="33">
        <v>105.3</v>
      </c>
      <c r="H211" s="33">
        <v>105.1</v>
      </c>
      <c r="I211" s="33">
        <v>104.6</v>
      </c>
      <c r="J211" s="33">
        <v>105.5</v>
      </c>
      <c r="K211" s="33">
        <v>107.5</v>
      </c>
      <c r="L211" s="33">
        <v>107.4</v>
      </c>
      <c r="M211" s="29">
        <v>107.4</v>
      </c>
      <c r="N211" s="29">
        <v>107.1</v>
      </c>
    </row>
    <row r="212" spans="1:14" s="30" customFormat="1">
      <c r="A212" s="31" t="s">
        <v>92</v>
      </c>
      <c r="B212" s="27">
        <v>2017</v>
      </c>
      <c r="C212" s="28">
        <v>102</v>
      </c>
      <c r="D212" s="28">
        <v>102.4</v>
      </c>
      <c r="E212" s="28">
        <v>103.7</v>
      </c>
      <c r="F212" s="28">
        <v>103.9</v>
      </c>
      <c r="G212" s="29">
        <v>104.2</v>
      </c>
      <c r="H212" s="29">
        <v>104.6</v>
      </c>
      <c r="I212" s="29">
        <v>105</v>
      </c>
      <c r="J212" s="29">
        <v>105.6</v>
      </c>
      <c r="K212" s="29">
        <v>107.2</v>
      </c>
      <c r="L212" s="29">
        <v>108.5</v>
      </c>
      <c r="M212" s="29">
        <v>108.9</v>
      </c>
      <c r="N212" s="29">
        <v>111.4</v>
      </c>
    </row>
    <row r="213" spans="1:14" s="30" customFormat="1">
      <c r="A213" s="31"/>
      <c r="B213" s="27">
        <v>2018</v>
      </c>
      <c r="C213" s="29">
        <v>103.6</v>
      </c>
      <c r="D213" s="29">
        <v>104.7</v>
      </c>
      <c r="E213" s="29">
        <v>104.4</v>
      </c>
      <c r="F213" s="29">
        <v>105.2</v>
      </c>
      <c r="G213" s="29">
        <v>104.4</v>
      </c>
      <c r="H213" s="29">
        <v>104.9</v>
      </c>
      <c r="I213" s="29">
        <v>105.7</v>
      </c>
      <c r="J213" s="29">
        <v>107.3</v>
      </c>
      <c r="K213" s="29">
        <v>109.1</v>
      </c>
      <c r="L213" s="29">
        <v>109.4</v>
      </c>
      <c r="M213" s="29">
        <v>109.4</v>
      </c>
      <c r="N213" s="29">
        <v>109.7</v>
      </c>
    </row>
    <row r="214" spans="1:14" s="30" customFormat="1">
      <c r="A214" s="26"/>
      <c r="B214" s="27">
        <v>2019</v>
      </c>
      <c r="C214" s="365">
        <v>100.6</v>
      </c>
      <c r="D214" s="365">
        <v>99.9</v>
      </c>
      <c r="E214" s="365">
        <v>99.8</v>
      </c>
      <c r="F214" s="365">
        <v>99.2</v>
      </c>
      <c r="G214" s="365">
        <v>98.2</v>
      </c>
      <c r="H214" s="365">
        <v>98.3</v>
      </c>
      <c r="I214" s="365">
        <v>98.2</v>
      </c>
      <c r="J214" s="365">
        <v>96.7</v>
      </c>
      <c r="K214" s="365">
        <v>95.9</v>
      </c>
      <c r="L214" s="365">
        <v>95.7</v>
      </c>
      <c r="M214" s="365">
        <v>95</v>
      </c>
      <c r="N214" s="365">
        <v>94</v>
      </c>
    </row>
    <row r="215" spans="1:14" s="30" customFormat="1">
      <c r="A215" s="26"/>
      <c r="B215" s="27"/>
      <c r="C215" s="28"/>
      <c r="D215" s="34"/>
      <c r="E215" s="34"/>
      <c r="F215" s="34"/>
      <c r="G215" s="29"/>
      <c r="H215" s="35"/>
      <c r="I215" s="35"/>
      <c r="J215" s="35"/>
      <c r="K215" s="35"/>
      <c r="L215" s="35"/>
      <c r="M215" s="35"/>
      <c r="N215" s="35"/>
    </row>
    <row r="216" spans="1:14" s="30" customFormat="1" ht="12.75" customHeight="1">
      <c r="A216" s="444" t="s">
        <v>881</v>
      </c>
      <c r="B216" s="287">
        <v>2014</v>
      </c>
      <c r="C216" s="288">
        <v>100</v>
      </c>
      <c r="D216" s="288">
        <v>101.7</v>
      </c>
      <c r="E216" s="288">
        <v>106.4</v>
      </c>
      <c r="F216" s="288">
        <v>111.2</v>
      </c>
      <c r="G216" s="289">
        <v>116.2</v>
      </c>
      <c r="H216" s="289">
        <v>116.9</v>
      </c>
      <c r="I216" s="289">
        <v>116.7</v>
      </c>
      <c r="J216" s="289">
        <v>118.3</v>
      </c>
      <c r="K216" s="289">
        <v>119.8</v>
      </c>
      <c r="L216" s="289">
        <v>121.1</v>
      </c>
      <c r="M216" s="289">
        <v>126.7</v>
      </c>
      <c r="N216" s="289">
        <v>131</v>
      </c>
    </row>
    <row r="217" spans="1:14" s="30" customFormat="1">
      <c r="A217" s="444" t="s">
        <v>882</v>
      </c>
      <c r="B217" s="27">
        <v>2015</v>
      </c>
      <c r="C217" s="28">
        <v>105.6</v>
      </c>
      <c r="D217" s="28">
        <v>123.9</v>
      </c>
      <c r="E217" s="28">
        <v>130.69999999999999</v>
      </c>
      <c r="F217" s="28">
        <v>132.1</v>
      </c>
      <c r="G217" s="29">
        <v>130.6</v>
      </c>
      <c r="H217" s="29">
        <v>130.69999999999999</v>
      </c>
      <c r="I217" s="29">
        <v>130.4</v>
      </c>
      <c r="J217" s="29">
        <v>130</v>
      </c>
      <c r="K217" s="29">
        <v>131.19999999999999</v>
      </c>
      <c r="L217" s="29">
        <v>131.19999999999999</v>
      </c>
      <c r="M217" s="29">
        <v>132.4</v>
      </c>
      <c r="N217" s="29">
        <v>133.19999999999999</v>
      </c>
    </row>
    <row r="218" spans="1:14" s="30" customFormat="1" ht="12.75" customHeight="1">
      <c r="A218" s="444" t="s">
        <v>883</v>
      </c>
      <c r="B218" s="27">
        <v>2016</v>
      </c>
      <c r="C218" s="32">
        <v>102.3</v>
      </c>
      <c r="D218" s="32">
        <v>106.4</v>
      </c>
      <c r="E218" s="32">
        <v>108.8</v>
      </c>
      <c r="F218" s="32">
        <v>108.1</v>
      </c>
      <c r="G218" s="33">
        <v>106.8</v>
      </c>
      <c r="H218" s="33">
        <v>107.1</v>
      </c>
      <c r="I218" s="33">
        <v>106.2</v>
      </c>
      <c r="J218" s="33">
        <v>107.2</v>
      </c>
      <c r="K218" s="33">
        <v>110.8</v>
      </c>
      <c r="L218" s="33">
        <v>110.7</v>
      </c>
      <c r="M218" s="29">
        <v>110.6</v>
      </c>
      <c r="N218" s="29">
        <v>108.9</v>
      </c>
    </row>
    <row r="219" spans="1:14" s="30" customFormat="1">
      <c r="A219" s="31" t="s">
        <v>884</v>
      </c>
      <c r="B219" s="27">
        <v>2017</v>
      </c>
      <c r="C219" s="28">
        <v>104</v>
      </c>
      <c r="D219" s="28">
        <v>104</v>
      </c>
      <c r="E219" s="28">
        <v>104.7</v>
      </c>
      <c r="F219" s="28">
        <v>104.7</v>
      </c>
      <c r="G219" s="29">
        <v>105.4</v>
      </c>
      <c r="H219" s="29">
        <v>105.9</v>
      </c>
      <c r="I219" s="29">
        <v>106.6</v>
      </c>
      <c r="J219" s="29">
        <v>108.3</v>
      </c>
      <c r="K219" s="29">
        <v>110.7</v>
      </c>
      <c r="L219" s="29">
        <v>113.1</v>
      </c>
      <c r="M219" s="29">
        <v>114</v>
      </c>
      <c r="N219" s="29">
        <v>116.9</v>
      </c>
    </row>
    <row r="220" spans="1:14" s="30" customFormat="1">
      <c r="A220" s="31" t="s">
        <v>885</v>
      </c>
      <c r="B220" s="27">
        <v>2018</v>
      </c>
      <c r="C220" s="29">
        <v>105.4</v>
      </c>
      <c r="D220" s="29">
        <v>106.8</v>
      </c>
      <c r="E220" s="29">
        <v>105.4</v>
      </c>
      <c r="F220" s="29">
        <v>106.9</v>
      </c>
      <c r="G220" s="29">
        <v>105.5</v>
      </c>
      <c r="H220" s="29">
        <v>105.6</v>
      </c>
      <c r="I220" s="29">
        <v>106.3</v>
      </c>
      <c r="J220" s="29">
        <v>107.8</v>
      </c>
      <c r="K220" s="29">
        <v>110</v>
      </c>
      <c r="L220" s="29">
        <v>109.2</v>
      </c>
      <c r="M220" s="29">
        <v>109</v>
      </c>
      <c r="N220" s="29">
        <v>109.1</v>
      </c>
    </row>
    <row r="221" spans="1:14" s="30" customFormat="1">
      <c r="A221" s="31" t="s">
        <v>886</v>
      </c>
      <c r="B221" s="27">
        <v>2019</v>
      </c>
      <c r="C221" s="365">
        <v>101.1</v>
      </c>
      <c r="D221" s="365">
        <v>99.8</v>
      </c>
      <c r="E221" s="365">
        <v>98.8</v>
      </c>
      <c r="F221" s="365">
        <v>97.9</v>
      </c>
      <c r="G221" s="365">
        <v>96.3</v>
      </c>
      <c r="H221" s="365">
        <v>95.7</v>
      </c>
      <c r="I221" s="365">
        <v>95.7</v>
      </c>
      <c r="J221" s="365">
        <v>93</v>
      </c>
      <c r="K221" s="365">
        <v>92.2</v>
      </c>
      <c r="L221" s="365">
        <v>91.7</v>
      </c>
      <c r="M221" s="365">
        <v>90.8</v>
      </c>
      <c r="N221" s="365">
        <v>89.2</v>
      </c>
    </row>
    <row r="222" spans="1:14" s="30" customFormat="1">
      <c r="A222" s="26"/>
      <c r="B222" s="27"/>
      <c r="C222" s="28"/>
      <c r="D222" s="34"/>
      <c r="E222" s="34"/>
      <c r="F222" s="34"/>
      <c r="G222" s="29"/>
      <c r="H222" s="35"/>
      <c r="I222" s="35"/>
      <c r="J222" s="35"/>
      <c r="K222" s="35"/>
      <c r="L222" s="35"/>
      <c r="M222" s="35"/>
      <c r="N222" s="35"/>
    </row>
    <row r="223" spans="1:14" s="30" customFormat="1">
      <c r="A223" s="26" t="s">
        <v>93</v>
      </c>
      <c r="B223" s="27">
        <v>2014</v>
      </c>
      <c r="C223" s="28">
        <v>100.3</v>
      </c>
      <c r="D223" s="28">
        <v>101.1</v>
      </c>
      <c r="E223" s="28">
        <v>103.7</v>
      </c>
      <c r="F223" s="28">
        <v>110.8</v>
      </c>
      <c r="G223" s="29">
        <v>115</v>
      </c>
      <c r="H223" s="29">
        <v>117</v>
      </c>
      <c r="I223" s="29">
        <v>117.9</v>
      </c>
      <c r="J223" s="29">
        <v>121</v>
      </c>
      <c r="K223" s="29">
        <v>126.8</v>
      </c>
      <c r="L223" s="29">
        <v>128.19999999999999</v>
      </c>
      <c r="M223" s="29">
        <v>134.6</v>
      </c>
      <c r="N223" s="29">
        <v>142.5</v>
      </c>
    </row>
    <row r="224" spans="1:14" s="30" customFormat="1">
      <c r="A224" s="31" t="s">
        <v>94</v>
      </c>
      <c r="B224" s="27">
        <v>2015</v>
      </c>
      <c r="C224" s="28">
        <v>101.7</v>
      </c>
      <c r="D224" s="28">
        <v>116.2</v>
      </c>
      <c r="E224" s="28">
        <v>127</v>
      </c>
      <c r="F224" s="28">
        <v>127.1</v>
      </c>
      <c r="G224" s="29">
        <v>128.80000000000001</v>
      </c>
      <c r="H224" s="29">
        <v>129.1</v>
      </c>
      <c r="I224" s="29">
        <v>130.30000000000001</v>
      </c>
      <c r="J224" s="29">
        <v>130.4</v>
      </c>
      <c r="K224" s="29">
        <v>132.5</v>
      </c>
      <c r="L224" s="29">
        <v>133.19999999999999</v>
      </c>
      <c r="M224" s="29">
        <v>134.1</v>
      </c>
      <c r="N224" s="29">
        <v>134</v>
      </c>
    </row>
    <row r="225" spans="1:14" s="30" customFormat="1">
      <c r="A225" s="31"/>
      <c r="B225" s="27">
        <v>2016</v>
      </c>
      <c r="C225" s="32">
        <v>101.1</v>
      </c>
      <c r="D225" s="32">
        <v>102.6</v>
      </c>
      <c r="E225" s="32">
        <v>104.2</v>
      </c>
      <c r="F225" s="32">
        <v>104.9</v>
      </c>
      <c r="G225" s="33">
        <v>104.6</v>
      </c>
      <c r="H225" s="33">
        <v>104.2</v>
      </c>
      <c r="I225" s="33">
        <v>103.9</v>
      </c>
      <c r="J225" s="33">
        <v>104.4</v>
      </c>
      <c r="K225" s="33">
        <v>105.8</v>
      </c>
      <c r="L225" s="33">
        <v>105.8</v>
      </c>
      <c r="M225" s="29">
        <v>105.8</v>
      </c>
      <c r="N225" s="29">
        <v>105.9</v>
      </c>
    </row>
    <row r="226" spans="1:14" s="30" customFormat="1">
      <c r="A226" s="31"/>
      <c r="B226" s="27">
        <v>2017</v>
      </c>
      <c r="C226" s="28">
        <v>100.8</v>
      </c>
      <c r="D226" s="28">
        <v>101.1</v>
      </c>
      <c r="E226" s="28">
        <v>103.3</v>
      </c>
      <c r="F226" s="28">
        <v>103.8</v>
      </c>
      <c r="G226" s="29">
        <v>103.9</v>
      </c>
      <c r="H226" s="29">
        <v>104.3</v>
      </c>
      <c r="I226" s="29">
        <v>104.4</v>
      </c>
      <c r="J226" s="29">
        <v>104.4</v>
      </c>
      <c r="K226" s="29">
        <v>105.3</v>
      </c>
      <c r="L226" s="29">
        <v>106.1</v>
      </c>
      <c r="M226" s="29">
        <v>106.6</v>
      </c>
      <c r="N226" s="29">
        <v>108.9</v>
      </c>
    </row>
    <row r="227" spans="1:14" s="30" customFormat="1">
      <c r="A227" s="31"/>
      <c r="B227" s="27">
        <v>2018</v>
      </c>
      <c r="C227" s="29">
        <v>102.2</v>
      </c>
      <c r="D227" s="29">
        <v>103.3</v>
      </c>
      <c r="E227" s="29">
        <v>103.5</v>
      </c>
      <c r="F227" s="29">
        <v>104.1</v>
      </c>
      <c r="G227" s="29">
        <v>103.4</v>
      </c>
      <c r="H227" s="29">
        <v>104.4</v>
      </c>
      <c r="I227" s="29">
        <v>105.6</v>
      </c>
      <c r="J227" s="29">
        <v>106.9</v>
      </c>
      <c r="K227" s="29">
        <v>107.8</v>
      </c>
      <c r="L227" s="29">
        <v>109</v>
      </c>
      <c r="M227" s="29">
        <v>109.3</v>
      </c>
      <c r="N227" s="29">
        <v>109.2</v>
      </c>
    </row>
    <row r="228" spans="1:14" s="30" customFormat="1">
      <c r="A228" s="26"/>
      <c r="B228" s="27">
        <v>2019</v>
      </c>
      <c r="C228" s="365">
        <v>100.3</v>
      </c>
      <c r="D228" s="365">
        <v>99.7</v>
      </c>
      <c r="E228" s="365">
        <v>99.6</v>
      </c>
      <c r="F228" s="365">
        <v>99.5</v>
      </c>
      <c r="G228" s="365">
        <v>98.6</v>
      </c>
      <c r="H228" s="365">
        <v>99</v>
      </c>
      <c r="I228" s="365">
        <v>98.1</v>
      </c>
      <c r="J228" s="365">
        <v>97.5</v>
      </c>
      <c r="K228" s="365">
        <v>96.6</v>
      </c>
      <c r="L228" s="365">
        <v>96.3</v>
      </c>
      <c r="M228" s="365">
        <v>95.9</v>
      </c>
      <c r="N228" s="365">
        <v>94.8</v>
      </c>
    </row>
    <row r="229" spans="1:14" s="30" customFormat="1">
      <c r="A229" s="26"/>
      <c r="B229" s="27"/>
      <c r="C229" s="28"/>
      <c r="D229" s="34"/>
      <c r="E229" s="34"/>
      <c r="F229" s="34"/>
      <c r="G229" s="29"/>
      <c r="H229" s="35"/>
      <c r="I229" s="35"/>
      <c r="J229" s="35"/>
      <c r="K229" s="35"/>
      <c r="L229" s="35"/>
      <c r="M229" s="35"/>
      <c r="N229" s="35"/>
    </row>
    <row r="230" spans="1:14" s="30" customFormat="1">
      <c r="A230" s="26" t="s">
        <v>95</v>
      </c>
      <c r="B230" s="27">
        <v>2014</v>
      </c>
      <c r="C230" s="28">
        <v>100</v>
      </c>
      <c r="D230" s="28">
        <v>101.8</v>
      </c>
      <c r="E230" s="28">
        <v>104.4</v>
      </c>
      <c r="F230" s="28">
        <v>111.8</v>
      </c>
      <c r="G230" s="29">
        <v>115.6</v>
      </c>
      <c r="H230" s="29">
        <v>116.5</v>
      </c>
      <c r="I230" s="29">
        <v>117</v>
      </c>
      <c r="J230" s="29">
        <v>119.8</v>
      </c>
      <c r="K230" s="29">
        <v>121.5</v>
      </c>
      <c r="L230" s="29">
        <v>122.4</v>
      </c>
      <c r="M230" s="29">
        <v>126.3</v>
      </c>
      <c r="N230" s="29">
        <v>130.80000000000001</v>
      </c>
    </row>
    <row r="231" spans="1:14" s="30" customFormat="1">
      <c r="A231" s="26" t="s">
        <v>96</v>
      </c>
      <c r="B231" s="27">
        <v>2015</v>
      </c>
      <c r="C231" s="28">
        <v>103.6</v>
      </c>
      <c r="D231" s="28">
        <v>118.8</v>
      </c>
      <c r="E231" s="28">
        <v>127.6</v>
      </c>
      <c r="F231" s="28">
        <v>127.6</v>
      </c>
      <c r="G231" s="29">
        <v>128.1</v>
      </c>
      <c r="H231" s="29">
        <v>131</v>
      </c>
      <c r="I231" s="29">
        <v>129.69999999999999</v>
      </c>
      <c r="J231" s="29">
        <v>131</v>
      </c>
      <c r="K231" s="29">
        <v>131.80000000000001</v>
      </c>
      <c r="L231" s="29">
        <v>132.5</v>
      </c>
      <c r="M231" s="29">
        <v>132.6</v>
      </c>
      <c r="N231" s="29">
        <v>134.19999999999999</v>
      </c>
    </row>
    <row r="232" spans="1:14" s="30" customFormat="1">
      <c r="A232" s="31" t="s">
        <v>97</v>
      </c>
      <c r="B232" s="27">
        <v>2016</v>
      </c>
      <c r="C232" s="32">
        <v>100.3</v>
      </c>
      <c r="D232" s="32">
        <v>103.6</v>
      </c>
      <c r="E232" s="32">
        <v>103.3</v>
      </c>
      <c r="F232" s="32">
        <v>104.8</v>
      </c>
      <c r="G232" s="33">
        <v>104.5</v>
      </c>
      <c r="H232" s="33">
        <v>104</v>
      </c>
      <c r="I232" s="33">
        <v>103.6</v>
      </c>
      <c r="J232" s="33">
        <v>105.6</v>
      </c>
      <c r="K232" s="33">
        <v>106.3</v>
      </c>
      <c r="L232" s="33">
        <v>106.2</v>
      </c>
      <c r="M232" s="29">
        <v>106.2</v>
      </c>
      <c r="N232" s="29">
        <v>107.2</v>
      </c>
    </row>
    <row r="233" spans="1:14" s="30" customFormat="1">
      <c r="A233" s="31"/>
      <c r="B233" s="27">
        <v>2017</v>
      </c>
      <c r="C233" s="28">
        <v>101.5</v>
      </c>
      <c r="D233" s="28">
        <v>102.9</v>
      </c>
      <c r="E233" s="28">
        <v>102.9</v>
      </c>
      <c r="F233" s="28">
        <v>102.6</v>
      </c>
      <c r="G233" s="29">
        <v>102.8</v>
      </c>
      <c r="H233" s="29">
        <v>102.9</v>
      </c>
      <c r="I233" s="29">
        <v>103.3</v>
      </c>
      <c r="J233" s="29">
        <v>103.4</v>
      </c>
      <c r="K233" s="29">
        <v>105.1</v>
      </c>
      <c r="L233" s="29">
        <v>105.2</v>
      </c>
      <c r="M233" s="29">
        <v>104.8</v>
      </c>
      <c r="N233" s="29">
        <v>107.1</v>
      </c>
    </row>
    <row r="234" spans="1:14" s="30" customFormat="1">
      <c r="A234" s="31"/>
      <c r="B234" s="27">
        <v>2018</v>
      </c>
      <c r="C234" s="29">
        <v>103.2</v>
      </c>
      <c r="D234" s="29">
        <v>103.3</v>
      </c>
      <c r="E234" s="29">
        <v>104.5</v>
      </c>
      <c r="F234" s="29">
        <v>104.3</v>
      </c>
      <c r="G234" s="29">
        <v>104.6</v>
      </c>
      <c r="H234" s="29">
        <v>104.4</v>
      </c>
      <c r="I234" s="29">
        <v>104.5</v>
      </c>
      <c r="J234" s="29">
        <v>106.9</v>
      </c>
      <c r="K234" s="29">
        <v>109.8</v>
      </c>
      <c r="L234" s="29">
        <v>110.2</v>
      </c>
      <c r="M234" s="29">
        <v>110</v>
      </c>
      <c r="N234" s="29">
        <v>111.6</v>
      </c>
    </row>
    <row r="235" spans="1:14" s="30" customFormat="1">
      <c r="A235" s="26"/>
      <c r="B235" s="27">
        <v>2019</v>
      </c>
      <c r="C235" s="365">
        <v>99.8</v>
      </c>
      <c r="D235" s="365">
        <v>100.4</v>
      </c>
      <c r="E235" s="365">
        <v>102.7</v>
      </c>
      <c r="F235" s="365">
        <v>101.9</v>
      </c>
      <c r="G235" s="365">
        <v>102.2</v>
      </c>
      <c r="H235" s="365">
        <v>103.2</v>
      </c>
      <c r="I235" s="365">
        <v>104.9</v>
      </c>
      <c r="J235" s="365">
        <v>104.5</v>
      </c>
      <c r="K235" s="365">
        <v>103.9</v>
      </c>
      <c r="L235" s="365">
        <v>104.6</v>
      </c>
      <c r="M235" s="365">
        <v>104.2</v>
      </c>
      <c r="N235" s="365">
        <v>104.9</v>
      </c>
    </row>
    <row r="236" spans="1:14" s="30" customFormat="1">
      <c r="A236" s="26"/>
      <c r="B236" s="27"/>
      <c r="C236" s="28"/>
      <c r="D236" s="34"/>
      <c r="E236" s="34"/>
      <c r="F236" s="34"/>
      <c r="G236" s="29"/>
      <c r="H236" s="35"/>
      <c r="I236" s="35"/>
      <c r="J236" s="35"/>
      <c r="K236" s="35"/>
      <c r="L236" s="35"/>
      <c r="M236" s="35"/>
      <c r="N236" s="35"/>
    </row>
    <row r="237" spans="1:14" s="30" customFormat="1">
      <c r="A237" s="26" t="s">
        <v>98</v>
      </c>
      <c r="B237" s="27">
        <v>2014</v>
      </c>
      <c r="C237" s="28">
        <v>98.1</v>
      </c>
      <c r="D237" s="28">
        <v>98.6</v>
      </c>
      <c r="E237" s="28">
        <v>108.9</v>
      </c>
      <c r="F237" s="28">
        <v>128.30000000000001</v>
      </c>
      <c r="G237" s="29">
        <v>128</v>
      </c>
      <c r="H237" s="29">
        <v>127.2</v>
      </c>
      <c r="I237" s="29">
        <v>129.1</v>
      </c>
      <c r="J237" s="29">
        <v>133.9</v>
      </c>
      <c r="K237" s="29">
        <v>137.4</v>
      </c>
      <c r="L237" s="29">
        <v>146.5</v>
      </c>
      <c r="M237" s="29">
        <v>153.80000000000001</v>
      </c>
      <c r="N237" s="29">
        <v>150.1</v>
      </c>
    </row>
    <row r="238" spans="1:14" s="30" customFormat="1">
      <c r="A238" s="26" t="s">
        <v>99</v>
      </c>
      <c r="B238" s="27">
        <v>2015</v>
      </c>
      <c r="C238" s="28">
        <v>100.7</v>
      </c>
      <c r="D238" s="28">
        <v>116</v>
      </c>
      <c r="E238" s="28">
        <v>118.8</v>
      </c>
      <c r="F238" s="28">
        <v>119</v>
      </c>
      <c r="G238" s="29">
        <v>114.6</v>
      </c>
      <c r="H238" s="29">
        <v>114.8</v>
      </c>
      <c r="I238" s="29">
        <v>114.2</v>
      </c>
      <c r="J238" s="29">
        <v>112.3</v>
      </c>
      <c r="K238" s="29">
        <v>109.7</v>
      </c>
      <c r="L238" s="29">
        <v>108.8</v>
      </c>
      <c r="M238" s="29">
        <v>107.4</v>
      </c>
      <c r="N238" s="29">
        <v>104.7</v>
      </c>
    </row>
    <row r="239" spans="1:14" s="30" customFormat="1">
      <c r="A239" s="31" t="s">
        <v>100</v>
      </c>
      <c r="B239" s="27">
        <v>2016</v>
      </c>
      <c r="C239" s="32">
        <v>94</v>
      </c>
      <c r="D239" s="32">
        <v>88</v>
      </c>
      <c r="E239" s="32">
        <v>102.1</v>
      </c>
      <c r="F239" s="32">
        <v>98.5</v>
      </c>
      <c r="G239" s="33">
        <v>100.1</v>
      </c>
      <c r="H239" s="33">
        <v>102.5</v>
      </c>
      <c r="I239" s="33">
        <v>118.8</v>
      </c>
      <c r="J239" s="33">
        <v>113.7</v>
      </c>
      <c r="K239" s="33">
        <v>129.30000000000001</v>
      </c>
      <c r="L239" s="33">
        <v>158.69999999999999</v>
      </c>
      <c r="M239" s="29">
        <v>163.80000000000001</v>
      </c>
      <c r="N239" s="29">
        <v>161.69999999999999</v>
      </c>
    </row>
    <row r="240" spans="1:14" s="30" customFormat="1">
      <c r="A240" s="31"/>
      <c r="B240" s="27">
        <v>2017</v>
      </c>
      <c r="C240" s="28">
        <v>104.6</v>
      </c>
      <c r="D240" s="28">
        <v>110.7</v>
      </c>
      <c r="E240" s="28">
        <v>114.1</v>
      </c>
      <c r="F240" s="28">
        <v>112.2</v>
      </c>
      <c r="G240" s="29">
        <v>111.2</v>
      </c>
      <c r="H240" s="29">
        <v>107.9</v>
      </c>
      <c r="I240" s="29">
        <v>111.8</v>
      </c>
      <c r="J240" s="29">
        <v>115</v>
      </c>
      <c r="K240" s="29">
        <v>117.4</v>
      </c>
      <c r="L240" s="29">
        <v>136.80000000000001</v>
      </c>
      <c r="M240" s="29">
        <v>139.4</v>
      </c>
      <c r="N240" s="29">
        <v>143</v>
      </c>
    </row>
    <row r="241" spans="1:14" s="30" customFormat="1">
      <c r="A241" s="31"/>
      <c r="B241" s="27">
        <v>2018</v>
      </c>
      <c r="C241" s="29">
        <v>98.3</v>
      </c>
      <c r="D241" s="29">
        <v>97.1</v>
      </c>
      <c r="E241" s="29">
        <v>93.5</v>
      </c>
      <c r="F241" s="29">
        <v>94.7</v>
      </c>
      <c r="G241" s="29">
        <v>98.1</v>
      </c>
      <c r="H241" s="29">
        <v>94.4</v>
      </c>
      <c r="I241" s="29">
        <v>91.8</v>
      </c>
      <c r="J241" s="29">
        <v>98.9</v>
      </c>
      <c r="K241" s="29">
        <v>102.2</v>
      </c>
      <c r="L241" s="29">
        <v>104.9</v>
      </c>
      <c r="M241" s="29">
        <v>102.1</v>
      </c>
      <c r="N241" s="29">
        <v>96.9</v>
      </c>
    </row>
    <row r="242" spans="1:14" s="30" customFormat="1">
      <c r="A242" s="26"/>
      <c r="B242" s="27">
        <v>2019</v>
      </c>
      <c r="C242" s="365">
        <v>98.2</v>
      </c>
      <c r="D242" s="365">
        <v>100.2</v>
      </c>
      <c r="E242" s="365">
        <v>103.5</v>
      </c>
      <c r="F242" s="365">
        <v>104.9</v>
      </c>
      <c r="G242" s="365">
        <v>101.5</v>
      </c>
      <c r="H242" s="365">
        <v>99.8</v>
      </c>
      <c r="I242" s="365">
        <v>96.8</v>
      </c>
      <c r="J242" s="365">
        <v>96.2</v>
      </c>
      <c r="K242" s="365">
        <v>99</v>
      </c>
      <c r="L242" s="365">
        <v>91.4</v>
      </c>
      <c r="M242" s="365">
        <v>86.8</v>
      </c>
      <c r="N242" s="365">
        <v>85.8</v>
      </c>
    </row>
    <row r="243" spans="1:14" s="30" customFormat="1">
      <c r="A243" s="26"/>
      <c r="B243" s="264"/>
      <c r="C243" s="372"/>
      <c r="D243" s="372"/>
      <c r="E243" s="372"/>
      <c r="F243" s="372"/>
      <c r="G243" s="372"/>
      <c r="H243" s="372"/>
      <c r="I243" s="372"/>
      <c r="J243" s="372"/>
      <c r="K243" s="372"/>
      <c r="L243" s="372"/>
      <c r="M243" s="372"/>
      <c r="N243" s="372"/>
    </row>
    <row r="244" spans="1:14" s="30" customFormat="1">
      <c r="A244" s="26" t="s">
        <v>101</v>
      </c>
      <c r="B244" s="27">
        <v>2014</v>
      </c>
      <c r="C244" s="28">
        <v>96.2</v>
      </c>
      <c r="D244" s="28">
        <v>96.7</v>
      </c>
      <c r="E244" s="28">
        <v>101.1</v>
      </c>
      <c r="F244" s="28">
        <v>119.8</v>
      </c>
      <c r="G244" s="29">
        <v>124</v>
      </c>
      <c r="H244" s="29">
        <v>120.9</v>
      </c>
      <c r="I244" s="29">
        <v>124</v>
      </c>
      <c r="J244" s="29">
        <v>123.8</v>
      </c>
      <c r="K244" s="29">
        <v>129.1</v>
      </c>
      <c r="L244" s="29">
        <v>151.4</v>
      </c>
      <c r="M244" s="29">
        <v>163.69999999999999</v>
      </c>
      <c r="N244" s="29">
        <v>162.19999999999999</v>
      </c>
    </row>
    <row r="245" spans="1:14" s="30" customFormat="1">
      <c r="A245" s="31" t="s">
        <v>102</v>
      </c>
      <c r="B245" s="41">
        <v>2015</v>
      </c>
      <c r="C245" s="42">
        <v>104.9</v>
      </c>
      <c r="D245" s="42">
        <v>132</v>
      </c>
      <c r="E245" s="42">
        <v>130.5</v>
      </c>
      <c r="F245" s="42">
        <v>130.9</v>
      </c>
      <c r="G245" s="43">
        <v>127.1</v>
      </c>
      <c r="H245" s="43">
        <v>127.4</v>
      </c>
      <c r="I245" s="43">
        <v>126.3</v>
      </c>
      <c r="J245" s="43">
        <v>124.3</v>
      </c>
      <c r="K245" s="43">
        <v>119.7</v>
      </c>
      <c r="L245" s="43">
        <v>116.7</v>
      </c>
      <c r="M245" s="43">
        <v>114.6</v>
      </c>
      <c r="N245" s="43">
        <v>110.6</v>
      </c>
    </row>
    <row r="246" spans="1:14" s="30" customFormat="1">
      <c r="A246" s="31"/>
      <c r="B246" s="41">
        <v>2016</v>
      </c>
      <c r="C246" s="44">
        <v>111.1</v>
      </c>
      <c r="D246" s="44">
        <v>101.9</v>
      </c>
      <c r="E246" s="44">
        <v>109.3</v>
      </c>
      <c r="F246" s="44">
        <v>107.7</v>
      </c>
      <c r="G246" s="45">
        <v>109.9</v>
      </c>
      <c r="H246" s="45">
        <v>105.9</v>
      </c>
      <c r="I246" s="45">
        <v>115.9</v>
      </c>
      <c r="J246" s="45">
        <v>110.8</v>
      </c>
      <c r="K246" s="45">
        <v>123</v>
      </c>
      <c r="L246" s="45">
        <v>175.9</v>
      </c>
      <c r="M246" s="43">
        <v>176.8</v>
      </c>
      <c r="N246" s="43">
        <v>178.4</v>
      </c>
    </row>
    <row r="247" spans="1:14" s="30" customFormat="1">
      <c r="A247" s="31"/>
      <c r="B247" s="41">
        <v>2017</v>
      </c>
      <c r="C247" s="42">
        <v>110.3</v>
      </c>
      <c r="D247" s="42">
        <v>119.8</v>
      </c>
      <c r="E247" s="42">
        <v>129.69999999999999</v>
      </c>
      <c r="F247" s="42">
        <v>111.3</v>
      </c>
      <c r="G247" s="43">
        <v>118.8</v>
      </c>
      <c r="H247" s="43">
        <v>118</v>
      </c>
      <c r="I247" s="43">
        <v>117.4</v>
      </c>
      <c r="J247" s="43">
        <v>115.6</v>
      </c>
      <c r="K247" s="43">
        <v>116.4</v>
      </c>
      <c r="L247" s="43">
        <v>148.1</v>
      </c>
      <c r="M247" s="43">
        <v>155.5</v>
      </c>
      <c r="N247" s="43">
        <v>158.80000000000001</v>
      </c>
    </row>
    <row r="248" spans="1:14" s="30" customFormat="1">
      <c r="A248" s="31"/>
      <c r="B248" s="41">
        <v>2018</v>
      </c>
      <c r="C248" s="46">
        <v>95</v>
      </c>
      <c r="D248" s="46">
        <v>96.3</v>
      </c>
      <c r="E248" s="46">
        <v>93.4</v>
      </c>
      <c r="F248" s="46">
        <v>88.4</v>
      </c>
      <c r="G248" s="46">
        <v>86.2</v>
      </c>
      <c r="H248" s="46">
        <v>79.900000000000006</v>
      </c>
      <c r="I248" s="46">
        <v>75.900000000000006</v>
      </c>
      <c r="J248" s="46">
        <v>82.5</v>
      </c>
      <c r="K248" s="46">
        <v>84.3</v>
      </c>
      <c r="L248" s="46">
        <v>84.4</v>
      </c>
      <c r="M248" s="46">
        <v>85.1</v>
      </c>
      <c r="N248" s="46">
        <v>91.3</v>
      </c>
    </row>
    <row r="249" spans="1:14" s="30" customFormat="1">
      <c r="A249" s="26"/>
      <c r="B249" s="41">
        <v>2019</v>
      </c>
      <c r="C249" s="378">
        <v>103.8</v>
      </c>
      <c r="D249" s="378">
        <v>103.2</v>
      </c>
      <c r="E249" s="378">
        <v>102.1</v>
      </c>
      <c r="F249" s="378">
        <v>98.1</v>
      </c>
      <c r="G249" s="378">
        <v>90.3</v>
      </c>
      <c r="H249" s="378">
        <v>88.3</v>
      </c>
      <c r="I249" s="378">
        <v>88.5</v>
      </c>
      <c r="J249" s="378">
        <v>86</v>
      </c>
      <c r="K249" s="378">
        <v>81</v>
      </c>
      <c r="L249" s="378">
        <v>77.7</v>
      </c>
      <c r="M249" s="378">
        <v>68.7</v>
      </c>
      <c r="N249" s="378">
        <v>65.900000000000006</v>
      </c>
    </row>
    <row r="250" spans="1:14" s="30" customFormat="1">
      <c r="A250" s="26"/>
      <c r="B250" s="41"/>
      <c r="C250" s="42"/>
      <c r="D250" s="47"/>
      <c r="E250" s="47"/>
      <c r="F250" s="47"/>
      <c r="G250" s="43"/>
      <c r="H250" s="48"/>
      <c r="I250" s="48"/>
      <c r="J250" s="48"/>
      <c r="K250" s="48"/>
      <c r="L250" s="48"/>
      <c r="M250" s="48"/>
      <c r="N250" s="48"/>
    </row>
    <row r="251" spans="1:14" s="30" customFormat="1">
      <c r="A251" s="26" t="s">
        <v>103</v>
      </c>
      <c r="B251" s="41">
        <v>2014</v>
      </c>
      <c r="C251" s="42">
        <v>99.5</v>
      </c>
      <c r="D251" s="42">
        <v>100</v>
      </c>
      <c r="E251" s="42">
        <v>114.7</v>
      </c>
      <c r="F251" s="42">
        <v>134.69999999999999</v>
      </c>
      <c r="G251" s="43">
        <v>131.1</v>
      </c>
      <c r="H251" s="43">
        <v>132.1</v>
      </c>
      <c r="I251" s="43">
        <v>133</v>
      </c>
      <c r="J251" s="43">
        <v>141.5</v>
      </c>
      <c r="K251" s="43">
        <v>143.6</v>
      </c>
      <c r="L251" s="43">
        <v>142.6</v>
      </c>
      <c r="M251" s="43">
        <v>146.19999999999999</v>
      </c>
      <c r="N251" s="43">
        <v>140.9</v>
      </c>
    </row>
    <row r="252" spans="1:14" s="30" customFormat="1">
      <c r="A252" s="31" t="s">
        <v>104</v>
      </c>
      <c r="B252" s="41">
        <v>2015</v>
      </c>
      <c r="C252" s="42">
        <v>95.9</v>
      </c>
      <c r="D252" s="42">
        <v>98</v>
      </c>
      <c r="E252" s="42">
        <v>105.6</v>
      </c>
      <c r="F252" s="42">
        <v>105.7</v>
      </c>
      <c r="G252" s="43">
        <v>100.6</v>
      </c>
      <c r="H252" s="43">
        <v>100.8</v>
      </c>
      <c r="I252" s="43">
        <v>100.9</v>
      </c>
      <c r="J252" s="43">
        <v>99.1</v>
      </c>
      <c r="K252" s="43">
        <v>98.8</v>
      </c>
      <c r="L252" s="43">
        <v>100.3</v>
      </c>
      <c r="M252" s="43">
        <v>99.6</v>
      </c>
      <c r="N252" s="43">
        <v>98.3</v>
      </c>
    </row>
    <row r="253" spans="1:14" s="30" customFormat="1">
      <c r="A253" s="31"/>
      <c r="B253" s="41">
        <v>2016</v>
      </c>
      <c r="C253" s="44">
        <v>81.599999999999994</v>
      </c>
      <c r="D253" s="44">
        <v>77.5</v>
      </c>
      <c r="E253" s="44">
        <v>94.9</v>
      </c>
      <c r="F253" s="44">
        <v>90.2</v>
      </c>
      <c r="G253" s="45">
        <v>91.4</v>
      </c>
      <c r="H253" s="45">
        <v>97.6</v>
      </c>
      <c r="I253" s="45">
        <v>117.7</v>
      </c>
      <c r="J253" s="45">
        <v>112.8</v>
      </c>
      <c r="K253" s="45">
        <v>130.4</v>
      </c>
      <c r="L253" s="45">
        <v>140.6</v>
      </c>
      <c r="M253" s="43">
        <v>147.80000000000001</v>
      </c>
      <c r="N253" s="43">
        <v>143.5</v>
      </c>
    </row>
    <row r="254" spans="1:14" s="30" customFormat="1">
      <c r="A254" s="31"/>
      <c r="B254" s="41">
        <v>2017</v>
      </c>
      <c r="C254" s="42">
        <v>99.4</v>
      </c>
      <c r="D254" s="42">
        <v>102.7</v>
      </c>
      <c r="E254" s="42">
        <v>100.9</v>
      </c>
      <c r="F254" s="42">
        <v>110.9</v>
      </c>
      <c r="G254" s="43">
        <v>102</v>
      </c>
      <c r="H254" s="43">
        <v>96.7</v>
      </c>
      <c r="I254" s="43">
        <v>103.9</v>
      </c>
      <c r="J254" s="43">
        <v>111.1</v>
      </c>
      <c r="K254" s="43">
        <v>114.8</v>
      </c>
      <c r="L254" s="43">
        <v>122.4</v>
      </c>
      <c r="M254" s="43">
        <v>121.3</v>
      </c>
      <c r="N254" s="43">
        <v>125.1</v>
      </c>
    </row>
    <row r="255" spans="1:14" s="30" customFormat="1">
      <c r="A255" s="31"/>
      <c r="B255" s="41">
        <v>2018</v>
      </c>
      <c r="C255" s="46">
        <v>102.1</v>
      </c>
      <c r="D255" s="46">
        <v>97.7</v>
      </c>
      <c r="E255" s="46">
        <v>93.3</v>
      </c>
      <c r="F255" s="46">
        <v>101.5</v>
      </c>
      <c r="G255" s="46">
        <v>112.2</v>
      </c>
      <c r="H255" s="46">
        <v>112.5</v>
      </c>
      <c r="I255" s="46">
        <v>112.3</v>
      </c>
      <c r="J255" s="46">
        <v>119.7</v>
      </c>
      <c r="K255" s="46">
        <v>125.1</v>
      </c>
      <c r="L255" s="46">
        <v>132</v>
      </c>
      <c r="M255" s="46">
        <v>123.2</v>
      </c>
      <c r="N255" s="46">
        <v>99.5</v>
      </c>
    </row>
    <row r="256" spans="1:14" s="30" customFormat="1">
      <c r="A256" s="26"/>
      <c r="B256" s="41">
        <v>2019</v>
      </c>
      <c r="C256" s="378">
        <v>93.6</v>
      </c>
      <c r="D256" s="378">
        <v>97.6</v>
      </c>
      <c r="E256" s="378">
        <v>104.2</v>
      </c>
      <c r="F256" s="378">
        <v>110.1</v>
      </c>
      <c r="G256" s="378">
        <v>110.8</v>
      </c>
      <c r="H256" s="378">
        <v>109.5</v>
      </c>
      <c r="I256" s="378">
        <v>103.3</v>
      </c>
      <c r="J256" s="378">
        <v>104.5</v>
      </c>
      <c r="K256" s="378">
        <v>114.9</v>
      </c>
      <c r="L256" s="378">
        <v>102.8</v>
      </c>
      <c r="M256" s="378">
        <v>103</v>
      </c>
      <c r="N256" s="378">
        <v>104.5</v>
      </c>
    </row>
    <row r="257" spans="1:15" ht="11.85" customHeight="1">
      <c r="A257" s="279"/>
      <c r="B257" s="280"/>
      <c r="C257" s="281"/>
      <c r="D257" s="281"/>
      <c r="E257" s="281"/>
      <c r="F257" s="281"/>
      <c r="G257" s="281"/>
      <c r="H257" s="281"/>
      <c r="I257" s="281"/>
      <c r="J257" s="281"/>
      <c r="K257" s="281"/>
      <c r="L257" s="281"/>
      <c r="M257" s="281"/>
      <c r="N257" s="281"/>
    </row>
    <row r="258" spans="1:15" s="271" customFormat="1">
      <c r="A258" s="218">
        <f>1+N194</f>
        <v>30</v>
      </c>
      <c r="B258" s="267"/>
      <c r="C258" s="267"/>
      <c r="D258" s="267"/>
      <c r="E258" s="268"/>
      <c r="F258" s="269" t="str">
        <f>F194</f>
        <v>Індекси цін виробників · 2019 рік</v>
      </c>
      <c r="G258" s="268" t="str">
        <f>F258</f>
        <v>Індекси цін виробників · 2019 рік</v>
      </c>
      <c r="H258" s="268"/>
      <c r="I258" s="267"/>
      <c r="J258" s="267"/>
      <c r="K258" s="267"/>
      <c r="L258" s="270"/>
      <c r="M258" s="270"/>
      <c r="N258" s="219">
        <f>A258+1</f>
        <v>31</v>
      </c>
      <c r="O258" s="282"/>
    </row>
    <row r="259" spans="1:15" s="271" customFormat="1">
      <c r="A259" s="282"/>
      <c r="B259" s="283"/>
      <c r="C259" s="283"/>
      <c r="D259" s="283"/>
      <c r="E259" s="284"/>
      <c r="F259" s="273" t="s">
        <v>23</v>
      </c>
      <c r="G259" s="272" t="s">
        <v>23</v>
      </c>
      <c r="H259" s="284"/>
      <c r="I259" s="283"/>
      <c r="J259" s="283"/>
      <c r="K259" s="283"/>
      <c r="L259" s="282"/>
      <c r="M259" s="282"/>
      <c r="N259" s="282"/>
      <c r="O259" s="282"/>
    </row>
    <row r="260" spans="1:15">
      <c r="A260" s="524" t="s">
        <v>25</v>
      </c>
      <c r="B260" s="524"/>
      <c r="C260" s="524"/>
      <c r="D260" s="524"/>
      <c r="E260" s="524"/>
      <c r="F260" s="524"/>
      <c r="G260" s="524" t="s">
        <v>25</v>
      </c>
      <c r="H260" s="524"/>
      <c r="I260" s="524"/>
      <c r="J260" s="524"/>
      <c r="K260" s="524"/>
      <c r="L260" s="524"/>
      <c r="M260" s="524"/>
      <c r="N260" s="524"/>
    </row>
    <row r="262" spans="1:15" ht="15">
      <c r="A262" s="274"/>
      <c r="G262" s="275"/>
      <c r="K262" s="276"/>
      <c r="L262" s="277"/>
      <c r="M262" s="277"/>
      <c r="N262" s="244" t="s">
        <v>151</v>
      </c>
    </row>
    <row r="263" spans="1:15" ht="13.5">
      <c r="A263" s="245"/>
      <c r="B263" s="245"/>
      <c r="C263" s="246" t="s">
        <v>0</v>
      </c>
      <c r="D263" s="246" t="s">
        <v>1</v>
      </c>
      <c r="E263" s="246" t="s">
        <v>2</v>
      </c>
      <c r="F263" s="247" t="s">
        <v>3</v>
      </c>
      <c r="G263" s="248" t="s">
        <v>4</v>
      </c>
      <c r="H263" s="246" t="s">
        <v>5</v>
      </c>
      <c r="I263" s="246" t="s">
        <v>6</v>
      </c>
      <c r="J263" s="246" t="s">
        <v>7</v>
      </c>
      <c r="K263" s="246" t="s">
        <v>8</v>
      </c>
      <c r="L263" s="246" t="s">
        <v>9</v>
      </c>
      <c r="M263" s="246" t="s">
        <v>10</v>
      </c>
      <c r="N263" s="248" t="s">
        <v>11</v>
      </c>
      <c r="O263" s="249"/>
    </row>
    <row r="264" spans="1:15" ht="13.5">
      <c r="A264" s="250"/>
      <c r="B264" s="250"/>
      <c r="C264" s="251" t="s">
        <v>12</v>
      </c>
      <c r="D264" s="251" t="s">
        <v>13</v>
      </c>
      <c r="E264" s="251" t="s">
        <v>14</v>
      </c>
      <c r="F264" s="252" t="s">
        <v>15</v>
      </c>
      <c r="G264" s="253" t="s">
        <v>16</v>
      </c>
      <c r="H264" s="251" t="s">
        <v>17</v>
      </c>
      <c r="I264" s="251" t="s">
        <v>18</v>
      </c>
      <c r="J264" s="251" t="s">
        <v>19</v>
      </c>
      <c r="K264" s="251" t="s">
        <v>26</v>
      </c>
      <c r="L264" s="251" t="s">
        <v>20</v>
      </c>
      <c r="M264" s="251" t="s">
        <v>21</v>
      </c>
      <c r="N264" s="253" t="s">
        <v>22</v>
      </c>
      <c r="O264" s="249"/>
    </row>
    <row r="265" spans="1:15" ht="15">
      <c r="A265" s="278"/>
      <c r="B265" s="255"/>
      <c r="C265" s="256"/>
      <c r="D265" s="256"/>
      <c r="E265" s="256"/>
      <c r="F265" s="256"/>
      <c r="G265" s="257"/>
      <c r="H265" s="257"/>
      <c r="I265" s="257"/>
      <c r="J265" s="257"/>
      <c r="K265" s="257"/>
      <c r="L265" s="257"/>
      <c r="M265" s="257"/>
      <c r="N265" s="257"/>
    </row>
    <row r="266" spans="1:15" s="30" customFormat="1">
      <c r="A266" s="26" t="s">
        <v>105</v>
      </c>
      <c r="B266" s="41">
        <v>2014</v>
      </c>
      <c r="C266" s="42">
        <v>100.9</v>
      </c>
      <c r="D266" s="42">
        <v>104.1</v>
      </c>
      <c r="E266" s="42">
        <v>110.9</v>
      </c>
      <c r="F266" s="42">
        <v>124.9</v>
      </c>
      <c r="G266" s="43">
        <v>129</v>
      </c>
      <c r="H266" s="43">
        <v>127.8</v>
      </c>
      <c r="I266" s="43">
        <v>130.19999999999999</v>
      </c>
      <c r="J266" s="43">
        <v>134.19999999999999</v>
      </c>
      <c r="K266" s="43">
        <v>139.69999999999999</v>
      </c>
      <c r="L266" s="43">
        <v>141.80000000000001</v>
      </c>
      <c r="M266" s="43">
        <v>150.30000000000001</v>
      </c>
      <c r="N266" s="43">
        <v>153.9</v>
      </c>
    </row>
    <row r="267" spans="1:15" s="30" customFormat="1">
      <c r="A267" s="26" t="s">
        <v>106</v>
      </c>
      <c r="B267" s="41">
        <v>2015</v>
      </c>
      <c r="C267" s="42">
        <v>102.5</v>
      </c>
      <c r="D267" s="42">
        <v>124.9</v>
      </c>
      <c r="E267" s="42">
        <v>132.30000000000001</v>
      </c>
      <c r="F267" s="42">
        <v>126.1</v>
      </c>
      <c r="G267" s="43">
        <v>126.6</v>
      </c>
      <c r="H267" s="43">
        <v>128.6</v>
      </c>
      <c r="I267" s="43">
        <v>127.6</v>
      </c>
      <c r="J267" s="43">
        <v>127.6</v>
      </c>
      <c r="K267" s="43">
        <v>128</v>
      </c>
      <c r="L267" s="43">
        <v>127.7</v>
      </c>
      <c r="M267" s="43">
        <v>125.1</v>
      </c>
      <c r="N267" s="43">
        <v>124.2</v>
      </c>
    </row>
    <row r="268" spans="1:15" s="30" customFormat="1">
      <c r="A268" s="31" t="s">
        <v>107</v>
      </c>
      <c r="B268" s="41">
        <v>2016</v>
      </c>
      <c r="C268" s="44">
        <v>99.5</v>
      </c>
      <c r="D268" s="44">
        <v>100.5</v>
      </c>
      <c r="E268" s="44">
        <v>100.9</v>
      </c>
      <c r="F268" s="44">
        <v>100.7</v>
      </c>
      <c r="G268" s="45">
        <v>102.4</v>
      </c>
      <c r="H268" s="45">
        <v>101.6</v>
      </c>
      <c r="I268" s="45">
        <v>98.1</v>
      </c>
      <c r="J268" s="45">
        <v>97.7</v>
      </c>
      <c r="K268" s="45">
        <v>95</v>
      </c>
      <c r="L268" s="45">
        <v>94.1</v>
      </c>
      <c r="M268" s="43">
        <v>93.1</v>
      </c>
      <c r="N268" s="43">
        <v>98.6</v>
      </c>
    </row>
    <row r="269" spans="1:15" s="30" customFormat="1">
      <c r="A269" s="31"/>
      <c r="B269" s="41">
        <v>2017</v>
      </c>
      <c r="C269" s="42">
        <v>105.5</v>
      </c>
      <c r="D269" s="42">
        <v>113.1</v>
      </c>
      <c r="E269" s="42">
        <v>115.1</v>
      </c>
      <c r="F269" s="42">
        <v>116.9</v>
      </c>
      <c r="G269" s="43">
        <v>116.7</v>
      </c>
      <c r="H269" s="43">
        <v>116.1</v>
      </c>
      <c r="I269" s="43">
        <v>114.4</v>
      </c>
      <c r="J269" s="43">
        <v>112.9</v>
      </c>
      <c r="K269" s="43">
        <v>113.6</v>
      </c>
      <c r="L269" s="43">
        <v>115.5</v>
      </c>
      <c r="M269" s="43">
        <v>118</v>
      </c>
      <c r="N269" s="43">
        <v>121.9</v>
      </c>
    </row>
    <row r="270" spans="1:15" s="30" customFormat="1">
      <c r="A270" s="31"/>
      <c r="B270" s="41">
        <v>2018</v>
      </c>
      <c r="C270" s="46">
        <v>101.7</v>
      </c>
      <c r="D270" s="46">
        <v>102.8</v>
      </c>
      <c r="E270" s="46">
        <v>103.5</v>
      </c>
      <c r="F270" s="46">
        <v>103.1</v>
      </c>
      <c r="G270" s="46">
        <v>103.4</v>
      </c>
      <c r="H270" s="46">
        <v>103.4</v>
      </c>
      <c r="I270" s="46">
        <v>103.9</v>
      </c>
      <c r="J270" s="46">
        <v>104.8</v>
      </c>
      <c r="K270" s="46">
        <v>105.8</v>
      </c>
      <c r="L270" s="46">
        <v>105.9</v>
      </c>
      <c r="M270" s="46">
        <v>105.8</v>
      </c>
      <c r="N270" s="46">
        <v>107.7</v>
      </c>
    </row>
    <row r="271" spans="1:15" s="30" customFormat="1">
      <c r="A271" s="26"/>
      <c r="B271" s="41">
        <v>2019</v>
      </c>
      <c r="C271" s="378">
        <v>99.6</v>
      </c>
      <c r="D271" s="378">
        <v>98.7</v>
      </c>
      <c r="E271" s="378">
        <v>99.4</v>
      </c>
      <c r="F271" s="378">
        <v>98.9</v>
      </c>
      <c r="G271" s="378">
        <v>97.3</v>
      </c>
      <c r="H271" s="378">
        <v>96.1</v>
      </c>
      <c r="I271" s="378">
        <v>96.4</v>
      </c>
      <c r="J271" s="378">
        <v>95.5</v>
      </c>
      <c r="K271" s="378">
        <v>94.6</v>
      </c>
      <c r="L271" s="378">
        <v>92.9</v>
      </c>
      <c r="M271" s="378">
        <v>92.1</v>
      </c>
      <c r="N271" s="378">
        <v>91.1</v>
      </c>
    </row>
    <row r="272" spans="1:15" s="30" customFormat="1">
      <c r="A272" s="26"/>
      <c r="B272" s="41"/>
      <c r="C272" s="42"/>
      <c r="D272" s="47"/>
      <c r="E272" s="47"/>
      <c r="F272" s="47"/>
      <c r="G272" s="43"/>
      <c r="H272" s="48"/>
      <c r="I272" s="48"/>
      <c r="J272" s="48"/>
      <c r="K272" s="48"/>
      <c r="L272" s="48"/>
      <c r="M272" s="48"/>
      <c r="N272" s="48"/>
    </row>
    <row r="273" spans="1:14" s="30" customFormat="1">
      <c r="A273" s="26" t="s">
        <v>108</v>
      </c>
      <c r="B273" s="41">
        <v>2014</v>
      </c>
      <c r="C273" s="42">
        <v>100.6</v>
      </c>
      <c r="D273" s="42">
        <v>103.1</v>
      </c>
      <c r="E273" s="42">
        <v>107.5</v>
      </c>
      <c r="F273" s="42">
        <v>112.6</v>
      </c>
      <c r="G273" s="43">
        <v>114.3</v>
      </c>
      <c r="H273" s="43">
        <v>115</v>
      </c>
      <c r="I273" s="43">
        <v>119</v>
      </c>
      <c r="J273" s="43">
        <v>119.1</v>
      </c>
      <c r="K273" s="43">
        <v>121.8</v>
      </c>
      <c r="L273" s="43">
        <v>122.7</v>
      </c>
      <c r="M273" s="43">
        <v>124.4</v>
      </c>
      <c r="N273" s="43">
        <v>126.1</v>
      </c>
    </row>
    <row r="274" spans="1:14" s="30" customFormat="1">
      <c r="A274" s="26" t="s">
        <v>109</v>
      </c>
      <c r="B274" s="41">
        <v>2015</v>
      </c>
      <c r="C274" s="42">
        <v>102.3</v>
      </c>
      <c r="D274" s="42">
        <v>106.9</v>
      </c>
      <c r="E274" s="42">
        <v>118.6</v>
      </c>
      <c r="F274" s="42">
        <v>122</v>
      </c>
      <c r="G274" s="43">
        <v>122.5</v>
      </c>
      <c r="H274" s="43">
        <v>123.5</v>
      </c>
      <c r="I274" s="43">
        <v>124.1</v>
      </c>
      <c r="J274" s="43">
        <v>125.1</v>
      </c>
      <c r="K274" s="43">
        <v>126.5</v>
      </c>
      <c r="L274" s="43">
        <v>128.4</v>
      </c>
      <c r="M274" s="43">
        <v>130.80000000000001</v>
      </c>
      <c r="N274" s="43">
        <v>131.5</v>
      </c>
    </row>
    <row r="275" spans="1:14" s="30" customFormat="1">
      <c r="A275" s="31" t="s">
        <v>110</v>
      </c>
      <c r="B275" s="41">
        <v>2016</v>
      </c>
      <c r="C275" s="44">
        <v>102.2</v>
      </c>
      <c r="D275" s="44">
        <v>103.3</v>
      </c>
      <c r="E275" s="44">
        <v>103.8</v>
      </c>
      <c r="F275" s="44">
        <v>104.4</v>
      </c>
      <c r="G275" s="45">
        <v>105</v>
      </c>
      <c r="H275" s="45">
        <v>105.8</v>
      </c>
      <c r="I275" s="45">
        <v>106.3</v>
      </c>
      <c r="J275" s="45">
        <v>106.6</v>
      </c>
      <c r="K275" s="45">
        <v>107.2</v>
      </c>
      <c r="L275" s="45">
        <v>107.7</v>
      </c>
      <c r="M275" s="43">
        <v>108.3</v>
      </c>
      <c r="N275" s="43">
        <v>108.5</v>
      </c>
    </row>
    <row r="276" spans="1:14" s="30" customFormat="1">
      <c r="A276" s="31" t="s">
        <v>111</v>
      </c>
      <c r="B276" s="41">
        <v>2017</v>
      </c>
      <c r="C276" s="42">
        <v>102</v>
      </c>
      <c r="D276" s="42">
        <v>103.9</v>
      </c>
      <c r="E276" s="42">
        <v>104.2</v>
      </c>
      <c r="F276" s="42">
        <v>104.8</v>
      </c>
      <c r="G276" s="43">
        <v>105.4</v>
      </c>
      <c r="H276" s="43">
        <v>105.8</v>
      </c>
      <c r="I276" s="43">
        <v>106.5</v>
      </c>
      <c r="J276" s="43">
        <v>107.1</v>
      </c>
      <c r="K276" s="43">
        <v>108.2</v>
      </c>
      <c r="L276" s="43">
        <v>109.2</v>
      </c>
      <c r="M276" s="43">
        <v>110</v>
      </c>
      <c r="N276" s="43">
        <v>111</v>
      </c>
    </row>
    <row r="277" spans="1:14" s="30" customFormat="1">
      <c r="A277" s="31"/>
      <c r="B277" s="41">
        <v>2018</v>
      </c>
      <c r="C277" s="46">
        <v>102.8</v>
      </c>
      <c r="D277" s="46">
        <v>103.1</v>
      </c>
      <c r="E277" s="46">
        <v>104.6</v>
      </c>
      <c r="F277" s="46">
        <v>105.3</v>
      </c>
      <c r="G277" s="46">
        <v>106.1</v>
      </c>
      <c r="H277" s="46">
        <v>107.6</v>
      </c>
      <c r="I277" s="46">
        <v>108.1</v>
      </c>
      <c r="J277" s="46">
        <v>108.6</v>
      </c>
      <c r="K277" s="46">
        <v>109.2</v>
      </c>
      <c r="L277" s="46">
        <v>112.2</v>
      </c>
      <c r="M277" s="46">
        <v>113</v>
      </c>
      <c r="N277" s="46">
        <v>116.7</v>
      </c>
    </row>
    <row r="278" spans="1:14" s="30" customFormat="1">
      <c r="A278" s="26"/>
      <c r="B278" s="41">
        <v>2019</v>
      </c>
      <c r="C278" s="378">
        <v>101.1</v>
      </c>
      <c r="D278" s="378">
        <v>102.3</v>
      </c>
      <c r="E278" s="378">
        <v>103.3</v>
      </c>
      <c r="F278" s="378">
        <v>103.9</v>
      </c>
      <c r="G278" s="378">
        <v>104.4</v>
      </c>
      <c r="H278" s="378">
        <v>104.8</v>
      </c>
      <c r="I278" s="378">
        <v>105</v>
      </c>
      <c r="J278" s="378">
        <v>105.6</v>
      </c>
      <c r="K278" s="378">
        <v>106.7</v>
      </c>
      <c r="L278" s="378">
        <v>107.6</v>
      </c>
      <c r="M278" s="378">
        <v>107.9</v>
      </c>
      <c r="N278" s="378">
        <v>109.6</v>
      </c>
    </row>
    <row r="279" spans="1:14" s="30" customFormat="1">
      <c r="A279" s="26"/>
      <c r="B279" s="41"/>
      <c r="C279" s="42"/>
      <c r="D279" s="47"/>
      <c r="E279" s="47"/>
      <c r="F279" s="47"/>
      <c r="G279" s="43"/>
      <c r="H279" s="48"/>
      <c r="I279" s="48"/>
      <c r="J279" s="48"/>
      <c r="K279" s="48"/>
      <c r="L279" s="48"/>
      <c r="M279" s="48"/>
      <c r="N279" s="48"/>
    </row>
    <row r="280" spans="1:14" s="30" customFormat="1">
      <c r="A280" s="26" t="s">
        <v>112</v>
      </c>
      <c r="B280" s="41">
        <v>2014</v>
      </c>
      <c r="C280" s="42">
        <v>99.7</v>
      </c>
      <c r="D280" s="42">
        <v>100.1</v>
      </c>
      <c r="E280" s="42">
        <v>102.1</v>
      </c>
      <c r="F280" s="42">
        <v>107</v>
      </c>
      <c r="G280" s="43">
        <v>111.6</v>
      </c>
      <c r="H280" s="43">
        <v>113.5</v>
      </c>
      <c r="I280" s="43">
        <v>114.1</v>
      </c>
      <c r="J280" s="43">
        <v>115.8</v>
      </c>
      <c r="K280" s="43">
        <v>118.9</v>
      </c>
      <c r="L280" s="43">
        <v>119.7</v>
      </c>
      <c r="M280" s="43">
        <v>122</v>
      </c>
      <c r="N280" s="43">
        <v>124.4</v>
      </c>
    </row>
    <row r="281" spans="1:14" s="30" customFormat="1">
      <c r="A281" s="26" t="s">
        <v>113</v>
      </c>
      <c r="B281" s="41">
        <v>2015</v>
      </c>
      <c r="C281" s="42">
        <v>103.2</v>
      </c>
      <c r="D281" s="42">
        <v>112.1</v>
      </c>
      <c r="E281" s="42">
        <v>122.6</v>
      </c>
      <c r="F281" s="42">
        <v>126.6</v>
      </c>
      <c r="G281" s="43">
        <v>127.5</v>
      </c>
      <c r="H281" s="43">
        <v>127.5</v>
      </c>
      <c r="I281" s="43">
        <v>128.4</v>
      </c>
      <c r="J281" s="43">
        <v>128.1</v>
      </c>
      <c r="K281" s="43">
        <v>128.1</v>
      </c>
      <c r="L281" s="43">
        <v>128.19999999999999</v>
      </c>
      <c r="M281" s="43">
        <v>129.1</v>
      </c>
      <c r="N281" s="43">
        <v>129.6</v>
      </c>
    </row>
    <row r="282" spans="1:14" s="30" customFormat="1">
      <c r="A282" s="31" t="s">
        <v>114</v>
      </c>
      <c r="B282" s="41">
        <v>2016</v>
      </c>
      <c r="C282" s="44">
        <v>100.4</v>
      </c>
      <c r="D282" s="44">
        <v>102</v>
      </c>
      <c r="E282" s="44">
        <v>103.2</v>
      </c>
      <c r="F282" s="44">
        <v>105.2</v>
      </c>
      <c r="G282" s="45">
        <v>105.4</v>
      </c>
      <c r="H282" s="45">
        <v>105.9</v>
      </c>
      <c r="I282" s="45">
        <v>106.4</v>
      </c>
      <c r="J282" s="45">
        <v>106.8</v>
      </c>
      <c r="K282" s="45">
        <v>108.4</v>
      </c>
      <c r="L282" s="45">
        <v>108.8</v>
      </c>
      <c r="M282" s="43">
        <v>109.2</v>
      </c>
      <c r="N282" s="43">
        <v>109.5</v>
      </c>
    </row>
    <row r="283" spans="1:14" s="30" customFormat="1">
      <c r="A283" s="31" t="s">
        <v>115</v>
      </c>
      <c r="B283" s="41">
        <v>2017</v>
      </c>
      <c r="C283" s="42">
        <v>101.4</v>
      </c>
      <c r="D283" s="42">
        <v>104</v>
      </c>
      <c r="E283" s="42">
        <v>105.8</v>
      </c>
      <c r="F283" s="42">
        <v>106.9</v>
      </c>
      <c r="G283" s="43">
        <v>107.5</v>
      </c>
      <c r="H283" s="43">
        <v>107.8</v>
      </c>
      <c r="I283" s="43">
        <v>108.3</v>
      </c>
      <c r="J283" s="43">
        <v>108.8</v>
      </c>
      <c r="K283" s="43">
        <v>110.1</v>
      </c>
      <c r="L283" s="43">
        <v>110.9</v>
      </c>
      <c r="M283" s="43">
        <v>111.7</v>
      </c>
      <c r="N283" s="43">
        <v>112.5</v>
      </c>
    </row>
    <row r="284" spans="1:14" s="30" customFormat="1">
      <c r="A284" s="31"/>
      <c r="B284" s="41">
        <v>2018</v>
      </c>
      <c r="C284" s="46">
        <v>102.6</v>
      </c>
      <c r="D284" s="46">
        <v>103.3</v>
      </c>
      <c r="E284" s="46">
        <v>105.1</v>
      </c>
      <c r="F284" s="46">
        <v>106.3</v>
      </c>
      <c r="G284" s="46">
        <v>106.9</v>
      </c>
      <c r="H284" s="46">
        <v>107.8</v>
      </c>
      <c r="I284" s="46">
        <v>108.5</v>
      </c>
      <c r="J284" s="46">
        <v>109.3</v>
      </c>
      <c r="K284" s="46">
        <v>110.2</v>
      </c>
      <c r="L284" s="46">
        <v>111.4</v>
      </c>
      <c r="M284" s="46">
        <v>112.3</v>
      </c>
      <c r="N284" s="46">
        <v>112.6</v>
      </c>
    </row>
    <row r="285" spans="1:14" s="30" customFormat="1">
      <c r="A285" s="26"/>
      <c r="B285" s="41">
        <v>2019</v>
      </c>
      <c r="C285" s="378">
        <v>101.4</v>
      </c>
      <c r="D285" s="378">
        <v>101.6</v>
      </c>
      <c r="E285" s="378">
        <v>102.3</v>
      </c>
      <c r="F285" s="378">
        <v>103.8</v>
      </c>
      <c r="G285" s="378">
        <v>103.5</v>
      </c>
      <c r="H285" s="378">
        <v>103.9</v>
      </c>
      <c r="I285" s="378">
        <v>103.8</v>
      </c>
      <c r="J285" s="378">
        <v>103.7</v>
      </c>
      <c r="K285" s="378">
        <v>103.5</v>
      </c>
      <c r="L285" s="378">
        <v>103.4</v>
      </c>
      <c r="M285" s="378">
        <v>103</v>
      </c>
      <c r="N285" s="378">
        <v>102.6</v>
      </c>
    </row>
    <row r="286" spans="1:14" s="30" customFormat="1">
      <c r="A286" s="26"/>
      <c r="B286" s="41"/>
      <c r="C286" s="42"/>
      <c r="D286" s="47"/>
      <c r="E286" s="47"/>
      <c r="F286" s="47"/>
      <c r="G286" s="43"/>
      <c r="H286" s="48"/>
      <c r="I286" s="48"/>
      <c r="J286" s="48"/>
      <c r="K286" s="48"/>
      <c r="L286" s="48"/>
      <c r="M286" s="48"/>
      <c r="N286" s="48"/>
    </row>
    <row r="287" spans="1:14" s="30" customFormat="1">
      <c r="A287" s="26" t="s">
        <v>116</v>
      </c>
      <c r="B287" s="41">
        <v>2014</v>
      </c>
      <c r="C287" s="42">
        <v>99.8</v>
      </c>
      <c r="D287" s="42">
        <v>100.6</v>
      </c>
      <c r="E287" s="42">
        <v>104.5</v>
      </c>
      <c r="F287" s="42">
        <v>112</v>
      </c>
      <c r="G287" s="43">
        <v>118.4</v>
      </c>
      <c r="H287" s="43">
        <v>120.6</v>
      </c>
      <c r="I287" s="43">
        <v>121</v>
      </c>
      <c r="J287" s="43">
        <v>124.4</v>
      </c>
      <c r="K287" s="43">
        <v>131</v>
      </c>
      <c r="L287" s="43">
        <v>131.4</v>
      </c>
      <c r="M287" s="43">
        <v>135.5</v>
      </c>
      <c r="N287" s="43">
        <v>139.80000000000001</v>
      </c>
    </row>
    <row r="288" spans="1:14" s="30" customFormat="1">
      <c r="A288" s="31" t="s">
        <v>117</v>
      </c>
      <c r="B288" s="41">
        <v>2015</v>
      </c>
      <c r="C288" s="42">
        <v>103.6</v>
      </c>
      <c r="D288" s="42">
        <v>115.9</v>
      </c>
      <c r="E288" s="42">
        <v>125.2</v>
      </c>
      <c r="F288" s="42">
        <v>127.2</v>
      </c>
      <c r="G288" s="43">
        <v>128.1</v>
      </c>
      <c r="H288" s="43">
        <v>129.30000000000001</v>
      </c>
      <c r="I288" s="43">
        <v>129.9</v>
      </c>
      <c r="J288" s="43">
        <v>129.80000000000001</v>
      </c>
      <c r="K288" s="43">
        <v>129.9</v>
      </c>
      <c r="L288" s="43">
        <v>129.9</v>
      </c>
      <c r="M288" s="43">
        <v>130.80000000000001</v>
      </c>
      <c r="N288" s="43">
        <v>132.1</v>
      </c>
    </row>
    <row r="289" spans="1:14" s="30" customFormat="1">
      <c r="A289" s="31"/>
      <c r="B289" s="41">
        <v>2016</v>
      </c>
      <c r="C289" s="44">
        <v>100.9</v>
      </c>
      <c r="D289" s="44">
        <v>102.4</v>
      </c>
      <c r="E289" s="44">
        <v>102.6</v>
      </c>
      <c r="F289" s="44">
        <v>102.7</v>
      </c>
      <c r="G289" s="45">
        <v>102.5</v>
      </c>
      <c r="H289" s="45">
        <v>102.7</v>
      </c>
      <c r="I289" s="45">
        <v>102.7</v>
      </c>
      <c r="J289" s="45">
        <v>103</v>
      </c>
      <c r="K289" s="45">
        <v>105.3</v>
      </c>
      <c r="L289" s="45">
        <v>105.4</v>
      </c>
      <c r="M289" s="43">
        <v>105.4</v>
      </c>
      <c r="N289" s="43">
        <v>105.7</v>
      </c>
    </row>
    <row r="290" spans="1:14" s="30" customFormat="1">
      <c r="A290" s="31"/>
      <c r="B290" s="41">
        <v>2017</v>
      </c>
      <c r="C290" s="42">
        <v>101</v>
      </c>
      <c r="D290" s="42">
        <v>101.7</v>
      </c>
      <c r="E290" s="42">
        <v>102.5</v>
      </c>
      <c r="F290" s="42">
        <v>103</v>
      </c>
      <c r="G290" s="43">
        <v>103.6</v>
      </c>
      <c r="H290" s="43">
        <v>103.6</v>
      </c>
      <c r="I290" s="43">
        <v>103.7</v>
      </c>
      <c r="J290" s="43">
        <v>103.9</v>
      </c>
      <c r="K290" s="43">
        <v>105.1</v>
      </c>
      <c r="L290" s="43">
        <v>105.9</v>
      </c>
      <c r="M290" s="43">
        <v>106.6</v>
      </c>
      <c r="N290" s="43">
        <v>107.2</v>
      </c>
    </row>
    <row r="291" spans="1:14" s="30" customFormat="1">
      <c r="A291" s="31"/>
      <c r="B291" s="41">
        <v>2018</v>
      </c>
      <c r="C291" s="46">
        <v>101.6</v>
      </c>
      <c r="D291" s="46">
        <v>101.6</v>
      </c>
      <c r="E291" s="46">
        <v>102.3</v>
      </c>
      <c r="F291" s="46">
        <v>102.5</v>
      </c>
      <c r="G291" s="46">
        <v>102.7</v>
      </c>
      <c r="H291" s="46">
        <v>102.6</v>
      </c>
      <c r="I291" s="46">
        <v>102.9</v>
      </c>
      <c r="J291" s="46">
        <v>103.9</v>
      </c>
      <c r="K291" s="46">
        <v>104.9</v>
      </c>
      <c r="L291" s="46">
        <v>105.7</v>
      </c>
      <c r="M291" s="46">
        <v>105.6</v>
      </c>
      <c r="N291" s="46">
        <v>105.4</v>
      </c>
    </row>
    <row r="292" spans="1:14" s="30" customFormat="1">
      <c r="A292" s="26"/>
      <c r="B292" s="264">
        <v>2019</v>
      </c>
      <c r="C292" s="378">
        <v>100.3</v>
      </c>
      <c r="D292" s="378">
        <v>99.9</v>
      </c>
      <c r="E292" s="378">
        <v>99.9</v>
      </c>
      <c r="F292" s="378">
        <v>99.6</v>
      </c>
      <c r="G292" s="378">
        <v>98.5</v>
      </c>
      <c r="H292" s="378">
        <v>98.8</v>
      </c>
      <c r="I292" s="378">
        <v>97.5</v>
      </c>
      <c r="J292" s="378">
        <v>97.3</v>
      </c>
      <c r="K292" s="378">
        <v>96.8</v>
      </c>
      <c r="L292" s="378">
        <v>96.3</v>
      </c>
      <c r="M292" s="378">
        <v>95.9</v>
      </c>
      <c r="N292" s="378">
        <v>95.5</v>
      </c>
    </row>
    <row r="293" spans="1:14" s="30" customFormat="1">
      <c r="A293" s="26"/>
      <c r="B293" s="41"/>
      <c r="C293" s="42"/>
      <c r="D293" s="47"/>
      <c r="E293" s="47"/>
      <c r="F293" s="47"/>
      <c r="G293" s="43"/>
      <c r="H293" s="48"/>
      <c r="I293" s="48"/>
      <c r="J293" s="48"/>
      <c r="K293" s="48"/>
      <c r="L293" s="48"/>
      <c r="M293" s="48"/>
      <c r="N293" s="48"/>
    </row>
    <row r="294" spans="1:14" s="30" customFormat="1">
      <c r="A294" s="26" t="s">
        <v>118</v>
      </c>
      <c r="B294" s="41">
        <v>2014</v>
      </c>
      <c r="C294" s="42">
        <v>99.7</v>
      </c>
      <c r="D294" s="42">
        <v>99.9</v>
      </c>
      <c r="E294" s="42">
        <v>100.8</v>
      </c>
      <c r="F294" s="42">
        <v>104.2</v>
      </c>
      <c r="G294" s="43">
        <v>107.7</v>
      </c>
      <c r="H294" s="43">
        <v>109.4</v>
      </c>
      <c r="I294" s="43">
        <v>110.2</v>
      </c>
      <c r="J294" s="43">
        <v>110.9</v>
      </c>
      <c r="K294" s="43">
        <v>112</v>
      </c>
      <c r="L294" s="43">
        <v>113.1</v>
      </c>
      <c r="M294" s="43">
        <v>114.3</v>
      </c>
      <c r="N294" s="43">
        <v>115.7</v>
      </c>
    </row>
    <row r="295" spans="1:14" s="30" customFormat="1">
      <c r="A295" s="26" t="s">
        <v>106</v>
      </c>
      <c r="B295" s="41">
        <v>2015</v>
      </c>
      <c r="C295" s="42">
        <v>102.9</v>
      </c>
      <c r="D295" s="42">
        <v>109.3</v>
      </c>
      <c r="E295" s="42">
        <v>120.8</v>
      </c>
      <c r="F295" s="42">
        <v>126.2</v>
      </c>
      <c r="G295" s="43">
        <v>127.1</v>
      </c>
      <c r="H295" s="43">
        <v>126.3</v>
      </c>
      <c r="I295" s="43">
        <v>127.4</v>
      </c>
      <c r="J295" s="43">
        <v>127.1</v>
      </c>
      <c r="K295" s="43">
        <v>127</v>
      </c>
      <c r="L295" s="43">
        <v>127.1</v>
      </c>
      <c r="M295" s="43">
        <v>128</v>
      </c>
      <c r="N295" s="43">
        <v>127.9</v>
      </c>
    </row>
    <row r="296" spans="1:14" s="30" customFormat="1">
      <c r="A296" s="31" t="s">
        <v>119</v>
      </c>
      <c r="B296" s="41">
        <v>2016</v>
      </c>
      <c r="C296" s="44">
        <v>100.1</v>
      </c>
      <c r="D296" s="44">
        <v>101.8</v>
      </c>
      <c r="E296" s="44">
        <v>103.7</v>
      </c>
      <c r="F296" s="44">
        <v>106.9</v>
      </c>
      <c r="G296" s="45">
        <v>107.3</v>
      </c>
      <c r="H296" s="45">
        <v>108.1</v>
      </c>
      <c r="I296" s="45">
        <v>109.1</v>
      </c>
      <c r="J296" s="45">
        <v>109.6</v>
      </c>
      <c r="K296" s="45">
        <v>110.7</v>
      </c>
      <c r="L296" s="45">
        <v>111.4</v>
      </c>
      <c r="M296" s="43">
        <v>112.1</v>
      </c>
      <c r="N296" s="43">
        <v>112.4</v>
      </c>
    </row>
    <row r="297" spans="1:14" s="30" customFormat="1">
      <c r="A297" s="31"/>
      <c r="B297" s="41">
        <v>2017</v>
      </c>
      <c r="C297" s="42">
        <v>101.7</v>
      </c>
      <c r="D297" s="42">
        <v>105.7</v>
      </c>
      <c r="E297" s="42">
        <v>108.1</v>
      </c>
      <c r="F297" s="42">
        <v>109.5</v>
      </c>
      <c r="G297" s="43">
        <v>110.2</v>
      </c>
      <c r="H297" s="43">
        <v>110.8</v>
      </c>
      <c r="I297" s="43">
        <v>111.6</v>
      </c>
      <c r="J297" s="43">
        <v>112.4</v>
      </c>
      <c r="K297" s="43">
        <v>113.7</v>
      </c>
      <c r="L297" s="43">
        <v>114.5</v>
      </c>
      <c r="M297" s="43">
        <v>115.3</v>
      </c>
      <c r="N297" s="43">
        <v>116.2</v>
      </c>
    </row>
    <row r="298" spans="1:14" s="30" customFormat="1">
      <c r="A298" s="31"/>
      <c r="B298" s="41">
        <v>2018</v>
      </c>
      <c r="C298" s="46">
        <v>103.2</v>
      </c>
      <c r="D298" s="46">
        <v>104.4</v>
      </c>
      <c r="E298" s="46">
        <v>107</v>
      </c>
      <c r="F298" s="46">
        <v>108.8</v>
      </c>
      <c r="G298" s="46">
        <v>109.6</v>
      </c>
      <c r="H298" s="46">
        <v>111.1</v>
      </c>
      <c r="I298" s="46">
        <v>112.1</v>
      </c>
      <c r="J298" s="46">
        <v>112.8</v>
      </c>
      <c r="K298" s="46">
        <v>113.7</v>
      </c>
      <c r="L298" s="46">
        <v>115.2</v>
      </c>
      <c r="M298" s="46">
        <v>116.7</v>
      </c>
      <c r="N298" s="46">
        <v>117.3</v>
      </c>
    </row>
    <row r="299" spans="1:14" s="30" customFormat="1">
      <c r="A299" s="26"/>
      <c r="B299" s="41">
        <v>2019</v>
      </c>
      <c r="C299" s="378">
        <v>102</v>
      </c>
      <c r="D299" s="378">
        <v>102.5</v>
      </c>
      <c r="E299" s="378">
        <v>103.6</v>
      </c>
      <c r="F299" s="378">
        <v>106.1</v>
      </c>
      <c r="G299" s="378">
        <v>106.3</v>
      </c>
      <c r="H299" s="378">
        <v>106.8</v>
      </c>
      <c r="I299" s="378">
        <v>107.4</v>
      </c>
      <c r="J299" s="378">
        <v>107.3</v>
      </c>
      <c r="K299" s="378">
        <v>107.3</v>
      </c>
      <c r="L299" s="378">
        <v>107.5</v>
      </c>
      <c r="M299" s="378">
        <v>107</v>
      </c>
      <c r="N299" s="378">
        <v>106.7</v>
      </c>
    </row>
    <row r="300" spans="1:14" s="30" customFormat="1">
      <c r="A300" s="26"/>
      <c r="B300" s="41"/>
      <c r="C300" s="42"/>
      <c r="D300" s="47"/>
      <c r="E300" s="47"/>
      <c r="F300" s="47"/>
      <c r="G300" s="43"/>
      <c r="H300" s="48"/>
      <c r="I300" s="48"/>
      <c r="J300" s="48"/>
      <c r="K300" s="48"/>
      <c r="L300" s="48"/>
      <c r="M300" s="48"/>
      <c r="N300" s="48"/>
    </row>
    <row r="301" spans="1:14" s="30" customFormat="1">
      <c r="A301" s="26" t="s">
        <v>120</v>
      </c>
      <c r="B301" s="41">
        <v>2014</v>
      </c>
      <c r="C301" s="42">
        <v>100.3</v>
      </c>
      <c r="D301" s="42">
        <v>102.5</v>
      </c>
      <c r="E301" s="42">
        <v>107.3</v>
      </c>
      <c r="F301" s="42">
        <v>120.2</v>
      </c>
      <c r="G301" s="43">
        <v>128.1</v>
      </c>
      <c r="H301" s="43">
        <v>131.69999999999999</v>
      </c>
      <c r="I301" s="43">
        <v>133.80000000000001</v>
      </c>
      <c r="J301" s="43">
        <v>135.5</v>
      </c>
      <c r="K301" s="43">
        <v>141.19999999999999</v>
      </c>
      <c r="L301" s="43">
        <v>144.19999999999999</v>
      </c>
      <c r="M301" s="43">
        <v>148.80000000000001</v>
      </c>
      <c r="N301" s="43">
        <v>152.69999999999999</v>
      </c>
    </row>
    <row r="302" spans="1:14" s="30" customFormat="1">
      <c r="A302" s="26" t="s">
        <v>121</v>
      </c>
      <c r="B302" s="41">
        <v>2015</v>
      </c>
      <c r="C302" s="42">
        <v>100.9</v>
      </c>
      <c r="D302" s="42">
        <v>104.5</v>
      </c>
      <c r="E302" s="42">
        <v>119.8</v>
      </c>
      <c r="F302" s="42">
        <v>120.3</v>
      </c>
      <c r="G302" s="43">
        <v>118.5</v>
      </c>
      <c r="H302" s="43">
        <v>117.4</v>
      </c>
      <c r="I302" s="43">
        <v>116.8</v>
      </c>
      <c r="J302" s="43">
        <v>116.3</v>
      </c>
      <c r="K302" s="43">
        <v>115.3</v>
      </c>
      <c r="L302" s="43">
        <v>114.4</v>
      </c>
      <c r="M302" s="43">
        <v>113.7</v>
      </c>
      <c r="N302" s="43">
        <v>112.4</v>
      </c>
    </row>
    <row r="303" spans="1:14" s="30" customFormat="1">
      <c r="A303" s="31" t="s">
        <v>122</v>
      </c>
      <c r="B303" s="41">
        <v>2016</v>
      </c>
      <c r="C303" s="44">
        <v>98.2</v>
      </c>
      <c r="D303" s="44">
        <v>100.1</v>
      </c>
      <c r="E303" s="44">
        <v>104</v>
      </c>
      <c r="F303" s="44">
        <v>111.9</v>
      </c>
      <c r="G303" s="45">
        <v>126.9</v>
      </c>
      <c r="H303" s="45">
        <v>133.4</v>
      </c>
      <c r="I303" s="45">
        <v>129.80000000000001</v>
      </c>
      <c r="J303" s="45">
        <v>126.8</v>
      </c>
      <c r="K303" s="45">
        <v>127.6</v>
      </c>
      <c r="L303" s="45">
        <v>130.30000000000001</v>
      </c>
      <c r="M303" s="43">
        <v>132.80000000000001</v>
      </c>
      <c r="N303" s="43">
        <v>141.80000000000001</v>
      </c>
    </row>
    <row r="304" spans="1:14" s="30" customFormat="1">
      <c r="A304" s="31" t="s">
        <v>123</v>
      </c>
      <c r="B304" s="41">
        <v>2017</v>
      </c>
      <c r="C304" s="42">
        <v>103.8</v>
      </c>
      <c r="D304" s="42">
        <v>110.9</v>
      </c>
      <c r="E304" s="42">
        <v>113</v>
      </c>
      <c r="F304" s="42">
        <v>114.8</v>
      </c>
      <c r="G304" s="43">
        <v>115.4</v>
      </c>
      <c r="H304" s="43">
        <v>113.7</v>
      </c>
      <c r="I304" s="43">
        <v>111.5</v>
      </c>
      <c r="J304" s="43">
        <v>114.3</v>
      </c>
      <c r="K304" s="43">
        <v>117.8</v>
      </c>
      <c r="L304" s="43">
        <v>125.5</v>
      </c>
      <c r="M304" s="43">
        <v>126.3</v>
      </c>
      <c r="N304" s="43">
        <v>126.9</v>
      </c>
    </row>
    <row r="305" spans="1:14" s="30" customFormat="1">
      <c r="A305" s="31"/>
      <c r="B305" s="41">
        <v>2018</v>
      </c>
      <c r="C305" s="46">
        <v>103.7</v>
      </c>
      <c r="D305" s="46">
        <v>106.4</v>
      </c>
      <c r="E305" s="46">
        <v>106.6</v>
      </c>
      <c r="F305" s="46">
        <v>107.7</v>
      </c>
      <c r="G305" s="46">
        <v>107</v>
      </c>
      <c r="H305" s="46">
        <v>106.2</v>
      </c>
      <c r="I305" s="46">
        <v>105.7</v>
      </c>
      <c r="J305" s="46">
        <v>106.7</v>
      </c>
      <c r="K305" s="46">
        <v>108.4</v>
      </c>
      <c r="L305" s="46">
        <v>109.5</v>
      </c>
      <c r="M305" s="46">
        <v>108.4</v>
      </c>
      <c r="N305" s="46">
        <v>105.6</v>
      </c>
    </row>
    <row r="306" spans="1:14" s="30" customFormat="1">
      <c r="A306" s="26"/>
      <c r="B306" s="41">
        <v>2019</v>
      </c>
      <c r="C306" s="378">
        <v>97.8</v>
      </c>
      <c r="D306" s="378">
        <v>95.3</v>
      </c>
      <c r="E306" s="378">
        <v>96</v>
      </c>
      <c r="F306" s="378">
        <v>96.2</v>
      </c>
      <c r="G306" s="378">
        <v>97.2</v>
      </c>
      <c r="H306" s="378">
        <v>95</v>
      </c>
      <c r="I306" s="378">
        <v>92.7</v>
      </c>
      <c r="J306" s="378">
        <v>91.8</v>
      </c>
      <c r="K306" s="378">
        <v>90.1</v>
      </c>
      <c r="L306" s="378">
        <v>87.2</v>
      </c>
      <c r="M306" s="378">
        <v>83.4</v>
      </c>
      <c r="N306" s="378">
        <v>81.2</v>
      </c>
    </row>
    <row r="307" spans="1:14" s="30" customFormat="1">
      <c r="A307" s="26"/>
      <c r="B307" s="41"/>
      <c r="C307" s="42"/>
      <c r="D307" s="47"/>
      <c r="E307" s="47"/>
      <c r="F307" s="47"/>
      <c r="G307" s="43"/>
      <c r="H307" s="48"/>
      <c r="I307" s="48"/>
      <c r="J307" s="48"/>
      <c r="K307" s="48"/>
      <c r="L307" s="48"/>
      <c r="M307" s="48"/>
      <c r="N307" s="48"/>
    </row>
    <row r="308" spans="1:14" s="30" customFormat="1">
      <c r="A308" s="26" t="s">
        <v>124</v>
      </c>
      <c r="B308" s="41">
        <v>2014</v>
      </c>
      <c r="C308" s="42">
        <v>100.3</v>
      </c>
      <c r="D308" s="42">
        <v>102.7</v>
      </c>
      <c r="E308" s="42">
        <v>107.7</v>
      </c>
      <c r="F308" s="42">
        <v>121.6</v>
      </c>
      <c r="G308" s="43">
        <v>129.69999999999999</v>
      </c>
      <c r="H308" s="43">
        <v>133.19999999999999</v>
      </c>
      <c r="I308" s="43">
        <v>135.6</v>
      </c>
      <c r="J308" s="43">
        <v>137.4</v>
      </c>
      <c r="K308" s="43">
        <v>143.6</v>
      </c>
      <c r="L308" s="43">
        <v>146.80000000000001</v>
      </c>
      <c r="M308" s="43">
        <v>150.9</v>
      </c>
      <c r="N308" s="43">
        <v>155</v>
      </c>
    </row>
    <row r="309" spans="1:14" s="30" customFormat="1">
      <c r="A309" s="31" t="s">
        <v>125</v>
      </c>
      <c r="B309" s="41">
        <v>2015</v>
      </c>
      <c r="C309" s="42">
        <v>101</v>
      </c>
      <c r="D309" s="42">
        <v>103.6</v>
      </c>
      <c r="E309" s="42">
        <v>119.1</v>
      </c>
      <c r="F309" s="42">
        <v>119</v>
      </c>
      <c r="G309" s="43">
        <v>117.1</v>
      </c>
      <c r="H309" s="43">
        <v>115.7</v>
      </c>
      <c r="I309" s="43">
        <v>115</v>
      </c>
      <c r="J309" s="43">
        <v>114.5</v>
      </c>
      <c r="K309" s="43">
        <v>113</v>
      </c>
      <c r="L309" s="43">
        <v>111.9</v>
      </c>
      <c r="M309" s="43">
        <v>111.5</v>
      </c>
      <c r="N309" s="43">
        <v>110.2</v>
      </c>
    </row>
    <row r="310" spans="1:14" s="30" customFormat="1">
      <c r="A310" s="26"/>
      <c r="B310" s="41">
        <v>2016</v>
      </c>
      <c r="C310" s="44">
        <v>98</v>
      </c>
      <c r="D310" s="44">
        <v>100</v>
      </c>
      <c r="E310" s="44">
        <v>104.1</v>
      </c>
      <c r="F310" s="44">
        <v>112.8</v>
      </c>
      <c r="G310" s="45">
        <v>129</v>
      </c>
      <c r="H310" s="45">
        <v>136.4</v>
      </c>
      <c r="I310" s="45">
        <v>132.4</v>
      </c>
      <c r="J310" s="45">
        <v>128.80000000000001</v>
      </c>
      <c r="K310" s="45">
        <v>129.6</v>
      </c>
      <c r="L310" s="45">
        <v>132.6</v>
      </c>
      <c r="M310" s="43">
        <v>135.5</v>
      </c>
      <c r="N310" s="43">
        <v>145.4</v>
      </c>
    </row>
    <row r="311" spans="1:14" s="30" customFormat="1">
      <c r="A311" s="26"/>
      <c r="B311" s="41">
        <v>2017</v>
      </c>
      <c r="C311" s="42">
        <v>103.9</v>
      </c>
      <c r="D311" s="42">
        <v>111.6</v>
      </c>
      <c r="E311" s="42">
        <v>113.7</v>
      </c>
      <c r="F311" s="42">
        <v>115.5</v>
      </c>
      <c r="G311" s="43">
        <v>115.8</v>
      </c>
      <c r="H311" s="43">
        <v>113.7</v>
      </c>
      <c r="I311" s="43">
        <v>111.3</v>
      </c>
      <c r="J311" s="43">
        <v>114.4</v>
      </c>
      <c r="K311" s="43">
        <v>118.3</v>
      </c>
      <c r="L311" s="43">
        <v>126.6</v>
      </c>
      <c r="M311" s="43">
        <v>127.4</v>
      </c>
      <c r="N311" s="43">
        <v>127.8</v>
      </c>
    </row>
    <row r="312" spans="1:14" s="30" customFormat="1">
      <c r="A312" s="26"/>
      <c r="B312" s="41">
        <v>2018</v>
      </c>
      <c r="C312" s="46">
        <v>103.8</v>
      </c>
      <c r="D312" s="46">
        <v>106.4</v>
      </c>
      <c r="E312" s="46">
        <v>106.6</v>
      </c>
      <c r="F312" s="46">
        <v>107.8</v>
      </c>
      <c r="G312" s="46">
        <v>107</v>
      </c>
      <c r="H312" s="46">
        <v>106.1</v>
      </c>
      <c r="I312" s="46">
        <v>105.5</v>
      </c>
      <c r="J312" s="46">
        <v>106.4</v>
      </c>
      <c r="K312" s="46">
        <v>108.1</v>
      </c>
      <c r="L312" s="46">
        <v>109.2</v>
      </c>
      <c r="M312" s="46">
        <v>108</v>
      </c>
      <c r="N312" s="46">
        <v>104.9</v>
      </c>
    </row>
    <row r="313" spans="1:14" s="30" customFormat="1">
      <c r="A313" s="26"/>
      <c r="B313" s="41">
        <v>2019</v>
      </c>
      <c r="C313" s="378">
        <v>97.5</v>
      </c>
      <c r="D313" s="378">
        <v>94.6</v>
      </c>
      <c r="E313" s="378">
        <v>95.4</v>
      </c>
      <c r="F313" s="378">
        <v>95.7</v>
      </c>
      <c r="G313" s="378">
        <v>96.9</v>
      </c>
      <c r="H313" s="378">
        <v>94.3</v>
      </c>
      <c r="I313" s="378">
        <v>92</v>
      </c>
      <c r="J313" s="378">
        <v>91</v>
      </c>
      <c r="K313" s="378">
        <v>89</v>
      </c>
      <c r="L313" s="378">
        <v>85.3</v>
      </c>
      <c r="M313" s="378">
        <v>81.599999999999994</v>
      </c>
      <c r="N313" s="378">
        <v>79.2</v>
      </c>
    </row>
    <row r="314" spans="1:14" s="30" customFormat="1">
      <c r="A314" s="26"/>
      <c r="B314" s="41"/>
      <c r="C314" s="42"/>
      <c r="D314" s="47"/>
      <c r="E314" s="47"/>
      <c r="F314" s="47"/>
      <c r="G314" s="43"/>
      <c r="H314" s="48"/>
      <c r="I314" s="48"/>
      <c r="J314" s="48"/>
      <c r="K314" s="48"/>
      <c r="L314" s="48"/>
      <c r="M314" s="48"/>
      <c r="N314" s="48"/>
    </row>
    <row r="315" spans="1:14" s="30" customFormat="1">
      <c r="A315" s="26" t="s">
        <v>126</v>
      </c>
      <c r="B315" s="41">
        <v>2014</v>
      </c>
      <c r="C315" s="42">
        <v>100.1</v>
      </c>
      <c r="D315" s="42">
        <v>101</v>
      </c>
      <c r="E315" s="42">
        <v>104</v>
      </c>
      <c r="F315" s="42">
        <v>109.3</v>
      </c>
      <c r="G315" s="43">
        <v>115.1</v>
      </c>
      <c r="H315" s="43">
        <v>119.2</v>
      </c>
      <c r="I315" s="43">
        <v>119.6</v>
      </c>
      <c r="J315" s="43">
        <v>121.4</v>
      </c>
      <c r="K315" s="43">
        <v>123.2</v>
      </c>
      <c r="L315" s="43">
        <v>125</v>
      </c>
      <c r="M315" s="43">
        <v>133.5</v>
      </c>
      <c r="N315" s="43">
        <v>136.30000000000001</v>
      </c>
    </row>
    <row r="316" spans="1:14" s="30" customFormat="1">
      <c r="A316" s="26" t="s">
        <v>127</v>
      </c>
      <c r="B316" s="41">
        <v>2015</v>
      </c>
      <c r="C316" s="42">
        <v>100.3</v>
      </c>
      <c r="D316" s="42">
        <v>111.4</v>
      </c>
      <c r="E316" s="42">
        <v>124.9</v>
      </c>
      <c r="F316" s="42">
        <v>129.80000000000001</v>
      </c>
      <c r="G316" s="43">
        <v>129.19999999999999</v>
      </c>
      <c r="H316" s="43">
        <v>131</v>
      </c>
      <c r="I316" s="43">
        <v>131.69999999999999</v>
      </c>
      <c r="J316" s="43">
        <v>131.30000000000001</v>
      </c>
      <c r="K316" s="43">
        <v>133.30000000000001</v>
      </c>
      <c r="L316" s="43">
        <v>134</v>
      </c>
      <c r="M316" s="43">
        <v>131.30000000000001</v>
      </c>
      <c r="N316" s="43">
        <v>130.9</v>
      </c>
    </row>
    <row r="317" spans="1:14" s="30" customFormat="1">
      <c r="A317" s="31" t="s">
        <v>128</v>
      </c>
      <c r="B317" s="41">
        <v>2016</v>
      </c>
      <c r="C317" s="44">
        <v>100</v>
      </c>
      <c r="D317" s="44">
        <v>101</v>
      </c>
      <c r="E317" s="44">
        <v>103.4</v>
      </c>
      <c r="F317" s="44">
        <v>103.8</v>
      </c>
      <c r="G317" s="45">
        <v>108.3</v>
      </c>
      <c r="H317" s="45">
        <v>108.3</v>
      </c>
      <c r="I317" s="45">
        <v>107.8</v>
      </c>
      <c r="J317" s="45">
        <v>109.1</v>
      </c>
      <c r="K317" s="45">
        <v>109.6</v>
      </c>
      <c r="L317" s="45">
        <v>109.5</v>
      </c>
      <c r="M317" s="43">
        <v>109.1</v>
      </c>
      <c r="N317" s="43">
        <v>111.7</v>
      </c>
    </row>
    <row r="318" spans="1:14" s="30" customFormat="1">
      <c r="A318" s="31" t="s">
        <v>129</v>
      </c>
      <c r="B318" s="41">
        <v>2017</v>
      </c>
      <c r="C318" s="42">
        <v>103.2</v>
      </c>
      <c r="D318" s="42">
        <v>104.9</v>
      </c>
      <c r="E318" s="42">
        <v>107.2</v>
      </c>
      <c r="F318" s="42">
        <v>109.2</v>
      </c>
      <c r="G318" s="43">
        <v>111.2</v>
      </c>
      <c r="H318" s="43">
        <v>112.2</v>
      </c>
      <c r="I318" s="43">
        <v>112.3</v>
      </c>
      <c r="J318" s="43">
        <v>112.1</v>
      </c>
      <c r="K318" s="43">
        <v>113.2</v>
      </c>
      <c r="L318" s="43">
        <v>115.5</v>
      </c>
      <c r="M318" s="43">
        <v>116.3</v>
      </c>
      <c r="N318" s="43">
        <v>118.5</v>
      </c>
    </row>
    <row r="319" spans="1:14" s="30" customFormat="1">
      <c r="B319" s="41">
        <v>2018</v>
      </c>
      <c r="C319" s="46">
        <v>102.7</v>
      </c>
      <c r="D319" s="46">
        <v>105.9</v>
      </c>
      <c r="E319" s="46">
        <v>106.7</v>
      </c>
      <c r="F319" s="46">
        <v>106.9</v>
      </c>
      <c r="G319" s="46">
        <v>107.4</v>
      </c>
      <c r="H319" s="46">
        <v>107.4</v>
      </c>
      <c r="I319" s="46">
        <v>107.4</v>
      </c>
      <c r="J319" s="46">
        <v>108.6</v>
      </c>
      <c r="K319" s="46">
        <v>110.6</v>
      </c>
      <c r="L319" s="46">
        <v>111.7</v>
      </c>
      <c r="M319" s="46">
        <v>111.2</v>
      </c>
      <c r="N319" s="46">
        <v>111.2</v>
      </c>
    </row>
    <row r="320" spans="1:14" s="30" customFormat="1">
      <c r="A320" s="26"/>
      <c r="B320" s="41">
        <v>2019</v>
      </c>
      <c r="C320" s="378">
        <v>99.6</v>
      </c>
      <c r="D320" s="378">
        <v>99.7</v>
      </c>
      <c r="E320" s="378">
        <v>99.7</v>
      </c>
      <c r="F320" s="378">
        <v>98.8</v>
      </c>
      <c r="G320" s="378">
        <v>99.6</v>
      </c>
      <c r="H320" s="378">
        <v>99.5</v>
      </c>
      <c r="I320" s="378">
        <v>97.5</v>
      </c>
      <c r="J320" s="378">
        <v>97.3</v>
      </c>
      <c r="K320" s="378">
        <v>98.3</v>
      </c>
      <c r="L320" s="378">
        <v>101.1</v>
      </c>
      <c r="M320" s="378">
        <v>96.3</v>
      </c>
      <c r="N320" s="378">
        <v>96.1</v>
      </c>
    </row>
    <row r="321" spans="1:15" s="30" customFormat="1" ht="11.85" customHeight="1">
      <c r="A321" s="26"/>
      <c r="B321" s="264"/>
      <c r="C321" s="372"/>
      <c r="D321" s="372"/>
      <c r="E321" s="372"/>
      <c r="F321" s="372"/>
      <c r="G321" s="372"/>
      <c r="H321" s="372"/>
      <c r="I321" s="372"/>
      <c r="J321" s="372"/>
      <c r="K321" s="372"/>
      <c r="L321" s="372"/>
      <c r="M321" s="372"/>
      <c r="N321" s="372"/>
    </row>
    <row r="322" spans="1:15" s="271" customFormat="1">
      <c r="A322" s="218">
        <f>1+N258</f>
        <v>32</v>
      </c>
      <c r="B322" s="267"/>
      <c r="C322" s="267"/>
      <c r="D322" s="267"/>
      <c r="E322" s="268"/>
      <c r="F322" s="269" t="str">
        <f>F258</f>
        <v>Індекси цін виробників · 2019 рік</v>
      </c>
      <c r="G322" s="268" t="str">
        <f>F322</f>
        <v>Індекси цін виробників · 2019 рік</v>
      </c>
      <c r="H322" s="268"/>
      <c r="I322" s="267"/>
      <c r="J322" s="267"/>
      <c r="K322" s="267"/>
      <c r="L322" s="270"/>
      <c r="M322" s="270"/>
      <c r="N322" s="219">
        <f>A322+1</f>
        <v>33</v>
      </c>
      <c r="O322" s="282"/>
    </row>
    <row r="323" spans="1:15" s="271" customFormat="1">
      <c r="A323" s="282"/>
      <c r="B323" s="283"/>
      <c r="C323" s="283"/>
      <c r="D323" s="283"/>
      <c r="E323" s="284"/>
      <c r="F323" s="273" t="s">
        <v>23</v>
      </c>
      <c r="G323" s="272" t="s">
        <v>23</v>
      </c>
      <c r="H323" s="284"/>
      <c r="I323" s="283"/>
      <c r="J323" s="283"/>
      <c r="K323" s="283"/>
      <c r="L323" s="282"/>
      <c r="M323" s="282"/>
      <c r="N323" s="282"/>
      <c r="O323" s="282"/>
    </row>
    <row r="324" spans="1:15">
      <c r="A324" s="524" t="s">
        <v>25</v>
      </c>
      <c r="B324" s="524"/>
      <c r="C324" s="524"/>
      <c r="D324" s="524"/>
      <c r="E324" s="524"/>
      <c r="F324" s="524"/>
      <c r="G324" s="524" t="s">
        <v>25</v>
      </c>
      <c r="H324" s="524"/>
      <c r="I324" s="524"/>
      <c r="J324" s="524"/>
      <c r="K324" s="524"/>
      <c r="L324" s="524"/>
      <c r="M324" s="524"/>
      <c r="N324" s="524"/>
    </row>
    <row r="326" spans="1:15" ht="15">
      <c r="A326" s="274"/>
      <c r="G326" s="275"/>
      <c r="K326" s="276"/>
      <c r="L326" s="277"/>
      <c r="M326" s="277"/>
      <c r="N326" s="244" t="s">
        <v>151</v>
      </c>
    </row>
    <row r="327" spans="1:15" ht="13.5">
      <c r="A327" s="245"/>
      <c r="B327" s="245"/>
      <c r="C327" s="246" t="s">
        <v>0</v>
      </c>
      <c r="D327" s="246" t="s">
        <v>1</v>
      </c>
      <c r="E327" s="246" t="s">
        <v>2</v>
      </c>
      <c r="F327" s="247" t="s">
        <v>3</v>
      </c>
      <c r="G327" s="248" t="s">
        <v>4</v>
      </c>
      <c r="H327" s="246" t="s">
        <v>5</v>
      </c>
      <c r="I327" s="246" t="s">
        <v>6</v>
      </c>
      <c r="J327" s="246" t="s">
        <v>7</v>
      </c>
      <c r="K327" s="246" t="s">
        <v>8</v>
      </c>
      <c r="L327" s="246" t="s">
        <v>9</v>
      </c>
      <c r="M327" s="246" t="s">
        <v>10</v>
      </c>
      <c r="N327" s="248" t="s">
        <v>11</v>
      </c>
      <c r="O327" s="249"/>
    </row>
    <row r="328" spans="1:15" ht="13.5">
      <c r="A328" s="250"/>
      <c r="B328" s="250"/>
      <c r="C328" s="251" t="s">
        <v>12</v>
      </c>
      <c r="D328" s="251" t="s">
        <v>13</v>
      </c>
      <c r="E328" s="251" t="s">
        <v>14</v>
      </c>
      <c r="F328" s="252" t="s">
        <v>15</v>
      </c>
      <c r="G328" s="253" t="s">
        <v>16</v>
      </c>
      <c r="H328" s="251" t="s">
        <v>17</v>
      </c>
      <c r="I328" s="251" t="s">
        <v>18</v>
      </c>
      <c r="J328" s="251" t="s">
        <v>19</v>
      </c>
      <c r="K328" s="251" t="s">
        <v>26</v>
      </c>
      <c r="L328" s="251" t="s">
        <v>20</v>
      </c>
      <c r="M328" s="251" t="s">
        <v>21</v>
      </c>
      <c r="N328" s="253" t="s">
        <v>22</v>
      </c>
      <c r="O328" s="249"/>
    </row>
    <row r="329" spans="1:15" ht="15">
      <c r="A329" s="278"/>
      <c r="B329" s="255"/>
      <c r="C329" s="256"/>
      <c r="D329" s="256"/>
      <c r="E329" s="256"/>
      <c r="F329" s="256"/>
      <c r="G329" s="257"/>
      <c r="H329" s="257"/>
      <c r="I329" s="257"/>
      <c r="J329" s="257"/>
      <c r="K329" s="257"/>
      <c r="L329" s="257"/>
      <c r="M329" s="257"/>
      <c r="N329" s="257"/>
    </row>
    <row r="330" spans="1:15" s="30" customFormat="1">
      <c r="A330" s="26" t="s">
        <v>130</v>
      </c>
      <c r="B330" s="27">
        <v>2014</v>
      </c>
      <c r="C330" s="28">
        <v>100.1</v>
      </c>
      <c r="D330" s="28">
        <v>101.4</v>
      </c>
      <c r="E330" s="28">
        <v>103.8</v>
      </c>
      <c r="F330" s="28">
        <v>109.8</v>
      </c>
      <c r="G330" s="29">
        <v>111.7</v>
      </c>
      <c r="H330" s="29">
        <v>112.5</v>
      </c>
      <c r="I330" s="29">
        <v>113.7</v>
      </c>
      <c r="J330" s="29">
        <v>114.6</v>
      </c>
      <c r="K330" s="29">
        <v>117</v>
      </c>
      <c r="L330" s="29">
        <v>117.7</v>
      </c>
      <c r="M330" s="29">
        <v>119.7</v>
      </c>
      <c r="N330" s="29">
        <v>121.5</v>
      </c>
    </row>
    <row r="331" spans="1:15" s="30" customFormat="1">
      <c r="A331" s="26" t="s">
        <v>106</v>
      </c>
      <c r="B331" s="27">
        <v>2015</v>
      </c>
      <c r="C331" s="28">
        <v>103.1</v>
      </c>
      <c r="D331" s="28">
        <v>122.5</v>
      </c>
      <c r="E331" s="28">
        <v>125.2</v>
      </c>
      <c r="F331" s="28">
        <v>127.1</v>
      </c>
      <c r="G331" s="29">
        <v>128.4</v>
      </c>
      <c r="H331" s="29">
        <v>130.69999999999999</v>
      </c>
      <c r="I331" s="29">
        <v>130.69999999999999</v>
      </c>
      <c r="J331" s="29">
        <v>131.4</v>
      </c>
      <c r="K331" s="29">
        <v>131.80000000000001</v>
      </c>
      <c r="L331" s="29">
        <v>132.30000000000001</v>
      </c>
      <c r="M331" s="29">
        <v>133</v>
      </c>
      <c r="N331" s="29">
        <v>133.30000000000001</v>
      </c>
    </row>
    <row r="332" spans="1:15" s="30" customFormat="1">
      <c r="A332" s="31" t="s">
        <v>131</v>
      </c>
      <c r="B332" s="27">
        <v>2016</v>
      </c>
      <c r="C332" s="32">
        <v>100.2</v>
      </c>
      <c r="D332" s="32">
        <v>101.2</v>
      </c>
      <c r="E332" s="32">
        <v>102.9</v>
      </c>
      <c r="F332" s="32">
        <v>103</v>
      </c>
      <c r="G332" s="33">
        <v>103</v>
      </c>
      <c r="H332" s="33">
        <v>103.5</v>
      </c>
      <c r="I332" s="33">
        <v>103.6</v>
      </c>
      <c r="J332" s="33">
        <v>103.7</v>
      </c>
      <c r="K332" s="33">
        <v>104.1</v>
      </c>
      <c r="L332" s="33">
        <v>105.3</v>
      </c>
      <c r="M332" s="29">
        <v>105.5</v>
      </c>
      <c r="N332" s="29">
        <v>106</v>
      </c>
    </row>
    <row r="333" spans="1:15" s="30" customFormat="1">
      <c r="A333" s="31" t="s">
        <v>132</v>
      </c>
      <c r="B333" s="27">
        <v>2017</v>
      </c>
      <c r="C333" s="28">
        <v>102.8</v>
      </c>
      <c r="D333" s="28">
        <v>107.6</v>
      </c>
      <c r="E333" s="28">
        <v>107.9</v>
      </c>
      <c r="F333" s="28">
        <v>107.6</v>
      </c>
      <c r="G333" s="29">
        <v>107.5</v>
      </c>
      <c r="H333" s="29">
        <v>107.9</v>
      </c>
      <c r="I333" s="29">
        <v>108</v>
      </c>
      <c r="J333" s="29">
        <v>108</v>
      </c>
      <c r="K333" s="29">
        <v>109.2</v>
      </c>
      <c r="L333" s="29">
        <v>109.4</v>
      </c>
      <c r="M333" s="29">
        <v>110.1</v>
      </c>
      <c r="N333" s="29">
        <v>111.6</v>
      </c>
    </row>
    <row r="334" spans="1:15" s="30" customFormat="1">
      <c r="A334" s="31"/>
      <c r="B334" s="27">
        <v>2018</v>
      </c>
      <c r="C334" s="32">
        <v>103.5</v>
      </c>
      <c r="D334" s="32">
        <v>103.5</v>
      </c>
      <c r="E334" s="32">
        <v>105.2</v>
      </c>
      <c r="F334" s="32">
        <v>104.7</v>
      </c>
      <c r="G334" s="32">
        <v>104.4</v>
      </c>
      <c r="H334" s="32">
        <v>104.5</v>
      </c>
      <c r="I334" s="32">
        <v>105.7</v>
      </c>
      <c r="J334" s="32">
        <v>107.1</v>
      </c>
      <c r="K334" s="32">
        <v>108</v>
      </c>
      <c r="L334" s="32">
        <v>108.3</v>
      </c>
      <c r="M334" s="32">
        <v>108.5</v>
      </c>
      <c r="N334" s="32">
        <v>108.7</v>
      </c>
    </row>
    <row r="335" spans="1:15" s="30" customFormat="1">
      <c r="A335" s="26"/>
      <c r="B335" s="27">
        <v>2019</v>
      </c>
      <c r="C335" s="363">
        <v>100.7</v>
      </c>
      <c r="D335" s="363">
        <v>101.8</v>
      </c>
      <c r="E335" s="363">
        <v>102.1</v>
      </c>
      <c r="F335" s="363">
        <v>102.2</v>
      </c>
      <c r="G335" s="363">
        <v>102.2</v>
      </c>
      <c r="H335" s="363">
        <v>103</v>
      </c>
      <c r="I335" s="363">
        <v>103</v>
      </c>
      <c r="J335" s="363">
        <v>103.7</v>
      </c>
      <c r="K335" s="363">
        <v>103.5</v>
      </c>
      <c r="L335" s="363">
        <v>103.1</v>
      </c>
      <c r="M335" s="363">
        <v>102.8</v>
      </c>
      <c r="N335" s="363">
        <v>102.6</v>
      </c>
    </row>
    <row r="336" spans="1:15" s="30" customFormat="1">
      <c r="A336" s="26"/>
      <c r="B336" s="27"/>
      <c r="C336" s="28"/>
      <c r="D336" s="28"/>
      <c r="E336" s="28"/>
      <c r="F336" s="28"/>
      <c r="G336" s="29"/>
      <c r="H336" s="29"/>
      <c r="I336" s="29"/>
      <c r="J336" s="29"/>
      <c r="K336" s="29"/>
      <c r="L336" s="29"/>
      <c r="M336" s="29"/>
      <c r="N336" s="29"/>
    </row>
    <row r="337" spans="1:14" s="30" customFormat="1">
      <c r="A337" s="26" t="s">
        <v>133</v>
      </c>
      <c r="B337" s="27">
        <v>2014</v>
      </c>
      <c r="C337" s="28">
        <v>99.9</v>
      </c>
      <c r="D337" s="28">
        <v>100.4</v>
      </c>
      <c r="E337" s="28">
        <v>101.6</v>
      </c>
      <c r="F337" s="28">
        <v>105.1</v>
      </c>
      <c r="G337" s="29">
        <v>107.6</v>
      </c>
      <c r="H337" s="29">
        <v>110.7</v>
      </c>
      <c r="I337" s="29">
        <v>112.1</v>
      </c>
      <c r="J337" s="29">
        <v>114.2</v>
      </c>
      <c r="K337" s="29">
        <v>117.4</v>
      </c>
      <c r="L337" s="29">
        <v>118.7</v>
      </c>
      <c r="M337" s="29">
        <v>123.4</v>
      </c>
      <c r="N337" s="29">
        <v>125.7</v>
      </c>
    </row>
    <row r="338" spans="1:14" s="30" customFormat="1">
      <c r="A338" s="31" t="s">
        <v>134</v>
      </c>
      <c r="B338" s="27">
        <v>2015</v>
      </c>
      <c r="C338" s="32">
        <v>102.8</v>
      </c>
      <c r="D338" s="32">
        <v>111.7</v>
      </c>
      <c r="E338" s="32">
        <v>119.5</v>
      </c>
      <c r="F338" s="32">
        <v>120</v>
      </c>
      <c r="G338" s="29">
        <v>120.8</v>
      </c>
      <c r="H338" s="29">
        <v>121.3</v>
      </c>
      <c r="I338" s="29">
        <v>122.4</v>
      </c>
      <c r="J338" s="29">
        <v>121.4</v>
      </c>
      <c r="K338" s="29">
        <v>120.4</v>
      </c>
      <c r="L338" s="29">
        <v>120.9</v>
      </c>
      <c r="M338" s="29">
        <v>122.2</v>
      </c>
      <c r="N338" s="29">
        <v>121.6</v>
      </c>
    </row>
    <row r="339" spans="1:14" s="30" customFormat="1">
      <c r="A339" s="31"/>
      <c r="B339" s="27">
        <v>2016</v>
      </c>
      <c r="C339" s="32">
        <v>100</v>
      </c>
      <c r="D339" s="32">
        <v>100.6</v>
      </c>
      <c r="E339" s="32">
        <v>103.2</v>
      </c>
      <c r="F339" s="32">
        <v>103.6</v>
      </c>
      <c r="G339" s="33">
        <v>103.9</v>
      </c>
      <c r="H339" s="33">
        <v>103.1</v>
      </c>
      <c r="I339" s="33">
        <v>103</v>
      </c>
      <c r="J339" s="33">
        <v>103.1</v>
      </c>
      <c r="K339" s="33">
        <v>103.9</v>
      </c>
      <c r="L339" s="33">
        <v>104.5</v>
      </c>
      <c r="M339" s="29">
        <v>105.4</v>
      </c>
      <c r="N339" s="29">
        <v>106.7</v>
      </c>
    </row>
    <row r="340" spans="1:14" s="30" customFormat="1">
      <c r="A340" s="31"/>
      <c r="B340" s="27">
        <v>2017</v>
      </c>
      <c r="C340" s="32">
        <v>102</v>
      </c>
      <c r="D340" s="32">
        <v>104.4</v>
      </c>
      <c r="E340" s="32">
        <v>104.9</v>
      </c>
      <c r="F340" s="32">
        <v>105.6</v>
      </c>
      <c r="G340" s="29">
        <v>105.8</v>
      </c>
      <c r="H340" s="29">
        <v>105.8</v>
      </c>
      <c r="I340" s="29">
        <v>106.6</v>
      </c>
      <c r="J340" s="29">
        <v>107.5</v>
      </c>
      <c r="K340" s="29">
        <v>113.8</v>
      </c>
      <c r="L340" s="29">
        <v>119.6</v>
      </c>
      <c r="M340" s="29">
        <v>120.4</v>
      </c>
      <c r="N340" s="29">
        <v>121.2</v>
      </c>
    </row>
    <row r="341" spans="1:14" s="30" customFormat="1">
      <c r="A341" s="31"/>
      <c r="B341" s="27">
        <v>2018</v>
      </c>
      <c r="C341" s="32">
        <v>109</v>
      </c>
      <c r="D341" s="32">
        <v>109.1</v>
      </c>
      <c r="E341" s="32">
        <v>109.1</v>
      </c>
      <c r="F341" s="32">
        <v>110.1</v>
      </c>
      <c r="G341" s="32">
        <v>110</v>
      </c>
      <c r="H341" s="32">
        <v>110</v>
      </c>
      <c r="I341" s="32">
        <v>110.9</v>
      </c>
      <c r="J341" s="32">
        <v>112</v>
      </c>
      <c r="K341" s="32">
        <v>112.2</v>
      </c>
      <c r="L341" s="32">
        <v>113</v>
      </c>
      <c r="M341" s="32">
        <v>113.2</v>
      </c>
      <c r="N341" s="32">
        <v>113.5</v>
      </c>
    </row>
    <row r="342" spans="1:14" s="30" customFormat="1">
      <c r="A342" s="26"/>
      <c r="B342" s="27">
        <v>2019</v>
      </c>
      <c r="C342" s="363">
        <v>100.3</v>
      </c>
      <c r="D342" s="363">
        <v>99.4</v>
      </c>
      <c r="E342" s="363">
        <v>96.8</v>
      </c>
      <c r="F342" s="363">
        <v>97</v>
      </c>
      <c r="G342" s="363">
        <v>96.1</v>
      </c>
      <c r="H342" s="363">
        <v>94.9</v>
      </c>
      <c r="I342" s="363">
        <v>93.6</v>
      </c>
      <c r="J342" s="363">
        <v>92.3</v>
      </c>
      <c r="K342" s="363">
        <v>91.1</v>
      </c>
      <c r="L342" s="363">
        <v>90.1</v>
      </c>
      <c r="M342" s="363">
        <v>86.1</v>
      </c>
      <c r="N342" s="363">
        <v>84.6</v>
      </c>
    </row>
    <row r="343" spans="1:14" s="30" customFormat="1">
      <c r="A343" s="26"/>
      <c r="B343" s="27"/>
      <c r="C343" s="32"/>
      <c r="D343" s="34"/>
      <c r="E343" s="34"/>
      <c r="F343" s="34"/>
      <c r="G343" s="29"/>
      <c r="H343" s="35"/>
      <c r="I343" s="35"/>
      <c r="J343" s="35"/>
      <c r="K343" s="35"/>
      <c r="L343" s="35"/>
      <c r="M343" s="35"/>
      <c r="N343" s="35"/>
    </row>
    <row r="344" spans="1:14" s="30" customFormat="1">
      <c r="A344" s="26" t="s">
        <v>135</v>
      </c>
      <c r="B344" s="27">
        <v>2014</v>
      </c>
      <c r="C344" s="32">
        <v>99.9</v>
      </c>
      <c r="D344" s="32">
        <v>100.2</v>
      </c>
      <c r="E344" s="32">
        <v>101.5</v>
      </c>
      <c r="F344" s="32">
        <v>105.2</v>
      </c>
      <c r="G344" s="29">
        <v>107</v>
      </c>
      <c r="H344" s="29">
        <v>107.9</v>
      </c>
      <c r="I344" s="29">
        <v>108.1</v>
      </c>
      <c r="J344" s="29">
        <v>109.2</v>
      </c>
      <c r="K344" s="29">
        <v>110.7</v>
      </c>
      <c r="L344" s="29">
        <v>112</v>
      </c>
      <c r="M344" s="29">
        <v>112.9</v>
      </c>
      <c r="N344" s="29">
        <v>114</v>
      </c>
    </row>
    <row r="345" spans="1:14" s="30" customFormat="1">
      <c r="A345" s="31" t="s">
        <v>136</v>
      </c>
      <c r="B345" s="27">
        <v>2015</v>
      </c>
      <c r="C345" s="32">
        <v>100.8</v>
      </c>
      <c r="D345" s="32">
        <v>108.9</v>
      </c>
      <c r="E345" s="32">
        <v>113.8</v>
      </c>
      <c r="F345" s="32">
        <v>116.9</v>
      </c>
      <c r="G345" s="29">
        <v>118.8</v>
      </c>
      <c r="H345" s="29">
        <v>122.4</v>
      </c>
      <c r="I345" s="29">
        <v>123.5</v>
      </c>
      <c r="J345" s="29">
        <v>124.9</v>
      </c>
      <c r="K345" s="29">
        <v>125.9</v>
      </c>
      <c r="L345" s="29">
        <v>126.2</v>
      </c>
      <c r="M345" s="29">
        <v>126.8</v>
      </c>
      <c r="N345" s="29">
        <v>128.19999999999999</v>
      </c>
    </row>
    <row r="346" spans="1:14" s="30" customFormat="1">
      <c r="A346" s="31"/>
      <c r="B346" s="27">
        <v>2016</v>
      </c>
      <c r="C346" s="32">
        <v>106.1</v>
      </c>
      <c r="D346" s="32">
        <v>107.4</v>
      </c>
      <c r="E346" s="32">
        <v>108.6</v>
      </c>
      <c r="F346" s="32">
        <v>110.4</v>
      </c>
      <c r="G346" s="33">
        <v>110.8</v>
      </c>
      <c r="H346" s="33">
        <v>111.2</v>
      </c>
      <c r="I346" s="33">
        <v>111.5</v>
      </c>
      <c r="J346" s="33">
        <v>112.1</v>
      </c>
      <c r="K346" s="33">
        <v>112.5</v>
      </c>
      <c r="L346" s="33">
        <v>112.6</v>
      </c>
      <c r="M346" s="29">
        <v>113.2</v>
      </c>
      <c r="N346" s="29">
        <v>113.9</v>
      </c>
    </row>
    <row r="347" spans="1:14" s="30" customFormat="1">
      <c r="A347" s="31"/>
      <c r="B347" s="27">
        <v>2017</v>
      </c>
      <c r="C347" s="32">
        <v>101.7</v>
      </c>
      <c r="D347" s="32">
        <v>103.7</v>
      </c>
      <c r="E347" s="32">
        <v>105.6</v>
      </c>
      <c r="F347" s="32">
        <v>107.1</v>
      </c>
      <c r="G347" s="29">
        <v>107.5</v>
      </c>
      <c r="H347" s="29">
        <v>108.1</v>
      </c>
      <c r="I347" s="29">
        <v>108.4</v>
      </c>
      <c r="J347" s="29">
        <v>108.7</v>
      </c>
      <c r="K347" s="29">
        <v>109.4</v>
      </c>
      <c r="L347" s="29">
        <v>109.8</v>
      </c>
      <c r="M347" s="29">
        <v>111</v>
      </c>
      <c r="N347" s="29">
        <v>112.2</v>
      </c>
    </row>
    <row r="348" spans="1:14" s="30" customFormat="1">
      <c r="A348" s="31"/>
      <c r="B348" s="27">
        <v>2018</v>
      </c>
      <c r="C348" s="32">
        <v>102.8</v>
      </c>
      <c r="D348" s="32">
        <v>105.8</v>
      </c>
      <c r="E348" s="32">
        <v>105.8</v>
      </c>
      <c r="F348" s="32">
        <v>106</v>
      </c>
      <c r="G348" s="32">
        <v>106.2</v>
      </c>
      <c r="H348" s="32">
        <v>107</v>
      </c>
      <c r="I348" s="32">
        <v>107.2</v>
      </c>
      <c r="J348" s="32">
        <v>107.8</v>
      </c>
      <c r="K348" s="32">
        <v>108.3</v>
      </c>
      <c r="L348" s="32">
        <v>108.8</v>
      </c>
      <c r="M348" s="32">
        <v>110.1</v>
      </c>
      <c r="N348" s="32">
        <v>110.5</v>
      </c>
    </row>
    <row r="349" spans="1:14" s="30" customFormat="1">
      <c r="A349" s="26"/>
      <c r="B349" s="27">
        <v>2019</v>
      </c>
      <c r="C349" s="363">
        <v>100.3</v>
      </c>
      <c r="D349" s="363">
        <v>100</v>
      </c>
      <c r="E349" s="363">
        <v>100.1</v>
      </c>
      <c r="F349" s="363">
        <v>100.4</v>
      </c>
      <c r="G349" s="363">
        <v>100.4</v>
      </c>
      <c r="H349" s="363">
        <v>100.4</v>
      </c>
      <c r="I349" s="363">
        <v>100.4</v>
      </c>
      <c r="J349" s="363">
        <v>100.2</v>
      </c>
      <c r="K349" s="363">
        <v>100.2</v>
      </c>
      <c r="L349" s="363">
        <v>99.9</v>
      </c>
      <c r="M349" s="363">
        <v>100</v>
      </c>
      <c r="N349" s="363">
        <v>100</v>
      </c>
    </row>
    <row r="350" spans="1:14" s="30" customFormat="1">
      <c r="A350" s="26"/>
      <c r="B350" s="27"/>
      <c r="C350" s="32"/>
      <c r="D350" s="34"/>
      <c r="E350" s="34"/>
      <c r="F350" s="34"/>
      <c r="G350" s="29"/>
      <c r="H350" s="35"/>
      <c r="I350" s="35"/>
      <c r="J350" s="35"/>
      <c r="K350" s="35"/>
      <c r="L350" s="35"/>
      <c r="M350" s="35"/>
      <c r="N350" s="35"/>
    </row>
    <row r="351" spans="1:14" s="30" customFormat="1">
      <c r="A351" s="26" t="s">
        <v>137</v>
      </c>
      <c r="B351" s="27">
        <v>2014</v>
      </c>
      <c r="C351" s="32">
        <v>99.8</v>
      </c>
      <c r="D351" s="32">
        <v>101.2</v>
      </c>
      <c r="E351" s="32">
        <v>102</v>
      </c>
      <c r="F351" s="32">
        <v>104.4</v>
      </c>
      <c r="G351" s="29">
        <v>109.1</v>
      </c>
      <c r="H351" s="29">
        <v>110</v>
      </c>
      <c r="I351" s="29">
        <v>109.1</v>
      </c>
      <c r="J351" s="29">
        <v>110.4</v>
      </c>
      <c r="K351" s="29">
        <v>108.6</v>
      </c>
      <c r="L351" s="29">
        <v>108.9</v>
      </c>
      <c r="M351" s="29">
        <v>108.7</v>
      </c>
      <c r="N351" s="29">
        <v>109.9</v>
      </c>
    </row>
    <row r="352" spans="1:14" s="30" customFormat="1">
      <c r="A352" s="26" t="s">
        <v>138</v>
      </c>
      <c r="B352" s="27">
        <v>2015</v>
      </c>
      <c r="C352" s="32">
        <v>99.6</v>
      </c>
      <c r="D352" s="32">
        <v>106.3</v>
      </c>
      <c r="E352" s="32">
        <v>108</v>
      </c>
      <c r="F352" s="32">
        <v>108.6</v>
      </c>
      <c r="G352" s="29">
        <v>109.1</v>
      </c>
      <c r="H352" s="29">
        <v>111.6</v>
      </c>
      <c r="I352" s="29">
        <v>112</v>
      </c>
      <c r="J352" s="29">
        <v>112.1</v>
      </c>
      <c r="K352" s="29">
        <v>112.2</v>
      </c>
      <c r="L352" s="29">
        <v>112.3</v>
      </c>
      <c r="M352" s="29">
        <v>114.7</v>
      </c>
      <c r="N352" s="29">
        <v>115.5</v>
      </c>
    </row>
    <row r="353" spans="1:14" s="30" customFormat="1">
      <c r="A353" s="31" t="s">
        <v>139</v>
      </c>
      <c r="B353" s="27">
        <v>2016</v>
      </c>
      <c r="C353" s="32">
        <v>105.3</v>
      </c>
      <c r="D353" s="32">
        <v>104</v>
      </c>
      <c r="E353" s="32">
        <v>104.7</v>
      </c>
      <c r="F353" s="32">
        <v>106.5</v>
      </c>
      <c r="G353" s="33">
        <v>108.8</v>
      </c>
      <c r="H353" s="33">
        <v>106.5</v>
      </c>
      <c r="I353" s="33">
        <v>107.9</v>
      </c>
      <c r="J353" s="33">
        <v>108</v>
      </c>
      <c r="K353" s="33">
        <v>108.9</v>
      </c>
      <c r="L353" s="33">
        <v>108.4</v>
      </c>
      <c r="M353" s="29">
        <v>107.7</v>
      </c>
      <c r="N353" s="29">
        <v>111.4</v>
      </c>
    </row>
    <row r="354" spans="1:14" s="30" customFormat="1">
      <c r="A354" s="31" t="s">
        <v>140</v>
      </c>
      <c r="B354" s="27">
        <v>2017</v>
      </c>
      <c r="C354" s="32">
        <v>103.1</v>
      </c>
      <c r="D354" s="32">
        <v>107.6</v>
      </c>
      <c r="E354" s="32">
        <v>107.5</v>
      </c>
      <c r="F354" s="32">
        <v>110.8</v>
      </c>
      <c r="G354" s="29">
        <v>111.5</v>
      </c>
      <c r="H354" s="29">
        <v>109</v>
      </c>
      <c r="I354" s="29">
        <v>112.6</v>
      </c>
      <c r="J354" s="29">
        <v>114.6</v>
      </c>
      <c r="K354" s="29">
        <v>115.1</v>
      </c>
      <c r="L354" s="29">
        <v>115.6</v>
      </c>
      <c r="M354" s="29">
        <v>116.5</v>
      </c>
      <c r="N354" s="29">
        <v>117.9</v>
      </c>
    </row>
    <row r="355" spans="1:14" s="30" customFormat="1">
      <c r="A355" s="31"/>
      <c r="B355" s="27">
        <v>2018</v>
      </c>
      <c r="C355" s="32">
        <v>106.8</v>
      </c>
      <c r="D355" s="32">
        <v>106.5</v>
      </c>
      <c r="E355" s="32">
        <v>108.2</v>
      </c>
      <c r="F355" s="32">
        <v>109</v>
      </c>
      <c r="G355" s="32">
        <v>110.3</v>
      </c>
      <c r="H355" s="32">
        <v>111.8</v>
      </c>
      <c r="I355" s="32">
        <v>112.5</v>
      </c>
      <c r="J355" s="32">
        <v>114.8</v>
      </c>
      <c r="K355" s="32">
        <v>116.8</v>
      </c>
      <c r="L355" s="32">
        <v>116.9</v>
      </c>
      <c r="M355" s="32">
        <v>116.9</v>
      </c>
      <c r="N355" s="32">
        <v>117.3</v>
      </c>
    </row>
    <row r="356" spans="1:14" s="30" customFormat="1">
      <c r="A356" s="26"/>
      <c r="B356" s="27">
        <v>2019</v>
      </c>
      <c r="C356" s="363">
        <v>101.2</v>
      </c>
      <c r="D356" s="363">
        <v>101.3</v>
      </c>
      <c r="E356" s="363">
        <v>100.8</v>
      </c>
      <c r="F356" s="363">
        <v>100.9</v>
      </c>
      <c r="G356" s="363">
        <v>100.8</v>
      </c>
      <c r="H356" s="363">
        <v>101.9</v>
      </c>
      <c r="I356" s="363">
        <v>101.8</v>
      </c>
      <c r="J356" s="363">
        <v>103.5</v>
      </c>
      <c r="K356" s="363">
        <v>102.7</v>
      </c>
      <c r="L356" s="363">
        <v>103.5</v>
      </c>
      <c r="M356" s="363">
        <v>102.5</v>
      </c>
      <c r="N356" s="363">
        <v>101.1</v>
      </c>
    </row>
    <row r="357" spans="1:14" s="30" customFormat="1">
      <c r="A357" s="26"/>
      <c r="B357" s="27"/>
      <c r="C357" s="32"/>
      <c r="D357" s="34"/>
      <c r="E357" s="34"/>
      <c r="F357" s="34"/>
      <c r="G357" s="29"/>
      <c r="H357" s="35"/>
      <c r="I357" s="35"/>
      <c r="J357" s="35"/>
      <c r="K357" s="35"/>
      <c r="L357" s="35"/>
      <c r="M357" s="35"/>
      <c r="N357" s="35"/>
    </row>
    <row r="358" spans="1:14" s="30" customFormat="1">
      <c r="A358" s="26" t="s">
        <v>137</v>
      </c>
      <c r="B358" s="27">
        <v>2014</v>
      </c>
      <c r="C358" s="32">
        <v>99.6</v>
      </c>
      <c r="D358" s="32">
        <v>103.6</v>
      </c>
      <c r="E358" s="32">
        <v>106.8</v>
      </c>
      <c r="F358" s="32">
        <v>119.4</v>
      </c>
      <c r="G358" s="29">
        <v>121.8</v>
      </c>
      <c r="H358" s="29">
        <v>122.8</v>
      </c>
      <c r="I358" s="29">
        <v>125.3</v>
      </c>
      <c r="J358" s="29">
        <v>132.30000000000001</v>
      </c>
      <c r="K358" s="29">
        <v>132.69999999999999</v>
      </c>
      <c r="L358" s="29">
        <v>131.1</v>
      </c>
      <c r="M358" s="29">
        <v>137.80000000000001</v>
      </c>
      <c r="N358" s="29">
        <v>143.4</v>
      </c>
    </row>
    <row r="359" spans="1:14" s="30" customFormat="1">
      <c r="A359" s="26" t="s">
        <v>141</v>
      </c>
      <c r="B359" s="27">
        <v>2015</v>
      </c>
      <c r="C359" s="32">
        <v>97.6</v>
      </c>
      <c r="D359" s="32">
        <v>116.6</v>
      </c>
      <c r="E359" s="32">
        <v>121.8</v>
      </c>
      <c r="F359" s="32">
        <v>122.8</v>
      </c>
      <c r="G359" s="29">
        <v>124.6</v>
      </c>
      <c r="H359" s="29">
        <v>125.3</v>
      </c>
      <c r="I359" s="29">
        <v>127.2</v>
      </c>
      <c r="J359" s="29">
        <v>127.5</v>
      </c>
      <c r="K359" s="29">
        <v>128</v>
      </c>
      <c r="L359" s="29">
        <v>128.30000000000001</v>
      </c>
      <c r="M359" s="29">
        <v>136</v>
      </c>
      <c r="N359" s="29">
        <v>137.19999999999999</v>
      </c>
    </row>
    <row r="360" spans="1:14" s="30" customFormat="1">
      <c r="A360" s="31" t="s">
        <v>139</v>
      </c>
      <c r="B360" s="27">
        <v>2016</v>
      </c>
      <c r="C360" s="32">
        <v>99.9</v>
      </c>
      <c r="D360" s="32">
        <v>104</v>
      </c>
      <c r="E360" s="32">
        <v>105.5</v>
      </c>
      <c r="F360" s="32">
        <v>101.3</v>
      </c>
      <c r="G360" s="33">
        <v>100.5</v>
      </c>
      <c r="H360" s="33">
        <v>99.6</v>
      </c>
      <c r="I360" s="33">
        <v>100.1</v>
      </c>
      <c r="J360" s="33">
        <v>98.9</v>
      </c>
      <c r="K360" s="33">
        <v>101.4</v>
      </c>
      <c r="L360" s="33">
        <v>100.3</v>
      </c>
      <c r="M360" s="29">
        <v>99</v>
      </c>
      <c r="N360" s="29">
        <v>99.4</v>
      </c>
    </row>
    <row r="361" spans="1:14" s="30" customFormat="1">
      <c r="A361" s="31" t="s">
        <v>142</v>
      </c>
      <c r="B361" s="27">
        <v>2017</v>
      </c>
      <c r="C361" s="32">
        <v>105</v>
      </c>
      <c r="D361" s="32">
        <v>105.7</v>
      </c>
      <c r="E361" s="32">
        <v>105.1</v>
      </c>
      <c r="F361" s="32">
        <v>105.2</v>
      </c>
      <c r="G361" s="29">
        <v>105.9</v>
      </c>
      <c r="H361" s="29">
        <v>105.8</v>
      </c>
      <c r="I361" s="29">
        <v>114.3</v>
      </c>
      <c r="J361" s="29">
        <v>116</v>
      </c>
      <c r="K361" s="29">
        <v>117.5</v>
      </c>
      <c r="L361" s="29">
        <v>117.6</v>
      </c>
      <c r="M361" s="29">
        <v>118.9</v>
      </c>
      <c r="N361" s="29">
        <v>122.5</v>
      </c>
    </row>
    <row r="362" spans="1:14" s="30" customFormat="1">
      <c r="A362" s="31"/>
      <c r="B362" s="27">
        <v>2018</v>
      </c>
      <c r="C362" s="32">
        <v>105.9</v>
      </c>
      <c r="D362" s="32">
        <v>103.4</v>
      </c>
      <c r="E362" s="32">
        <v>101.4</v>
      </c>
      <c r="F362" s="32">
        <v>101.4</v>
      </c>
      <c r="G362" s="32">
        <v>98.7</v>
      </c>
      <c r="H362" s="32">
        <v>98.2</v>
      </c>
      <c r="I362" s="32">
        <v>99.9</v>
      </c>
      <c r="J362" s="32">
        <v>104.2</v>
      </c>
      <c r="K362" s="32">
        <v>108</v>
      </c>
      <c r="L362" s="32">
        <v>106.7</v>
      </c>
      <c r="M362" s="32">
        <v>105</v>
      </c>
      <c r="N362" s="32">
        <v>104.7</v>
      </c>
    </row>
    <row r="363" spans="1:14" s="30" customFormat="1">
      <c r="A363" s="26"/>
      <c r="B363" s="27">
        <v>2019</v>
      </c>
      <c r="C363" s="363">
        <v>100.8</v>
      </c>
      <c r="D363" s="363">
        <v>98.9</v>
      </c>
      <c r="E363" s="363">
        <v>98.7</v>
      </c>
      <c r="F363" s="363">
        <v>98.6</v>
      </c>
      <c r="G363" s="363">
        <v>97.2</v>
      </c>
      <c r="H363" s="363">
        <v>98.3</v>
      </c>
      <c r="I363" s="363">
        <v>97.4</v>
      </c>
      <c r="J363" s="363">
        <v>97</v>
      </c>
      <c r="K363" s="363">
        <v>95.9</v>
      </c>
      <c r="L363" s="363">
        <v>95.2</v>
      </c>
      <c r="M363" s="363">
        <v>94.9</v>
      </c>
      <c r="N363" s="363">
        <v>91.9</v>
      </c>
    </row>
    <row r="364" spans="1:14" s="30" customFormat="1">
      <c r="A364" s="26"/>
      <c r="B364" s="27"/>
      <c r="C364" s="32"/>
      <c r="D364" s="34"/>
      <c r="E364" s="34"/>
      <c r="F364" s="34"/>
      <c r="G364" s="29"/>
      <c r="H364" s="35"/>
      <c r="I364" s="35"/>
      <c r="J364" s="35"/>
      <c r="K364" s="35"/>
      <c r="L364" s="35"/>
      <c r="M364" s="35"/>
      <c r="N364" s="35"/>
    </row>
    <row r="365" spans="1:14" s="30" customFormat="1">
      <c r="A365" s="26" t="s">
        <v>143</v>
      </c>
      <c r="B365" s="27">
        <v>2014</v>
      </c>
      <c r="C365" s="32">
        <v>99.9</v>
      </c>
      <c r="D365" s="32">
        <v>100.7</v>
      </c>
      <c r="E365" s="32">
        <v>100.9</v>
      </c>
      <c r="F365" s="32">
        <v>101</v>
      </c>
      <c r="G365" s="29">
        <v>106.3</v>
      </c>
      <c r="H365" s="29">
        <v>107.2</v>
      </c>
      <c r="I365" s="29">
        <v>105.6</v>
      </c>
      <c r="J365" s="29">
        <v>105.6</v>
      </c>
      <c r="K365" s="29">
        <v>103.4</v>
      </c>
      <c r="L365" s="29">
        <v>104.2</v>
      </c>
      <c r="M365" s="29">
        <v>102.3</v>
      </c>
      <c r="N365" s="29">
        <v>102.4</v>
      </c>
    </row>
    <row r="366" spans="1:14" s="30" customFormat="1">
      <c r="A366" s="31" t="s">
        <v>144</v>
      </c>
      <c r="B366" s="27">
        <v>2015</v>
      </c>
      <c r="C366" s="32">
        <v>100.5</v>
      </c>
      <c r="D366" s="32">
        <v>101.9</v>
      </c>
      <c r="E366" s="32">
        <v>102.1</v>
      </c>
      <c r="F366" s="32">
        <v>102.6</v>
      </c>
      <c r="G366" s="29">
        <v>102.6</v>
      </c>
      <c r="H366" s="29">
        <v>105.8</v>
      </c>
      <c r="I366" s="29">
        <v>105.7</v>
      </c>
      <c r="J366" s="29">
        <v>105.7</v>
      </c>
      <c r="K366" s="29">
        <v>105.6</v>
      </c>
      <c r="L366" s="29">
        <v>105.6</v>
      </c>
      <c r="M366" s="29">
        <v>105.7</v>
      </c>
      <c r="N366" s="29">
        <v>106.3</v>
      </c>
    </row>
    <row r="367" spans="1:14" s="30" customFormat="1">
      <c r="A367" s="31"/>
      <c r="B367" s="27">
        <v>2016</v>
      </c>
      <c r="C367" s="32">
        <v>107.7</v>
      </c>
      <c r="D367" s="32">
        <v>103.9</v>
      </c>
      <c r="E367" s="32">
        <v>104.3</v>
      </c>
      <c r="F367" s="32">
        <v>108.8</v>
      </c>
      <c r="G367" s="33">
        <v>112.6</v>
      </c>
      <c r="H367" s="33">
        <v>109.6</v>
      </c>
      <c r="I367" s="33">
        <v>111.5</v>
      </c>
      <c r="J367" s="33">
        <v>112.3</v>
      </c>
      <c r="K367" s="33">
        <v>112.4</v>
      </c>
      <c r="L367" s="33">
        <v>112.2</v>
      </c>
      <c r="M367" s="29">
        <v>111.9</v>
      </c>
      <c r="N367" s="29">
        <v>117.3</v>
      </c>
    </row>
    <row r="368" spans="1:14" s="30" customFormat="1">
      <c r="A368" s="31"/>
      <c r="B368" s="27">
        <v>2017</v>
      </c>
      <c r="C368" s="32">
        <v>102.1</v>
      </c>
      <c r="D368" s="32">
        <v>108.5</v>
      </c>
      <c r="E368" s="32">
        <v>108.6</v>
      </c>
      <c r="F368" s="32">
        <v>113.6</v>
      </c>
      <c r="G368" s="29">
        <v>114.2</v>
      </c>
      <c r="H368" s="29">
        <v>110.5</v>
      </c>
      <c r="I368" s="29">
        <v>111.5</v>
      </c>
      <c r="J368" s="29">
        <v>113.6</v>
      </c>
      <c r="K368" s="29">
        <v>113.6</v>
      </c>
      <c r="L368" s="29">
        <v>114.3</v>
      </c>
      <c r="M368" s="29">
        <v>115</v>
      </c>
      <c r="N368" s="29">
        <v>115.3</v>
      </c>
    </row>
    <row r="369" spans="1:14" s="30" customFormat="1">
      <c r="A369" s="31"/>
      <c r="B369" s="27">
        <v>2018</v>
      </c>
      <c r="C369" s="32">
        <v>107.3</v>
      </c>
      <c r="D369" s="32">
        <v>108.5</v>
      </c>
      <c r="E369" s="32">
        <v>112.7</v>
      </c>
      <c r="F369" s="32">
        <v>114.1</v>
      </c>
      <c r="G369" s="32">
        <v>118.2</v>
      </c>
      <c r="H369" s="32">
        <v>121.2</v>
      </c>
      <c r="I369" s="32">
        <v>121.1</v>
      </c>
      <c r="J369" s="32">
        <v>121.8</v>
      </c>
      <c r="K369" s="32">
        <v>122.4</v>
      </c>
      <c r="L369" s="32">
        <v>123.6</v>
      </c>
      <c r="M369" s="32">
        <v>124.9</v>
      </c>
      <c r="N369" s="32">
        <v>125.7</v>
      </c>
    </row>
    <row r="370" spans="1:14" s="30" customFormat="1">
      <c r="A370" s="26"/>
      <c r="B370" s="27">
        <v>2019</v>
      </c>
      <c r="C370" s="363">
        <v>101.4</v>
      </c>
      <c r="D370" s="363">
        <v>102.5</v>
      </c>
      <c r="E370" s="363">
        <v>101.8</v>
      </c>
      <c r="F370" s="363">
        <v>102</v>
      </c>
      <c r="G370" s="363">
        <v>102.7</v>
      </c>
      <c r="H370" s="363">
        <v>103.8</v>
      </c>
      <c r="I370" s="363">
        <v>104</v>
      </c>
      <c r="J370" s="363">
        <v>106.9</v>
      </c>
      <c r="K370" s="363">
        <v>106.3</v>
      </c>
      <c r="L370" s="363">
        <v>107.9</v>
      </c>
      <c r="M370" s="363">
        <v>106.5</v>
      </c>
      <c r="N370" s="363">
        <v>105.9</v>
      </c>
    </row>
    <row r="371" spans="1:14" s="30" customFormat="1">
      <c r="A371" s="26"/>
      <c r="B371" s="27"/>
      <c r="C371" s="32"/>
      <c r="D371" s="34"/>
      <c r="E371" s="34"/>
      <c r="F371" s="34"/>
      <c r="G371" s="29"/>
      <c r="H371" s="35"/>
      <c r="I371" s="35"/>
      <c r="J371" s="35"/>
      <c r="K371" s="35"/>
      <c r="L371" s="35"/>
      <c r="M371" s="35"/>
      <c r="N371" s="35"/>
    </row>
    <row r="372" spans="1:14" s="30" customFormat="1">
      <c r="A372" s="26" t="s">
        <v>145</v>
      </c>
      <c r="B372" s="27">
        <v>2014</v>
      </c>
      <c r="C372" s="32">
        <v>100.6</v>
      </c>
      <c r="D372" s="32">
        <v>100.9</v>
      </c>
      <c r="E372" s="32">
        <v>102.8</v>
      </c>
      <c r="F372" s="32">
        <v>106.6</v>
      </c>
      <c r="G372" s="29">
        <v>108.7</v>
      </c>
      <c r="H372" s="29">
        <v>109.8</v>
      </c>
      <c r="I372" s="29">
        <v>113.3</v>
      </c>
      <c r="J372" s="29">
        <v>114.1</v>
      </c>
      <c r="K372" s="29">
        <v>116.3</v>
      </c>
      <c r="L372" s="29">
        <v>117</v>
      </c>
      <c r="M372" s="29">
        <v>119</v>
      </c>
      <c r="N372" s="29">
        <v>121.5</v>
      </c>
    </row>
    <row r="373" spans="1:14" s="30" customFormat="1">
      <c r="A373" s="31" t="s">
        <v>146</v>
      </c>
      <c r="B373" s="27">
        <v>2015</v>
      </c>
      <c r="C373" s="32">
        <v>104.6</v>
      </c>
      <c r="D373" s="32">
        <v>118.9</v>
      </c>
      <c r="E373" s="32">
        <v>133.80000000000001</v>
      </c>
      <c r="F373" s="32">
        <v>132.30000000000001</v>
      </c>
      <c r="G373" s="29">
        <v>130.69999999999999</v>
      </c>
      <c r="H373" s="29">
        <v>132.30000000000001</v>
      </c>
      <c r="I373" s="29">
        <v>133</v>
      </c>
      <c r="J373" s="29">
        <v>133</v>
      </c>
      <c r="K373" s="29">
        <v>133.4</v>
      </c>
      <c r="L373" s="29">
        <v>134.19999999999999</v>
      </c>
      <c r="M373" s="29">
        <v>135.69999999999999</v>
      </c>
      <c r="N373" s="29">
        <v>135.6</v>
      </c>
    </row>
    <row r="374" spans="1:14" s="30" customFormat="1">
      <c r="A374" s="31"/>
      <c r="B374" s="27">
        <v>2016</v>
      </c>
      <c r="C374" s="32">
        <v>100</v>
      </c>
      <c r="D374" s="32">
        <v>101.8</v>
      </c>
      <c r="E374" s="32">
        <v>103.6</v>
      </c>
      <c r="F374" s="32">
        <v>104.9</v>
      </c>
      <c r="G374" s="33">
        <v>104.8</v>
      </c>
      <c r="H374" s="33">
        <v>104.7</v>
      </c>
      <c r="I374" s="33">
        <v>106.6</v>
      </c>
      <c r="J374" s="33">
        <v>107.9</v>
      </c>
      <c r="K374" s="33">
        <v>110</v>
      </c>
      <c r="L374" s="33">
        <v>110.4</v>
      </c>
      <c r="M374" s="29">
        <v>111.1</v>
      </c>
      <c r="N374" s="29">
        <v>111.4</v>
      </c>
    </row>
    <row r="375" spans="1:14" s="30" customFormat="1">
      <c r="A375" s="31"/>
      <c r="B375" s="27">
        <v>2017</v>
      </c>
      <c r="C375" s="32">
        <v>101.4</v>
      </c>
      <c r="D375" s="32">
        <v>101.7</v>
      </c>
      <c r="E375" s="32">
        <v>103.9</v>
      </c>
      <c r="F375" s="32">
        <v>104.8</v>
      </c>
      <c r="G375" s="29">
        <v>105.5</v>
      </c>
      <c r="H375" s="29">
        <v>104.7</v>
      </c>
      <c r="I375" s="29">
        <v>106.5</v>
      </c>
      <c r="J375" s="29">
        <v>107.4</v>
      </c>
      <c r="K375" s="29">
        <v>108.2</v>
      </c>
      <c r="L375" s="29">
        <v>110.1</v>
      </c>
      <c r="M375" s="29">
        <v>110.9</v>
      </c>
      <c r="N375" s="29">
        <v>112.7</v>
      </c>
    </row>
    <row r="376" spans="1:14" s="30" customFormat="1">
      <c r="A376" s="31"/>
      <c r="B376" s="27">
        <v>2018</v>
      </c>
      <c r="C376" s="32">
        <v>103.3</v>
      </c>
      <c r="D376" s="32">
        <v>103.2</v>
      </c>
      <c r="E376" s="32">
        <v>103.2</v>
      </c>
      <c r="F376" s="32">
        <v>103.8</v>
      </c>
      <c r="G376" s="32">
        <v>104.4</v>
      </c>
      <c r="H376" s="32">
        <v>103.7</v>
      </c>
      <c r="I376" s="32">
        <v>104.3</v>
      </c>
      <c r="J376" s="32">
        <v>105</v>
      </c>
      <c r="K376" s="32">
        <v>108.7</v>
      </c>
      <c r="L376" s="32">
        <v>109.9</v>
      </c>
      <c r="M376" s="32">
        <v>109.4</v>
      </c>
      <c r="N376" s="32">
        <v>110.9</v>
      </c>
    </row>
    <row r="377" spans="1:14" s="30" customFormat="1">
      <c r="A377" s="26"/>
      <c r="B377" s="27">
        <v>2019</v>
      </c>
      <c r="C377" s="363">
        <v>99.8</v>
      </c>
      <c r="D377" s="363">
        <v>99.5</v>
      </c>
      <c r="E377" s="363">
        <v>100.5</v>
      </c>
      <c r="F377" s="363">
        <v>100.5</v>
      </c>
      <c r="G377" s="363">
        <v>100.5</v>
      </c>
      <c r="H377" s="363">
        <v>100.4</v>
      </c>
      <c r="I377" s="363">
        <v>101.3</v>
      </c>
      <c r="J377" s="363">
        <v>100.8</v>
      </c>
      <c r="K377" s="363">
        <v>100.8</v>
      </c>
      <c r="L377" s="363">
        <v>102.4</v>
      </c>
      <c r="M377" s="363">
        <v>102.3</v>
      </c>
      <c r="N377" s="363">
        <v>103.3</v>
      </c>
    </row>
    <row r="378" spans="1:14" s="30" customFormat="1">
      <c r="A378" s="31"/>
      <c r="B378" s="27"/>
      <c r="C378" s="32"/>
      <c r="D378" s="34"/>
      <c r="E378" s="34"/>
      <c r="F378" s="34"/>
      <c r="G378" s="29"/>
      <c r="H378" s="35"/>
      <c r="I378" s="35"/>
      <c r="J378" s="35"/>
      <c r="K378" s="35"/>
      <c r="L378" s="35"/>
      <c r="M378" s="35"/>
      <c r="N378" s="35"/>
    </row>
    <row r="379" spans="1:14" s="30" customFormat="1">
      <c r="A379" s="26" t="s">
        <v>147</v>
      </c>
      <c r="B379" s="27">
        <v>2014</v>
      </c>
      <c r="C379" s="32">
        <v>102.2</v>
      </c>
      <c r="D379" s="32">
        <v>98</v>
      </c>
      <c r="E379" s="32">
        <v>98.5</v>
      </c>
      <c r="F379" s="32">
        <v>100.5</v>
      </c>
      <c r="G379" s="29">
        <v>106.6</v>
      </c>
      <c r="H379" s="29">
        <v>116.5</v>
      </c>
      <c r="I379" s="29">
        <v>126.8</v>
      </c>
      <c r="J379" s="29">
        <v>130.6</v>
      </c>
      <c r="K379" s="29">
        <v>132.69999999999999</v>
      </c>
      <c r="L379" s="29">
        <v>125.5</v>
      </c>
      <c r="M379" s="29">
        <v>136.4</v>
      </c>
      <c r="N379" s="29">
        <v>128.5</v>
      </c>
    </row>
    <row r="380" spans="1:14" s="30" customFormat="1">
      <c r="A380" s="26" t="s">
        <v>148</v>
      </c>
      <c r="B380" s="27">
        <v>2015</v>
      </c>
      <c r="C380" s="32">
        <v>103.4</v>
      </c>
      <c r="D380" s="32">
        <v>97.7</v>
      </c>
      <c r="E380" s="32">
        <v>110.8</v>
      </c>
      <c r="F380" s="32">
        <v>119.6</v>
      </c>
      <c r="G380" s="29">
        <v>121.4</v>
      </c>
      <c r="H380" s="29">
        <v>122.4</v>
      </c>
      <c r="I380" s="29">
        <v>131</v>
      </c>
      <c r="J380" s="29">
        <v>130.9</v>
      </c>
      <c r="K380" s="29">
        <v>140.69999999999999</v>
      </c>
      <c r="L380" s="29">
        <v>128.5</v>
      </c>
      <c r="M380" s="29">
        <v>128.9</v>
      </c>
      <c r="N380" s="29">
        <v>133.19999999999999</v>
      </c>
    </row>
    <row r="381" spans="1:14" s="30" customFormat="1">
      <c r="A381" s="31" t="s">
        <v>149</v>
      </c>
      <c r="B381" s="27">
        <v>2016</v>
      </c>
      <c r="C381" s="32">
        <v>96.6</v>
      </c>
      <c r="D381" s="32">
        <v>97.2</v>
      </c>
      <c r="E381" s="32">
        <v>102.7</v>
      </c>
      <c r="F381" s="32">
        <v>105.7</v>
      </c>
      <c r="G381" s="33">
        <v>108.2</v>
      </c>
      <c r="H381" s="33">
        <v>105</v>
      </c>
      <c r="I381" s="33">
        <v>122.2</v>
      </c>
      <c r="J381" s="33">
        <v>124.6</v>
      </c>
      <c r="K381" s="33">
        <v>126.2</v>
      </c>
      <c r="L381" s="33">
        <v>145.5</v>
      </c>
      <c r="M381" s="29">
        <v>152</v>
      </c>
      <c r="N381" s="29">
        <v>151.5</v>
      </c>
    </row>
    <row r="382" spans="1:14" s="30" customFormat="1">
      <c r="A382" s="31"/>
      <c r="B382" s="27">
        <v>2017</v>
      </c>
      <c r="C382" s="32">
        <v>87.4</v>
      </c>
      <c r="D382" s="32">
        <v>89</v>
      </c>
      <c r="E382" s="32">
        <v>96.7</v>
      </c>
      <c r="F382" s="32">
        <v>100.6</v>
      </c>
      <c r="G382" s="29">
        <v>98.5</v>
      </c>
      <c r="H382" s="29">
        <v>98.8</v>
      </c>
      <c r="I382" s="29">
        <v>105.7</v>
      </c>
      <c r="J382" s="29">
        <v>101.8</v>
      </c>
      <c r="K382" s="29">
        <v>100.7</v>
      </c>
      <c r="L382" s="29">
        <v>100.6</v>
      </c>
      <c r="M382" s="29">
        <v>101.4</v>
      </c>
      <c r="N382" s="29">
        <v>104</v>
      </c>
    </row>
    <row r="383" spans="1:14" s="30" customFormat="1">
      <c r="B383" s="27">
        <v>2018</v>
      </c>
      <c r="C383" s="32">
        <v>110.2</v>
      </c>
      <c r="D383" s="32">
        <v>110.4</v>
      </c>
      <c r="E383" s="32">
        <v>113.8</v>
      </c>
      <c r="F383" s="32">
        <v>113.2</v>
      </c>
      <c r="G383" s="32">
        <v>116.7</v>
      </c>
      <c r="H383" s="32">
        <v>121.6</v>
      </c>
      <c r="I383" s="32">
        <v>128.69999999999999</v>
      </c>
      <c r="J383" s="32">
        <v>130.30000000000001</v>
      </c>
      <c r="K383" s="32">
        <v>129.5</v>
      </c>
      <c r="L383" s="32">
        <v>125.8</v>
      </c>
      <c r="M383" s="32">
        <v>131</v>
      </c>
      <c r="N383" s="32">
        <v>129.80000000000001</v>
      </c>
    </row>
    <row r="384" spans="1:14" s="30" customFormat="1">
      <c r="A384" s="26"/>
      <c r="B384" s="27">
        <v>2019</v>
      </c>
      <c r="C384" s="363">
        <v>105.5</v>
      </c>
      <c r="D384" s="363">
        <v>110</v>
      </c>
      <c r="E384" s="363">
        <v>104.3</v>
      </c>
      <c r="F384" s="363">
        <v>98.3</v>
      </c>
      <c r="G384" s="363">
        <v>103.7</v>
      </c>
      <c r="H384" s="363">
        <v>94.5</v>
      </c>
      <c r="I384" s="363">
        <v>110</v>
      </c>
      <c r="J384" s="363">
        <v>109</v>
      </c>
      <c r="K384" s="363">
        <v>109.1</v>
      </c>
      <c r="L384" s="363">
        <v>111.9</v>
      </c>
      <c r="M384" s="363">
        <v>104</v>
      </c>
      <c r="N384" s="363">
        <v>94.4</v>
      </c>
    </row>
    <row r="385" spans="1:15" ht="11.85" customHeight="1">
      <c r="A385" s="279"/>
      <c r="B385" s="280"/>
      <c r="C385" s="281"/>
      <c r="D385" s="281"/>
      <c r="E385" s="281"/>
      <c r="F385" s="281"/>
      <c r="G385" s="281"/>
      <c r="H385" s="281"/>
      <c r="I385" s="281"/>
      <c r="J385" s="281"/>
      <c r="K385" s="281"/>
      <c r="L385" s="281"/>
      <c r="M385" s="281"/>
      <c r="N385" s="281"/>
    </row>
    <row r="386" spans="1:15" s="271" customFormat="1">
      <c r="A386" s="218">
        <f>N322+1</f>
        <v>34</v>
      </c>
      <c r="B386" s="267"/>
      <c r="C386" s="267"/>
      <c r="D386" s="267"/>
      <c r="E386" s="268"/>
      <c r="F386" s="269" t="str">
        <f>F258</f>
        <v>Індекси цін виробників · 2019 рік</v>
      </c>
      <c r="G386" s="268" t="str">
        <f>F386</f>
        <v>Індекси цін виробників · 2019 рік</v>
      </c>
      <c r="H386" s="267"/>
      <c r="I386" s="267"/>
      <c r="J386" s="267"/>
      <c r="K386" s="267"/>
      <c r="L386" s="270"/>
      <c r="M386" s="270"/>
      <c r="N386" s="219">
        <f>A386+1</f>
        <v>35</v>
      </c>
      <c r="O386" s="282"/>
    </row>
    <row r="387" spans="1:15" s="271" customFormat="1">
      <c r="A387" s="282"/>
      <c r="B387" s="283"/>
      <c r="C387" s="283"/>
      <c r="D387" s="283"/>
      <c r="E387" s="284"/>
      <c r="F387" s="273" t="s">
        <v>23</v>
      </c>
      <c r="G387" s="272" t="s">
        <v>23</v>
      </c>
      <c r="H387" s="283"/>
      <c r="I387" s="283"/>
      <c r="J387" s="283"/>
      <c r="K387" s="283"/>
      <c r="L387" s="282"/>
      <c r="M387" s="282"/>
      <c r="N387" s="282"/>
      <c r="O387" s="282"/>
    </row>
    <row r="388" spans="1:15" s="30" customFormat="1">
      <c r="A388" s="26"/>
      <c r="B388" s="27"/>
      <c r="C388" s="28"/>
      <c r="D388" s="34"/>
      <c r="E388" s="34"/>
      <c r="F388" s="34"/>
      <c r="G388" s="29"/>
      <c r="H388" s="35"/>
      <c r="I388" s="35"/>
      <c r="J388" s="35"/>
      <c r="K388" s="35"/>
      <c r="L388" s="35"/>
      <c r="M388" s="35"/>
      <c r="N388" s="35"/>
    </row>
    <row r="389" spans="1:15" s="30" customFormat="1">
      <c r="A389" s="26"/>
      <c r="B389" s="27"/>
      <c r="C389" s="28"/>
      <c r="D389" s="28"/>
      <c r="E389" s="28"/>
      <c r="F389" s="28"/>
      <c r="G389" s="29"/>
      <c r="H389" s="29"/>
      <c r="I389" s="29"/>
      <c r="J389" s="29"/>
      <c r="K389" s="29"/>
      <c r="L389" s="29"/>
      <c r="M389" s="29"/>
      <c r="N389" s="29"/>
    </row>
    <row r="390" spans="1:15" s="30" customFormat="1">
      <c r="A390" s="31"/>
      <c r="B390" s="27"/>
      <c r="C390" s="28"/>
      <c r="D390" s="28"/>
      <c r="E390" s="28"/>
      <c r="F390" s="28"/>
      <c r="G390" s="29"/>
      <c r="H390" s="29"/>
      <c r="I390" s="29"/>
      <c r="J390" s="29"/>
      <c r="K390" s="29"/>
      <c r="L390" s="29"/>
      <c r="M390" s="29"/>
      <c r="N390" s="29"/>
    </row>
    <row r="391" spans="1:15" s="30" customFormat="1">
      <c r="A391" s="31"/>
      <c r="B391" s="27"/>
      <c r="C391" s="32"/>
      <c r="D391" s="32"/>
      <c r="E391" s="32"/>
      <c r="F391" s="32"/>
      <c r="G391" s="29"/>
      <c r="H391" s="29"/>
      <c r="I391" s="29"/>
      <c r="J391" s="29"/>
      <c r="K391" s="29"/>
      <c r="L391" s="29"/>
      <c r="M391" s="29"/>
      <c r="N391" s="29"/>
    </row>
    <row r="392" spans="1:15" s="30" customFormat="1">
      <c r="A392" s="26"/>
      <c r="B392" s="27"/>
      <c r="C392" s="28"/>
      <c r="D392" s="28"/>
      <c r="E392" s="28"/>
      <c r="F392" s="28"/>
      <c r="G392" s="29"/>
      <c r="H392" s="29"/>
      <c r="I392" s="29"/>
      <c r="J392" s="29"/>
      <c r="K392" s="29"/>
      <c r="L392" s="29"/>
      <c r="M392" s="29"/>
      <c r="N392" s="29"/>
    </row>
    <row r="393" spans="1:15" s="30" customFormat="1">
      <c r="A393" s="26"/>
      <c r="B393" s="27"/>
      <c r="C393" s="28"/>
      <c r="D393" s="28"/>
      <c r="E393" s="28"/>
      <c r="F393" s="28"/>
      <c r="G393" s="36"/>
      <c r="H393" s="36"/>
      <c r="I393" s="36"/>
      <c r="J393" s="36"/>
      <c r="K393" s="36"/>
      <c r="L393" s="36"/>
      <c r="M393" s="36"/>
      <c r="N393" s="36"/>
    </row>
    <row r="394" spans="1:15" s="30" customFormat="1">
      <c r="A394" s="26"/>
      <c r="B394" s="27"/>
      <c r="C394" s="28"/>
      <c r="D394" s="34"/>
      <c r="E394" s="34"/>
      <c r="F394" s="34"/>
      <c r="G394" s="29"/>
      <c r="H394" s="35"/>
      <c r="I394" s="35"/>
      <c r="J394" s="35"/>
      <c r="K394" s="35"/>
      <c r="L394" s="35"/>
      <c r="M394" s="35"/>
      <c r="N394" s="35"/>
    </row>
    <row r="395" spans="1:15" s="30" customFormat="1">
      <c r="A395" s="26"/>
      <c r="B395" s="27"/>
      <c r="C395" s="28"/>
      <c r="D395" s="28"/>
      <c r="E395" s="28"/>
      <c r="F395" s="28"/>
      <c r="G395" s="29"/>
      <c r="H395" s="29"/>
      <c r="I395" s="29"/>
      <c r="J395" s="29"/>
      <c r="K395" s="29"/>
      <c r="L395" s="29"/>
      <c r="M395" s="29"/>
      <c r="N395" s="29"/>
    </row>
    <row r="396" spans="1:15" s="30" customFormat="1">
      <c r="A396" s="31"/>
      <c r="B396" s="27"/>
      <c r="C396" s="28"/>
      <c r="D396" s="28"/>
      <c r="E396" s="28"/>
      <c r="F396" s="28"/>
      <c r="G396" s="29"/>
      <c r="H396" s="29"/>
      <c r="I396" s="29"/>
      <c r="J396" s="29"/>
      <c r="K396" s="29"/>
      <c r="L396" s="29"/>
      <c r="M396" s="29"/>
      <c r="N396" s="29"/>
    </row>
    <row r="397" spans="1:15" s="30" customFormat="1">
      <c r="A397" s="31"/>
      <c r="B397" s="27"/>
      <c r="C397" s="32"/>
      <c r="D397" s="32"/>
      <c r="E397" s="32"/>
      <c r="F397" s="32"/>
      <c r="G397" s="29"/>
      <c r="H397" s="29"/>
      <c r="I397" s="29"/>
      <c r="J397" s="29"/>
      <c r="K397" s="29"/>
      <c r="L397" s="29"/>
      <c r="M397" s="29"/>
      <c r="N397" s="29"/>
    </row>
    <row r="398" spans="1:15" s="30" customFormat="1">
      <c r="A398" s="26"/>
      <c r="B398" s="27"/>
      <c r="C398" s="28"/>
      <c r="D398" s="28"/>
      <c r="E398" s="28"/>
      <c r="F398" s="28"/>
      <c r="G398" s="29"/>
      <c r="H398" s="29"/>
      <c r="I398" s="29"/>
      <c r="J398" s="29"/>
      <c r="K398" s="29"/>
      <c r="L398" s="29"/>
      <c r="M398" s="29"/>
      <c r="N398" s="29"/>
    </row>
    <row r="399" spans="1:15" s="30" customFormat="1">
      <c r="A399" s="26"/>
      <c r="B399" s="27"/>
      <c r="C399" s="28"/>
      <c r="D399" s="28"/>
      <c r="E399" s="28"/>
      <c r="F399" s="28"/>
      <c r="G399" s="36"/>
      <c r="H399" s="36"/>
      <c r="I399" s="36"/>
      <c r="J399" s="36"/>
      <c r="K399" s="36"/>
      <c r="L399" s="36"/>
      <c r="M399" s="36"/>
      <c r="N399" s="36"/>
    </row>
    <row r="400" spans="1:15" ht="13.5">
      <c r="A400" s="279"/>
      <c r="B400" s="280"/>
      <c r="C400" s="281"/>
      <c r="D400" s="281"/>
      <c r="E400" s="281"/>
      <c r="F400" s="281"/>
      <c r="G400" s="281"/>
      <c r="H400" s="281"/>
      <c r="I400" s="281"/>
      <c r="J400" s="281"/>
      <c r="K400" s="281"/>
      <c r="L400" s="281"/>
      <c r="M400" s="281"/>
      <c r="N400" s="281"/>
    </row>
    <row r="401" spans="1:14" ht="13.5">
      <c r="A401" s="279"/>
      <c r="B401" s="280"/>
      <c r="C401" s="281"/>
      <c r="D401" s="281"/>
      <c r="E401" s="281"/>
      <c r="F401" s="281"/>
      <c r="G401" s="281"/>
      <c r="H401" s="281"/>
      <c r="I401" s="281"/>
      <c r="J401" s="281"/>
      <c r="K401" s="281"/>
      <c r="L401" s="281"/>
      <c r="M401" s="281"/>
      <c r="N401" s="281"/>
    </row>
    <row r="402" spans="1:14" ht="13.5">
      <c r="A402" s="279"/>
      <c r="B402" s="280"/>
      <c r="C402" s="281"/>
      <c r="D402" s="281"/>
      <c r="E402" s="281"/>
      <c r="F402" s="281"/>
      <c r="G402" s="281"/>
      <c r="H402" s="281"/>
      <c r="I402" s="281"/>
      <c r="J402" s="281"/>
      <c r="K402" s="281"/>
      <c r="L402" s="281"/>
      <c r="M402" s="281"/>
      <c r="N402" s="281"/>
    </row>
  </sheetData>
  <mergeCells count="12">
    <mergeCell ref="A324:F324"/>
    <mergeCell ref="G324:N324"/>
    <mergeCell ref="A196:F196"/>
    <mergeCell ref="G196:N196"/>
    <mergeCell ref="A260:F260"/>
    <mergeCell ref="G260:N260"/>
    <mergeCell ref="A1:F1"/>
    <mergeCell ref="G1:N1"/>
    <mergeCell ref="A68:F68"/>
    <mergeCell ref="G68:N68"/>
    <mergeCell ref="A132:F132"/>
    <mergeCell ref="G132:N132"/>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02"/>
  <sheetViews>
    <sheetView view="pageBreakPreview" topLeftCell="A130" zoomScaleNormal="100" zoomScaleSheetLayoutView="100" workbookViewId="0">
      <selection activeCell="Q17" sqref="Q17"/>
    </sheetView>
  </sheetViews>
  <sheetFormatPr defaultRowHeight="12.75"/>
  <cols>
    <col min="1" max="1" width="42.28515625" style="233" customWidth="1"/>
    <col min="2" max="2" width="5.5703125" style="233" bestFit="1" customWidth="1"/>
    <col min="3" max="6" width="9.7109375" style="234" customWidth="1"/>
    <col min="7" max="14" width="10.7109375" style="233" customWidth="1"/>
    <col min="15" max="16384" width="9.140625" style="233"/>
  </cols>
  <sheetData>
    <row r="1" spans="1:15" s="232" customFormat="1" ht="11.25">
      <c r="A1" s="524" t="s">
        <v>25</v>
      </c>
      <c r="B1" s="524"/>
      <c r="C1" s="524"/>
      <c r="D1" s="524"/>
      <c r="E1" s="524"/>
      <c r="F1" s="524"/>
      <c r="G1" s="524" t="s">
        <v>25</v>
      </c>
      <c r="H1" s="524"/>
      <c r="I1" s="524"/>
      <c r="J1" s="524"/>
      <c r="K1" s="524"/>
      <c r="L1" s="524"/>
      <c r="M1" s="524"/>
      <c r="N1" s="524"/>
    </row>
    <row r="2" spans="1:15" ht="9.9499999999999993" customHeight="1"/>
    <row r="3" spans="1:15" s="235" customFormat="1">
      <c r="B3" s="236"/>
      <c r="C3" s="236"/>
      <c r="D3" s="236"/>
      <c r="E3" s="236"/>
      <c r="F3" s="237" t="s">
        <v>756</v>
      </c>
      <c r="G3" s="236" t="s">
        <v>968</v>
      </c>
      <c r="H3" s="236"/>
      <c r="I3" s="236"/>
      <c r="J3" s="236"/>
    </row>
    <row r="4" spans="1:15" s="235" customFormat="1" ht="13.5">
      <c r="A4" s="238"/>
      <c r="B4" s="238"/>
      <c r="C4" s="239"/>
      <c r="D4" s="239"/>
      <c r="E4" s="239"/>
      <c r="F4" s="240" t="s">
        <v>24</v>
      </c>
      <c r="G4" s="241" t="s">
        <v>969</v>
      </c>
      <c r="H4" s="241"/>
      <c r="I4" s="241"/>
      <c r="J4" s="241"/>
    </row>
    <row r="5" spans="1:15" ht="8.4499999999999993" customHeight="1">
      <c r="C5" s="242"/>
      <c r="D5" s="242"/>
      <c r="E5" s="242"/>
      <c r="F5" s="242"/>
      <c r="G5" s="243"/>
      <c r="H5" s="243"/>
      <c r="I5" s="243"/>
      <c r="J5" s="243"/>
    </row>
    <row r="6" spans="1:15" ht="18">
      <c r="C6" s="242"/>
      <c r="D6" s="242"/>
      <c r="E6" s="242"/>
      <c r="F6" s="242"/>
      <c r="G6" s="243"/>
      <c r="H6" s="243"/>
      <c r="I6" s="243"/>
      <c r="J6" s="243"/>
      <c r="N6" s="244" t="s">
        <v>323</v>
      </c>
    </row>
    <row r="7" spans="1:15" ht="13.5">
      <c r="A7" s="245"/>
      <c r="B7" s="245"/>
      <c r="C7" s="246" t="s">
        <v>0</v>
      </c>
      <c r="D7" s="246" t="s">
        <v>1</v>
      </c>
      <c r="E7" s="246" t="s">
        <v>2</v>
      </c>
      <c r="F7" s="247" t="s">
        <v>3</v>
      </c>
      <c r="G7" s="248" t="s">
        <v>4</v>
      </c>
      <c r="H7" s="246" t="s">
        <v>5</v>
      </c>
      <c r="I7" s="246" t="s">
        <v>6</v>
      </c>
      <c r="J7" s="246" t="s">
        <v>7</v>
      </c>
      <c r="K7" s="246" t="s">
        <v>8</v>
      </c>
      <c r="L7" s="246" t="s">
        <v>9</v>
      </c>
      <c r="M7" s="246" t="s">
        <v>10</v>
      </c>
      <c r="N7" s="248" t="s">
        <v>11</v>
      </c>
      <c r="O7" s="249"/>
    </row>
    <row r="8" spans="1:15" ht="13.5">
      <c r="A8" s="250"/>
      <c r="B8" s="250"/>
      <c r="C8" s="251" t="s">
        <v>12</v>
      </c>
      <c r="D8" s="251" t="s">
        <v>13</v>
      </c>
      <c r="E8" s="251" t="s">
        <v>14</v>
      </c>
      <c r="F8" s="252" t="s">
        <v>15</v>
      </c>
      <c r="G8" s="253" t="s">
        <v>16</v>
      </c>
      <c r="H8" s="251" t="s">
        <v>17</v>
      </c>
      <c r="I8" s="251" t="s">
        <v>18</v>
      </c>
      <c r="J8" s="251" t="s">
        <v>19</v>
      </c>
      <c r="K8" s="251" t="s">
        <v>26</v>
      </c>
      <c r="L8" s="251" t="s">
        <v>20</v>
      </c>
      <c r="M8" s="251" t="s">
        <v>21</v>
      </c>
      <c r="N8" s="253" t="s">
        <v>22</v>
      </c>
      <c r="O8" s="249"/>
    </row>
    <row r="9" spans="1:15" ht="9.1999999999999993" customHeight="1">
      <c r="A9" s="254"/>
      <c r="B9" s="255"/>
      <c r="C9" s="256"/>
      <c r="D9" s="256"/>
      <c r="E9" s="256"/>
      <c r="F9" s="256"/>
      <c r="G9" s="257"/>
      <c r="H9" s="257"/>
      <c r="I9" s="257"/>
      <c r="J9" s="257"/>
      <c r="K9" s="257"/>
      <c r="L9" s="257"/>
      <c r="M9" s="257"/>
      <c r="N9" s="257"/>
    </row>
    <row r="10" spans="1:15" s="30" customFormat="1">
      <c r="A10" s="258" t="s">
        <v>27</v>
      </c>
      <c r="B10" s="259">
        <v>2014</v>
      </c>
      <c r="C10" s="63">
        <v>102</v>
      </c>
      <c r="D10" s="63">
        <v>103.3</v>
      </c>
      <c r="E10" s="63">
        <v>103.9</v>
      </c>
      <c r="F10" s="63">
        <v>107.5</v>
      </c>
      <c r="G10" s="260">
        <v>108.8</v>
      </c>
      <c r="H10" s="260">
        <v>115.9</v>
      </c>
      <c r="I10" s="260">
        <v>122.5</v>
      </c>
      <c r="J10" s="260">
        <v>124.2</v>
      </c>
      <c r="K10" s="260">
        <v>126.9</v>
      </c>
      <c r="L10" s="260">
        <v>125.9</v>
      </c>
      <c r="M10" s="260">
        <v>132.80000000000001</v>
      </c>
      <c r="N10" s="260">
        <v>131.80000000000001</v>
      </c>
    </row>
    <row r="11" spans="1:15" s="30" customFormat="1" ht="13.5">
      <c r="A11" s="261" t="s">
        <v>28</v>
      </c>
      <c r="B11" s="259">
        <v>2015</v>
      </c>
      <c r="C11" s="63">
        <v>134.1</v>
      </c>
      <c r="D11" s="63">
        <v>141</v>
      </c>
      <c r="E11" s="63">
        <v>151.69999999999999</v>
      </c>
      <c r="F11" s="63">
        <v>148.6</v>
      </c>
      <c r="G11" s="260">
        <v>142</v>
      </c>
      <c r="H11" s="260">
        <v>137.9</v>
      </c>
      <c r="I11" s="260">
        <v>137</v>
      </c>
      <c r="J11" s="260">
        <v>133</v>
      </c>
      <c r="K11" s="260">
        <v>132.5</v>
      </c>
      <c r="L11" s="260">
        <v>130.19999999999999</v>
      </c>
      <c r="M11" s="260">
        <v>125.1</v>
      </c>
      <c r="N11" s="260">
        <v>125.4</v>
      </c>
    </row>
    <row r="12" spans="1:15" s="30" customFormat="1" ht="13.5">
      <c r="A12" s="261"/>
      <c r="B12" s="259">
        <v>2016</v>
      </c>
      <c r="C12" s="262">
        <v>121.2</v>
      </c>
      <c r="D12" s="262">
        <v>117.4</v>
      </c>
      <c r="E12" s="262">
        <v>110.5</v>
      </c>
      <c r="F12" s="262">
        <v>110.1</v>
      </c>
      <c r="G12" s="263">
        <v>116.4</v>
      </c>
      <c r="H12" s="263">
        <v>115.7</v>
      </c>
      <c r="I12" s="263">
        <v>118.3</v>
      </c>
      <c r="J12" s="263">
        <v>118.9</v>
      </c>
      <c r="K12" s="263">
        <v>119.6</v>
      </c>
      <c r="L12" s="263">
        <v>129.19999999999999</v>
      </c>
      <c r="M12" s="260">
        <v>132</v>
      </c>
      <c r="N12" s="260">
        <v>135.69999999999999</v>
      </c>
    </row>
    <row r="13" spans="1:15" s="30" customFormat="1">
      <c r="A13" s="26"/>
      <c r="B13" s="259">
        <v>2017</v>
      </c>
      <c r="C13" s="63">
        <v>136.80000000000001</v>
      </c>
      <c r="D13" s="63">
        <v>138.9</v>
      </c>
      <c r="E13" s="63">
        <v>138.30000000000001</v>
      </c>
      <c r="F13" s="63">
        <v>135.6</v>
      </c>
      <c r="G13" s="260">
        <v>127.1</v>
      </c>
      <c r="H13" s="260">
        <v>126.3</v>
      </c>
      <c r="I13" s="260">
        <v>123.3</v>
      </c>
      <c r="J13" s="260">
        <v>123.6</v>
      </c>
      <c r="K13" s="260">
        <v>122.4</v>
      </c>
      <c r="L13" s="260">
        <v>118.8</v>
      </c>
      <c r="M13" s="260">
        <v>118.4</v>
      </c>
      <c r="N13" s="260">
        <v>116.5</v>
      </c>
    </row>
    <row r="14" spans="1:15" s="30" customFormat="1">
      <c r="A14" s="26"/>
      <c r="B14" s="259">
        <v>2018</v>
      </c>
      <c r="C14" s="49">
        <v>122</v>
      </c>
      <c r="D14" s="49">
        <v>119.6</v>
      </c>
      <c r="E14" s="49">
        <v>115.9</v>
      </c>
      <c r="F14" s="49">
        <v>114.1</v>
      </c>
      <c r="G14" s="49">
        <v>116.5</v>
      </c>
      <c r="H14" s="49">
        <v>118.4</v>
      </c>
      <c r="I14" s="49">
        <v>118.1</v>
      </c>
      <c r="J14" s="49">
        <v>119.3</v>
      </c>
      <c r="K14" s="49">
        <v>118.9</v>
      </c>
      <c r="L14" s="49">
        <v>116.6</v>
      </c>
      <c r="M14" s="49">
        <v>116.5</v>
      </c>
      <c r="N14" s="49">
        <v>114.2</v>
      </c>
    </row>
    <row r="15" spans="1:15" s="30" customFormat="1">
      <c r="A15" s="26"/>
      <c r="B15" s="259">
        <v>2019</v>
      </c>
      <c r="C15" s="372">
        <v>110.4</v>
      </c>
      <c r="D15" s="372">
        <v>110.2</v>
      </c>
      <c r="E15" s="372">
        <v>108.9</v>
      </c>
      <c r="F15" s="372">
        <v>107.3</v>
      </c>
      <c r="G15" s="372">
        <v>108.5</v>
      </c>
      <c r="H15" s="372">
        <v>104.5</v>
      </c>
      <c r="I15" s="372">
        <v>106.7</v>
      </c>
      <c r="J15" s="372">
        <v>104.5</v>
      </c>
      <c r="K15" s="372">
        <v>101.7</v>
      </c>
      <c r="L15" s="372">
        <v>100.2</v>
      </c>
      <c r="M15" s="372">
        <v>95.5</v>
      </c>
      <c r="N15" s="372">
        <v>92.6</v>
      </c>
    </row>
    <row r="16" spans="1:15" s="30" customFormat="1" ht="8.4499999999999993" customHeight="1">
      <c r="A16" s="26"/>
      <c r="B16" s="264"/>
      <c r="C16" s="63"/>
      <c r="D16" s="34"/>
      <c r="E16" s="34"/>
      <c r="F16" s="34"/>
      <c r="G16" s="260"/>
      <c r="H16" s="35"/>
      <c r="I16" s="35"/>
      <c r="J16" s="35"/>
      <c r="K16" s="35"/>
      <c r="L16" s="35"/>
      <c r="M16" s="35"/>
      <c r="N16" s="35"/>
    </row>
    <row r="17" spans="1:14" s="30" customFormat="1">
      <c r="A17" s="26" t="s">
        <v>29</v>
      </c>
      <c r="B17" s="264">
        <v>2014</v>
      </c>
      <c r="C17" s="28">
        <v>102.4</v>
      </c>
      <c r="D17" s="28">
        <v>103.2</v>
      </c>
      <c r="E17" s="28">
        <v>105</v>
      </c>
      <c r="F17" s="28">
        <v>103.2</v>
      </c>
      <c r="G17" s="29">
        <v>106.6</v>
      </c>
      <c r="H17" s="29">
        <v>111</v>
      </c>
      <c r="I17" s="29">
        <v>116</v>
      </c>
      <c r="J17" s="29">
        <v>122</v>
      </c>
      <c r="K17" s="29">
        <v>126.4</v>
      </c>
      <c r="L17" s="29">
        <v>121.7</v>
      </c>
      <c r="M17" s="29">
        <v>123.3</v>
      </c>
      <c r="N17" s="29">
        <v>124.3</v>
      </c>
    </row>
    <row r="18" spans="1:14" s="30" customFormat="1">
      <c r="A18" s="31" t="s">
        <v>30</v>
      </c>
      <c r="B18" s="264">
        <v>2015</v>
      </c>
      <c r="C18" s="28">
        <v>125.3</v>
      </c>
      <c r="D18" s="28">
        <v>134</v>
      </c>
      <c r="E18" s="28">
        <v>146.5</v>
      </c>
      <c r="F18" s="28">
        <v>157.9</v>
      </c>
      <c r="G18" s="29">
        <v>144.69999999999999</v>
      </c>
      <c r="H18" s="29">
        <v>140</v>
      </c>
      <c r="I18" s="29">
        <v>142.80000000000001</v>
      </c>
      <c r="J18" s="29">
        <v>131.30000000000001</v>
      </c>
      <c r="K18" s="29">
        <v>127</v>
      </c>
      <c r="L18" s="29">
        <v>130.4</v>
      </c>
      <c r="M18" s="29">
        <v>125</v>
      </c>
      <c r="N18" s="29">
        <v>117.6</v>
      </c>
    </row>
    <row r="19" spans="1:14" s="30" customFormat="1">
      <c r="A19" s="31"/>
      <c r="B19" s="264">
        <v>2016</v>
      </c>
      <c r="C19" s="32">
        <v>112.7</v>
      </c>
      <c r="D19" s="32">
        <v>111.8</v>
      </c>
      <c r="E19" s="32">
        <v>108.7</v>
      </c>
      <c r="F19" s="32">
        <v>110.3</v>
      </c>
      <c r="G19" s="33">
        <v>137.9</v>
      </c>
      <c r="H19" s="33">
        <v>135.30000000000001</v>
      </c>
      <c r="I19" s="33">
        <v>127.9</v>
      </c>
      <c r="J19" s="33">
        <v>134.5</v>
      </c>
      <c r="K19" s="33">
        <v>144.6</v>
      </c>
      <c r="L19" s="33">
        <v>146.80000000000001</v>
      </c>
      <c r="M19" s="29">
        <v>156.19999999999999</v>
      </c>
      <c r="N19" s="29">
        <v>185.1</v>
      </c>
    </row>
    <row r="20" spans="1:14" s="30" customFormat="1">
      <c r="A20" s="26"/>
      <c r="B20" s="264">
        <v>2017</v>
      </c>
      <c r="C20" s="28">
        <v>209.1</v>
      </c>
      <c r="D20" s="28">
        <v>201</v>
      </c>
      <c r="E20" s="28">
        <v>194.7</v>
      </c>
      <c r="F20" s="28">
        <v>175.7</v>
      </c>
      <c r="G20" s="29">
        <v>132.4</v>
      </c>
      <c r="H20" s="29">
        <v>130.5</v>
      </c>
      <c r="I20" s="29">
        <v>135.69999999999999</v>
      </c>
      <c r="J20" s="29">
        <v>139.6</v>
      </c>
      <c r="K20" s="29">
        <v>135.1</v>
      </c>
      <c r="L20" s="29">
        <v>137.80000000000001</v>
      </c>
      <c r="M20" s="29">
        <v>143.80000000000001</v>
      </c>
      <c r="N20" s="29">
        <v>130.4</v>
      </c>
    </row>
    <row r="21" spans="1:14" s="30" customFormat="1">
      <c r="A21" s="26"/>
      <c r="B21" s="264">
        <v>2018</v>
      </c>
      <c r="C21" s="36">
        <v>123.1</v>
      </c>
      <c r="D21" s="36">
        <v>123.5</v>
      </c>
      <c r="E21" s="36">
        <v>112.7</v>
      </c>
      <c r="F21" s="36">
        <v>108.3</v>
      </c>
      <c r="G21" s="36">
        <v>118.9</v>
      </c>
      <c r="H21" s="36">
        <v>125</v>
      </c>
      <c r="I21" s="36">
        <v>126.3</v>
      </c>
      <c r="J21" s="36">
        <v>120.9</v>
      </c>
      <c r="K21" s="36">
        <v>117.7</v>
      </c>
      <c r="L21" s="36">
        <v>117.5</v>
      </c>
      <c r="M21" s="36">
        <v>113.7</v>
      </c>
      <c r="N21" s="36">
        <v>114.3</v>
      </c>
    </row>
    <row r="22" spans="1:14" s="30" customFormat="1">
      <c r="A22" s="26"/>
      <c r="B22" s="264">
        <v>2019</v>
      </c>
      <c r="C22" s="373">
        <v>108.4</v>
      </c>
      <c r="D22" s="373">
        <v>106.8</v>
      </c>
      <c r="E22" s="373">
        <v>114.4</v>
      </c>
      <c r="F22" s="373">
        <v>114.9</v>
      </c>
      <c r="G22" s="373">
        <v>119.9</v>
      </c>
      <c r="H22" s="373">
        <v>118.7</v>
      </c>
      <c r="I22" s="373">
        <v>113.5</v>
      </c>
      <c r="J22" s="373">
        <v>111</v>
      </c>
      <c r="K22" s="373">
        <v>96.9</v>
      </c>
      <c r="L22" s="373">
        <v>87.3</v>
      </c>
      <c r="M22" s="373">
        <v>82.8</v>
      </c>
      <c r="N22" s="373">
        <v>77.2</v>
      </c>
    </row>
    <row r="23" spans="1:14" s="30" customFormat="1" ht="8.4499999999999993" customHeight="1">
      <c r="A23" s="26"/>
      <c r="B23" s="264"/>
      <c r="C23" s="28"/>
      <c r="D23" s="34"/>
      <c r="E23" s="34"/>
      <c r="F23" s="34"/>
      <c r="G23" s="29"/>
      <c r="H23" s="35"/>
      <c r="I23" s="35"/>
      <c r="J23" s="35"/>
      <c r="K23" s="35"/>
      <c r="L23" s="35"/>
      <c r="M23" s="35"/>
      <c r="N23" s="35"/>
    </row>
    <row r="24" spans="1:14" s="30" customFormat="1">
      <c r="A24" s="26" t="s">
        <v>31</v>
      </c>
      <c r="B24" s="264">
        <v>2014</v>
      </c>
      <c r="C24" s="28">
        <v>96.4</v>
      </c>
      <c r="D24" s="28">
        <v>97.2</v>
      </c>
      <c r="E24" s="28">
        <v>95.5</v>
      </c>
      <c r="F24" s="28">
        <v>98.4</v>
      </c>
      <c r="G24" s="29">
        <v>96.7</v>
      </c>
      <c r="H24" s="29">
        <v>104.9</v>
      </c>
      <c r="I24" s="29">
        <v>113</v>
      </c>
      <c r="J24" s="29">
        <v>117.4</v>
      </c>
      <c r="K24" s="29">
        <v>127.9</v>
      </c>
      <c r="L24" s="29">
        <v>127.3</v>
      </c>
      <c r="M24" s="29">
        <v>131</v>
      </c>
      <c r="N24" s="29">
        <v>128.9</v>
      </c>
    </row>
    <row r="25" spans="1:14" s="30" customFormat="1">
      <c r="A25" s="26" t="s">
        <v>32</v>
      </c>
      <c r="B25" s="264">
        <v>2015</v>
      </c>
      <c r="C25" s="28">
        <v>132.9</v>
      </c>
      <c r="D25" s="28">
        <v>132.80000000000001</v>
      </c>
      <c r="E25" s="28">
        <v>149.80000000000001</v>
      </c>
      <c r="F25" s="28">
        <v>193.7</v>
      </c>
      <c r="G25" s="29">
        <v>193.6</v>
      </c>
      <c r="H25" s="29">
        <v>179.6</v>
      </c>
      <c r="I25" s="29">
        <v>167.7</v>
      </c>
      <c r="J25" s="29">
        <v>157.6</v>
      </c>
      <c r="K25" s="29">
        <v>148.9</v>
      </c>
      <c r="L25" s="29">
        <v>145.5</v>
      </c>
      <c r="M25" s="29">
        <v>139.19999999999999</v>
      </c>
      <c r="N25" s="29">
        <v>136.6</v>
      </c>
    </row>
    <row r="26" spans="1:14" s="30" customFormat="1">
      <c r="A26" s="31" t="s">
        <v>33</v>
      </c>
      <c r="B26" s="264">
        <v>2016</v>
      </c>
      <c r="C26" s="32">
        <v>128.5</v>
      </c>
      <c r="D26" s="32">
        <v>141.69999999999999</v>
      </c>
      <c r="E26" s="32">
        <v>137.69999999999999</v>
      </c>
      <c r="F26" s="32">
        <v>103.2</v>
      </c>
      <c r="G26" s="33">
        <v>140.69999999999999</v>
      </c>
      <c r="H26" s="33">
        <v>137.30000000000001</v>
      </c>
      <c r="I26" s="33">
        <v>136.69999999999999</v>
      </c>
      <c r="J26" s="33">
        <v>136.1</v>
      </c>
      <c r="K26" s="33">
        <v>138.80000000000001</v>
      </c>
      <c r="L26" s="33">
        <v>150.30000000000001</v>
      </c>
      <c r="M26" s="29">
        <v>148.69999999999999</v>
      </c>
      <c r="N26" s="29">
        <v>167</v>
      </c>
    </row>
    <row r="27" spans="1:14" s="30" customFormat="1">
      <c r="A27" s="26"/>
      <c r="B27" s="264">
        <v>2017</v>
      </c>
      <c r="C27" s="28">
        <v>191.1</v>
      </c>
      <c r="D27" s="28">
        <v>173.4</v>
      </c>
      <c r="E27" s="28">
        <v>160.1</v>
      </c>
      <c r="F27" s="28">
        <v>171</v>
      </c>
      <c r="G27" s="29">
        <v>122.9</v>
      </c>
      <c r="H27" s="29">
        <v>125.8</v>
      </c>
      <c r="I27" s="29">
        <v>127.2</v>
      </c>
      <c r="J27" s="29">
        <v>136.4</v>
      </c>
      <c r="K27" s="29">
        <v>135.69999999999999</v>
      </c>
      <c r="L27" s="29">
        <v>129.30000000000001</v>
      </c>
      <c r="M27" s="29">
        <v>138.1</v>
      </c>
      <c r="N27" s="29">
        <v>128.5</v>
      </c>
    </row>
    <row r="28" spans="1:14" s="30" customFormat="1">
      <c r="A28" s="26"/>
      <c r="B28" s="264">
        <v>2018</v>
      </c>
      <c r="C28" s="36">
        <v>121.5</v>
      </c>
      <c r="D28" s="36">
        <v>120.1</v>
      </c>
      <c r="E28" s="36">
        <v>120.5</v>
      </c>
      <c r="F28" s="36">
        <v>113.8</v>
      </c>
      <c r="G28" s="36">
        <v>119.4</v>
      </c>
      <c r="H28" s="36">
        <v>120.8</v>
      </c>
      <c r="I28" s="36">
        <v>120.4</v>
      </c>
      <c r="J28" s="36">
        <v>117.7</v>
      </c>
      <c r="K28" s="36">
        <v>116</v>
      </c>
      <c r="L28" s="36">
        <v>116.4</v>
      </c>
      <c r="M28" s="36">
        <v>119.6</v>
      </c>
      <c r="N28" s="36">
        <v>117.5</v>
      </c>
    </row>
    <row r="29" spans="1:14" s="30" customFormat="1">
      <c r="A29" s="26"/>
      <c r="B29" s="264">
        <v>2019</v>
      </c>
      <c r="C29" s="373">
        <v>115.1</v>
      </c>
      <c r="D29" s="373">
        <v>117</v>
      </c>
      <c r="E29" s="373">
        <v>116.3</v>
      </c>
      <c r="F29" s="373">
        <v>116.1</v>
      </c>
      <c r="G29" s="373">
        <v>111.1</v>
      </c>
      <c r="H29" s="373">
        <v>110.7</v>
      </c>
      <c r="I29" s="373">
        <v>97.3</v>
      </c>
      <c r="J29" s="373">
        <v>90.1</v>
      </c>
      <c r="K29" s="373">
        <v>85.3</v>
      </c>
      <c r="L29" s="373">
        <v>78.8</v>
      </c>
      <c r="M29" s="373">
        <v>73.7</v>
      </c>
      <c r="N29" s="373">
        <v>71</v>
      </c>
    </row>
    <row r="30" spans="1:14" s="30" customFormat="1" ht="8.4499999999999993" customHeight="1">
      <c r="A30" s="26"/>
      <c r="B30" s="264"/>
      <c r="C30" s="28"/>
      <c r="D30" s="34"/>
      <c r="E30" s="34"/>
      <c r="F30" s="34"/>
      <c r="G30" s="29"/>
      <c r="H30" s="35"/>
      <c r="I30" s="35"/>
      <c r="J30" s="35"/>
      <c r="K30" s="35"/>
      <c r="L30" s="35"/>
      <c r="M30" s="35"/>
      <c r="N30" s="35"/>
    </row>
    <row r="31" spans="1:14" s="30" customFormat="1">
      <c r="A31" s="26" t="s">
        <v>34</v>
      </c>
      <c r="B31" s="264">
        <v>2014</v>
      </c>
      <c r="C31" s="28">
        <v>95</v>
      </c>
      <c r="D31" s="28">
        <v>97.6</v>
      </c>
      <c r="E31" s="28">
        <v>93.9</v>
      </c>
      <c r="F31" s="28">
        <v>94.8</v>
      </c>
      <c r="G31" s="29">
        <v>92.2</v>
      </c>
      <c r="H31" s="29">
        <v>104.2</v>
      </c>
      <c r="I31" s="29">
        <v>106.4</v>
      </c>
      <c r="J31" s="29">
        <v>114.1</v>
      </c>
      <c r="K31" s="29">
        <v>129.80000000000001</v>
      </c>
      <c r="L31" s="29">
        <v>133.6</v>
      </c>
      <c r="M31" s="29">
        <v>139.69999999999999</v>
      </c>
      <c r="N31" s="29">
        <v>136.1</v>
      </c>
    </row>
    <row r="32" spans="1:14" s="30" customFormat="1">
      <c r="A32" s="31" t="s">
        <v>35</v>
      </c>
      <c r="B32" s="264">
        <v>2015</v>
      </c>
      <c r="C32" s="28">
        <v>140.80000000000001</v>
      </c>
      <c r="D32" s="28">
        <v>141</v>
      </c>
      <c r="E32" s="28">
        <v>149.6</v>
      </c>
      <c r="F32" s="28">
        <v>148</v>
      </c>
      <c r="G32" s="29">
        <v>148</v>
      </c>
      <c r="H32" s="29">
        <v>133.4</v>
      </c>
      <c r="I32" s="29">
        <v>132.4</v>
      </c>
      <c r="J32" s="29">
        <v>125.4</v>
      </c>
      <c r="K32" s="29">
        <v>117.4</v>
      </c>
      <c r="L32" s="29">
        <v>107.3</v>
      </c>
      <c r="M32" s="29">
        <v>100.5</v>
      </c>
      <c r="N32" s="29">
        <v>99.2</v>
      </c>
    </row>
    <row r="33" spans="1:14" s="30" customFormat="1">
      <c r="A33" s="31"/>
      <c r="B33" s="264">
        <v>2016</v>
      </c>
      <c r="C33" s="32">
        <v>103.5</v>
      </c>
      <c r="D33" s="32">
        <v>121.5</v>
      </c>
      <c r="E33" s="32">
        <v>120.7</v>
      </c>
      <c r="F33" s="32">
        <v>121.2</v>
      </c>
      <c r="G33" s="33">
        <v>120.7</v>
      </c>
      <c r="H33" s="33">
        <v>111</v>
      </c>
      <c r="I33" s="33">
        <v>109.9</v>
      </c>
      <c r="J33" s="33">
        <v>107.9</v>
      </c>
      <c r="K33" s="33">
        <v>102.5</v>
      </c>
      <c r="L33" s="33">
        <v>115.3</v>
      </c>
      <c r="M33" s="29">
        <v>115.5</v>
      </c>
      <c r="N33" s="29">
        <v>140.4</v>
      </c>
    </row>
    <row r="34" spans="1:14" s="30" customFormat="1">
      <c r="A34" s="26"/>
      <c r="B34" s="264">
        <v>2017</v>
      </c>
      <c r="C34" s="28">
        <v>143.5</v>
      </c>
      <c r="D34" s="28">
        <v>121</v>
      </c>
      <c r="E34" s="28">
        <v>120.5</v>
      </c>
      <c r="F34" s="28">
        <v>135.4</v>
      </c>
      <c r="G34" s="29">
        <v>137.1</v>
      </c>
      <c r="H34" s="29">
        <v>149.80000000000001</v>
      </c>
      <c r="I34" s="29">
        <v>151.9</v>
      </c>
      <c r="J34" s="29">
        <v>163.80000000000001</v>
      </c>
      <c r="K34" s="29">
        <v>170.5</v>
      </c>
      <c r="L34" s="29">
        <v>161.19999999999999</v>
      </c>
      <c r="M34" s="29">
        <v>175.3</v>
      </c>
      <c r="N34" s="29">
        <v>147.80000000000001</v>
      </c>
    </row>
    <row r="35" spans="1:14" s="30" customFormat="1">
      <c r="A35" s="26"/>
      <c r="B35" s="264">
        <v>2018</v>
      </c>
      <c r="C35" s="36">
        <v>137.1</v>
      </c>
      <c r="D35" s="36">
        <v>139.1</v>
      </c>
      <c r="E35" s="36">
        <v>139.1</v>
      </c>
      <c r="F35" s="36">
        <v>122</v>
      </c>
      <c r="G35" s="36">
        <v>125.9</v>
      </c>
      <c r="H35" s="36">
        <v>125.3</v>
      </c>
      <c r="I35" s="36">
        <v>124.4</v>
      </c>
      <c r="J35" s="36">
        <v>120.4</v>
      </c>
      <c r="K35" s="36">
        <v>115.6</v>
      </c>
      <c r="L35" s="36">
        <v>114.6</v>
      </c>
      <c r="M35" s="36">
        <v>105.3</v>
      </c>
      <c r="N35" s="36">
        <v>105.4</v>
      </c>
    </row>
    <row r="36" spans="1:14" s="30" customFormat="1">
      <c r="A36" s="26"/>
      <c r="B36" s="264">
        <v>2019</v>
      </c>
      <c r="C36" s="373">
        <v>111.4</v>
      </c>
      <c r="D36" s="373">
        <v>111.3</v>
      </c>
      <c r="E36" s="373">
        <v>111.1</v>
      </c>
      <c r="F36" s="373">
        <v>112.3</v>
      </c>
      <c r="G36" s="373">
        <v>107.6</v>
      </c>
      <c r="H36" s="373">
        <v>107.3</v>
      </c>
      <c r="I36" s="373">
        <v>95.4</v>
      </c>
      <c r="J36" s="373">
        <v>98.1</v>
      </c>
      <c r="K36" s="373">
        <v>96</v>
      </c>
      <c r="L36" s="373">
        <v>87.5</v>
      </c>
      <c r="M36" s="373">
        <v>78.3</v>
      </c>
      <c r="N36" s="373">
        <v>76.400000000000006</v>
      </c>
    </row>
    <row r="37" spans="1:14" s="30" customFormat="1" ht="8.4499999999999993" customHeight="1">
      <c r="A37" s="26"/>
      <c r="B37" s="264"/>
      <c r="C37" s="28"/>
      <c r="D37" s="34"/>
      <c r="E37" s="34"/>
      <c r="F37" s="34"/>
      <c r="G37" s="29"/>
      <c r="H37" s="35"/>
      <c r="I37" s="35"/>
      <c r="J37" s="35"/>
      <c r="K37" s="35"/>
      <c r="L37" s="35"/>
      <c r="M37" s="35"/>
      <c r="N37" s="35"/>
    </row>
    <row r="38" spans="1:14" s="30" customFormat="1">
      <c r="A38" s="26" t="s">
        <v>36</v>
      </c>
      <c r="B38" s="264">
        <v>2014</v>
      </c>
      <c r="C38" s="28">
        <v>98.9</v>
      </c>
      <c r="D38" s="28">
        <v>96.2</v>
      </c>
      <c r="E38" s="28">
        <v>98.3</v>
      </c>
      <c r="F38" s="28">
        <v>105.4</v>
      </c>
      <c r="G38" s="29">
        <v>105.8</v>
      </c>
      <c r="H38" s="29">
        <v>106.4</v>
      </c>
      <c r="I38" s="29">
        <v>125.5</v>
      </c>
      <c r="J38" s="29">
        <v>124</v>
      </c>
      <c r="K38" s="29">
        <v>125.6</v>
      </c>
      <c r="L38" s="29">
        <v>116.6</v>
      </c>
      <c r="M38" s="29">
        <v>116.1</v>
      </c>
      <c r="N38" s="29">
        <v>115.8</v>
      </c>
    </row>
    <row r="39" spans="1:14" s="30" customFormat="1">
      <c r="A39" s="31" t="s">
        <v>37</v>
      </c>
      <c r="B39" s="264">
        <v>2015</v>
      </c>
      <c r="C39" s="28">
        <v>118.2</v>
      </c>
      <c r="D39" s="28">
        <v>117.2</v>
      </c>
      <c r="E39" s="28">
        <v>150.69999999999999</v>
      </c>
      <c r="F39" s="28">
        <v>272.89999999999998</v>
      </c>
      <c r="G39" s="29">
        <v>271.7</v>
      </c>
      <c r="H39" s="29">
        <v>266.89999999999998</v>
      </c>
      <c r="I39" s="29">
        <v>225.4</v>
      </c>
      <c r="J39" s="29">
        <v>213</v>
      </c>
      <c r="K39" s="29">
        <v>209.4</v>
      </c>
      <c r="L39" s="29">
        <v>227.4</v>
      </c>
      <c r="M39" s="29">
        <v>226.6</v>
      </c>
      <c r="N39" s="29">
        <v>220.3</v>
      </c>
    </row>
    <row r="40" spans="1:14" s="30" customFormat="1">
      <c r="A40" s="31"/>
      <c r="B40" s="264">
        <v>2016</v>
      </c>
      <c r="C40" s="32">
        <v>189.4</v>
      </c>
      <c r="D40" s="32">
        <v>198.2</v>
      </c>
      <c r="E40" s="32">
        <v>170.4</v>
      </c>
      <c r="F40" s="32">
        <v>88.5</v>
      </c>
      <c r="G40" s="33">
        <v>147.5</v>
      </c>
      <c r="H40" s="33">
        <v>151</v>
      </c>
      <c r="I40" s="33">
        <v>151</v>
      </c>
      <c r="J40" s="33">
        <v>152.19999999999999</v>
      </c>
      <c r="K40" s="33">
        <v>165.3</v>
      </c>
      <c r="L40" s="33">
        <v>172.4</v>
      </c>
      <c r="M40" s="29">
        <v>168.4</v>
      </c>
      <c r="N40" s="29">
        <v>176.5</v>
      </c>
    </row>
    <row r="41" spans="1:14" s="30" customFormat="1">
      <c r="A41" s="26"/>
      <c r="B41" s="264">
        <v>2017</v>
      </c>
      <c r="C41" s="28">
        <v>223.8</v>
      </c>
      <c r="D41" s="28">
        <v>216.2</v>
      </c>
      <c r="E41" s="28">
        <v>188.3</v>
      </c>
      <c r="F41" s="28">
        <v>194.1</v>
      </c>
      <c r="G41" s="29">
        <v>112</v>
      </c>
      <c r="H41" s="29">
        <v>108.9</v>
      </c>
      <c r="I41" s="29">
        <v>110</v>
      </c>
      <c r="J41" s="29">
        <v>117.9</v>
      </c>
      <c r="K41" s="29">
        <v>113.3</v>
      </c>
      <c r="L41" s="29">
        <v>108.6</v>
      </c>
      <c r="M41" s="29">
        <v>114.6</v>
      </c>
      <c r="N41" s="29">
        <v>116.1</v>
      </c>
    </row>
    <row r="42" spans="1:14" s="30" customFormat="1">
      <c r="A42" s="26"/>
      <c r="B42" s="264">
        <v>2018</v>
      </c>
      <c r="C42" s="36">
        <v>111.1</v>
      </c>
      <c r="D42" s="36">
        <v>108.2</v>
      </c>
      <c r="E42" s="36">
        <v>108.9</v>
      </c>
      <c r="F42" s="36">
        <v>108.4</v>
      </c>
      <c r="G42" s="36">
        <v>115.2</v>
      </c>
      <c r="H42" s="36">
        <v>118</v>
      </c>
      <c r="I42" s="36">
        <v>118</v>
      </c>
      <c r="J42" s="36">
        <v>116.1</v>
      </c>
      <c r="K42" s="36">
        <v>116</v>
      </c>
      <c r="L42" s="36">
        <v>117</v>
      </c>
      <c r="M42" s="36">
        <v>128.9</v>
      </c>
      <c r="N42" s="36">
        <v>124.9</v>
      </c>
    </row>
    <row r="43" spans="1:14" s="30" customFormat="1">
      <c r="A43" s="26"/>
      <c r="B43" s="264">
        <v>2019</v>
      </c>
      <c r="C43" s="373">
        <v>117.5</v>
      </c>
      <c r="D43" s="373">
        <v>120.7</v>
      </c>
      <c r="E43" s="373">
        <v>119.7</v>
      </c>
      <c r="F43" s="373">
        <v>118.7</v>
      </c>
      <c r="G43" s="373">
        <v>113.7</v>
      </c>
      <c r="H43" s="373">
        <v>113.1</v>
      </c>
      <c r="I43" s="373">
        <v>98.8</v>
      </c>
      <c r="J43" s="373">
        <v>86.7</v>
      </c>
      <c r="K43" s="373">
        <v>80.5</v>
      </c>
      <c r="L43" s="373">
        <v>74.8</v>
      </c>
      <c r="M43" s="373">
        <v>70.7</v>
      </c>
      <c r="N43" s="373">
        <v>67.7</v>
      </c>
    </row>
    <row r="44" spans="1:14" s="30" customFormat="1" ht="8.4499999999999993" customHeight="1">
      <c r="A44" s="26"/>
      <c r="B44" s="264"/>
      <c r="C44" s="28"/>
      <c r="D44" s="34"/>
      <c r="E44" s="34"/>
      <c r="F44" s="34"/>
      <c r="G44" s="29"/>
      <c r="H44" s="35"/>
      <c r="I44" s="35"/>
      <c r="J44" s="35"/>
      <c r="K44" s="35"/>
      <c r="L44" s="35"/>
      <c r="M44" s="35"/>
      <c r="N44" s="35"/>
    </row>
    <row r="45" spans="1:14" s="30" customFormat="1">
      <c r="A45" s="26" t="s">
        <v>38</v>
      </c>
      <c r="B45" s="264">
        <v>2014</v>
      </c>
      <c r="C45" s="28">
        <v>100</v>
      </c>
      <c r="D45" s="28">
        <v>96.1</v>
      </c>
      <c r="E45" s="28">
        <v>99.4</v>
      </c>
      <c r="F45" s="28">
        <v>106.8</v>
      </c>
      <c r="G45" s="29">
        <v>104.3</v>
      </c>
      <c r="H45" s="29">
        <v>103.7</v>
      </c>
      <c r="I45" s="29">
        <v>138.80000000000001</v>
      </c>
      <c r="J45" s="29">
        <v>136</v>
      </c>
      <c r="K45" s="29">
        <v>137.5</v>
      </c>
      <c r="L45" s="29">
        <v>121</v>
      </c>
      <c r="M45" s="29">
        <v>119.1</v>
      </c>
      <c r="N45" s="29">
        <v>114.9</v>
      </c>
    </row>
    <row r="46" spans="1:14" s="30" customFormat="1">
      <c r="A46" s="31" t="s">
        <v>39</v>
      </c>
      <c r="B46" s="264">
        <v>2015</v>
      </c>
      <c r="C46" s="28">
        <v>117.6</v>
      </c>
      <c r="D46" s="28">
        <v>117.6</v>
      </c>
      <c r="E46" s="28">
        <v>167.1</v>
      </c>
      <c r="F46" s="28">
        <v>151.69999999999999</v>
      </c>
      <c r="G46" s="29">
        <v>164</v>
      </c>
      <c r="H46" s="29">
        <v>160</v>
      </c>
      <c r="I46" s="29">
        <v>117.8</v>
      </c>
      <c r="J46" s="29">
        <v>96.2</v>
      </c>
      <c r="K46" s="29">
        <v>91.4</v>
      </c>
      <c r="L46" s="29">
        <v>104.8</v>
      </c>
      <c r="M46" s="29">
        <v>104.8</v>
      </c>
      <c r="N46" s="29">
        <v>94.8</v>
      </c>
    </row>
    <row r="47" spans="1:14" s="30" customFormat="1">
      <c r="A47" s="31"/>
      <c r="B47" s="264">
        <v>2016</v>
      </c>
      <c r="C47" s="32">
        <v>70.2</v>
      </c>
      <c r="D47" s="32">
        <v>75.099999999999994</v>
      </c>
      <c r="E47" s="32">
        <v>63.3</v>
      </c>
      <c r="F47" s="32">
        <v>65.8</v>
      </c>
      <c r="G47" s="33">
        <v>72.900000000000006</v>
      </c>
      <c r="H47" s="33">
        <v>77.3</v>
      </c>
      <c r="I47" s="33">
        <v>77.2</v>
      </c>
      <c r="J47" s="33">
        <v>84.8</v>
      </c>
      <c r="K47" s="33">
        <v>101.2</v>
      </c>
      <c r="L47" s="33">
        <v>109.3</v>
      </c>
      <c r="M47" s="29">
        <v>98.2</v>
      </c>
      <c r="N47" s="29">
        <v>112.6</v>
      </c>
    </row>
    <row r="48" spans="1:14" s="30" customFormat="1">
      <c r="A48" s="26"/>
      <c r="B48" s="264">
        <v>2017</v>
      </c>
      <c r="C48" s="28">
        <v>195.5</v>
      </c>
      <c r="D48" s="28">
        <v>182.7</v>
      </c>
      <c r="E48" s="28">
        <v>138.1</v>
      </c>
      <c r="F48" s="28">
        <v>146.69999999999999</v>
      </c>
      <c r="G48" s="29">
        <v>115.3</v>
      </c>
      <c r="H48" s="29">
        <v>104.9</v>
      </c>
      <c r="I48" s="29">
        <v>107</v>
      </c>
      <c r="J48" s="29">
        <v>128</v>
      </c>
      <c r="K48" s="29">
        <v>125</v>
      </c>
      <c r="L48" s="29">
        <v>114.5</v>
      </c>
      <c r="M48" s="29">
        <v>140.6</v>
      </c>
      <c r="N48" s="29">
        <v>152.69999999999999</v>
      </c>
    </row>
    <row r="49" spans="1:14" s="30" customFormat="1">
      <c r="A49" s="26"/>
      <c r="B49" s="264">
        <v>2018</v>
      </c>
      <c r="C49" s="36">
        <v>135.1</v>
      </c>
      <c r="D49" s="36">
        <v>118.5</v>
      </c>
      <c r="E49" s="36">
        <v>120.2</v>
      </c>
      <c r="F49" s="36">
        <v>126.9</v>
      </c>
      <c r="G49" s="36">
        <v>149.80000000000001</v>
      </c>
      <c r="H49" s="36">
        <v>159.1</v>
      </c>
      <c r="I49" s="36">
        <v>160.5</v>
      </c>
      <c r="J49" s="36">
        <v>150.6</v>
      </c>
      <c r="K49" s="36">
        <v>150.6</v>
      </c>
      <c r="L49" s="36">
        <v>158.80000000000001</v>
      </c>
      <c r="M49" s="36">
        <v>122.8</v>
      </c>
      <c r="N49" s="36">
        <v>98.5</v>
      </c>
    </row>
    <row r="50" spans="1:14" s="30" customFormat="1">
      <c r="A50" s="26"/>
      <c r="B50" s="264">
        <v>2019</v>
      </c>
      <c r="C50" s="373">
        <v>79.099999999999994</v>
      </c>
      <c r="D50" s="373">
        <v>98.1</v>
      </c>
      <c r="E50" s="373">
        <v>103.3</v>
      </c>
      <c r="F50" s="373">
        <v>105.6</v>
      </c>
      <c r="G50" s="373">
        <v>98.8</v>
      </c>
      <c r="H50" s="373">
        <v>98.8</v>
      </c>
      <c r="I50" s="373">
        <v>83</v>
      </c>
      <c r="J50" s="373">
        <v>78.2</v>
      </c>
      <c r="K50" s="373">
        <v>70.8</v>
      </c>
      <c r="L50" s="373">
        <v>63</v>
      </c>
      <c r="M50" s="373">
        <v>78.099999999999994</v>
      </c>
      <c r="N50" s="373">
        <v>87.3</v>
      </c>
    </row>
    <row r="51" spans="1:14" s="30" customFormat="1" ht="8.4499999999999993" customHeight="1">
      <c r="A51" s="26"/>
      <c r="B51" s="264"/>
      <c r="C51" s="290"/>
      <c r="D51" s="290"/>
      <c r="E51" s="290"/>
      <c r="F51" s="290"/>
      <c r="G51" s="290"/>
      <c r="H51" s="290"/>
      <c r="I51" s="290"/>
      <c r="J51" s="290"/>
      <c r="K51" s="290"/>
      <c r="L51" s="290"/>
      <c r="M51" s="290"/>
      <c r="N51" s="290"/>
    </row>
    <row r="52" spans="1:14" s="30" customFormat="1">
      <c r="A52" s="26" t="s">
        <v>40</v>
      </c>
      <c r="B52" s="264">
        <v>2014</v>
      </c>
      <c r="C52" s="28">
        <v>97.3</v>
      </c>
      <c r="D52" s="28">
        <v>96.8</v>
      </c>
      <c r="E52" s="28">
        <v>97.2</v>
      </c>
      <c r="F52" s="28">
        <v>103.4</v>
      </c>
      <c r="G52" s="29">
        <v>107.4</v>
      </c>
      <c r="H52" s="29">
        <v>109.6</v>
      </c>
      <c r="I52" s="29">
        <v>109.7</v>
      </c>
      <c r="J52" s="29">
        <v>109.7</v>
      </c>
      <c r="K52" s="29">
        <v>111.2</v>
      </c>
      <c r="L52" s="29">
        <v>111.5</v>
      </c>
      <c r="M52" s="29">
        <v>112.8</v>
      </c>
      <c r="N52" s="29">
        <v>117.4</v>
      </c>
    </row>
    <row r="53" spans="1:14" s="30" customFormat="1">
      <c r="A53" s="31" t="s">
        <v>41</v>
      </c>
      <c r="B53" s="264">
        <v>2015</v>
      </c>
      <c r="C53" s="28">
        <v>119.4</v>
      </c>
      <c r="D53" s="28">
        <v>117.6</v>
      </c>
      <c r="E53" s="28">
        <v>135</v>
      </c>
      <c r="F53" s="28">
        <v>391</v>
      </c>
      <c r="G53" s="29">
        <v>371.3</v>
      </c>
      <c r="H53" s="29">
        <v>364.4</v>
      </c>
      <c r="I53" s="29">
        <v>364.4</v>
      </c>
      <c r="J53" s="29">
        <v>362.9</v>
      </c>
      <c r="K53" s="29">
        <v>358.7</v>
      </c>
      <c r="L53" s="29">
        <v>361.3</v>
      </c>
      <c r="M53" s="29">
        <v>357.9</v>
      </c>
      <c r="N53" s="29">
        <v>343.9</v>
      </c>
    </row>
    <row r="54" spans="1:14" s="30" customFormat="1">
      <c r="A54" s="31"/>
      <c r="B54" s="264">
        <v>2016</v>
      </c>
      <c r="C54" s="32">
        <v>344.6</v>
      </c>
      <c r="D54" s="32">
        <v>349.2</v>
      </c>
      <c r="E54" s="32">
        <v>301</v>
      </c>
      <c r="F54" s="32">
        <v>97</v>
      </c>
      <c r="G54" s="33">
        <v>224.6</v>
      </c>
      <c r="H54" s="33">
        <v>222.1</v>
      </c>
      <c r="I54" s="33">
        <v>224.5</v>
      </c>
      <c r="J54" s="33">
        <v>229.7</v>
      </c>
      <c r="K54" s="33">
        <v>229.7</v>
      </c>
      <c r="L54" s="33">
        <v>228.6</v>
      </c>
      <c r="M54" s="29">
        <v>245.6</v>
      </c>
      <c r="N54" s="29">
        <v>254.1</v>
      </c>
    </row>
    <row r="55" spans="1:14" s="30" customFormat="1">
      <c r="A55" s="26"/>
      <c r="B55" s="264">
        <v>2017</v>
      </c>
      <c r="C55" s="28">
        <v>255.9</v>
      </c>
      <c r="D55" s="28">
        <v>257.7</v>
      </c>
      <c r="E55" s="28">
        <v>259.8</v>
      </c>
      <c r="F55" s="28">
        <v>259.8</v>
      </c>
      <c r="G55" s="29">
        <v>112.4</v>
      </c>
      <c r="H55" s="29">
        <v>114.4</v>
      </c>
      <c r="I55" s="29">
        <v>113.8</v>
      </c>
      <c r="J55" s="29">
        <v>111.8</v>
      </c>
      <c r="K55" s="29">
        <v>111.9</v>
      </c>
      <c r="L55" s="29">
        <v>112.8</v>
      </c>
      <c r="M55" s="29">
        <v>105.3</v>
      </c>
      <c r="N55" s="29">
        <v>102.2</v>
      </c>
    </row>
    <row r="56" spans="1:14" s="30" customFormat="1">
      <c r="A56" s="26"/>
      <c r="B56" s="264">
        <v>2018</v>
      </c>
      <c r="C56" s="36">
        <v>103.6</v>
      </c>
      <c r="D56" s="36">
        <v>102.9</v>
      </c>
      <c r="E56" s="36">
        <v>102.4</v>
      </c>
      <c r="F56" s="36">
        <v>100.9</v>
      </c>
      <c r="G56" s="36">
        <v>104</v>
      </c>
      <c r="H56" s="36">
        <v>104.8</v>
      </c>
      <c r="I56" s="36">
        <v>104.6</v>
      </c>
      <c r="J56" s="36">
        <v>105</v>
      </c>
      <c r="K56" s="36">
        <v>106.5</v>
      </c>
      <c r="L56" s="36">
        <v>106.2</v>
      </c>
      <c r="M56" s="36">
        <v>126.5</v>
      </c>
      <c r="N56" s="36">
        <v>129.1</v>
      </c>
    </row>
    <row r="57" spans="1:14" s="30" customFormat="1">
      <c r="A57" s="26"/>
      <c r="B57" s="264">
        <v>2019</v>
      </c>
      <c r="C57" s="373">
        <v>125</v>
      </c>
      <c r="D57" s="373">
        <v>124.6</v>
      </c>
      <c r="E57" s="373">
        <v>122.4</v>
      </c>
      <c r="F57" s="373">
        <v>121.3</v>
      </c>
      <c r="G57" s="373">
        <v>117.2</v>
      </c>
      <c r="H57" s="373">
        <v>116.6</v>
      </c>
      <c r="I57" s="373">
        <v>102.5</v>
      </c>
      <c r="J57" s="373">
        <v>89.2</v>
      </c>
      <c r="K57" s="373">
        <v>83.5</v>
      </c>
      <c r="L57" s="373">
        <v>78.3</v>
      </c>
      <c r="M57" s="373">
        <v>70.5</v>
      </c>
      <c r="N57" s="373">
        <v>65.400000000000006</v>
      </c>
    </row>
    <row r="58" spans="1:14" s="30" customFormat="1" ht="8.4499999999999993" customHeight="1">
      <c r="A58" s="26"/>
      <c r="B58" s="264"/>
      <c r="C58" s="28"/>
      <c r="D58" s="34"/>
      <c r="E58" s="34"/>
      <c r="F58" s="34"/>
      <c r="G58" s="29"/>
      <c r="H58" s="35"/>
      <c r="I58" s="35"/>
      <c r="J58" s="35"/>
      <c r="K58" s="35"/>
      <c r="L58" s="35"/>
      <c r="M58" s="35"/>
      <c r="N58" s="35"/>
    </row>
    <row r="59" spans="1:14" s="30" customFormat="1">
      <c r="A59" s="26" t="s">
        <v>42</v>
      </c>
      <c r="B59" s="264">
        <v>2014</v>
      </c>
      <c r="C59" s="28">
        <v>110.8</v>
      </c>
      <c r="D59" s="28">
        <v>111.3</v>
      </c>
      <c r="E59" s="28">
        <v>117.1</v>
      </c>
      <c r="F59" s="28">
        <v>107.5</v>
      </c>
      <c r="G59" s="29">
        <v>117</v>
      </c>
      <c r="H59" s="29">
        <v>117.3</v>
      </c>
      <c r="I59" s="29">
        <v>119.6</v>
      </c>
      <c r="J59" s="29">
        <v>127</v>
      </c>
      <c r="K59" s="29">
        <v>124.5</v>
      </c>
      <c r="L59" s="29">
        <v>115.4</v>
      </c>
      <c r="M59" s="29">
        <v>114.7</v>
      </c>
      <c r="N59" s="29">
        <v>119.1</v>
      </c>
    </row>
    <row r="60" spans="1:14" s="30" customFormat="1">
      <c r="A60" s="26" t="s">
        <v>43</v>
      </c>
      <c r="B60" s="264">
        <v>2015</v>
      </c>
      <c r="C60" s="28">
        <v>117.1</v>
      </c>
      <c r="D60" s="28">
        <v>134.1</v>
      </c>
      <c r="E60" s="28">
        <v>141.80000000000001</v>
      </c>
      <c r="F60" s="28">
        <v>125.7</v>
      </c>
      <c r="G60" s="29">
        <v>103.5</v>
      </c>
      <c r="H60" s="29">
        <v>104.7</v>
      </c>
      <c r="I60" s="29">
        <v>117.7</v>
      </c>
      <c r="J60" s="29">
        <v>105.5</v>
      </c>
      <c r="K60" s="29">
        <v>104.2</v>
      </c>
      <c r="L60" s="29">
        <v>113.7</v>
      </c>
      <c r="M60" s="29">
        <v>108.8</v>
      </c>
      <c r="N60" s="29">
        <v>97</v>
      </c>
    </row>
    <row r="61" spans="1:14" s="30" customFormat="1">
      <c r="A61" s="31" t="s">
        <v>44</v>
      </c>
      <c r="B61" s="264">
        <v>2016</v>
      </c>
      <c r="C61" s="32">
        <v>94.6</v>
      </c>
      <c r="D61" s="32">
        <v>85</v>
      </c>
      <c r="E61" s="32">
        <v>82.7</v>
      </c>
      <c r="F61" s="32">
        <v>109.9</v>
      </c>
      <c r="G61" s="33">
        <v>131.5</v>
      </c>
      <c r="H61" s="33">
        <v>128.80000000000001</v>
      </c>
      <c r="I61" s="33">
        <v>115.5</v>
      </c>
      <c r="J61" s="33">
        <v>126.7</v>
      </c>
      <c r="K61" s="33">
        <v>143</v>
      </c>
      <c r="L61" s="33">
        <v>136.69999999999999</v>
      </c>
      <c r="M61" s="29">
        <v>155.19999999999999</v>
      </c>
      <c r="N61" s="29">
        <v>193.1</v>
      </c>
    </row>
    <row r="62" spans="1:14" s="30" customFormat="1">
      <c r="A62" s="31" t="s">
        <v>45</v>
      </c>
      <c r="B62" s="264">
        <v>2017</v>
      </c>
      <c r="C62" s="28">
        <v>216.3</v>
      </c>
      <c r="D62" s="28">
        <v>218.9</v>
      </c>
      <c r="E62" s="28">
        <v>221.9</v>
      </c>
      <c r="F62" s="28">
        <v>177.4</v>
      </c>
      <c r="G62" s="29">
        <v>135.80000000000001</v>
      </c>
      <c r="H62" s="29">
        <v>129.1</v>
      </c>
      <c r="I62" s="29">
        <v>136.80000000000001</v>
      </c>
      <c r="J62" s="29">
        <v>137.1</v>
      </c>
      <c r="K62" s="29">
        <v>130.4</v>
      </c>
      <c r="L62" s="29">
        <v>140.9</v>
      </c>
      <c r="M62" s="29">
        <v>145.80000000000001</v>
      </c>
      <c r="N62" s="29">
        <v>130.1</v>
      </c>
    </row>
    <row r="63" spans="1:14" s="30" customFormat="1">
      <c r="A63" s="31"/>
      <c r="B63" s="264">
        <v>2018</v>
      </c>
      <c r="C63" s="36">
        <v>122.7</v>
      </c>
      <c r="D63" s="36">
        <v>125</v>
      </c>
      <c r="E63" s="36">
        <v>103.5</v>
      </c>
      <c r="F63" s="36">
        <v>101.1</v>
      </c>
      <c r="G63" s="36">
        <v>116.7</v>
      </c>
      <c r="H63" s="36">
        <v>127.9</v>
      </c>
      <c r="I63" s="36">
        <v>131.19999999999999</v>
      </c>
      <c r="J63" s="36">
        <v>122.9</v>
      </c>
      <c r="K63" s="36">
        <v>118.2</v>
      </c>
      <c r="L63" s="36">
        <v>117.8</v>
      </c>
      <c r="M63" s="36">
        <v>106.8</v>
      </c>
      <c r="N63" s="36">
        <v>110</v>
      </c>
    </row>
    <row r="64" spans="1:14" s="30" customFormat="1">
      <c r="A64" s="26"/>
      <c r="B64" s="264">
        <v>2019</v>
      </c>
      <c r="C64" s="373">
        <v>100.3</v>
      </c>
      <c r="D64" s="373">
        <v>95.8</v>
      </c>
      <c r="E64" s="373">
        <v>111.4</v>
      </c>
      <c r="F64" s="373">
        <v>113</v>
      </c>
      <c r="G64" s="373">
        <v>129.80000000000001</v>
      </c>
      <c r="H64" s="373">
        <v>127.6</v>
      </c>
      <c r="I64" s="373">
        <v>133.19999999999999</v>
      </c>
      <c r="J64" s="373">
        <v>138</v>
      </c>
      <c r="K64" s="373">
        <v>109.1</v>
      </c>
      <c r="L64" s="373">
        <v>95.7</v>
      </c>
      <c r="M64" s="373">
        <v>92.2</v>
      </c>
      <c r="N64" s="373">
        <v>82.7</v>
      </c>
    </row>
    <row r="65" spans="1:15" ht="12.95" customHeight="1">
      <c r="B65" s="249"/>
      <c r="C65" s="265"/>
      <c r="D65" s="265"/>
      <c r="E65" s="265"/>
      <c r="F65" s="265"/>
      <c r="G65" s="249"/>
      <c r="H65" s="249"/>
      <c r="I65" s="249"/>
      <c r="J65" s="249"/>
      <c r="K65" s="249"/>
      <c r="L65" s="249"/>
      <c r="M65" s="249"/>
    </row>
    <row r="66" spans="1:15" s="271" customFormat="1">
      <c r="A66" s="218">
        <f>1+'1.3'!N386</f>
        <v>36</v>
      </c>
      <c r="B66" s="267"/>
      <c r="C66" s="267"/>
      <c r="D66" s="267"/>
      <c r="E66" s="268"/>
      <c r="F66" s="269" t="str">
        <f>'1.2'!F386</f>
        <v>Індекси цін виробників · 2019 рік</v>
      </c>
      <c r="G66" s="268" t="str">
        <f>F66</f>
        <v>Індекси цін виробників · 2019 рік</v>
      </c>
      <c r="H66" s="267"/>
      <c r="I66" s="267"/>
      <c r="J66" s="267"/>
      <c r="K66" s="267"/>
      <c r="L66" s="270"/>
      <c r="M66" s="270"/>
      <c r="N66" s="219">
        <f>A66+1</f>
        <v>37</v>
      </c>
    </row>
    <row r="67" spans="1:15" s="271" customFormat="1">
      <c r="B67" s="30"/>
      <c r="C67" s="30"/>
      <c r="D67" s="30"/>
      <c r="E67" s="272"/>
      <c r="F67" s="273" t="s">
        <v>23</v>
      </c>
      <c r="G67" s="272" t="s">
        <v>23</v>
      </c>
      <c r="H67" s="30"/>
      <c r="I67" s="30"/>
      <c r="J67" s="30"/>
      <c r="K67" s="30"/>
    </row>
    <row r="68" spans="1:15">
      <c r="A68" s="524" t="s">
        <v>25</v>
      </c>
      <c r="B68" s="524"/>
      <c r="C68" s="524"/>
      <c r="D68" s="524"/>
      <c r="E68" s="524"/>
      <c r="F68" s="524"/>
      <c r="G68" s="524" t="s">
        <v>25</v>
      </c>
      <c r="H68" s="524"/>
      <c r="I68" s="524"/>
      <c r="J68" s="524"/>
      <c r="K68" s="524"/>
      <c r="L68" s="524"/>
      <c r="M68" s="524"/>
      <c r="N68" s="524"/>
    </row>
    <row r="70" spans="1:15" ht="15">
      <c r="A70" s="274"/>
      <c r="G70" s="275"/>
      <c r="K70" s="276"/>
      <c r="L70" s="277"/>
      <c r="M70" s="277"/>
      <c r="N70" s="244" t="s">
        <v>152</v>
      </c>
    </row>
    <row r="71" spans="1:15" ht="13.5">
      <c r="A71" s="245"/>
      <c r="B71" s="245"/>
      <c r="C71" s="246" t="s">
        <v>0</v>
      </c>
      <c r="D71" s="246" t="s">
        <v>1</v>
      </c>
      <c r="E71" s="246" t="s">
        <v>2</v>
      </c>
      <c r="F71" s="247" t="s">
        <v>3</v>
      </c>
      <c r="G71" s="248" t="s">
        <v>4</v>
      </c>
      <c r="H71" s="246" t="s">
        <v>5</v>
      </c>
      <c r="I71" s="246" t="s">
        <v>6</v>
      </c>
      <c r="J71" s="246" t="s">
        <v>7</v>
      </c>
      <c r="K71" s="246" t="s">
        <v>8</v>
      </c>
      <c r="L71" s="246" t="s">
        <v>9</v>
      </c>
      <c r="M71" s="246" t="s">
        <v>10</v>
      </c>
      <c r="N71" s="248" t="s">
        <v>11</v>
      </c>
      <c r="O71" s="249"/>
    </row>
    <row r="72" spans="1:15" ht="13.5">
      <c r="A72" s="250"/>
      <c r="B72" s="250"/>
      <c r="C72" s="251" t="s">
        <v>12</v>
      </c>
      <c r="D72" s="251" t="s">
        <v>13</v>
      </c>
      <c r="E72" s="251" t="s">
        <v>14</v>
      </c>
      <c r="F72" s="252" t="s">
        <v>15</v>
      </c>
      <c r="G72" s="253" t="s">
        <v>16</v>
      </c>
      <c r="H72" s="251" t="s">
        <v>17</v>
      </c>
      <c r="I72" s="251" t="s">
        <v>18</v>
      </c>
      <c r="J72" s="251" t="s">
        <v>19</v>
      </c>
      <c r="K72" s="251" t="s">
        <v>26</v>
      </c>
      <c r="L72" s="251" t="s">
        <v>20</v>
      </c>
      <c r="M72" s="251" t="s">
        <v>21</v>
      </c>
      <c r="N72" s="253" t="s">
        <v>22</v>
      </c>
      <c r="O72" s="249"/>
    </row>
    <row r="73" spans="1:15" ht="15">
      <c r="A73" s="278"/>
      <c r="B73" s="255"/>
      <c r="C73" s="256"/>
      <c r="D73" s="256"/>
      <c r="E73" s="256"/>
      <c r="F73" s="256"/>
      <c r="G73" s="257"/>
      <c r="H73" s="257"/>
      <c r="I73" s="257"/>
      <c r="J73" s="257"/>
      <c r="K73" s="257"/>
      <c r="L73" s="257"/>
      <c r="M73" s="257"/>
      <c r="N73" s="257"/>
    </row>
    <row r="74" spans="1:15" s="30" customFormat="1">
      <c r="A74" s="26" t="s">
        <v>46</v>
      </c>
      <c r="B74" s="264">
        <v>2014</v>
      </c>
      <c r="C74" s="28">
        <v>112.7</v>
      </c>
      <c r="D74" s="28">
        <v>113.5</v>
      </c>
      <c r="E74" s="28">
        <v>120.7</v>
      </c>
      <c r="F74" s="28">
        <v>106.9</v>
      </c>
      <c r="G74" s="29">
        <v>117.5</v>
      </c>
      <c r="H74" s="29">
        <v>117.6</v>
      </c>
      <c r="I74" s="29">
        <v>120.6</v>
      </c>
      <c r="J74" s="29">
        <v>129.5</v>
      </c>
      <c r="K74" s="29">
        <v>126</v>
      </c>
      <c r="L74" s="29">
        <v>115.1</v>
      </c>
      <c r="M74" s="29">
        <v>114.1</v>
      </c>
      <c r="N74" s="29">
        <v>119.9</v>
      </c>
    </row>
    <row r="75" spans="1:15" s="30" customFormat="1">
      <c r="A75" s="31" t="s">
        <v>47</v>
      </c>
      <c r="B75" s="264">
        <v>2015</v>
      </c>
      <c r="C75" s="28">
        <v>117.1</v>
      </c>
      <c r="D75" s="28">
        <v>133.69999999999999</v>
      </c>
      <c r="E75" s="28">
        <v>141.80000000000001</v>
      </c>
      <c r="F75" s="28">
        <v>123.9</v>
      </c>
      <c r="G75" s="29">
        <v>98</v>
      </c>
      <c r="H75" s="29">
        <v>99.7</v>
      </c>
      <c r="I75" s="29">
        <v>114.8</v>
      </c>
      <c r="J75" s="29">
        <v>101.5</v>
      </c>
      <c r="K75" s="29">
        <v>100.2</v>
      </c>
      <c r="L75" s="29">
        <v>111</v>
      </c>
      <c r="M75" s="29">
        <v>105</v>
      </c>
      <c r="N75" s="29">
        <v>91.1</v>
      </c>
    </row>
    <row r="76" spans="1:15" s="30" customFormat="1">
      <c r="A76" s="31"/>
      <c r="B76" s="264">
        <v>2016</v>
      </c>
      <c r="C76" s="32">
        <v>88.8</v>
      </c>
      <c r="D76" s="32">
        <v>79.900000000000006</v>
      </c>
      <c r="E76" s="32">
        <v>77.3</v>
      </c>
      <c r="F76" s="32">
        <v>106.9</v>
      </c>
      <c r="G76" s="33">
        <v>133.19999999999999</v>
      </c>
      <c r="H76" s="33">
        <v>129.9</v>
      </c>
      <c r="I76" s="33">
        <v>115</v>
      </c>
      <c r="J76" s="33">
        <v>126.6</v>
      </c>
      <c r="K76" s="33">
        <v>145.19999999999999</v>
      </c>
      <c r="L76" s="33">
        <v>138</v>
      </c>
      <c r="M76" s="29">
        <v>160.6</v>
      </c>
      <c r="N76" s="29">
        <v>207.2</v>
      </c>
    </row>
    <row r="77" spans="1:15" s="30" customFormat="1">
      <c r="A77" s="26"/>
      <c r="B77" s="264">
        <v>2017</v>
      </c>
      <c r="C77" s="28">
        <v>235.2</v>
      </c>
      <c r="D77" s="28">
        <v>238.5</v>
      </c>
      <c r="E77" s="28">
        <v>242.6</v>
      </c>
      <c r="F77" s="28">
        <v>187</v>
      </c>
      <c r="G77" s="29">
        <v>135.9</v>
      </c>
      <c r="H77" s="29">
        <v>127.7</v>
      </c>
      <c r="I77" s="29">
        <v>136.1</v>
      </c>
      <c r="J77" s="29">
        <v>136.1</v>
      </c>
      <c r="K77" s="29">
        <v>129.30000000000001</v>
      </c>
      <c r="L77" s="29">
        <v>141.19999999999999</v>
      </c>
      <c r="M77" s="29">
        <v>146.9</v>
      </c>
      <c r="N77" s="29">
        <v>129.30000000000001</v>
      </c>
    </row>
    <row r="78" spans="1:15" s="30" customFormat="1">
      <c r="A78" s="26"/>
      <c r="B78" s="264">
        <v>2018</v>
      </c>
      <c r="C78" s="36">
        <v>121.1</v>
      </c>
      <c r="D78" s="36">
        <v>123.3</v>
      </c>
      <c r="E78" s="36">
        <v>99.3</v>
      </c>
      <c r="F78" s="36">
        <v>97.4</v>
      </c>
      <c r="G78" s="36">
        <v>116.1</v>
      </c>
      <c r="H78" s="36">
        <v>129.19999999999999</v>
      </c>
      <c r="I78" s="36">
        <v>132.30000000000001</v>
      </c>
      <c r="J78" s="36">
        <v>123.5</v>
      </c>
      <c r="K78" s="36">
        <v>117.5</v>
      </c>
      <c r="L78" s="36">
        <v>117</v>
      </c>
      <c r="M78" s="36">
        <v>104.6</v>
      </c>
      <c r="N78" s="36">
        <v>108.2</v>
      </c>
    </row>
    <row r="79" spans="1:15" s="30" customFormat="1">
      <c r="A79" s="26"/>
      <c r="B79" s="27">
        <v>2019</v>
      </c>
      <c r="C79" s="373">
        <v>97.1</v>
      </c>
      <c r="D79" s="373">
        <v>92.4</v>
      </c>
      <c r="E79" s="373">
        <v>110</v>
      </c>
      <c r="F79" s="373">
        <v>111.6</v>
      </c>
      <c r="G79" s="373">
        <v>131.6</v>
      </c>
      <c r="H79" s="373">
        <v>129.30000000000001</v>
      </c>
      <c r="I79" s="373">
        <v>137.19999999999999</v>
      </c>
      <c r="J79" s="373">
        <v>142.80000000000001</v>
      </c>
      <c r="K79" s="373">
        <v>108.2</v>
      </c>
      <c r="L79" s="373">
        <v>92.8</v>
      </c>
      <c r="M79" s="373">
        <v>88.9</v>
      </c>
      <c r="N79" s="373">
        <v>78.599999999999994</v>
      </c>
    </row>
    <row r="80" spans="1:15" s="30" customFormat="1">
      <c r="A80" s="26"/>
      <c r="B80" s="264"/>
      <c r="C80" s="28"/>
      <c r="D80" s="34"/>
      <c r="E80" s="34"/>
      <c r="F80" s="34"/>
      <c r="G80" s="29"/>
      <c r="H80" s="35"/>
      <c r="I80" s="35"/>
      <c r="J80" s="35"/>
      <c r="K80" s="35"/>
      <c r="L80" s="35"/>
      <c r="M80" s="35"/>
      <c r="N80" s="35"/>
    </row>
    <row r="81" spans="1:14" s="30" customFormat="1">
      <c r="A81" s="26" t="s">
        <v>48</v>
      </c>
      <c r="B81" s="264">
        <v>2014</v>
      </c>
      <c r="C81" s="28">
        <v>104.4</v>
      </c>
      <c r="D81" s="28">
        <v>104.1</v>
      </c>
      <c r="E81" s="28">
        <v>104.3</v>
      </c>
      <c r="F81" s="28">
        <v>110.7</v>
      </c>
      <c r="G81" s="29">
        <v>114.4</v>
      </c>
      <c r="H81" s="29">
        <v>114.9</v>
      </c>
      <c r="I81" s="29">
        <v>116.1</v>
      </c>
      <c r="J81" s="29">
        <v>116.5</v>
      </c>
      <c r="K81" s="29">
        <v>117.8</v>
      </c>
      <c r="L81" s="29">
        <v>116.5</v>
      </c>
      <c r="M81" s="29">
        <v>116.6</v>
      </c>
      <c r="N81" s="29">
        <v>115.1</v>
      </c>
    </row>
    <row r="82" spans="1:14" s="30" customFormat="1">
      <c r="A82" s="26" t="s">
        <v>49</v>
      </c>
      <c r="B82" s="264">
        <v>2015</v>
      </c>
      <c r="C82" s="28">
        <v>118</v>
      </c>
      <c r="D82" s="28">
        <v>135.9</v>
      </c>
      <c r="E82" s="28">
        <v>137.19999999999999</v>
      </c>
      <c r="F82" s="28">
        <v>134.5</v>
      </c>
      <c r="G82" s="29">
        <v>139.1</v>
      </c>
      <c r="H82" s="29">
        <v>136.6</v>
      </c>
      <c r="I82" s="29">
        <v>136.80000000000001</v>
      </c>
      <c r="J82" s="29">
        <v>131</v>
      </c>
      <c r="K82" s="29">
        <v>130</v>
      </c>
      <c r="L82" s="29">
        <v>131</v>
      </c>
      <c r="M82" s="29">
        <v>134.4</v>
      </c>
      <c r="N82" s="29">
        <v>136.1</v>
      </c>
    </row>
    <row r="83" spans="1:14" s="30" customFormat="1">
      <c r="A83" s="31" t="s">
        <v>50</v>
      </c>
      <c r="B83" s="264">
        <v>2016</v>
      </c>
      <c r="C83" s="32">
        <v>134.30000000000001</v>
      </c>
      <c r="D83" s="32">
        <v>119.2</v>
      </c>
      <c r="E83" s="32">
        <v>120.6</v>
      </c>
      <c r="F83" s="32">
        <v>118.2</v>
      </c>
      <c r="G83" s="33">
        <v>110.5</v>
      </c>
      <c r="H83" s="33">
        <v>111.9</v>
      </c>
      <c r="I83" s="33">
        <v>109.1</v>
      </c>
      <c r="J83" s="33">
        <v>115.9</v>
      </c>
      <c r="K83" s="33">
        <v>117.2</v>
      </c>
      <c r="L83" s="33">
        <v>116.3</v>
      </c>
      <c r="M83" s="29">
        <v>113.9</v>
      </c>
      <c r="N83" s="29">
        <v>112.1</v>
      </c>
    </row>
    <row r="84" spans="1:14" s="30" customFormat="1">
      <c r="A84" s="26"/>
      <c r="B84" s="264">
        <v>2017</v>
      </c>
      <c r="C84" s="28">
        <v>115.2</v>
      </c>
      <c r="D84" s="28">
        <v>115.4</v>
      </c>
      <c r="E84" s="28">
        <v>115.3</v>
      </c>
      <c r="F84" s="28">
        <v>120</v>
      </c>
      <c r="G84" s="29">
        <v>120.3</v>
      </c>
      <c r="H84" s="29">
        <v>122.1</v>
      </c>
      <c r="I84" s="29">
        <v>124.1</v>
      </c>
      <c r="J84" s="29">
        <v>126.6</v>
      </c>
      <c r="K84" s="29">
        <v>125.2</v>
      </c>
      <c r="L84" s="29">
        <v>126.2</v>
      </c>
      <c r="M84" s="29">
        <v>128.69999999999999</v>
      </c>
      <c r="N84" s="29">
        <v>129.6</v>
      </c>
    </row>
    <row r="85" spans="1:14" s="30" customFormat="1">
      <c r="A85" s="26"/>
      <c r="B85" s="264">
        <v>2018</v>
      </c>
      <c r="C85" s="46">
        <v>126.9</v>
      </c>
      <c r="D85" s="46">
        <v>127.7</v>
      </c>
      <c r="E85" s="46">
        <v>126.3</v>
      </c>
      <c r="F85" s="46">
        <v>121.8</v>
      </c>
      <c r="G85" s="46">
        <v>123.6</v>
      </c>
      <c r="H85" s="46">
        <v>124.3</v>
      </c>
      <c r="I85" s="46">
        <v>129.30000000000001</v>
      </c>
      <c r="J85" s="46">
        <v>124.9</v>
      </c>
      <c r="K85" s="46">
        <v>127.8</v>
      </c>
      <c r="L85" s="46">
        <v>126.6</v>
      </c>
      <c r="M85" s="46">
        <v>123.6</v>
      </c>
      <c r="N85" s="46">
        <v>120.6</v>
      </c>
    </row>
    <row r="86" spans="1:14" s="30" customFormat="1">
      <c r="A86" s="26"/>
      <c r="B86" s="27">
        <v>2019</v>
      </c>
      <c r="C86" s="373">
        <v>120</v>
      </c>
      <c r="D86" s="373">
        <v>118.1</v>
      </c>
      <c r="E86" s="373">
        <v>118.1</v>
      </c>
      <c r="F86" s="373">
        <v>118.5</v>
      </c>
      <c r="G86" s="373">
        <v>116.1</v>
      </c>
      <c r="H86" s="373">
        <v>114.4</v>
      </c>
      <c r="I86" s="373">
        <v>108</v>
      </c>
      <c r="J86" s="373">
        <v>108.4</v>
      </c>
      <c r="K86" s="373">
        <v>105.3</v>
      </c>
      <c r="L86" s="373">
        <v>104.9</v>
      </c>
      <c r="M86" s="373">
        <v>103.8</v>
      </c>
      <c r="N86" s="373">
        <v>104.1</v>
      </c>
    </row>
    <row r="87" spans="1:14" s="30" customFormat="1">
      <c r="A87" s="26"/>
      <c r="B87" s="264"/>
      <c r="C87" s="373"/>
      <c r="D87" s="373"/>
      <c r="E87" s="373"/>
      <c r="F87" s="373"/>
      <c r="G87" s="373"/>
      <c r="H87" s="373"/>
      <c r="I87" s="373"/>
      <c r="J87" s="373"/>
      <c r="K87" s="373"/>
      <c r="L87" s="373"/>
      <c r="M87" s="373"/>
      <c r="N87" s="373"/>
    </row>
    <row r="88" spans="1:14" s="30" customFormat="1">
      <c r="A88" s="26" t="s">
        <v>52</v>
      </c>
      <c r="B88" s="27">
        <v>2014</v>
      </c>
      <c r="C88" s="28">
        <v>100.3</v>
      </c>
      <c r="D88" s="28">
        <v>100.4</v>
      </c>
      <c r="E88" s="28">
        <v>104</v>
      </c>
      <c r="F88" s="28">
        <v>112.6</v>
      </c>
      <c r="G88" s="29">
        <v>117.4</v>
      </c>
      <c r="H88" s="29">
        <v>119.5</v>
      </c>
      <c r="I88" s="29">
        <v>120.8</v>
      </c>
      <c r="J88" s="29">
        <v>123</v>
      </c>
      <c r="K88" s="29">
        <v>125.8</v>
      </c>
      <c r="L88" s="29">
        <v>128.19999999999999</v>
      </c>
      <c r="M88" s="29">
        <v>131.9</v>
      </c>
      <c r="N88" s="29">
        <v>134.30000000000001</v>
      </c>
    </row>
    <row r="89" spans="1:14" s="30" customFormat="1">
      <c r="A89" s="31" t="s">
        <v>53</v>
      </c>
      <c r="B89" s="27">
        <v>2015</v>
      </c>
      <c r="C89" s="28">
        <v>137.30000000000001</v>
      </c>
      <c r="D89" s="28">
        <v>147</v>
      </c>
      <c r="E89" s="28">
        <v>155.30000000000001</v>
      </c>
      <c r="F89" s="28">
        <v>145.6</v>
      </c>
      <c r="G89" s="29">
        <v>139.80000000000001</v>
      </c>
      <c r="H89" s="29">
        <v>138.4</v>
      </c>
      <c r="I89" s="29">
        <v>137.4</v>
      </c>
      <c r="J89" s="29">
        <v>135</v>
      </c>
      <c r="K89" s="29">
        <v>131.9</v>
      </c>
      <c r="L89" s="29">
        <v>129.69999999999999</v>
      </c>
      <c r="M89" s="29">
        <v>126.7</v>
      </c>
      <c r="N89" s="29">
        <v>123.8</v>
      </c>
    </row>
    <row r="90" spans="1:14" s="30" customFormat="1">
      <c r="A90" s="31"/>
      <c r="B90" s="27">
        <v>2016</v>
      </c>
      <c r="C90" s="32">
        <v>121.3</v>
      </c>
      <c r="D90" s="32">
        <v>113.2</v>
      </c>
      <c r="E90" s="32">
        <v>106.2</v>
      </c>
      <c r="F90" s="32">
        <v>107.2</v>
      </c>
      <c r="G90" s="33">
        <v>112</v>
      </c>
      <c r="H90" s="33">
        <v>113.1</v>
      </c>
      <c r="I90" s="33">
        <v>114</v>
      </c>
      <c r="J90" s="33">
        <v>113</v>
      </c>
      <c r="K90" s="33">
        <v>115.4</v>
      </c>
      <c r="L90" s="33">
        <v>118.1</v>
      </c>
      <c r="M90" s="29">
        <v>118.9</v>
      </c>
      <c r="N90" s="29">
        <v>122.6</v>
      </c>
    </row>
    <row r="91" spans="1:14" s="30" customFormat="1">
      <c r="A91" s="31"/>
      <c r="B91" s="27">
        <v>2017</v>
      </c>
      <c r="C91" s="28">
        <v>125.6</v>
      </c>
      <c r="D91" s="28">
        <v>128.9</v>
      </c>
      <c r="E91" s="28">
        <v>127.5</v>
      </c>
      <c r="F91" s="28">
        <v>125.4</v>
      </c>
      <c r="G91" s="29">
        <v>121.1</v>
      </c>
      <c r="H91" s="29">
        <v>118.7</v>
      </c>
      <c r="I91" s="29">
        <v>117.8</v>
      </c>
      <c r="J91" s="29">
        <v>120.1</v>
      </c>
      <c r="K91" s="29">
        <v>119.9</v>
      </c>
      <c r="L91" s="29">
        <v>120.7</v>
      </c>
      <c r="M91" s="29">
        <v>120.7</v>
      </c>
      <c r="N91" s="29">
        <v>118.5</v>
      </c>
    </row>
    <row r="92" spans="1:14" s="30" customFormat="1">
      <c r="A92" s="31"/>
      <c r="B92" s="27">
        <v>2018</v>
      </c>
      <c r="C92" s="36">
        <v>118</v>
      </c>
      <c r="D92" s="36">
        <v>115.2</v>
      </c>
      <c r="E92" s="36">
        <v>113.7</v>
      </c>
      <c r="F92" s="36">
        <v>113.9</v>
      </c>
      <c r="G92" s="36">
        <v>113.6</v>
      </c>
      <c r="H92" s="36">
        <v>113.6</v>
      </c>
      <c r="I92" s="36">
        <v>113.2</v>
      </c>
      <c r="J92" s="36">
        <v>113.7</v>
      </c>
      <c r="K92" s="36">
        <v>113.5</v>
      </c>
      <c r="L92" s="36">
        <v>111.3</v>
      </c>
      <c r="M92" s="36">
        <v>109.8</v>
      </c>
      <c r="N92" s="36">
        <v>107.4</v>
      </c>
    </row>
    <row r="93" spans="1:14" s="30" customFormat="1">
      <c r="A93" s="26"/>
      <c r="B93" s="27">
        <v>2019</v>
      </c>
      <c r="C93" s="373">
        <v>104.6</v>
      </c>
      <c r="D93" s="373">
        <v>102.6</v>
      </c>
      <c r="E93" s="373">
        <v>102.8</v>
      </c>
      <c r="F93" s="373">
        <v>102.6</v>
      </c>
      <c r="G93" s="373">
        <v>102.5</v>
      </c>
      <c r="H93" s="373">
        <v>102.5</v>
      </c>
      <c r="I93" s="373">
        <v>101.8</v>
      </c>
      <c r="J93" s="373">
        <v>99.9</v>
      </c>
      <c r="K93" s="373">
        <v>98.1</v>
      </c>
      <c r="L93" s="373">
        <v>95.4</v>
      </c>
      <c r="M93" s="373">
        <v>94</v>
      </c>
      <c r="N93" s="373">
        <v>94.3</v>
      </c>
    </row>
    <row r="94" spans="1:14" s="30" customFormat="1">
      <c r="A94" s="26"/>
      <c r="B94" s="27"/>
      <c r="C94" s="28"/>
      <c r="D94" s="34"/>
      <c r="E94" s="34"/>
      <c r="F94" s="34"/>
      <c r="G94" s="29"/>
      <c r="H94" s="35"/>
      <c r="I94" s="35"/>
      <c r="J94" s="35"/>
      <c r="K94" s="35"/>
      <c r="L94" s="35"/>
      <c r="M94" s="35"/>
      <c r="N94" s="35"/>
    </row>
    <row r="95" spans="1:14" s="30" customFormat="1">
      <c r="A95" s="26" t="s">
        <v>54</v>
      </c>
      <c r="B95" s="27">
        <v>2014</v>
      </c>
      <c r="C95" s="28">
        <v>103.7</v>
      </c>
      <c r="D95" s="28">
        <v>103.5</v>
      </c>
      <c r="E95" s="28">
        <v>105.9</v>
      </c>
      <c r="F95" s="28">
        <v>111.9</v>
      </c>
      <c r="G95" s="29">
        <v>115.1</v>
      </c>
      <c r="H95" s="29">
        <v>116.6</v>
      </c>
      <c r="I95" s="29">
        <v>115.8</v>
      </c>
      <c r="J95" s="29">
        <v>118.9</v>
      </c>
      <c r="K95" s="29">
        <v>120.7</v>
      </c>
      <c r="L95" s="29">
        <v>122.6</v>
      </c>
      <c r="M95" s="29">
        <v>124.3</v>
      </c>
      <c r="N95" s="29">
        <v>127.3</v>
      </c>
    </row>
    <row r="96" spans="1:14" s="30" customFormat="1">
      <c r="A96" s="26" t="s">
        <v>55</v>
      </c>
      <c r="B96" s="27">
        <v>2015</v>
      </c>
      <c r="C96" s="28">
        <v>132.1</v>
      </c>
      <c r="D96" s="28">
        <v>141.69999999999999</v>
      </c>
      <c r="E96" s="28">
        <v>152.6</v>
      </c>
      <c r="F96" s="28">
        <v>149.19999999999999</v>
      </c>
      <c r="G96" s="29">
        <v>145.1</v>
      </c>
      <c r="H96" s="29">
        <v>144.1</v>
      </c>
      <c r="I96" s="29">
        <v>144.69999999999999</v>
      </c>
      <c r="J96" s="29">
        <v>142.69999999999999</v>
      </c>
      <c r="K96" s="29">
        <v>141.80000000000001</v>
      </c>
      <c r="L96" s="29">
        <v>140.80000000000001</v>
      </c>
      <c r="M96" s="29">
        <v>139.80000000000001</v>
      </c>
      <c r="N96" s="29">
        <v>136.4</v>
      </c>
    </row>
    <row r="97" spans="1:14" s="30" customFormat="1">
      <c r="A97" s="31" t="s">
        <v>56</v>
      </c>
      <c r="B97" s="27">
        <v>2016</v>
      </c>
      <c r="C97" s="32">
        <v>132.9</v>
      </c>
      <c r="D97" s="32">
        <v>125.5</v>
      </c>
      <c r="E97" s="32">
        <v>114.7</v>
      </c>
      <c r="F97" s="32">
        <v>111.3</v>
      </c>
      <c r="G97" s="33">
        <v>111.6</v>
      </c>
      <c r="H97" s="33">
        <v>110.7</v>
      </c>
      <c r="I97" s="33">
        <v>113</v>
      </c>
      <c r="J97" s="33">
        <v>111.5</v>
      </c>
      <c r="K97" s="33">
        <v>114.4</v>
      </c>
      <c r="L97" s="33">
        <v>115.5</v>
      </c>
      <c r="M97" s="29">
        <v>114.8</v>
      </c>
      <c r="N97" s="29">
        <v>116.2</v>
      </c>
    </row>
    <row r="98" spans="1:14" s="30" customFormat="1">
      <c r="A98" s="31"/>
      <c r="B98" s="27">
        <v>2017</v>
      </c>
      <c r="C98" s="28">
        <v>116.4</v>
      </c>
      <c r="D98" s="28">
        <v>116.7</v>
      </c>
      <c r="E98" s="28">
        <v>116.6</v>
      </c>
      <c r="F98" s="28">
        <v>116.3</v>
      </c>
      <c r="G98" s="29">
        <v>116.9</v>
      </c>
      <c r="H98" s="29">
        <v>116.5</v>
      </c>
      <c r="I98" s="29">
        <v>114.7</v>
      </c>
      <c r="J98" s="29">
        <v>115.7</v>
      </c>
      <c r="K98" s="29">
        <v>114.1</v>
      </c>
      <c r="L98" s="29">
        <v>113.3</v>
      </c>
      <c r="M98" s="29">
        <v>113.5</v>
      </c>
      <c r="N98" s="29">
        <v>112.5</v>
      </c>
    </row>
    <row r="99" spans="1:14" s="30" customFormat="1">
      <c r="A99" s="31"/>
      <c r="B99" s="27">
        <v>2018</v>
      </c>
      <c r="C99" s="36">
        <v>111.9</v>
      </c>
      <c r="D99" s="36">
        <v>110.9</v>
      </c>
      <c r="E99" s="36">
        <v>110.3</v>
      </c>
      <c r="F99" s="36">
        <v>110.7</v>
      </c>
      <c r="G99" s="36">
        <v>110</v>
      </c>
      <c r="H99" s="36">
        <v>109.6</v>
      </c>
      <c r="I99" s="36">
        <v>108.4</v>
      </c>
      <c r="J99" s="36">
        <v>108.9</v>
      </c>
      <c r="K99" s="36">
        <v>109.2</v>
      </c>
      <c r="L99" s="36">
        <v>109.6</v>
      </c>
      <c r="M99" s="36">
        <v>108.6</v>
      </c>
      <c r="N99" s="36">
        <v>107</v>
      </c>
    </row>
    <row r="100" spans="1:14" s="30" customFormat="1">
      <c r="A100" s="26"/>
      <c r="B100" s="27">
        <v>2019</v>
      </c>
      <c r="C100" s="373">
        <v>106.3</v>
      </c>
      <c r="D100" s="373">
        <v>105</v>
      </c>
      <c r="E100" s="373">
        <v>104.4</v>
      </c>
      <c r="F100" s="373">
        <v>104.7</v>
      </c>
      <c r="G100" s="373">
        <v>105</v>
      </c>
      <c r="H100" s="373">
        <v>106.2</v>
      </c>
      <c r="I100" s="373">
        <v>106</v>
      </c>
      <c r="J100" s="373">
        <v>104.6</v>
      </c>
      <c r="K100" s="373">
        <v>103.1</v>
      </c>
      <c r="L100" s="373">
        <v>101.2</v>
      </c>
      <c r="M100" s="373">
        <v>100.7</v>
      </c>
      <c r="N100" s="373">
        <v>101.8</v>
      </c>
    </row>
    <row r="101" spans="1:14" s="30" customFormat="1">
      <c r="A101" s="26"/>
      <c r="B101" s="27"/>
      <c r="C101" s="28"/>
      <c r="D101" s="28"/>
      <c r="E101" s="28"/>
      <c r="F101" s="28"/>
      <c r="G101" s="29"/>
      <c r="H101" s="29"/>
      <c r="I101" s="29"/>
      <c r="J101" s="29"/>
      <c r="K101" s="29"/>
      <c r="L101" s="29"/>
      <c r="M101" s="29"/>
      <c r="N101" s="29"/>
    </row>
    <row r="102" spans="1:14" s="30" customFormat="1">
      <c r="A102" s="26" t="s">
        <v>57</v>
      </c>
      <c r="B102" s="27">
        <v>2014</v>
      </c>
      <c r="C102" s="28">
        <v>101.8</v>
      </c>
      <c r="D102" s="28">
        <v>102</v>
      </c>
      <c r="E102" s="28">
        <v>105.4</v>
      </c>
      <c r="F102" s="28">
        <v>111.6</v>
      </c>
      <c r="G102" s="29">
        <v>116.2</v>
      </c>
      <c r="H102" s="29">
        <v>117.6</v>
      </c>
      <c r="I102" s="29">
        <v>118.6</v>
      </c>
      <c r="J102" s="29">
        <v>121.1</v>
      </c>
      <c r="K102" s="29">
        <v>124.3</v>
      </c>
      <c r="L102" s="29">
        <v>126</v>
      </c>
      <c r="M102" s="29">
        <v>128.5</v>
      </c>
      <c r="N102" s="29">
        <v>132.30000000000001</v>
      </c>
    </row>
    <row r="103" spans="1:14" s="30" customFormat="1">
      <c r="A103" s="31" t="s">
        <v>58</v>
      </c>
      <c r="B103" s="27">
        <v>2015</v>
      </c>
      <c r="C103" s="28">
        <v>137.69999999999999</v>
      </c>
      <c r="D103" s="28">
        <v>150.19999999999999</v>
      </c>
      <c r="E103" s="28">
        <v>162.4</v>
      </c>
      <c r="F103" s="28">
        <v>157</v>
      </c>
      <c r="G103" s="29">
        <v>151</v>
      </c>
      <c r="H103" s="29">
        <v>149.6</v>
      </c>
      <c r="I103" s="29">
        <v>147.69999999999999</v>
      </c>
      <c r="J103" s="29">
        <v>147</v>
      </c>
      <c r="K103" s="29">
        <v>143.9</v>
      </c>
      <c r="L103" s="29">
        <v>143.9</v>
      </c>
      <c r="M103" s="29">
        <v>143.1</v>
      </c>
      <c r="N103" s="29">
        <v>140.1</v>
      </c>
    </row>
    <row r="104" spans="1:14" s="30" customFormat="1">
      <c r="A104" s="31"/>
      <c r="B104" s="27">
        <v>2016</v>
      </c>
      <c r="C104" s="28">
        <v>135.80000000000001</v>
      </c>
      <c r="D104" s="28">
        <v>126.3</v>
      </c>
      <c r="E104" s="28">
        <v>114.4</v>
      </c>
      <c r="F104" s="28">
        <v>111.8</v>
      </c>
      <c r="G104" s="29">
        <v>111.8</v>
      </c>
      <c r="H104" s="29">
        <v>110.7</v>
      </c>
      <c r="I104" s="29">
        <v>111.7</v>
      </c>
      <c r="J104" s="29">
        <v>110.2</v>
      </c>
      <c r="K104" s="29">
        <v>112.3</v>
      </c>
      <c r="L104" s="29">
        <v>113</v>
      </c>
      <c r="M104" s="29">
        <v>112.2</v>
      </c>
      <c r="N104" s="29">
        <v>112.4</v>
      </c>
    </row>
    <row r="105" spans="1:14" s="30" customFormat="1">
      <c r="A105" s="31"/>
      <c r="B105" s="27">
        <v>2017</v>
      </c>
      <c r="C105" s="28">
        <v>112.9</v>
      </c>
      <c r="D105" s="28">
        <v>113.3</v>
      </c>
      <c r="E105" s="28">
        <v>113.4</v>
      </c>
      <c r="F105" s="28">
        <v>112.5</v>
      </c>
      <c r="G105" s="29">
        <v>113.4</v>
      </c>
      <c r="H105" s="29">
        <v>113.1</v>
      </c>
      <c r="I105" s="29">
        <v>112.8</v>
      </c>
      <c r="J105" s="29">
        <v>113.7</v>
      </c>
      <c r="K105" s="29">
        <v>112.8</v>
      </c>
      <c r="L105" s="29">
        <v>112.4</v>
      </c>
      <c r="M105" s="29">
        <v>112.3</v>
      </c>
      <c r="N105" s="29">
        <v>111.4</v>
      </c>
    </row>
    <row r="106" spans="1:14" s="30" customFormat="1">
      <c r="A106" s="31"/>
      <c r="B106" s="27">
        <v>2018</v>
      </c>
      <c r="C106" s="36">
        <v>111</v>
      </c>
      <c r="D106" s="36">
        <v>109.1</v>
      </c>
      <c r="E106" s="36">
        <v>108.1</v>
      </c>
      <c r="F106" s="36">
        <v>109.2</v>
      </c>
      <c r="G106" s="36">
        <v>108.6</v>
      </c>
      <c r="H106" s="36">
        <v>109</v>
      </c>
      <c r="I106" s="36">
        <v>107.7</v>
      </c>
      <c r="J106" s="36">
        <v>108</v>
      </c>
      <c r="K106" s="36">
        <v>108.8</v>
      </c>
      <c r="L106" s="36">
        <v>108.6</v>
      </c>
      <c r="M106" s="36">
        <v>106.7</v>
      </c>
      <c r="N106" s="36">
        <v>105</v>
      </c>
    </row>
    <row r="107" spans="1:14" s="30" customFormat="1">
      <c r="A107" s="26"/>
      <c r="B107" s="27">
        <v>2019</v>
      </c>
      <c r="C107" s="373">
        <v>104</v>
      </c>
      <c r="D107" s="373">
        <v>103</v>
      </c>
      <c r="E107" s="373">
        <v>102.8</v>
      </c>
      <c r="F107" s="373">
        <v>103</v>
      </c>
      <c r="G107" s="373">
        <v>102.8</v>
      </c>
      <c r="H107" s="373">
        <v>103.6</v>
      </c>
      <c r="I107" s="373">
        <v>103.8</v>
      </c>
      <c r="J107" s="373">
        <v>102.6</v>
      </c>
      <c r="K107" s="373">
        <v>100.1</v>
      </c>
      <c r="L107" s="373">
        <v>98</v>
      </c>
      <c r="M107" s="373">
        <v>98</v>
      </c>
      <c r="N107" s="373">
        <v>98.6</v>
      </c>
    </row>
    <row r="108" spans="1:14" s="30" customFormat="1">
      <c r="A108" s="26"/>
      <c r="B108" s="27"/>
      <c r="C108" s="28"/>
      <c r="D108" s="32"/>
      <c r="E108" s="32"/>
      <c r="F108" s="32"/>
      <c r="G108" s="29"/>
      <c r="H108" s="33"/>
      <c r="I108" s="33"/>
      <c r="J108" s="33"/>
      <c r="K108" s="33"/>
      <c r="L108" s="33"/>
      <c r="M108" s="33"/>
      <c r="N108" s="33"/>
    </row>
    <row r="109" spans="1:14" s="30" customFormat="1">
      <c r="A109" s="26" t="s">
        <v>59</v>
      </c>
      <c r="B109" s="27">
        <v>2014</v>
      </c>
      <c r="C109" s="28">
        <v>97.7</v>
      </c>
      <c r="D109" s="28">
        <v>98.1</v>
      </c>
      <c r="E109" s="28">
        <v>99.3</v>
      </c>
      <c r="F109" s="28">
        <v>102.5</v>
      </c>
      <c r="G109" s="29">
        <v>103.7</v>
      </c>
      <c r="H109" s="29">
        <v>108.1</v>
      </c>
      <c r="I109" s="29">
        <v>114.8</v>
      </c>
      <c r="J109" s="29">
        <v>116.1</v>
      </c>
      <c r="K109" s="29">
        <v>122.1</v>
      </c>
      <c r="L109" s="29">
        <v>124.3</v>
      </c>
      <c r="M109" s="29">
        <v>128.5</v>
      </c>
      <c r="N109" s="29">
        <v>131.4</v>
      </c>
    </row>
    <row r="110" spans="1:14" s="30" customFormat="1">
      <c r="A110" s="31" t="s">
        <v>60</v>
      </c>
      <c r="B110" s="27">
        <v>2015</v>
      </c>
      <c r="C110" s="28">
        <v>130.69999999999999</v>
      </c>
      <c r="D110" s="28">
        <v>129.9</v>
      </c>
      <c r="E110" s="28">
        <v>144.1</v>
      </c>
      <c r="F110" s="28">
        <v>141.80000000000001</v>
      </c>
      <c r="G110" s="29">
        <v>144.9</v>
      </c>
      <c r="H110" s="29">
        <v>138.4</v>
      </c>
      <c r="I110" s="29">
        <v>133.19999999999999</v>
      </c>
      <c r="J110" s="29">
        <v>133</v>
      </c>
      <c r="K110" s="29">
        <v>126.6</v>
      </c>
      <c r="L110" s="29">
        <v>125.7</v>
      </c>
      <c r="M110" s="29">
        <v>123.3</v>
      </c>
      <c r="N110" s="29">
        <v>122.4</v>
      </c>
    </row>
    <row r="111" spans="1:14" s="30" customFormat="1">
      <c r="A111" s="31" t="s">
        <v>61</v>
      </c>
      <c r="B111" s="27">
        <v>2016</v>
      </c>
      <c r="C111" s="28">
        <v>122</v>
      </c>
      <c r="D111" s="28">
        <v>121.4</v>
      </c>
      <c r="E111" s="28">
        <v>110.3</v>
      </c>
      <c r="F111" s="28">
        <v>110.4</v>
      </c>
      <c r="G111" s="29">
        <v>105.8</v>
      </c>
      <c r="H111" s="29">
        <v>107</v>
      </c>
      <c r="I111" s="29">
        <v>107.3</v>
      </c>
      <c r="J111" s="29">
        <v>105.7</v>
      </c>
      <c r="K111" s="29">
        <v>110.1</v>
      </c>
      <c r="L111" s="29">
        <v>109.2</v>
      </c>
      <c r="M111" s="29">
        <v>110.2</v>
      </c>
      <c r="N111" s="29">
        <v>109.8</v>
      </c>
    </row>
    <row r="112" spans="1:14" s="30" customFormat="1">
      <c r="A112" s="26"/>
      <c r="B112" s="27">
        <v>2017</v>
      </c>
      <c r="C112" s="28">
        <v>112.3</v>
      </c>
      <c r="D112" s="28">
        <v>119.5</v>
      </c>
      <c r="E112" s="28">
        <v>118.6</v>
      </c>
      <c r="F112" s="28">
        <v>118</v>
      </c>
      <c r="G112" s="29">
        <v>120.9</v>
      </c>
      <c r="H112" s="29">
        <v>124.7</v>
      </c>
      <c r="I112" s="29">
        <v>126.3</v>
      </c>
      <c r="J112" s="29">
        <v>129.69999999999999</v>
      </c>
      <c r="K112" s="29">
        <v>129.5</v>
      </c>
      <c r="L112" s="29">
        <v>129.30000000000001</v>
      </c>
      <c r="M112" s="29">
        <v>128.69999999999999</v>
      </c>
      <c r="N112" s="29">
        <v>129</v>
      </c>
    </row>
    <row r="113" spans="1:14" s="30" customFormat="1">
      <c r="A113" s="26"/>
      <c r="B113" s="27">
        <v>2018</v>
      </c>
      <c r="C113" s="36">
        <v>129.9</v>
      </c>
      <c r="D113" s="36">
        <v>123.5</v>
      </c>
      <c r="E113" s="36">
        <v>123.9</v>
      </c>
      <c r="F113" s="36">
        <v>122.4</v>
      </c>
      <c r="G113" s="36">
        <v>118.4</v>
      </c>
      <c r="H113" s="36">
        <v>113.6</v>
      </c>
      <c r="I113" s="36">
        <v>104</v>
      </c>
      <c r="J113" s="36">
        <v>103.7</v>
      </c>
      <c r="K113" s="36">
        <v>102.8</v>
      </c>
      <c r="L113" s="36">
        <v>107.1</v>
      </c>
      <c r="M113" s="36">
        <v>104.6</v>
      </c>
      <c r="N113" s="36">
        <v>103.5</v>
      </c>
    </row>
    <row r="114" spans="1:14" s="30" customFormat="1">
      <c r="A114" s="26"/>
      <c r="B114" s="27">
        <v>2019</v>
      </c>
      <c r="C114" s="373">
        <v>102.6</v>
      </c>
      <c r="D114" s="373">
        <v>101.1</v>
      </c>
      <c r="E114" s="373">
        <v>100</v>
      </c>
      <c r="F114" s="373">
        <v>103.2</v>
      </c>
      <c r="G114" s="373">
        <v>104.7</v>
      </c>
      <c r="H114" s="373">
        <v>106.5</v>
      </c>
      <c r="I114" s="373">
        <v>112</v>
      </c>
      <c r="J114" s="373">
        <v>109.5</v>
      </c>
      <c r="K114" s="373">
        <v>105</v>
      </c>
      <c r="L114" s="373">
        <v>101.1</v>
      </c>
      <c r="M114" s="373">
        <v>101.7</v>
      </c>
      <c r="N114" s="373">
        <v>100.2</v>
      </c>
    </row>
    <row r="115" spans="1:14" s="30" customFormat="1">
      <c r="A115" s="26"/>
      <c r="B115" s="27"/>
      <c r="C115" s="28"/>
      <c r="D115" s="32"/>
      <c r="E115" s="32"/>
      <c r="F115" s="32"/>
      <c r="G115" s="29"/>
      <c r="H115" s="33"/>
      <c r="I115" s="33"/>
      <c r="J115" s="33"/>
      <c r="K115" s="33"/>
      <c r="L115" s="33"/>
      <c r="M115" s="33"/>
      <c r="N115" s="33"/>
    </row>
    <row r="116" spans="1:14" s="30" customFormat="1">
      <c r="A116" s="26" t="s">
        <v>62</v>
      </c>
      <c r="B116" s="27">
        <v>2014</v>
      </c>
      <c r="C116" s="28">
        <v>89.2</v>
      </c>
      <c r="D116" s="28">
        <v>87.2</v>
      </c>
      <c r="E116" s="28">
        <v>94.6</v>
      </c>
      <c r="F116" s="28">
        <v>106.9</v>
      </c>
      <c r="G116" s="29">
        <v>117.7</v>
      </c>
      <c r="H116" s="29">
        <v>117.8</v>
      </c>
      <c r="I116" s="29">
        <v>116.9</v>
      </c>
      <c r="J116" s="29">
        <v>122.6</v>
      </c>
      <c r="K116" s="29">
        <v>126.1</v>
      </c>
      <c r="L116" s="29">
        <v>133.6</v>
      </c>
      <c r="M116" s="29">
        <v>146.4</v>
      </c>
      <c r="N116" s="29">
        <v>160</v>
      </c>
    </row>
    <row r="117" spans="1:14" s="30" customFormat="1">
      <c r="A117" s="31" t="s">
        <v>63</v>
      </c>
      <c r="B117" s="27">
        <v>2015</v>
      </c>
      <c r="C117" s="28">
        <v>171.6</v>
      </c>
      <c r="D117" s="28">
        <v>201.4</v>
      </c>
      <c r="E117" s="28">
        <v>207.9</v>
      </c>
      <c r="F117" s="28">
        <v>189.3</v>
      </c>
      <c r="G117" s="29">
        <v>167.5</v>
      </c>
      <c r="H117" s="29">
        <v>169.4</v>
      </c>
      <c r="I117" s="29">
        <v>168.9</v>
      </c>
      <c r="J117" s="29">
        <v>166.7</v>
      </c>
      <c r="K117" s="29">
        <v>166</v>
      </c>
      <c r="L117" s="29">
        <v>162.5</v>
      </c>
      <c r="M117" s="29">
        <v>154</v>
      </c>
      <c r="N117" s="29">
        <v>144.5</v>
      </c>
    </row>
    <row r="118" spans="1:14" s="30" customFormat="1">
      <c r="A118" s="31"/>
      <c r="B118" s="27">
        <v>2016</v>
      </c>
      <c r="C118" s="28">
        <v>136.4</v>
      </c>
      <c r="D118" s="28">
        <v>125.2</v>
      </c>
      <c r="E118" s="28">
        <v>114</v>
      </c>
      <c r="F118" s="28">
        <v>112.4</v>
      </c>
      <c r="G118" s="29">
        <v>116.6</v>
      </c>
      <c r="H118" s="29">
        <v>113.1</v>
      </c>
      <c r="I118" s="29">
        <v>115.6</v>
      </c>
      <c r="J118" s="29">
        <v>112.4</v>
      </c>
      <c r="K118" s="29">
        <v>114.8</v>
      </c>
      <c r="L118" s="29">
        <v>116.6</v>
      </c>
      <c r="M118" s="29">
        <v>113</v>
      </c>
      <c r="N118" s="29">
        <v>112.7</v>
      </c>
    </row>
    <row r="119" spans="1:14" s="30" customFormat="1">
      <c r="A119" s="26"/>
      <c r="B119" s="27">
        <v>2017</v>
      </c>
      <c r="C119" s="28">
        <v>113.9</v>
      </c>
      <c r="D119" s="28">
        <v>108.3</v>
      </c>
      <c r="E119" s="28">
        <v>106.7</v>
      </c>
      <c r="F119" s="28">
        <v>102.6</v>
      </c>
      <c r="G119" s="29">
        <v>103.9</v>
      </c>
      <c r="H119" s="29">
        <v>100.9</v>
      </c>
      <c r="I119" s="29">
        <v>98.9</v>
      </c>
      <c r="J119" s="29">
        <v>99.7</v>
      </c>
      <c r="K119" s="29">
        <v>98.7</v>
      </c>
      <c r="L119" s="29">
        <v>102.4</v>
      </c>
      <c r="M119" s="29">
        <v>102.5</v>
      </c>
      <c r="N119" s="29">
        <v>102.6</v>
      </c>
    </row>
    <row r="120" spans="1:14" s="30" customFormat="1">
      <c r="A120" s="26"/>
      <c r="B120" s="27">
        <v>2018</v>
      </c>
      <c r="C120" s="36">
        <v>102.1</v>
      </c>
      <c r="D120" s="36">
        <v>98.8</v>
      </c>
      <c r="E120" s="36">
        <v>98.9</v>
      </c>
      <c r="F120" s="36">
        <v>103.3</v>
      </c>
      <c r="G120" s="36">
        <v>103.6</v>
      </c>
      <c r="H120" s="36">
        <v>107.6</v>
      </c>
      <c r="I120" s="36">
        <v>108.6</v>
      </c>
      <c r="J120" s="36">
        <v>108.6</v>
      </c>
      <c r="K120" s="36">
        <v>110.1</v>
      </c>
      <c r="L120" s="36">
        <v>106.7</v>
      </c>
      <c r="M120" s="36">
        <v>104.4</v>
      </c>
      <c r="N120" s="36">
        <v>99.9</v>
      </c>
    </row>
    <row r="121" spans="1:14" s="30" customFormat="1">
      <c r="A121" s="26"/>
      <c r="B121" s="27">
        <v>2019</v>
      </c>
      <c r="C121" s="373">
        <v>97.8</v>
      </c>
      <c r="D121" s="373">
        <v>98.3</v>
      </c>
      <c r="E121" s="373">
        <v>97.6</v>
      </c>
      <c r="F121" s="373">
        <v>96.9</v>
      </c>
      <c r="G121" s="373">
        <v>94.4</v>
      </c>
      <c r="H121" s="373">
        <v>95</v>
      </c>
      <c r="I121" s="373">
        <v>94.9</v>
      </c>
      <c r="J121" s="373">
        <v>95</v>
      </c>
      <c r="K121" s="373">
        <v>91</v>
      </c>
      <c r="L121" s="373">
        <v>87.2</v>
      </c>
      <c r="M121" s="373">
        <v>87.8</v>
      </c>
      <c r="N121" s="373">
        <v>90.8</v>
      </c>
    </row>
    <row r="122" spans="1:14" ht="12.6" customHeight="1">
      <c r="A122" s="279"/>
      <c r="B122" s="280"/>
      <c r="C122" s="281"/>
      <c r="D122" s="281"/>
      <c r="E122" s="281"/>
      <c r="F122" s="281"/>
      <c r="G122" s="281"/>
      <c r="H122" s="281"/>
      <c r="I122" s="281"/>
      <c r="J122" s="281"/>
      <c r="K122" s="281"/>
      <c r="L122" s="281"/>
      <c r="M122" s="281"/>
      <c r="N122" s="281"/>
    </row>
    <row r="123" spans="1:14" s="30" customFormat="1">
      <c r="A123" s="26" t="s">
        <v>64</v>
      </c>
      <c r="B123" s="27">
        <v>2014</v>
      </c>
      <c r="C123" s="28">
        <v>116.9</v>
      </c>
      <c r="D123" s="28">
        <v>118.3</v>
      </c>
      <c r="E123" s="28">
        <v>119.6</v>
      </c>
      <c r="F123" s="28">
        <v>119.9</v>
      </c>
      <c r="G123" s="29">
        <v>119.1</v>
      </c>
      <c r="H123" s="29">
        <v>117.8</v>
      </c>
      <c r="I123" s="29">
        <v>115.4</v>
      </c>
      <c r="J123" s="29">
        <v>114.1</v>
      </c>
      <c r="K123" s="29">
        <v>113.7</v>
      </c>
      <c r="L123" s="29">
        <v>112</v>
      </c>
      <c r="M123" s="29">
        <v>109.9</v>
      </c>
      <c r="N123" s="29">
        <v>109.3</v>
      </c>
    </row>
    <row r="124" spans="1:14" s="30" customFormat="1">
      <c r="A124" s="31" t="s">
        <v>65</v>
      </c>
      <c r="B124" s="27">
        <v>2015</v>
      </c>
      <c r="C124" s="28">
        <v>110.7</v>
      </c>
      <c r="D124" s="28">
        <v>110.3</v>
      </c>
      <c r="E124" s="28">
        <v>116.9</v>
      </c>
      <c r="F124" s="28">
        <v>119.5</v>
      </c>
      <c r="G124" s="29">
        <v>120.4</v>
      </c>
      <c r="H124" s="29">
        <v>121.3</v>
      </c>
      <c r="I124" s="29">
        <v>123.3</v>
      </c>
      <c r="J124" s="29">
        <v>124.7</v>
      </c>
      <c r="K124" s="29">
        <v>122.7</v>
      </c>
      <c r="L124" s="29">
        <v>123.8</v>
      </c>
      <c r="M124" s="29">
        <v>126.8</v>
      </c>
      <c r="N124" s="29">
        <v>130</v>
      </c>
    </row>
    <row r="125" spans="1:14" s="30" customFormat="1">
      <c r="A125" s="31"/>
      <c r="B125" s="27">
        <v>2016</v>
      </c>
      <c r="C125" s="28">
        <v>127.9</v>
      </c>
      <c r="D125" s="28">
        <v>128.69999999999999</v>
      </c>
      <c r="E125" s="28">
        <v>122.4</v>
      </c>
      <c r="F125" s="28">
        <v>117.7</v>
      </c>
      <c r="G125" s="29">
        <v>114.8</v>
      </c>
      <c r="H125" s="29">
        <v>113.8</v>
      </c>
      <c r="I125" s="29">
        <v>112.7</v>
      </c>
      <c r="J125" s="29">
        <v>113</v>
      </c>
      <c r="K125" s="29">
        <v>117.3</v>
      </c>
      <c r="L125" s="29">
        <v>122.2</v>
      </c>
      <c r="M125" s="29">
        <v>122.2</v>
      </c>
      <c r="N125" s="29">
        <v>124.5</v>
      </c>
    </row>
    <row r="126" spans="1:14" s="30" customFormat="1">
      <c r="A126" s="26"/>
      <c r="B126" s="27">
        <v>2017</v>
      </c>
      <c r="C126" s="28">
        <v>127.5</v>
      </c>
      <c r="D126" s="28">
        <v>127.4</v>
      </c>
      <c r="E126" s="28">
        <v>126.6</v>
      </c>
      <c r="F126" s="28">
        <v>126.8</v>
      </c>
      <c r="G126" s="29">
        <v>127</v>
      </c>
      <c r="H126" s="29">
        <v>128.1</v>
      </c>
      <c r="I126" s="29">
        <v>128.9</v>
      </c>
      <c r="J126" s="29">
        <v>128.19999999999999</v>
      </c>
      <c r="K126" s="29">
        <v>125.7</v>
      </c>
      <c r="L126" s="29">
        <v>122</v>
      </c>
      <c r="M126" s="29">
        <v>122.4</v>
      </c>
      <c r="N126" s="29">
        <v>118.3</v>
      </c>
    </row>
    <row r="127" spans="1:14" s="30" customFormat="1">
      <c r="A127" s="26"/>
      <c r="B127" s="27">
        <v>2018</v>
      </c>
      <c r="C127" s="36">
        <v>114.9</v>
      </c>
      <c r="D127" s="36">
        <v>114.1</v>
      </c>
      <c r="E127" s="36">
        <v>112.7</v>
      </c>
      <c r="F127" s="36">
        <v>113.3</v>
      </c>
      <c r="G127" s="36">
        <v>113.7</v>
      </c>
      <c r="H127" s="36">
        <v>114.2</v>
      </c>
      <c r="I127" s="36">
        <v>112.5</v>
      </c>
      <c r="J127" s="36">
        <v>112.5</v>
      </c>
      <c r="K127" s="36">
        <v>112.8</v>
      </c>
      <c r="L127" s="36">
        <v>111</v>
      </c>
      <c r="M127" s="36">
        <v>109.5</v>
      </c>
      <c r="N127" s="36">
        <v>109.8</v>
      </c>
    </row>
    <row r="128" spans="1:14" s="30" customFormat="1">
      <c r="A128" s="26"/>
      <c r="B128" s="27">
        <v>2019</v>
      </c>
      <c r="C128" s="373">
        <v>110.5</v>
      </c>
      <c r="D128" s="373">
        <v>110.8</v>
      </c>
      <c r="E128" s="373">
        <v>111.4</v>
      </c>
      <c r="F128" s="373">
        <v>110.5</v>
      </c>
      <c r="G128" s="373">
        <v>111.7</v>
      </c>
      <c r="H128" s="373">
        <v>110.5</v>
      </c>
      <c r="I128" s="373">
        <v>110.7</v>
      </c>
      <c r="J128" s="373">
        <v>110.8</v>
      </c>
      <c r="K128" s="373">
        <v>111.2</v>
      </c>
      <c r="L128" s="373">
        <v>110.6</v>
      </c>
      <c r="M128" s="373">
        <v>109.6</v>
      </c>
      <c r="N128" s="373">
        <v>108.8</v>
      </c>
    </row>
    <row r="129" spans="1:15" ht="12" customHeight="1">
      <c r="A129" s="279"/>
      <c r="B129" s="280"/>
      <c r="C129" s="281"/>
      <c r="D129" s="281"/>
      <c r="E129" s="281"/>
      <c r="F129" s="281"/>
      <c r="G129" s="281"/>
      <c r="H129" s="281"/>
      <c r="I129" s="281"/>
      <c r="J129" s="281"/>
      <c r="K129" s="281"/>
      <c r="L129" s="281"/>
      <c r="M129" s="281"/>
      <c r="N129" s="281"/>
    </row>
    <row r="130" spans="1:15" s="271" customFormat="1">
      <c r="A130" s="218">
        <f>1+N66</f>
        <v>38</v>
      </c>
      <c r="B130" s="267"/>
      <c r="C130" s="267"/>
      <c r="D130" s="267"/>
      <c r="E130" s="268"/>
      <c r="F130" s="269" t="str">
        <f>F66</f>
        <v>Індекси цін виробників · 2019 рік</v>
      </c>
      <c r="G130" s="268" t="str">
        <f>F130</f>
        <v>Індекси цін виробників · 2019 рік</v>
      </c>
      <c r="H130" s="268"/>
      <c r="I130" s="267"/>
      <c r="J130" s="267"/>
      <c r="K130" s="267"/>
      <c r="L130" s="270"/>
      <c r="M130" s="270"/>
      <c r="N130" s="219">
        <f>A130+1</f>
        <v>39</v>
      </c>
      <c r="O130" s="282"/>
    </row>
    <row r="131" spans="1:15" s="271" customFormat="1">
      <c r="A131" s="282"/>
      <c r="B131" s="283"/>
      <c r="C131" s="283"/>
      <c r="D131" s="283"/>
      <c r="E131" s="284"/>
      <c r="F131" s="273" t="s">
        <v>23</v>
      </c>
      <c r="G131" s="272" t="s">
        <v>23</v>
      </c>
      <c r="H131" s="284"/>
      <c r="I131" s="283"/>
      <c r="J131" s="283"/>
      <c r="K131" s="283"/>
      <c r="L131" s="282"/>
      <c r="M131" s="282"/>
      <c r="N131" s="282"/>
      <c r="O131" s="282"/>
    </row>
    <row r="132" spans="1:15">
      <c r="A132" s="524" t="s">
        <v>25</v>
      </c>
      <c r="B132" s="524"/>
      <c r="C132" s="524"/>
      <c r="D132" s="524"/>
      <c r="E132" s="524"/>
      <c r="F132" s="524"/>
      <c r="G132" s="524" t="s">
        <v>25</v>
      </c>
      <c r="H132" s="524"/>
      <c r="I132" s="524"/>
      <c r="J132" s="524"/>
      <c r="K132" s="524"/>
      <c r="L132" s="524"/>
      <c r="M132" s="524"/>
      <c r="N132" s="524"/>
    </row>
    <row r="134" spans="1:15" ht="15">
      <c r="A134" s="274"/>
      <c r="G134" s="275"/>
      <c r="K134" s="276"/>
      <c r="L134" s="277"/>
      <c r="M134" s="277"/>
      <c r="N134" s="244" t="s">
        <v>152</v>
      </c>
    </row>
    <row r="135" spans="1:15" ht="13.5">
      <c r="A135" s="245"/>
      <c r="B135" s="245"/>
      <c r="C135" s="246" t="s">
        <v>0</v>
      </c>
      <c r="D135" s="246" t="s">
        <v>1</v>
      </c>
      <c r="E135" s="246" t="s">
        <v>2</v>
      </c>
      <c r="F135" s="247" t="s">
        <v>3</v>
      </c>
      <c r="G135" s="248" t="s">
        <v>4</v>
      </c>
      <c r="H135" s="246" t="s">
        <v>5</v>
      </c>
      <c r="I135" s="246" t="s">
        <v>6</v>
      </c>
      <c r="J135" s="246" t="s">
        <v>7</v>
      </c>
      <c r="K135" s="246" t="s">
        <v>8</v>
      </c>
      <c r="L135" s="246" t="s">
        <v>9</v>
      </c>
      <c r="M135" s="246" t="s">
        <v>10</v>
      </c>
      <c r="N135" s="248" t="s">
        <v>11</v>
      </c>
      <c r="O135" s="249"/>
    </row>
    <row r="136" spans="1:15" ht="13.5">
      <c r="A136" s="250"/>
      <c r="B136" s="250"/>
      <c r="C136" s="251" t="s">
        <v>12</v>
      </c>
      <c r="D136" s="251" t="s">
        <v>13</v>
      </c>
      <c r="E136" s="251" t="s">
        <v>14</v>
      </c>
      <c r="F136" s="252" t="s">
        <v>15</v>
      </c>
      <c r="G136" s="253" t="s">
        <v>16</v>
      </c>
      <c r="H136" s="251" t="s">
        <v>17</v>
      </c>
      <c r="I136" s="251" t="s">
        <v>18</v>
      </c>
      <c r="J136" s="251" t="s">
        <v>19</v>
      </c>
      <c r="K136" s="251" t="s">
        <v>26</v>
      </c>
      <c r="L136" s="251" t="s">
        <v>20</v>
      </c>
      <c r="M136" s="251" t="s">
        <v>21</v>
      </c>
      <c r="N136" s="253" t="s">
        <v>22</v>
      </c>
      <c r="O136" s="249"/>
    </row>
    <row r="137" spans="1:15" ht="15">
      <c r="A137" s="278"/>
      <c r="B137" s="255"/>
      <c r="C137" s="256"/>
      <c r="D137" s="256"/>
      <c r="E137" s="256"/>
      <c r="F137" s="256"/>
      <c r="G137" s="257"/>
      <c r="H137" s="257"/>
      <c r="I137" s="257"/>
      <c r="J137" s="257"/>
      <c r="K137" s="257"/>
      <c r="L137" s="257"/>
      <c r="M137" s="257"/>
      <c r="N137" s="257"/>
    </row>
    <row r="138" spans="1:15" s="30" customFormat="1">
      <c r="A138" s="26" t="s">
        <v>66</v>
      </c>
      <c r="B138" s="27">
        <v>2014</v>
      </c>
      <c r="C138" s="28">
        <v>90.6</v>
      </c>
      <c r="D138" s="28">
        <v>90.1</v>
      </c>
      <c r="E138" s="28">
        <v>95</v>
      </c>
      <c r="F138" s="28">
        <v>103.2</v>
      </c>
      <c r="G138" s="29">
        <v>111.8</v>
      </c>
      <c r="H138" s="29">
        <v>120.8</v>
      </c>
      <c r="I138" s="29">
        <v>120.6</v>
      </c>
      <c r="J138" s="29">
        <v>129.19999999999999</v>
      </c>
      <c r="K138" s="29">
        <v>136.19999999999999</v>
      </c>
      <c r="L138" s="29">
        <v>140.5</v>
      </c>
      <c r="M138" s="29">
        <v>143</v>
      </c>
      <c r="N138" s="29">
        <v>148.1</v>
      </c>
    </row>
    <row r="139" spans="1:15" s="30" customFormat="1">
      <c r="A139" s="26" t="s">
        <v>67</v>
      </c>
      <c r="B139" s="27">
        <v>2015</v>
      </c>
      <c r="C139" s="28">
        <v>154.9</v>
      </c>
      <c r="D139" s="28">
        <v>174</v>
      </c>
      <c r="E139" s="28">
        <v>181.9</v>
      </c>
      <c r="F139" s="28">
        <v>164.5</v>
      </c>
      <c r="G139" s="29">
        <v>147.5</v>
      </c>
      <c r="H139" s="29">
        <v>132.4</v>
      </c>
      <c r="I139" s="29">
        <v>128.5</v>
      </c>
      <c r="J139" s="29">
        <v>130.9</v>
      </c>
      <c r="K139" s="29">
        <v>129.6</v>
      </c>
      <c r="L139" s="29">
        <v>128.5</v>
      </c>
      <c r="M139" s="29">
        <v>129.5</v>
      </c>
      <c r="N139" s="29">
        <v>125.8</v>
      </c>
    </row>
    <row r="140" spans="1:15" s="30" customFormat="1">
      <c r="A140" s="31" t="s">
        <v>68</v>
      </c>
      <c r="B140" s="27">
        <v>2016</v>
      </c>
      <c r="C140" s="28">
        <v>123</v>
      </c>
      <c r="D140" s="28">
        <v>111.2</v>
      </c>
      <c r="E140" s="28">
        <v>103.1</v>
      </c>
      <c r="F140" s="28">
        <v>105.5</v>
      </c>
      <c r="G140" s="29">
        <v>109.4</v>
      </c>
      <c r="H140" s="29">
        <v>114.9</v>
      </c>
      <c r="I140" s="29">
        <v>118.1</v>
      </c>
      <c r="J140" s="29">
        <v>115.7</v>
      </c>
      <c r="K140" s="29">
        <v>117.4</v>
      </c>
      <c r="L140" s="29">
        <v>116.9</v>
      </c>
      <c r="M140" s="29">
        <v>114.4</v>
      </c>
      <c r="N140" s="29">
        <v>114.5</v>
      </c>
    </row>
    <row r="141" spans="1:15" s="30" customFormat="1">
      <c r="A141" s="26"/>
      <c r="B141" s="27">
        <v>2017</v>
      </c>
      <c r="C141" s="28">
        <v>113.3</v>
      </c>
      <c r="D141" s="28">
        <v>112.1</v>
      </c>
      <c r="E141" s="28">
        <v>111</v>
      </c>
      <c r="F141" s="28">
        <v>110.7</v>
      </c>
      <c r="G141" s="29">
        <v>109.6</v>
      </c>
      <c r="H141" s="29">
        <v>107.6</v>
      </c>
      <c r="I141" s="29">
        <v>108.2</v>
      </c>
      <c r="J141" s="29">
        <v>110.1</v>
      </c>
      <c r="K141" s="29">
        <v>108.1</v>
      </c>
      <c r="L141" s="29">
        <v>108.6</v>
      </c>
      <c r="M141" s="29">
        <v>107.2</v>
      </c>
      <c r="N141" s="29">
        <v>105.6</v>
      </c>
    </row>
    <row r="142" spans="1:15" s="30" customFormat="1">
      <c r="A142" s="26"/>
      <c r="B142" s="27">
        <v>2018</v>
      </c>
      <c r="C142" s="36">
        <v>105</v>
      </c>
      <c r="D142" s="36">
        <v>102.8</v>
      </c>
      <c r="E142" s="36">
        <v>102.4</v>
      </c>
      <c r="F142" s="36">
        <v>102.8</v>
      </c>
      <c r="G142" s="36">
        <v>103.7</v>
      </c>
      <c r="H142" s="36">
        <v>104.3</v>
      </c>
      <c r="I142" s="36">
        <v>104.9</v>
      </c>
      <c r="J142" s="36">
        <v>109.3</v>
      </c>
      <c r="K142" s="36">
        <v>112.5</v>
      </c>
      <c r="L142" s="36">
        <v>112.8</v>
      </c>
      <c r="M142" s="36">
        <v>112.8</v>
      </c>
      <c r="N142" s="36">
        <v>113.7</v>
      </c>
    </row>
    <row r="143" spans="1:15" s="30" customFormat="1">
      <c r="A143" s="26"/>
      <c r="B143" s="27">
        <v>2019</v>
      </c>
      <c r="C143" s="373">
        <v>114.8</v>
      </c>
      <c r="D143" s="373">
        <v>114.6</v>
      </c>
      <c r="E143" s="373">
        <v>114.9</v>
      </c>
      <c r="F143" s="373">
        <v>114.3</v>
      </c>
      <c r="G143" s="373">
        <v>114.7</v>
      </c>
      <c r="H143" s="373">
        <v>116.2</v>
      </c>
      <c r="I143" s="373">
        <v>114.6</v>
      </c>
      <c r="J143" s="373">
        <v>104.5</v>
      </c>
      <c r="K143" s="373">
        <v>100.2</v>
      </c>
      <c r="L143" s="373">
        <v>99.5</v>
      </c>
      <c r="M143" s="373">
        <v>99</v>
      </c>
      <c r="N143" s="373">
        <v>98.3</v>
      </c>
    </row>
    <row r="144" spans="1:15" s="30" customFormat="1">
      <c r="A144" s="26"/>
      <c r="B144" s="27"/>
      <c r="C144" s="28"/>
      <c r="D144" s="32"/>
      <c r="E144" s="32"/>
      <c r="F144" s="32"/>
      <c r="G144" s="29"/>
      <c r="H144" s="33"/>
      <c r="I144" s="33"/>
      <c r="J144" s="33"/>
      <c r="K144" s="33"/>
      <c r="L144" s="33"/>
      <c r="M144" s="33"/>
      <c r="N144" s="33"/>
    </row>
    <row r="145" spans="1:14" s="30" customFormat="1">
      <c r="A145" s="26" t="s">
        <v>69</v>
      </c>
      <c r="B145" s="27">
        <v>2014</v>
      </c>
      <c r="C145" s="28">
        <v>102.6</v>
      </c>
      <c r="D145" s="28">
        <v>101.9</v>
      </c>
      <c r="E145" s="28">
        <v>103.2</v>
      </c>
      <c r="F145" s="28">
        <v>106.3</v>
      </c>
      <c r="G145" s="29">
        <v>111.4</v>
      </c>
      <c r="H145" s="29">
        <v>112.6</v>
      </c>
      <c r="I145" s="29">
        <v>114.1</v>
      </c>
      <c r="J145" s="29">
        <v>116</v>
      </c>
      <c r="K145" s="29">
        <v>121.5</v>
      </c>
      <c r="L145" s="29">
        <v>123.1</v>
      </c>
      <c r="M145" s="29">
        <v>123.8</v>
      </c>
      <c r="N145" s="29">
        <v>126.4</v>
      </c>
    </row>
    <row r="146" spans="1:14" s="30" customFormat="1">
      <c r="A146" s="26" t="s">
        <v>70</v>
      </c>
      <c r="B146" s="27">
        <v>2015</v>
      </c>
      <c r="C146" s="28">
        <v>133.6</v>
      </c>
      <c r="D146" s="28">
        <v>145.1</v>
      </c>
      <c r="E146" s="28">
        <v>166.9</v>
      </c>
      <c r="F146" s="28">
        <v>163.6</v>
      </c>
      <c r="G146" s="29">
        <v>155.69999999999999</v>
      </c>
      <c r="H146" s="29">
        <v>154.80000000000001</v>
      </c>
      <c r="I146" s="29">
        <v>153.30000000000001</v>
      </c>
      <c r="J146" s="29">
        <v>151</v>
      </c>
      <c r="K146" s="29">
        <v>145.30000000000001</v>
      </c>
      <c r="L146" s="29">
        <v>143.6</v>
      </c>
      <c r="M146" s="29">
        <v>144.30000000000001</v>
      </c>
      <c r="N146" s="29">
        <v>144.30000000000001</v>
      </c>
    </row>
    <row r="147" spans="1:14" s="30" customFormat="1">
      <c r="A147" s="31" t="s">
        <v>71</v>
      </c>
      <c r="B147" s="27">
        <v>2016</v>
      </c>
      <c r="C147" s="28">
        <v>137.5</v>
      </c>
      <c r="D147" s="28">
        <v>127</v>
      </c>
      <c r="E147" s="28">
        <v>109.8</v>
      </c>
      <c r="F147" s="28">
        <v>108.5</v>
      </c>
      <c r="G147" s="29">
        <v>108.8</v>
      </c>
      <c r="H147" s="29">
        <v>108.5</v>
      </c>
      <c r="I147" s="29">
        <v>107.8</v>
      </c>
      <c r="J147" s="29">
        <v>107.4</v>
      </c>
      <c r="K147" s="29">
        <v>107.7</v>
      </c>
      <c r="L147" s="29">
        <v>108.5</v>
      </c>
      <c r="M147" s="29">
        <v>108.2</v>
      </c>
      <c r="N147" s="29">
        <v>107.8</v>
      </c>
    </row>
    <row r="148" spans="1:14" s="30" customFormat="1">
      <c r="A148" s="26"/>
      <c r="B148" s="27">
        <v>2017</v>
      </c>
      <c r="C148" s="28">
        <v>108.4</v>
      </c>
      <c r="D148" s="28">
        <v>111.4</v>
      </c>
      <c r="E148" s="28">
        <v>112.8</v>
      </c>
      <c r="F148" s="28">
        <v>113.1</v>
      </c>
      <c r="G148" s="29">
        <v>114.1</v>
      </c>
      <c r="H148" s="29">
        <v>114.1</v>
      </c>
      <c r="I148" s="29">
        <v>114.9</v>
      </c>
      <c r="J148" s="29">
        <v>115.8</v>
      </c>
      <c r="K148" s="29">
        <v>115.7</v>
      </c>
      <c r="L148" s="29">
        <v>117.6</v>
      </c>
      <c r="M148" s="29">
        <v>118.1</v>
      </c>
      <c r="N148" s="29">
        <v>117.5</v>
      </c>
    </row>
    <row r="149" spans="1:14" s="30" customFormat="1">
      <c r="A149" s="26"/>
      <c r="B149" s="27">
        <v>2018</v>
      </c>
      <c r="C149" s="36">
        <v>116.9</v>
      </c>
      <c r="D149" s="36">
        <v>114.1</v>
      </c>
      <c r="E149" s="36">
        <v>113.2</v>
      </c>
      <c r="F149" s="36">
        <v>114.1</v>
      </c>
      <c r="G149" s="36">
        <v>113.1</v>
      </c>
      <c r="H149" s="36">
        <v>113.2</v>
      </c>
      <c r="I149" s="36">
        <v>114.1</v>
      </c>
      <c r="J149" s="36">
        <v>114.6</v>
      </c>
      <c r="K149" s="36">
        <v>116.7</v>
      </c>
      <c r="L149" s="36">
        <v>115</v>
      </c>
      <c r="M149" s="36">
        <v>115.8</v>
      </c>
      <c r="N149" s="36">
        <v>114.7</v>
      </c>
    </row>
    <row r="150" spans="1:14" s="30" customFormat="1">
      <c r="A150" s="26"/>
      <c r="B150" s="27">
        <v>2019</v>
      </c>
      <c r="C150" s="373">
        <v>114.3</v>
      </c>
      <c r="D150" s="373">
        <v>115.8</v>
      </c>
      <c r="E150" s="373">
        <v>114.7</v>
      </c>
      <c r="F150" s="373">
        <v>114.1</v>
      </c>
      <c r="G150" s="373">
        <v>115</v>
      </c>
      <c r="H150" s="373">
        <v>115.5</v>
      </c>
      <c r="I150" s="373">
        <v>113.9</v>
      </c>
      <c r="J150" s="373">
        <v>112.3</v>
      </c>
      <c r="K150" s="373">
        <v>109.7</v>
      </c>
      <c r="L150" s="373">
        <v>108.7</v>
      </c>
      <c r="M150" s="373">
        <v>107.5</v>
      </c>
      <c r="N150" s="373">
        <v>106.8</v>
      </c>
    </row>
    <row r="151" spans="1:14" s="30" customFormat="1">
      <c r="A151" s="26"/>
      <c r="B151" s="27"/>
      <c r="C151" s="28"/>
      <c r="D151" s="32"/>
      <c r="E151" s="32"/>
      <c r="F151" s="32"/>
      <c r="G151" s="29"/>
      <c r="H151" s="33"/>
      <c r="I151" s="33"/>
      <c r="J151" s="33"/>
      <c r="K151" s="33"/>
      <c r="L151" s="33"/>
      <c r="M151" s="33"/>
      <c r="N151" s="33"/>
    </row>
    <row r="152" spans="1:14" s="30" customFormat="1">
      <c r="A152" s="26" t="s">
        <v>72</v>
      </c>
      <c r="B152" s="27">
        <v>2014</v>
      </c>
      <c r="C152" s="28">
        <v>122.6</v>
      </c>
      <c r="D152" s="28">
        <v>129.69999999999999</v>
      </c>
      <c r="E152" s="28">
        <v>138.69999999999999</v>
      </c>
      <c r="F152" s="28">
        <v>146.1</v>
      </c>
      <c r="G152" s="29">
        <v>155.6</v>
      </c>
      <c r="H152" s="29">
        <v>152.5</v>
      </c>
      <c r="I152" s="29">
        <v>150.69999999999999</v>
      </c>
      <c r="J152" s="29">
        <v>153.69999999999999</v>
      </c>
      <c r="K152" s="29">
        <v>145.9</v>
      </c>
      <c r="L152" s="29">
        <v>133.30000000000001</v>
      </c>
      <c r="M152" s="29">
        <v>117.6</v>
      </c>
      <c r="N152" s="29">
        <v>112.1</v>
      </c>
    </row>
    <row r="153" spans="1:14" s="30" customFormat="1">
      <c r="A153" s="31" t="s">
        <v>73</v>
      </c>
      <c r="B153" s="27">
        <v>2015</v>
      </c>
      <c r="C153" s="28">
        <v>113.9</v>
      </c>
      <c r="D153" s="28">
        <v>123.1</v>
      </c>
      <c r="E153" s="28">
        <v>126.1</v>
      </c>
      <c r="F153" s="28">
        <v>117.1</v>
      </c>
      <c r="G153" s="29">
        <v>113</v>
      </c>
      <c r="H153" s="29">
        <v>115.2</v>
      </c>
      <c r="I153" s="29">
        <v>114.9</v>
      </c>
      <c r="J153" s="29">
        <v>113.8</v>
      </c>
      <c r="K153" s="29">
        <v>121</v>
      </c>
      <c r="L153" s="29">
        <v>150.30000000000001</v>
      </c>
      <c r="M153" s="29">
        <v>168.6</v>
      </c>
      <c r="N153" s="29">
        <v>169.7</v>
      </c>
    </row>
    <row r="154" spans="1:14" s="30" customFormat="1">
      <c r="A154" s="31"/>
      <c r="B154" s="27">
        <v>2016</v>
      </c>
      <c r="C154" s="28">
        <v>165.3</v>
      </c>
      <c r="D154" s="28">
        <v>147.19999999999999</v>
      </c>
      <c r="E154" s="28">
        <v>134.19999999999999</v>
      </c>
      <c r="F154" s="28">
        <v>133.80000000000001</v>
      </c>
      <c r="G154" s="29">
        <v>128</v>
      </c>
      <c r="H154" s="29">
        <v>120</v>
      </c>
      <c r="I154" s="29">
        <v>120.1</v>
      </c>
      <c r="J154" s="29">
        <v>119.3</v>
      </c>
      <c r="K154" s="29">
        <v>115.8</v>
      </c>
      <c r="L154" s="29">
        <v>104.7</v>
      </c>
      <c r="M154" s="29">
        <v>106.1</v>
      </c>
      <c r="N154" s="29">
        <v>102.8</v>
      </c>
    </row>
    <row r="155" spans="1:14" s="30" customFormat="1">
      <c r="A155" s="26"/>
      <c r="B155" s="27">
        <v>2017</v>
      </c>
      <c r="C155" s="28">
        <v>101.2</v>
      </c>
      <c r="D155" s="28">
        <v>106.4</v>
      </c>
      <c r="E155" s="28">
        <v>116.4</v>
      </c>
      <c r="F155" s="28">
        <v>118.9</v>
      </c>
      <c r="G155" s="29">
        <v>119.8</v>
      </c>
      <c r="H155" s="29">
        <v>120.4</v>
      </c>
      <c r="I155" s="29">
        <v>118.6</v>
      </c>
      <c r="J155" s="29">
        <v>117.8</v>
      </c>
      <c r="K155" s="29">
        <v>112.4</v>
      </c>
      <c r="L155" s="29">
        <v>97</v>
      </c>
      <c r="M155" s="29">
        <v>97.5</v>
      </c>
      <c r="N155" s="29">
        <v>91.9</v>
      </c>
    </row>
    <row r="156" spans="1:14" s="30" customFormat="1">
      <c r="A156" s="26"/>
      <c r="B156" s="27">
        <v>2018</v>
      </c>
      <c r="C156" s="36">
        <v>93.2</v>
      </c>
      <c r="D156" s="36">
        <v>94.2</v>
      </c>
      <c r="E156" s="36">
        <v>79.900000000000006</v>
      </c>
      <c r="F156" s="36">
        <v>77.599999999999994</v>
      </c>
      <c r="G156" s="36">
        <v>79.8</v>
      </c>
      <c r="H156" s="36">
        <v>78.2</v>
      </c>
      <c r="I156" s="36">
        <v>81.8</v>
      </c>
      <c r="J156" s="36">
        <v>83.4</v>
      </c>
      <c r="K156" s="36">
        <v>83.8</v>
      </c>
      <c r="L156" s="36">
        <v>90.1</v>
      </c>
      <c r="M156" s="36">
        <v>85.4</v>
      </c>
      <c r="N156" s="36">
        <v>92.8</v>
      </c>
    </row>
    <row r="157" spans="1:14" s="30" customFormat="1">
      <c r="A157" s="26"/>
      <c r="B157" s="27">
        <v>2019</v>
      </c>
      <c r="C157" s="373">
        <v>93.6</v>
      </c>
      <c r="D157" s="373">
        <v>87.2</v>
      </c>
      <c r="E157" s="373">
        <v>93</v>
      </c>
      <c r="F157" s="373">
        <v>95.8</v>
      </c>
      <c r="G157" s="373">
        <v>96</v>
      </c>
      <c r="H157" s="373">
        <v>105</v>
      </c>
      <c r="I157" s="373">
        <v>99.5</v>
      </c>
      <c r="J157" s="373">
        <v>95.1</v>
      </c>
      <c r="K157" s="373">
        <v>98.5</v>
      </c>
      <c r="L157" s="373">
        <v>97.6</v>
      </c>
      <c r="M157" s="373">
        <v>97.4</v>
      </c>
      <c r="N157" s="373">
        <v>96.2</v>
      </c>
    </row>
    <row r="158" spans="1:14" s="30" customFormat="1">
      <c r="A158" s="26"/>
      <c r="B158" s="27"/>
      <c r="C158" s="28"/>
      <c r="D158" s="32"/>
      <c r="E158" s="32"/>
      <c r="F158" s="32"/>
      <c r="G158" s="29"/>
      <c r="H158" s="33"/>
      <c r="I158" s="33"/>
      <c r="J158" s="33"/>
      <c r="K158" s="33"/>
      <c r="L158" s="33"/>
      <c r="M158" s="33"/>
      <c r="N158" s="33"/>
    </row>
    <row r="159" spans="1:14" s="30" customFormat="1">
      <c r="A159" s="26" t="s">
        <v>74</v>
      </c>
      <c r="B159" s="27">
        <v>2014</v>
      </c>
      <c r="C159" s="28">
        <v>105.6</v>
      </c>
      <c r="D159" s="28">
        <v>105.5</v>
      </c>
      <c r="E159" s="28">
        <v>105.6</v>
      </c>
      <c r="F159" s="28">
        <v>108.3</v>
      </c>
      <c r="G159" s="29">
        <v>107.5</v>
      </c>
      <c r="H159" s="29">
        <v>109.7</v>
      </c>
      <c r="I159" s="29">
        <v>108.4</v>
      </c>
      <c r="J159" s="29">
        <v>111.2</v>
      </c>
      <c r="K159" s="29">
        <v>113.5</v>
      </c>
      <c r="L159" s="29">
        <v>114.9</v>
      </c>
      <c r="M159" s="29">
        <v>115.4</v>
      </c>
      <c r="N159" s="29">
        <v>115.8</v>
      </c>
    </row>
    <row r="160" spans="1:14" s="30" customFormat="1">
      <c r="A160" s="31" t="s">
        <v>75</v>
      </c>
      <c r="B160" s="27">
        <v>2015</v>
      </c>
      <c r="C160" s="28">
        <v>119.1</v>
      </c>
      <c r="D160" s="28">
        <v>121.4</v>
      </c>
      <c r="E160" s="28">
        <v>129.1</v>
      </c>
      <c r="F160" s="28">
        <v>130.6</v>
      </c>
      <c r="G160" s="29">
        <v>133.19999999999999</v>
      </c>
      <c r="H160" s="29">
        <v>130.1</v>
      </c>
      <c r="I160" s="29">
        <v>135</v>
      </c>
      <c r="J160" s="29">
        <v>132.4</v>
      </c>
      <c r="K160" s="29">
        <v>131.6</v>
      </c>
      <c r="L160" s="29">
        <v>130.9</v>
      </c>
      <c r="M160" s="29">
        <v>129.69999999999999</v>
      </c>
      <c r="N160" s="29">
        <v>129.6</v>
      </c>
    </row>
    <row r="161" spans="1:14" s="30" customFormat="1">
      <c r="A161" s="31"/>
      <c r="B161" s="27">
        <v>2016</v>
      </c>
      <c r="C161" s="28">
        <v>129.1</v>
      </c>
      <c r="D161" s="28">
        <v>128.4</v>
      </c>
      <c r="E161" s="28">
        <v>121.3</v>
      </c>
      <c r="F161" s="28">
        <v>119.7</v>
      </c>
      <c r="G161" s="29">
        <v>120.2</v>
      </c>
      <c r="H161" s="29">
        <v>121.3</v>
      </c>
      <c r="I161" s="29">
        <v>118.4</v>
      </c>
      <c r="J161" s="29">
        <v>116.5</v>
      </c>
      <c r="K161" s="29">
        <v>115.3</v>
      </c>
      <c r="L161" s="29">
        <v>114.6</v>
      </c>
      <c r="M161" s="29">
        <v>114.7</v>
      </c>
      <c r="N161" s="29">
        <v>116.8</v>
      </c>
    </row>
    <row r="162" spans="1:14" s="30" customFormat="1">
      <c r="A162" s="26"/>
      <c r="B162" s="27">
        <v>2017</v>
      </c>
      <c r="C162" s="28">
        <v>117</v>
      </c>
      <c r="D162" s="28">
        <v>116.1</v>
      </c>
      <c r="E162" s="28">
        <v>113.6</v>
      </c>
      <c r="F162" s="28">
        <v>114.5</v>
      </c>
      <c r="G162" s="29">
        <v>113</v>
      </c>
      <c r="H162" s="29">
        <v>112.3</v>
      </c>
      <c r="I162" s="29">
        <v>111.9</v>
      </c>
      <c r="J162" s="29">
        <v>112.8</v>
      </c>
      <c r="K162" s="29">
        <v>117.3</v>
      </c>
      <c r="L162" s="29">
        <v>117</v>
      </c>
      <c r="M162" s="29">
        <v>118</v>
      </c>
      <c r="N162" s="29">
        <v>115.8</v>
      </c>
    </row>
    <row r="163" spans="1:14" s="30" customFormat="1">
      <c r="A163" s="26"/>
      <c r="B163" s="27">
        <v>2018</v>
      </c>
      <c r="C163" s="46">
        <v>114.8</v>
      </c>
      <c r="D163" s="46">
        <v>117</v>
      </c>
      <c r="E163" s="46">
        <v>118.8</v>
      </c>
      <c r="F163" s="46">
        <v>116.8</v>
      </c>
      <c r="G163" s="46">
        <v>116.5</v>
      </c>
      <c r="H163" s="46">
        <v>117.1</v>
      </c>
      <c r="I163" s="46">
        <v>117.8</v>
      </c>
      <c r="J163" s="46">
        <v>117.8</v>
      </c>
      <c r="K163" s="46">
        <v>112.8</v>
      </c>
      <c r="L163" s="46">
        <v>117.2</v>
      </c>
      <c r="M163" s="46">
        <v>117.6</v>
      </c>
      <c r="N163" s="46">
        <v>116.9</v>
      </c>
    </row>
    <row r="164" spans="1:14" s="30" customFormat="1">
      <c r="A164" s="26"/>
      <c r="B164" s="27">
        <v>2019</v>
      </c>
      <c r="C164" s="373">
        <v>116.1</v>
      </c>
      <c r="D164" s="373">
        <v>114.5</v>
      </c>
      <c r="E164" s="373">
        <v>113.3</v>
      </c>
      <c r="F164" s="373">
        <v>114.5</v>
      </c>
      <c r="G164" s="373">
        <v>114.1</v>
      </c>
      <c r="H164" s="373">
        <v>114</v>
      </c>
      <c r="I164" s="373">
        <v>114.3</v>
      </c>
      <c r="J164" s="373">
        <v>113.8</v>
      </c>
      <c r="K164" s="373">
        <v>113.5</v>
      </c>
      <c r="L164" s="373">
        <v>109.3</v>
      </c>
      <c r="M164" s="373">
        <v>108.1</v>
      </c>
      <c r="N164" s="373">
        <v>108</v>
      </c>
    </row>
    <row r="165" spans="1:14" ht="13.5">
      <c r="A165" s="279"/>
      <c r="B165" s="280"/>
      <c r="C165" s="281"/>
      <c r="D165" s="281"/>
      <c r="E165" s="281"/>
      <c r="F165" s="281"/>
      <c r="G165" s="281"/>
      <c r="H165" s="281"/>
      <c r="I165" s="281"/>
      <c r="J165" s="281"/>
      <c r="K165" s="281"/>
      <c r="L165" s="281"/>
      <c r="M165" s="281"/>
      <c r="N165" s="281"/>
    </row>
    <row r="166" spans="1:14" s="30" customFormat="1">
      <c r="A166" s="26" t="s">
        <v>76</v>
      </c>
      <c r="B166" s="27">
        <v>2014</v>
      </c>
      <c r="C166" s="28">
        <v>128.6</v>
      </c>
      <c r="D166" s="28">
        <v>121.3</v>
      </c>
      <c r="E166" s="28">
        <v>120.3</v>
      </c>
      <c r="F166" s="28">
        <v>130.5</v>
      </c>
      <c r="G166" s="29">
        <v>132.69999999999999</v>
      </c>
      <c r="H166" s="29">
        <v>134.19999999999999</v>
      </c>
      <c r="I166" s="29">
        <v>118.3</v>
      </c>
      <c r="J166" s="29">
        <v>126.9</v>
      </c>
      <c r="K166" s="29">
        <v>118.6</v>
      </c>
      <c r="L166" s="29">
        <v>120.7</v>
      </c>
      <c r="M166" s="29">
        <v>118</v>
      </c>
      <c r="N166" s="29">
        <v>116.7</v>
      </c>
    </row>
    <row r="167" spans="1:14" s="30" customFormat="1">
      <c r="A167" s="31" t="s">
        <v>77</v>
      </c>
      <c r="B167" s="27">
        <v>2015</v>
      </c>
      <c r="C167" s="28">
        <v>119.7</v>
      </c>
      <c r="D167" s="28">
        <v>119.6</v>
      </c>
      <c r="E167" s="28">
        <v>124.3</v>
      </c>
      <c r="F167" s="28">
        <v>127.3</v>
      </c>
      <c r="G167" s="29">
        <v>125</v>
      </c>
      <c r="H167" s="29">
        <v>126.8</v>
      </c>
      <c r="I167" s="29">
        <v>135.4</v>
      </c>
      <c r="J167" s="29">
        <v>126.9</v>
      </c>
      <c r="K167" s="29">
        <v>137.19999999999999</v>
      </c>
      <c r="L167" s="29">
        <v>131.9</v>
      </c>
      <c r="M167" s="29">
        <v>129.4</v>
      </c>
      <c r="N167" s="29">
        <v>117.5</v>
      </c>
    </row>
    <row r="168" spans="1:14" s="30" customFormat="1">
      <c r="A168" s="31"/>
      <c r="B168" s="27">
        <v>2016</v>
      </c>
      <c r="C168" s="32">
        <v>114.6</v>
      </c>
      <c r="D168" s="32">
        <v>114.8</v>
      </c>
      <c r="E168" s="32">
        <v>108.8</v>
      </c>
      <c r="F168" s="32">
        <v>97</v>
      </c>
      <c r="G168" s="29">
        <v>98.5</v>
      </c>
      <c r="H168" s="29">
        <v>97.2</v>
      </c>
      <c r="I168" s="29">
        <v>112.4</v>
      </c>
      <c r="J168" s="29">
        <v>112.1</v>
      </c>
      <c r="K168" s="29">
        <v>124.8</v>
      </c>
      <c r="L168" s="29">
        <v>130.4</v>
      </c>
      <c r="M168" s="29">
        <v>130</v>
      </c>
      <c r="N168" s="29">
        <v>142.5</v>
      </c>
    </row>
    <row r="169" spans="1:14" s="30" customFormat="1">
      <c r="A169" s="26"/>
      <c r="B169" s="27">
        <v>2017</v>
      </c>
      <c r="C169" s="28">
        <v>140.69999999999999</v>
      </c>
      <c r="D169" s="28">
        <v>141.5</v>
      </c>
      <c r="E169" s="28">
        <v>141.9</v>
      </c>
      <c r="F169" s="28">
        <v>145.9</v>
      </c>
      <c r="G169" s="29">
        <v>146.6</v>
      </c>
      <c r="H169" s="29">
        <v>144.30000000000001</v>
      </c>
      <c r="I169" s="29">
        <v>128.80000000000001</v>
      </c>
      <c r="J169" s="29">
        <v>130.19999999999999</v>
      </c>
      <c r="K169" s="29">
        <v>117.3</v>
      </c>
      <c r="L169" s="29">
        <v>113.5</v>
      </c>
      <c r="M169" s="29">
        <v>114.8</v>
      </c>
      <c r="N169" s="29">
        <v>116.1</v>
      </c>
    </row>
    <row r="170" spans="1:14" s="30" customFormat="1">
      <c r="A170" s="26"/>
      <c r="B170" s="27">
        <v>2018</v>
      </c>
      <c r="C170" s="28">
        <v>115.2</v>
      </c>
      <c r="D170" s="28">
        <v>117.1</v>
      </c>
      <c r="E170" s="28">
        <v>117.1</v>
      </c>
      <c r="F170" s="28">
        <v>115</v>
      </c>
      <c r="G170" s="29">
        <v>112.4</v>
      </c>
      <c r="H170" s="29">
        <v>106.1</v>
      </c>
      <c r="I170" s="29">
        <v>104.2</v>
      </c>
      <c r="J170" s="29">
        <v>106.7</v>
      </c>
      <c r="K170" s="29">
        <v>109.1</v>
      </c>
      <c r="L170" s="29">
        <v>109.6</v>
      </c>
      <c r="M170" s="29">
        <v>113.9</v>
      </c>
      <c r="N170" s="29">
        <v>110.9</v>
      </c>
    </row>
    <row r="171" spans="1:14" s="30" customFormat="1">
      <c r="A171" s="26"/>
      <c r="B171" s="27">
        <v>2019</v>
      </c>
      <c r="C171" s="373">
        <v>113.2</v>
      </c>
      <c r="D171" s="373">
        <v>108.8</v>
      </c>
      <c r="E171" s="373">
        <v>105.4</v>
      </c>
      <c r="F171" s="373">
        <v>105.4</v>
      </c>
      <c r="G171" s="373">
        <v>109.3</v>
      </c>
      <c r="H171" s="373">
        <v>114.6</v>
      </c>
      <c r="I171" s="373">
        <v>111.8</v>
      </c>
      <c r="J171" s="373">
        <v>108.7</v>
      </c>
      <c r="K171" s="373">
        <v>111.3</v>
      </c>
      <c r="L171" s="373">
        <v>112.6</v>
      </c>
      <c r="M171" s="373">
        <v>108.3</v>
      </c>
      <c r="N171" s="373">
        <v>115.3</v>
      </c>
    </row>
    <row r="172" spans="1:14" s="30" customFormat="1">
      <c r="A172" s="26"/>
      <c r="B172" s="27"/>
      <c r="C172" s="28"/>
      <c r="D172" s="34"/>
      <c r="E172" s="34"/>
      <c r="F172" s="34"/>
      <c r="G172" s="29"/>
      <c r="H172" s="35"/>
      <c r="I172" s="35"/>
      <c r="J172" s="35"/>
      <c r="K172" s="35"/>
      <c r="L172" s="35"/>
      <c r="M172" s="35"/>
      <c r="N172" s="35"/>
    </row>
    <row r="173" spans="1:14" s="30" customFormat="1">
      <c r="A173" s="26" t="s">
        <v>78</v>
      </c>
      <c r="B173" s="27">
        <v>2014</v>
      </c>
      <c r="C173" s="28">
        <v>100.9</v>
      </c>
      <c r="D173" s="28">
        <v>101.5</v>
      </c>
      <c r="E173" s="28">
        <v>103.7</v>
      </c>
      <c r="F173" s="28">
        <v>108.8</v>
      </c>
      <c r="G173" s="29">
        <v>111</v>
      </c>
      <c r="H173" s="29">
        <v>112.3</v>
      </c>
      <c r="I173" s="29">
        <v>114.1</v>
      </c>
      <c r="J173" s="29">
        <v>115.2</v>
      </c>
      <c r="K173" s="29">
        <v>117.2</v>
      </c>
      <c r="L173" s="29">
        <v>118.6</v>
      </c>
      <c r="M173" s="29">
        <v>122.2</v>
      </c>
      <c r="N173" s="29">
        <v>123.9</v>
      </c>
    </row>
    <row r="174" spans="1:14" s="30" customFormat="1">
      <c r="A174" s="26" t="s">
        <v>79</v>
      </c>
      <c r="B174" s="27">
        <v>2015</v>
      </c>
      <c r="C174" s="28">
        <v>126</v>
      </c>
      <c r="D174" s="28">
        <v>139.9</v>
      </c>
      <c r="E174" s="28">
        <v>142.19999999999999</v>
      </c>
      <c r="F174" s="28">
        <v>138</v>
      </c>
      <c r="G174" s="29">
        <v>136.19999999999999</v>
      </c>
      <c r="H174" s="29">
        <v>135.19999999999999</v>
      </c>
      <c r="I174" s="29">
        <v>133.9</v>
      </c>
      <c r="J174" s="29">
        <v>133.1</v>
      </c>
      <c r="K174" s="29">
        <v>131.19999999999999</v>
      </c>
      <c r="L174" s="29">
        <v>130.5</v>
      </c>
      <c r="M174" s="29">
        <v>127.5</v>
      </c>
      <c r="N174" s="29">
        <v>126.7</v>
      </c>
    </row>
    <row r="175" spans="1:14" s="30" customFormat="1">
      <c r="A175" s="31" t="s">
        <v>80</v>
      </c>
      <c r="B175" s="27">
        <v>2016</v>
      </c>
      <c r="C175" s="32">
        <v>125.5</v>
      </c>
      <c r="D175" s="32">
        <v>114.3</v>
      </c>
      <c r="E175" s="32">
        <v>111</v>
      </c>
      <c r="F175" s="32">
        <v>109.2</v>
      </c>
      <c r="G175" s="29">
        <v>108.9</v>
      </c>
      <c r="H175" s="29">
        <v>108.3</v>
      </c>
      <c r="I175" s="29">
        <v>108.1</v>
      </c>
      <c r="J175" s="29">
        <v>107.6</v>
      </c>
      <c r="K175" s="29">
        <v>107.5</v>
      </c>
      <c r="L175" s="29">
        <v>106.7</v>
      </c>
      <c r="M175" s="29">
        <v>105.9</v>
      </c>
      <c r="N175" s="29">
        <v>105.1</v>
      </c>
    </row>
    <row r="176" spans="1:14" s="30" customFormat="1">
      <c r="A176" s="31" t="s">
        <v>81</v>
      </c>
      <c r="B176" s="27">
        <v>2017</v>
      </c>
      <c r="C176" s="28">
        <v>105.1</v>
      </c>
      <c r="D176" s="28">
        <v>103.8</v>
      </c>
      <c r="E176" s="28">
        <v>104.3</v>
      </c>
      <c r="F176" s="28">
        <v>104.5</v>
      </c>
      <c r="G176" s="29">
        <v>104.4</v>
      </c>
      <c r="H176" s="29">
        <v>104.7</v>
      </c>
      <c r="I176" s="29">
        <v>104.4</v>
      </c>
      <c r="J176" s="29">
        <v>108</v>
      </c>
      <c r="K176" s="29">
        <v>108.7</v>
      </c>
      <c r="L176" s="29">
        <v>108.6</v>
      </c>
      <c r="M176" s="29">
        <v>110.6</v>
      </c>
      <c r="N176" s="29">
        <v>110.9</v>
      </c>
    </row>
    <row r="177" spans="1:14" s="30" customFormat="1">
      <c r="A177" s="31"/>
      <c r="B177" s="27">
        <v>2018</v>
      </c>
      <c r="C177" s="29">
        <v>111.9</v>
      </c>
      <c r="D177" s="29">
        <v>111.6</v>
      </c>
      <c r="E177" s="29">
        <v>110.6</v>
      </c>
      <c r="F177" s="29">
        <v>111.3</v>
      </c>
      <c r="G177" s="29">
        <v>111.4</v>
      </c>
      <c r="H177" s="29">
        <v>111.6</v>
      </c>
      <c r="I177" s="29">
        <v>111.7</v>
      </c>
      <c r="J177" s="29">
        <v>108.5</v>
      </c>
      <c r="K177" s="29">
        <v>108.7</v>
      </c>
      <c r="L177" s="29">
        <v>110</v>
      </c>
      <c r="M177" s="29">
        <v>108.6</v>
      </c>
      <c r="N177" s="29">
        <v>108.7</v>
      </c>
    </row>
    <row r="178" spans="1:14" s="30" customFormat="1">
      <c r="A178" s="26"/>
      <c r="B178" s="27">
        <v>2019</v>
      </c>
      <c r="C178" s="373">
        <v>107.3</v>
      </c>
      <c r="D178" s="373">
        <v>107.2</v>
      </c>
      <c r="E178" s="373">
        <v>108.9</v>
      </c>
      <c r="F178" s="373">
        <v>108.3</v>
      </c>
      <c r="G178" s="373">
        <v>107.7</v>
      </c>
      <c r="H178" s="373">
        <v>107.3</v>
      </c>
      <c r="I178" s="373">
        <v>107.2</v>
      </c>
      <c r="J178" s="373">
        <v>106.3</v>
      </c>
      <c r="K178" s="373">
        <v>105.5</v>
      </c>
      <c r="L178" s="373">
        <v>104.4</v>
      </c>
      <c r="M178" s="373">
        <v>103.5</v>
      </c>
      <c r="N178" s="373">
        <v>102.1</v>
      </c>
    </row>
    <row r="179" spans="1:14" s="30" customFormat="1" ht="12.6" customHeight="1">
      <c r="A179" s="31"/>
      <c r="B179" s="27"/>
      <c r="C179" s="28"/>
      <c r="D179" s="34"/>
      <c r="E179" s="34"/>
      <c r="F179" s="34"/>
      <c r="G179" s="29"/>
      <c r="H179" s="35"/>
      <c r="I179" s="35"/>
      <c r="J179" s="35"/>
      <c r="K179" s="35"/>
      <c r="L179" s="35"/>
      <c r="M179" s="35"/>
      <c r="N179" s="35"/>
    </row>
    <row r="180" spans="1:14" s="30" customFormat="1">
      <c r="A180" s="26" t="s">
        <v>82</v>
      </c>
      <c r="B180" s="27">
        <v>2014</v>
      </c>
      <c r="C180" s="28">
        <v>99.9</v>
      </c>
      <c r="D180" s="28">
        <v>101.1</v>
      </c>
      <c r="E180" s="28">
        <v>105.4</v>
      </c>
      <c r="F180" s="28">
        <v>114.8</v>
      </c>
      <c r="G180" s="29">
        <v>117.8</v>
      </c>
      <c r="H180" s="29">
        <v>119.4</v>
      </c>
      <c r="I180" s="29">
        <v>120.8</v>
      </c>
      <c r="J180" s="29">
        <v>123.7</v>
      </c>
      <c r="K180" s="29">
        <v>127.4</v>
      </c>
      <c r="L180" s="29">
        <v>127.9</v>
      </c>
      <c r="M180" s="29">
        <v>133.19999999999999</v>
      </c>
      <c r="N180" s="29">
        <v>135.80000000000001</v>
      </c>
    </row>
    <row r="181" spans="1:14" s="30" customFormat="1">
      <c r="A181" s="31" t="s">
        <v>83</v>
      </c>
      <c r="B181" s="27">
        <v>2015</v>
      </c>
      <c r="C181" s="28">
        <v>139.80000000000001</v>
      </c>
      <c r="D181" s="28">
        <v>159.9</v>
      </c>
      <c r="E181" s="28">
        <v>159.30000000000001</v>
      </c>
      <c r="F181" s="28">
        <v>147.6</v>
      </c>
      <c r="G181" s="29">
        <v>145.19999999999999</v>
      </c>
      <c r="H181" s="29">
        <v>145.4</v>
      </c>
      <c r="I181" s="29">
        <v>144.5</v>
      </c>
      <c r="J181" s="29">
        <v>140.4</v>
      </c>
      <c r="K181" s="29">
        <v>137</v>
      </c>
      <c r="L181" s="29">
        <v>136.30000000000001</v>
      </c>
      <c r="M181" s="29">
        <v>132.4</v>
      </c>
      <c r="N181" s="29">
        <v>131.69999999999999</v>
      </c>
    </row>
    <row r="182" spans="1:14" s="30" customFormat="1">
      <c r="B182" s="27">
        <v>2016</v>
      </c>
      <c r="C182" s="32">
        <v>128.19999999999999</v>
      </c>
      <c r="D182" s="32">
        <v>113.5</v>
      </c>
      <c r="E182" s="32">
        <v>110.3</v>
      </c>
      <c r="F182" s="32">
        <v>109.7</v>
      </c>
      <c r="G182" s="29">
        <v>109.9</v>
      </c>
      <c r="H182" s="29">
        <v>107.9</v>
      </c>
      <c r="I182" s="29">
        <v>108.1</v>
      </c>
      <c r="J182" s="29">
        <v>108.5</v>
      </c>
      <c r="K182" s="29">
        <v>107.8</v>
      </c>
      <c r="L182" s="29">
        <v>107.5</v>
      </c>
      <c r="M182" s="29">
        <v>106.7</v>
      </c>
      <c r="N182" s="29">
        <v>104.7</v>
      </c>
    </row>
    <row r="183" spans="1:14" s="30" customFormat="1">
      <c r="A183" s="26"/>
      <c r="B183" s="27">
        <v>2017</v>
      </c>
      <c r="C183" s="28">
        <v>106.1</v>
      </c>
      <c r="D183" s="28">
        <v>103.9</v>
      </c>
      <c r="E183" s="28">
        <v>104.8</v>
      </c>
      <c r="F183" s="28">
        <v>105.7</v>
      </c>
      <c r="G183" s="29">
        <v>105.2</v>
      </c>
      <c r="H183" s="29">
        <v>105.8</v>
      </c>
      <c r="I183" s="29">
        <v>105</v>
      </c>
      <c r="J183" s="29">
        <v>106.1</v>
      </c>
      <c r="K183" s="29">
        <v>108.4</v>
      </c>
      <c r="L183" s="29">
        <v>108.6</v>
      </c>
      <c r="M183" s="29">
        <v>113.2</v>
      </c>
      <c r="N183" s="29">
        <v>113.7</v>
      </c>
    </row>
    <row r="184" spans="1:14" s="30" customFormat="1">
      <c r="A184" s="26"/>
      <c r="B184" s="27">
        <v>2018</v>
      </c>
      <c r="C184" s="29">
        <v>114.8</v>
      </c>
      <c r="D184" s="29">
        <v>115.3</v>
      </c>
      <c r="E184" s="29">
        <v>113.8</v>
      </c>
      <c r="F184" s="29">
        <v>113.5</v>
      </c>
      <c r="G184" s="29">
        <v>112.6</v>
      </c>
      <c r="H184" s="29">
        <v>112.6</v>
      </c>
      <c r="I184" s="29">
        <v>113.1</v>
      </c>
      <c r="J184" s="29">
        <v>112.2</v>
      </c>
      <c r="K184" s="29">
        <v>111.7</v>
      </c>
      <c r="L184" s="29">
        <v>111.5</v>
      </c>
      <c r="M184" s="29">
        <v>107.3</v>
      </c>
      <c r="N184" s="29">
        <v>106.7</v>
      </c>
    </row>
    <row r="185" spans="1:14" s="30" customFormat="1">
      <c r="A185" s="26"/>
      <c r="B185" s="27">
        <v>2019</v>
      </c>
      <c r="C185" s="373">
        <v>104.1</v>
      </c>
      <c r="D185" s="373">
        <v>103.3</v>
      </c>
      <c r="E185" s="373">
        <v>103.6</v>
      </c>
      <c r="F185" s="373">
        <v>102.4</v>
      </c>
      <c r="G185" s="373">
        <v>102.4</v>
      </c>
      <c r="H185" s="373">
        <v>102.3</v>
      </c>
      <c r="I185" s="373">
        <v>102.3</v>
      </c>
      <c r="J185" s="373">
        <v>101.1</v>
      </c>
      <c r="K185" s="373">
        <v>99.7</v>
      </c>
      <c r="L185" s="373">
        <v>99.2</v>
      </c>
      <c r="M185" s="373">
        <v>98.5</v>
      </c>
      <c r="N185" s="373">
        <v>98.2</v>
      </c>
    </row>
    <row r="186" spans="1:14" s="30" customFormat="1" ht="12" customHeight="1">
      <c r="A186" s="26"/>
      <c r="B186" s="27"/>
      <c r="C186" s="28"/>
      <c r="D186" s="34"/>
      <c r="E186" s="34"/>
      <c r="F186" s="34"/>
      <c r="G186" s="29"/>
      <c r="H186" s="35"/>
      <c r="I186" s="35"/>
      <c r="J186" s="35"/>
      <c r="K186" s="35"/>
      <c r="L186" s="35"/>
      <c r="M186" s="35"/>
      <c r="N186" s="35"/>
    </row>
    <row r="187" spans="1:14" s="30" customFormat="1">
      <c r="A187" s="26" t="s">
        <v>84</v>
      </c>
      <c r="B187" s="27">
        <v>2014</v>
      </c>
      <c r="C187" s="28">
        <v>100.7</v>
      </c>
      <c r="D187" s="28">
        <v>100.5</v>
      </c>
      <c r="E187" s="28">
        <v>100.8</v>
      </c>
      <c r="F187" s="28">
        <v>101.6</v>
      </c>
      <c r="G187" s="29">
        <v>103.5</v>
      </c>
      <c r="H187" s="29">
        <v>104.4</v>
      </c>
      <c r="I187" s="29">
        <v>105.3</v>
      </c>
      <c r="J187" s="29">
        <v>105.8</v>
      </c>
      <c r="K187" s="29">
        <v>106.4</v>
      </c>
      <c r="L187" s="29">
        <v>107.2</v>
      </c>
      <c r="M187" s="29">
        <v>109.4</v>
      </c>
      <c r="N187" s="29">
        <v>110</v>
      </c>
    </row>
    <row r="188" spans="1:14" s="30" customFormat="1">
      <c r="A188" s="31" t="s">
        <v>85</v>
      </c>
      <c r="B188" s="27">
        <v>2015</v>
      </c>
      <c r="C188" s="28">
        <v>111.3</v>
      </c>
      <c r="D188" s="28">
        <v>126.1</v>
      </c>
      <c r="E188" s="28">
        <v>128.1</v>
      </c>
      <c r="F188" s="28">
        <v>132.30000000000001</v>
      </c>
      <c r="G188" s="29">
        <v>131.4</v>
      </c>
      <c r="H188" s="29">
        <v>129.69999999999999</v>
      </c>
      <c r="I188" s="29">
        <v>128.69999999999999</v>
      </c>
      <c r="J188" s="29">
        <v>129.5</v>
      </c>
      <c r="K188" s="29">
        <v>129.19999999999999</v>
      </c>
      <c r="L188" s="29">
        <v>130.9</v>
      </c>
      <c r="M188" s="29">
        <v>129</v>
      </c>
      <c r="N188" s="29">
        <v>128.5</v>
      </c>
    </row>
    <row r="189" spans="1:14" s="30" customFormat="1">
      <c r="A189" s="31"/>
      <c r="B189" s="27">
        <v>2016</v>
      </c>
      <c r="C189" s="32">
        <v>127.6</v>
      </c>
      <c r="D189" s="32">
        <v>114.7</v>
      </c>
      <c r="E189" s="32">
        <v>113.1</v>
      </c>
      <c r="F189" s="32">
        <v>108.6</v>
      </c>
      <c r="G189" s="29">
        <v>108.2</v>
      </c>
      <c r="H189" s="29">
        <v>108.9</v>
      </c>
      <c r="I189" s="29">
        <v>109.1</v>
      </c>
      <c r="J189" s="29">
        <v>108.1</v>
      </c>
      <c r="K189" s="29">
        <v>108</v>
      </c>
      <c r="L189" s="29">
        <v>106.8</v>
      </c>
      <c r="M189" s="29">
        <v>106.1</v>
      </c>
      <c r="N189" s="29">
        <v>105.8</v>
      </c>
    </row>
    <row r="190" spans="1:14" s="30" customFormat="1">
      <c r="A190" s="31"/>
      <c r="B190" s="27">
        <v>2017</v>
      </c>
      <c r="C190" s="28">
        <v>105.5</v>
      </c>
      <c r="D190" s="28">
        <v>103.5</v>
      </c>
      <c r="E190" s="28">
        <v>103.9</v>
      </c>
      <c r="F190" s="28">
        <v>103.9</v>
      </c>
      <c r="G190" s="29">
        <v>103.6</v>
      </c>
      <c r="H190" s="29">
        <v>103.5</v>
      </c>
      <c r="I190" s="29">
        <v>103.5</v>
      </c>
      <c r="J190" s="29">
        <v>108.2</v>
      </c>
      <c r="K190" s="29">
        <v>108.5</v>
      </c>
      <c r="L190" s="29">
        <v>107.9</v>
      </c>
      <c r="M190" s="29">
        <v>108.6</v>
      </c>
      <c r="N190" s="29">
        <v>108.5</v>
      </c>
    </row>
    <row r="191" spans="1:14" s="30" customFormat="1">
      <c r="A191" s="31"/>
      <c r="B191" s="27">
        <v>2018</v>
      </c>
      <c r="C191" s="29">
        <v>110.2</v>
      </c>
      <c r="D191" s="29">
        <v>109.9</v>
      </c>
      <c r="E191" s="29">
        <v>109.2</v>
      </c>
      <c r="F191" s="29">
        <v>109.5</v>
      </c>
      <c r="G191" s="29">
        <v>110</v>
      </c>
      <c r="H191" s="29">
        <v>110.6</v>
      </c>
      <c r="I191" s="29">
        <v>110.5</v>
      </c>
      <c r="J191" s="29">
        <v>105.7</v>
      </c>
      <c r="K191" s="29">
        <v>105.4</v>
      </c>
      <c r="L191" s="29">
        <v>105.4</v>
      </c>
      <c r="M191" s="29">
        <v>104.8</v>
      </c>
      <c r="N191" s="29">
        <v>105.4</v>
      </c>
    </row>
    <row r="192" spans="1:14" s="30" customFormat="1">
      <c r="A192" s="26"/>
      <c r="B192" s="27">
        <v>2019</v>
      </c>
      <c r="C192" s="373">
        <v>104</v>
      </c>
      <c r="D192" s="373">
        <v>105.3</v>
      </c>
      <c r="E192" s="373">
        <v>107.6</v>
      </c>
      <c r="F192" s="373">
        <v>108.7</v>
      </c>
      <c r="G192" s="373">
        <v>108</v>
      </c>
      <c r="H192" s="373">
        <v>107.2</v>
      </c>
      <c r="I192" s="373">
        <v>107.1</v>
      </c>
      <c r="J192" s="373">
        <v>106.5</v>
      </c>
      <c r="K192" s="373">
        <v>106.4</v>
      </c>
      <c r="L192" s="373">
        <v>107</v>
      </c>
      <c r="M192" s="373">
        <v>107.2</v>
      </c>
      <c r="N192" s="373">
        <v>105.9</v>
      </c>
    </row>
    <row r="193" spans="1:15" ht="12" customHeight="1">
      <c r="A193" s="279"/>
      <c r="B193" s="280"/>
      <c r="C193" s="281"/>
      <c r="D193" s="281"/>
      <c r="E193" s="281"/>
      <c r="F193" s="281"/>
      <c r="G193" s="281"/>
      <c r="H193" s="281"/>
      <c r="I193" s="281"/>
      <c r="J193" s="281"/>
      <c r="K193" s="281"/>
      <c r="L193" s="281"/>
      <c r="M193" s="281"/>
      <c r="N193" s="281"/>
    </row>
    <row r="194" spans="1:15" s="271" customFormat="1">
      <c r="A194" s="218">
        <f>1+N130</f>
        <v>40</v>
      </c>
      <c r="B194" s="267"/>
      <c r="C194" s="267"/>
      <c r="D194" s="267"/>
      <c r="E194" s="268"/>
      <c r="F194" s="269" t="str">
        <f>F130</f>
        <v>Індекси цін виробників · 2019 рік</v>
      </c>
      <c r="G194" s="268" t="str">
        <f>F194</f>
        <v>Індекси цін виробників · 2019 рік</v>
      </c>
      <c r="H194" s="268"/>
      <c r="I194" s="267"/>
      <c r="J194" s="267"/>
      <c r="K194" s="267"/>
      <c r="L194" s="270"/>
      <c r="M194" s="270"/>
      <c r="N194" s="219">
        <f>A194+1</f>
        <v>41</v>
      </c>
      <c r="O194" s="282"/>
    </row>
    <row r="195" spans="1:15" s="271" customFormat="1">
      <c r="A195" s="282"/>
      <c r="B195" s="283"/>
      <c r="C195" s="283"/>
      <c r="D195" s="283"/>
      <c r="E195" s="284"/>
      <c r="F195" s="273" t="s">
        <v>23</v>
      </c>
      <c r="G195" s="272" t="s">
        <v>23</v>
      </c>
      <c r="H195" s="284"/>
      <c r="I195" s="283"/>
      <c r="J195" s="283"/>
      <c r="K195" s="283"/>
      <c r="L195" s="282"/>
      <c r="M195" s="282"/>
      <c r="N195" s="282"/>
      <c r="O195" s="282"/>
    </row>
    <row r="196" spans="1:15">
      <c r="A196" s="524" t="s">
        <v>25</v>
      </c>
      <c r="B196" s="524"/>
      <c r="C196" s="524"/>
      <c r="D196" s="524"/>
      <c r="E196" s="524"/>
      <c r="F196" s="524"/>
      <c r="G196" s="524" t="s">
        <v>25</v>
      </c>
      <c r="H196" s="524"/>
      <c r="I196" s="524"/>
      <c r="J196" s="524"/>
      <c r="K196" s="524"/>
      <c r="L196" s="524"/>
      <c r="M196" s="524"/>
      <c r="N196" s="524"/>
    </row>
    <row r="198" spans="1:15" ht="15">
      <c r="A198" s="274"/>
      <c r="G198" s="275"/>
      <c r="K198" s="276"/>
      <c r="L198" s="277"/>
      <c r="M198" s="277"/>
      <c r="N198" s="244" t="s">
        <v>152</v>
      </c>
    </row>
    <row r="199" spans="1:15" ht="13.5">
      <c r="A199" s="245"/>
      <c r="B199" s="245"/>
      <c r="C199" s="246" t="s">
        <v>0</v>
      </c>
      <c r="D199" s="246" t="s">
        <v>1</v>
      </c>
      <c r="E199" s="246" t="s">
        <v>2</v>
      </c>
      <c r="F199" s="247" t="s">
        <v>3</v>
      </c>
      <c r="G199" s="248" t="s">
        <v>4</v>
      </c>
      <c r="H199" s="246" t="s">
        <v>5</v>
      </c>
      <c r="I199" s="246" t="s">
        <v>6</v>
      </c>
      <c r="J199" s="246" t="s">
        <v>7</v>
      </c>
      <c r="K199" s="246" t="s">
        <v>8</v>
      </c>
      <c r="L199" s="246" t="s">
        <v>9</v>
      </c>
      <c r="M199" s="246" t="s">
        <v>10</v>
      </c>
      <c r="N199" s="248" t="s">
        <v>11</v>
      </c>
      <c r="O199" s="249"/>
    </row>
    <row r="200" spans="1:15" ht="13.5">
      <c r="A200" s="250"/>
      <c r="B200" s="250"/>
      <c r="C200" s="251" t="s">
        <v>12</v>
      </c>
      <c r="D200" s="251" t="s">
        <v>13</v>
      </c>
      <c r="E200" s="251" t="s">
        <v>14</v>
      </c>
      <c r="F200" s="252" t="s">
        <v>15</v>
      </c>
      <c r="G200" s="253" t="s">
        <v>16</v>
      </c>
      <c r="H200" s="251" t="s">
        <v>17</v>
      </c>
      <c r="I200" s="251" t="s">
        <v>18</v>
      </c>
      <c r="J200" s="251" t="s">
        <v>19</v>
      </c>
      <c r="K200" s="251" t="s">
        <v>26</v>
      </c>
      <c r="L200" s="251" t="s">
        <v>20</v>
      </c>
      <c r="M200" s="251" t="s">
        <v>21</v>
      </c>
      <c r="N200" s="253" t="s">
        <v>22</v>
      </c>
      <c r="O200" s="249"/>
    </row>
    <row r="201" spans="1:15" ht="15">
      <c r="A201" s="278"/>
      <c r="B201" s="255"/>
      <c r="C201" s="256"/>
      <c r="D201" s="256"/>
      <c r="E201" s="256"/>
      <c r="F201" s="256"/>
      <c r="G201" s="257"/>
      <c r="H201" s="257"/>
      <c r="I201" s="257"/>
      <c r="J201" s="257"/>
      <c r="K201" s="257"/>
      <c r="L201" s="257"/>
      <c r="M201" s="257"/>
      <c r="N201" s="257"/>
    </row>
    <row r="202" spans="1:15" s="30" customFormat="1">
      <c r="A202" s="26" t="s">
        <v>86</v>
      </c>
      <c r="B202" s="27">
        <v>2014</v>
      </c>
      <c r="C202" s="28">
        <v>102.1</v>
      </c>
      <c r="D202" s="28">
        <v>103.3</v>
      </c>
      <c r="E202" s="28">
        <v>105.7</v>
      </c>
      <c r="F202" s="28">
        <v>111.7</v>
      </c>
      <c r="G202" s="29">
        <v>112.9</v>
      </c>
      <c r="H202" s="29">
        <v>114.1</v>
      </c>
      <c r="I202" s="29">
        <v>118</v>
      </c>
      <c r="J202" s="29">
        <v>117.9</v>
      </c>
      <c r="K202" s="29">
        <v>119.8</v>
      </c>
      <c r="L202" s="29">
        <v>123.6</v>
      </c>
      <c r="M202" s="29">
        <v>127.2</v>
      </c>
      <c r="N202" s="29">
        <v>128.80000000000001</v>
      </c>
    </row>
    <row r="203" spans="1:15" s="30" customFormat="1">
      <c r="A203" s="26" t="s">
        <v>87</v>
      </c>
      <c r="B203" s="27">
        <v>2015</v>
      </c>
      <c r="C203" s="28">
        <v>129.30000000000001</v>
      </c>
      <c r="D203" s="28">
        <v>131.9</v>
      </c>
      <c r="E203" s="28">
        <v>137.6</v>
      </c>
      <c r="F203" s="28">
        <v>130.1</v>
      </c>
      <c r="G203" s="29">
        <v>128</v>
      </c>
      <c r="H203" s="29">
        <v>126.6</v>
      </c>
      <c r="I203" s="29">
        <v>124.4</v>
      </c>
      <c r="J203" s="29">
        <v>126</v>
      </c>
      <c r="K203" s="29">
        <v>124</v>
      </c>
      <c r="L203" s="29">
        <v>120.2</v>
      </c>
      <c r="M203" s="29">
        <v>117.3</v>
      </c>
      <c r="N203" s="29">
        <v>116</v>
      </c>
    </row>
    <row r="204" spans="1:15" s="30" customFormat="1">
      <c r="A204" s="31" t="s">
        <v>88</v>
      </c>
      <c r="B204" s="27">
        <v>2016</v>
      </c>
      <c r="C204" s="32">
        <v>117.7</v>
      </c>
      <c r="D204" s="32">
        <v>115.6</v>
      </c>
      <c r="E204" s="32">
        <v>108.8</v>
      </c>
      <c r="F204" s="32">
        <v>108.9</v>
      </c>
      <c r="G204" s="29">
        <v>108.3</v>
      </c>
      <c r="H204" s="29">
        <v>108.3</v>
      </c>
      <c r="I204" s="29">
        <v>107.3</v>
      </c>
      <c r="J204" s="29">
        <v>105.6</v>
      </c>
      <c r="K204" s="29">
        <v>106.1</v>
      </c>
      <c r="L204" s="29">
        <v>105.2</v>
      </c>
      <c r="M204" s="29">
        <v>104.6</v>
      </c>
      <c r="N204" s="29">
        <v>104.8</v>
      </c>
    </row>
    <row r="205" spans="1:15" s="30" customFormat="1">
      <c r="A205" s="26"/>
      <c r="B205" s="27">
        <v>2017</v>
      </c>
      <c r="C205" s="28">
        <v>103.3</v>
      </c>
      <c r="D205" s="28">
        <v>104.7</v>
      </c>
      <c r="E205" s="28">
        <v>104.7</v>
      </c>
      <c r="F205" s="28">
        <v>104.8</v>
      </c>
      <c r="G205" s="29">
        <v>105.9</v>
      </c>
      <c r="H205" s="29">
        <v>106.2</v>
      </c>
      <c r="I205" s="29">
        <v>106</v>
      </c>
      <c r="J205" s="29">
        <v>110.7</v>
      </c>
      <c r="K205" s="29">
        <v>110.3</v>
      </c>
      <c r="L205" s="29">
        <v>111</v>
      </c>
      <c r="M205" s="29">
        <v>111.4</v>
      </c>
      <c r="N205" s="29">
        <v>111.9</v>
      </c>
    </row>
    <row r="206" spans="1:15" s="30" customFormat="1">
      <c r="A206" s="26"/>
      <c r="B206" s="27">
        <v>2018</v>
      </c>
      <c r="C206" s="29">
        <v>111.2</v>
      </c>
      <c r="D206" s="29">
        <v>109.7</v>
      </c>
      <c r="E206" s="29">
        <v>108.7</v>
      </c>
      <c r="F206" s="29">
        <v>111.3</v>
      </c>
      <c r="G206" s="29">
        <v>112.3</v>
      </c>
      <c r="H206" s="29">
        <v>112</v>
      </c>
      <c r="I206" s="29">
        <v>111.9</v>
      </c>
      <c r="J206" s="29">
        <v>108.3</v>
      </c>
      <c r="K206" s="29">
        <v>110.2</v>
      </c>
      <c r="L206" s="29">
        <v>115.6</v>
      </c>
      <c r="M206" s="29">
        <v>116.9</v>
      </c>
      <c r="N206" s="29">
        <v>118.5</v>
      </c>
    </row>
    <row r="207" spans="1:15" s="30" customFormat="1">
      <c r="A207" s="26"/>
      <c r="B207" s="27">
        <v>2019</v>
      </c>
      <c r="C207" s="373">
        <v>118.9</v>
      </c>
      <c r="D207" s="373">
        <v>116.8</v>
      </c>
      <c r="E207" s="373">
        <v>119.7</v>
      </c>
      <c r="F207" s="373">
        <v>116</v>
      </c>
      <c r="G207" s="373">
        <v>114.9</v>
      </c>
      <c r="H207" s="373">
        <v>114.4</v>
      </c>
      <c r="I207" s="373">
        <v>114.1</v>
      </c>
      <c r="J207" s="373">
        <v>113</v>
      </c>
      <c r="K207" s="373">
        <v>111.6</v>
      </c>
      <c r="L207" s="373">
        <v>106.4</v>
      </c>
      <c r="M207" s="373">
        <v>103.7</v>
      </c>
      <c r="N207" s="373">
        <v>101</v>
      </c>
    </row>
    <row r="208" spans="1:15" s="30" customFormat="1">
      <c r="A208" s="26"/>
      <c r="B208" s="27"/>
      <c r="C208" s="28"/>
      <c r="D208" s="28"/>
      <c r="E208" s="28"/>
      <c r="F208" s="28"/>
      <c r="G208" s="29"/>
      <c r="H208" s="29"/>
      <c r="I208" s="29"/>
      <c r="J208" s="29"/>
      <c r="K208" s="29"/>
      <c r="L208" s="29"/>
      <c r="M208" s="29"/>
      <c r="N208" s="29"/>
    </row>
    <row r="209" spans="1:14" s="30" customFormat="1">
      <c r="A209" s="26" t="s">
        <v>89</v>
      </c>
      <c r="B209" s="27">
        <v>2014</v>
      </c>
      <c r="C209" s="28">
        <v>101</v>
      </c>
      <c r="D209" s="28">
        <v>102</v>
      </c>
      <c r="E209" s="28">
        <v>105.5</v>
      </c>
      <c r="F209" s="28">
        <v>111.7</v>
      </c>
      <c r="G209" s="29">
        <v>116.4</v>
      </c>
      <c r="H209" s="29">
        <v>117.4</v>
      </c>
      <c r="I209" s="29">
        <v>118</v>
      </c>
      <c r="J209" s="29">
        <v>120.2</v>
      </c>
      <c r="K209" s="29">
        <v>123.7</v>
      </c>
      <c r="L209" s="29">
        <v>124.6</v>
      </c>
      <c r="M209" s="29">
        <v>130.4</v>
      </c>
      <c r="N209" s="29">
        <v>136.4</v>
      </c>
    </row>
    <row r="210" spans="1:14" s="30" customFormat="1">
      <c r="A210" s="26" t="s">
        <v>90</v>
      </c>
      <c r="B210" s="27">
        <v>2015</v>
      </c>
      <c r="C210" s="28">
        <v>140.69999999999999</v>
      </c>
      <c r="D210" s="28">
        <v>160</v>
      </c>
      <c r="E210" s="28">
        <v>167.2</v>
      </c>
      <c r="F210" s="28">
        <v>158.1</v>
      </c>
      <c r="G210" s="29">
        <v>152.80000000000001</v>
      </c>
      <c r="H210" s="29">
        <v>151.9</v>
      </c>
      <c r="I210" s="29">
        <v>151.6</v>
      </c>
      <c r="J210" s="29">
        <v>148.6</v>
      </c>
      <c r="K210" s="29">
        <v>146</v>
      </c>
      <c r="L210" s="29">
        <v>145.1</v>
      </c>
      <c r="M210" s="29">
        <v>139.80000000000001</v>
      </c>
      <c r="N210" s="29">
        <v>134</v>
      </c>
    </row>
    <row r="211" spans="1:14" s="30" customFormat="1">
      <c r="A211" s="31" t="s">
        <v>91</v>
      </c>
      <c r="B211" s="27">
        <v>2016</v>
      </c>
      <c r="C211" s="32">
        <v>131.5</v>
      </c>
      <c r="D211" s="32">
        <v>117.1</v>
      </c>
      <c r="E211" s="32">
        <v>110.2</v>
      </c>
      <c r="F211" s="32">
        <v>110.3</v>
      </c>
      <c r="G211" s="33">
        <v>109.1</v>
      </c>
      <c r="H211" s="33">
        <v>108.2</v>
      </c>
      <c r="I211" s="33">
        <v>107.4</v>
      </c>
      <c r="J211" s="33">
        <v>108.2</v>
      </c>
      <c r="K211" s="33">
        <v>108.9</v>
      </c>
      <c r="L211" s="33">
        <v>108.4</v>
      </c>
      <c r="M211" s="29">
        <v>107.8</v>
      </c>
      <c r="N211" s="29">
        <v>107.1</v>
      </c>
    </row>
    <row r="212" spans="1:14" s="30" customFormat="1">
      <c r="A212" s="31" t="s">
        <v>92</v>
      </c>
      <c r="B212" s="27">
        <v>2017</v>
      </c>
      <c r="C212" s="28">
        <v>107.8</v>
      </c>
      <c r="D212" s="28">
        <v>105.5</v>
      </c>
      <c r="E212" s="28">
        <v>105.2</v>
      </c>
      <c r="F212" s="28">
        <v>105</v>
      </c>
      <c r="G212" s="29">
        <v>105.9</v>
      </c>
      <c r="H212" s="29">
        <v>106.5</v>
      </c>
      <c r="I212" s="29">
        <v>107.4</v>
      </c>
      <c r="J212" s="29">
        <v>107.1</v>
      </c>
      <c r="K212" s="29">
        <v>106.7</v>
      </c>
      <c r="L212" s="29">
        <v>108.1</v>
      </c>
      <c r="M212" s="29">
        <v>108.6</v>
      </c>
      <c r="N212" s="29">
        <v>111.4</v>
      </c>
    </row>
    <row r="213" spans="1:14" s="30" customFormat="1">
      <c r="A213" s="31"/>
      <c r="B213" s="27">
        <v>2018</v>
      </c>
      <c r="C213" s="29">
        <v>113.1</v>
      </c>
      <c r="D213" s="29">
        <v>113.9</v>
      </c>
      <c r="E213" s="29">
        <v>112.2</v>
      </c>
      <c r="F213" s="29">
        <v>112.8</v>
      </c>
      <c r="G213" s="29">
        <v>111.6</v>
      </c>
      <c r="H213" s="29">
        <v>111.7</v>
      </c>
      <c r="I213" s="29">
        <v>112.1</v>
      </c>
      <c r="J213" s="29">
        <v>113.1</v>
      </c>
      <c r="K213" s="29">
        <v>113.2</v>
      </c>
      <c r="L213" s="29">
        <v>112.2</v>
      </c>
      <c r="M213" s="29">
        <v>111.8</v>
      </c>
      <c r="N213" s="29">
        <v>109.7</v>
      </c>
    </row>
    <row r="214" spans="1:14" s="30" customFormat="1">
      <c r="A214" s="26"/>
      <c r="B214" s="27">
        <v>2019</v>
      </c>
      <c r="C214" s="373">
        <v>106.5</v>
      </c>
      <c r="D214" s="373">
        <v>104.6</v>
      </c>
      <c r="E214" s="373">
        <v>104.8</v>
      </c>
      <c r="F214" s="373">
        <v>103.4</v>
      </c>
      <c r="G214" s="373">
        <v>103.2</v>
      </c>
      <c r="H214" s="373">
        <v>102.8</v>
      </c>
      <c r="I214" s="373">
        <v>101.8</v>
      </c>
      <c r="J214" s="373">
        <v>98.8</v>
      </c>
      <c r="K214" s="373">
        <v>96.2</v>
      </c>
      <c r="L214" s="373">
        <v>95.8</v>
      </c>
      <c r="M214" s="373">
        <v>95.2</v>
      </c>
      <c r="N214" s="373">
        <v>94</v>
      </c>
    </row>
    <row r="215" spans="1:14" s="30" customFormat="1">
      <c r="A215" s="285"/>
      <c r="B215" s="27"/>
      <c r="C215" s="28"/>
      <c r="D215" s="28"/>
      <c r="E215" s="28"/>
      <c r="F215" s="28"/>
      <c r="G215" s="29"/>
      <c r="H215" s="29"/>
      <c r="I215" s="29"/>
      <c r="J215" s="29"/>
      <c r="K215" s="29"/>
      <c r="L215" s="29"/>
      <c r="M215" s="29"/>
      <c r="N215" s="29"/>
    </row>
    <row r="216" spans="1:14" s="30" customFormat="1" ht="12.75" customHeight="1">
      <c r="A216" s="444" t="s">
        <v>881</v>
      </c>
      <c r="B216" s="287">
        <v>2014</v>
      </c>
      <c r="C216" s="288">
        <v>101.2</v>
      </c>
      <c r="D216" s="288">
        <v>102.7</v>
      </c>
      <c r="E216" s="288">
        <v>107.6</v>
      </c>
      <c r="F216" s="288">
        <v>112</v>
      </c>
      <c r="G216" s="289">
        <v>117.6</v>
      </c>
      <c r="H216" s="289">
        <v>117.7</v>
      </c>
      <c r="I216" s="289">
        <v>117.5</v>
      </c>
      <c r="J216" s="289">
        <v>118.4</v>
      </c>
      <c r="K216" s="289">
        <v>119.8</v>
      </c>
      <c r="L216" s="289">
        <v>120.8</v>
      </c>
      <c r="M216" s="289">
        <v>126.5</v>
      </c>
      <c r="N216" s="289">
        <v>131</v>
      </c>
    </row>
    <row r="217" spans="1:14" s="30" customFormat="1">
      <c r="A217" s="444" t="s">
        <v>882</v>
      </c>
      <c r="B217" s="27">
        <v>2015</v>
      </c>
      <c r="C217" s="28">
        <v>138.30000000000001</v>
      </c>
      <c r="D217" s="28">
        <v>159.5</v>
      </c>
      <c r="E217" s="28">
        <v>160.80000000000001</v>
      </c>
      <c r="F217" s="28">
        <v>155.6</v>
      </c>
      <c r="G217" s="29">
        <v>147.19999999999999</v>
      </c>
      <c r="H217" s="29">
        <v>146.5</v>
      </c>
      <c r="I217" s="29">
        <v>146.5</v>
      </c>
      <c r="J217" s="29">
        <v>144.1</v>
      </c>
      <c r="K217" s="29">
        <v>143.6</v>
      </c>
      <c r="L217" s="29">
        <v>142</v>
      </c>
      <c r="M217" s="29">
        <v>136.9</v>
      </c>
      <c r="N217" s="29">
        <v>133.19999999999999</v>
      </c>
    </row>
    <row r="218" spans="1:14" s="30" customFormat="1" ht="12.75" customHeight="1">
      <c r="A218" s="444" t="s">
        <v>883</v>
      </c>
      <c r="B218" s="27">
        <v>2016</v>
      </c>
      <c r="C218" s="32">
        <v>129.1</v>
      </c>
      <c r="D218" s="32">
        <v>114.4</v>
      </c>
      <c r="E218" s="32">
        <v>111</v>
      </c>
      <c r="F218" s="32">
        <v>109.2</v>
      </c>
      <c r="G218" s="33">
        <v>109.1</v>
      </c>
      <c r="H218" s="33">
        <v>109.3</v>
      </c>
      <c r="I218" s="33">
        <v>108.7</v>
      </c>
      <c r="J218" s="33">
        <v>110.1</v>
      </c>
      <c r="K218" s="33">
        <v>112.8</v>
      </c>
      <c r="L218" s="33">
        <v>112.7</v>
      </c>
      <c r="M218" s="29">
        <v>111.6</v>
      </c>
      <c r="N218" s="29">
        <v>108.9</v>
      </c>
    </row>
    <row r="219" spans="1:14" s="30" customFormat="1">
      <c r="A219" s="31" t="s">
        <v>884</v>
      </c>
      <c r="B219" s="27">
        <v>2017</v>
      </c>
      <c r="C219" s="28">
        <v>110.8</v>
      </c>
      <c r="D219" s="28">
        <v>106.5</v>
      </c>
      <c r="E219" s="28">
        <v>104.9</v>
      </c>
      <c r="F219" s="28">
        <v>105.6</v>
      </c>
      <c r="G219" s="29">
        <v>107.6</v>
      </c>
      <c r="H219" s="29">
        <v>107.8</v>
      </c>
      <c r="I219" s="29">
        <v>109.5</v>
      </c>
      <c r="J219" s="29">
        <v>110.3</v>
      </c>
      <c r="K219" s="29">
        <v>109</v>
      </c>
      <c r="L219" s="29">
        <v>111.6</v>
      </c>
      <c r="M219" s="29">
        <v>112.6</v>
      </c>
      <c r="N219" s="29">
        <v>116.9</v>
      </c>
    </row>
    <row r="220" spans="1:14" s="30" customFormat="1">
      <c r="A220" s="31" t="s">
        <v>885</v>
      </c>
      <c r="B220" s="27">
        <v>2018</v>
      </c>
      <c r="C220" s="29">
        <v>118.5</v>
      </c>
      <c r="D220" s="29">
        <v>120.1</v>
      </c>
      <c r="E220" s="29">
        <v>117.7</v>
      </c>
      <c r="F220" s="29">
        <v>119.4</v>
      </c>
      <c r="G220" s="29">
        <v>117.1</v>
      </c>
      <c r="H220" s="29">
        <v>116.7</v>
      </c>
      <c r="I220" s="29">
        <v>116.8</v>
      </c>
      <c r="J220" s="29">
        <v>116.5</v>
      </c>
      <c r="K220" s="29">
        <v>116.4</v>
      </c>
      <c r="L220" s="29">
        <v>113</v>
      </c>
      <c r="M220" s="29">
        <v>111.9</v>
      </c>
      <c r="N220" s="29">
        <v>109.1</v>
      </c>
    </row>
    <row r="221" spans="1:14" s="30" customFormat="1">
      <c r="A221" s="31" t="s">
        <v>886</v>
      </c>
      <c r="B221" s="27">
        <v>2019</v>
      </c>
      <c r="C221" s="373">
        <v>104.6</v>
      </c>
      <c r="D221" s="373">
        <v>101.9</v>
      </c>
      <c r="E221" s="373">
        <v>102.2</v>
      </c>
      <c r="F221" s="373">
        <v>99.8</v>
      </c>
      <c r="G221" s="373">
        <v>99.5</v>
      </c>
      <c r="H221" s="373">
        <v>98.9</v>
      </c>
      <c r="I221" s="373">
        <v>98.1</v>
      </c>
      <c r="J221" s="373">
        <v>94.1</v>
      </c>
      <c r="K221" s="373">
        <v>91.4</v>
      </c>
      <c r="L221" s="373">
        <v>91.6</v>
      </c>
      <c r="M221" s="373">
        <v>90.8</v>
      </c>
      <c r="N221" s="373">
        <v>89.2</v>
      </c>
    </row>
    <row r="222" spans="1:14" s="30" customFormat="1">
      <c r="A222" s="26"/>
      <c r="B222" s="27"/>
      <c r="C222" s="28"/>
      <c r="D222" s="28"/>
      <c r="E222" s="28"/>
      <c r="F222" s="28"/>
      <c r="G222" s="29"/>
      <c r="H222" s="29"/>
      <c r="I222" s="29"/>
      <c r="J222" s="29"/>
      <c r="K222" s="29"/>
      <c r="L222" s="29"/>
      <c r="M222" s="29"/>
      <c r="N222" s="29"/>
    </row>
    <row r="223" spans="1:14" s="30" customFormat="1">
      <c r="A223" s="26" t="s">
        <v>93</v>
      </c>
      <c r="B223" s="27">
        <v>2014</v>
      </c>
      <c r="C223" s="28">
        <v>101</v>
      </c>
      <c r="D223" s="28">
        <v>101.3</v>
      </c>
      <c r="E223" s="28">
        <v>104.2</v>
      </c>
      <c r="F223" s="28">
        <v>111.2</v>
      </c>
      <c r="G223" s="29">
        <v>115.3</v>
      </c>
      <c r="H223" s="29">
        <v>117.1</v>
      </c>
      <c r="I223" s="29">
        <v>118.1</v>
      </c>
      <c r="J223" s="29">
        <v>121.2</v>
      </c>
      <c r="K223" s="29">
        <v>127</v>
      </c>
      <c r="L223" s="29">
        <v>128</v>
      </c>
      <c r="M223" s="29">
        <v>134.6</v>
      </c>
      <c r="N223" s="29">
        <v>142.5</v>
      </c>
    </row>
    <row r="224" spans="1:14" s="30" customFormat="1">
      <c r="A224" s="31" t="s">
        <v>94</v>
      </c>
      <c r="B224" s="27">
        <v>2015</v>
      </c>
      <c r="C224" s="28">
        <v>144.5</v>
      </c>
      <c r="D224" s="28">
        <v>163.80000000000001</v>
      </c>
      <c r="E224" s="28">
        <v>174.5</v>
      </c>
      <c r="F224" s="28">
        <v>163.5</v>
      </c>
      <c r="G224" s="29">
        <v>159.69999999999999</v>
      </c>
      <c r="H224" s="29">
        <v>157.30000000000001</v>
      </c>
      <c r="I224" s="29">
        <v>157.5</v>
      </c>
      <c r="J224" s="29">
        <v>153.6</v>
      </c>
      <c r="K224" s="29">
        <v>149</v>
      </c>
      <c r="L224" s="29">
        <v>148</v>
      </c>
      <c r="M224" s="29">
        <v>142</v>
      </c>
      <c r="N224" s="29">
        <v>134</v>
      </c>
    </row>
    <row r="225" spans="1:14" s="30" customFormat="1">
      <c r="A225" s="31"/>
      <c r="B225" s="27">
        <v>2016</v>
      </c>
      <c r="C225" s="32">
        <v>133.19999999999999</v>
      </c>
      <c r="D225" s="32">
        <v>118.3</v>
      </c>
      <c r="E225" s="32">
        <v>110</v>
      </c>
      <c r="F225" s="32">
        <v>110.7</v>
      </c>
      <c r="G225" s="33">
        <v>108.9</v>
      </c>
      <c r="H225" s="33">
        <v>108.2</v>
      </c>
      <c r="I225" s="33">
        <v>106.9</v>
      </c>
      <c r="J225" s="33">
        <v>107.4</v>
      </c>
      <c r="K225" s="33">
        <v>107</v>
      </c>
      <c r="L225" s="33">
        <v>106.5</v>
      </c>
      <c r="M225" s="29">
        <v>105.7</v>
      </c>
      <c r="N225" s="29">
        <v>105.9</v>
      </c>
    </row>
    <row r="226" spans="1:14" s="30" customFormat="1">
      <c r="A226" s="31"/>
      <c r="B226" s="27">
        <v>2017</v>
      </c>
      <c r="C226" s="28">
        <v>105.5</v>
      </c>
      <c r="D226" s="28">
        <v>104.3</v>
      </c>
      <c r="E226" s="28">
        <v>105</v>
      </c>
      <c r="F226" s="28">
        <v>104.8</v>
      </c>
      <c r="G226" s="29">
        <v>105.2</v>
      </c>
      <c r="H226" s="29">
        <v>106</v>
      </c>
      <c r="I226" s="29">
        <v>106.4</v>
      </c>
      <c r="J226" s="29">
        <v>105.8</v>
      </c>
      <c r="K226" s="29">
        <v>105.4</v>
      </c>
      <c r="L226" s="29">
        <v>106.2</v>
      </c>
      <c r="M226" s="29">
        <v>106.8</v>
      </c>
      <c r="N226" s="29">
        <v>108.9</v>
      </c>
    </row>
    <row r="227" spans="1:14" s="30" customFormat="1">
      <c r="A227" s="31"/>
      <c r="B227" s="27">
        <v>2018</v>
      </c>
      <c r="C227" s="29">
        <v>110.4</v>
      </c>
      <c r="D227" s="29">
        <v>111.3</v>
      </c>
      <c r="E227" s="29">
        <v>109.1</v>
      </c>
      <c r="F227" s="29">
        <v>109.2</v>
      </c>
      <c r="G227" s="29">
        <v>108.4</v>
      </c>
      <c r="H227" s="29">
        <v>109</v>
      </c>
      <c r="I227" s="29">
        <v>110.2</v>
      </c>
      <c r="J227" s="29">
        <v>111.5</v>
      </c>
      <c r="K227" s="29">
        <v>111.5</v>
      </c>
      <c r="L227" s="29">
        <v>111.9</v>
      </c>
      <c r="M227" s="29">
        <v>111.7</v>
      </c>
      <c r="N227" s="29">
        <v>109.2</v>
      </c>
    </row>
    <row r="228" spans="1:14" s="30" customFormat="1">
      <c r="A228" s="26"/>
      <c r="B228" s="27">
        <v>2019</v>
      </c>
      <c r="C228" s="373">
        <v>107.1</v>
      </c>
      <c r="D228" s="373">
        <v>105.3</v>
      </c>
      <c r="E228" s="373">
        <v>105</v>
      </c>
      <c r="F228" s="373">
        <v>104.2</v>
      </c>
      <c r="G228" s="373">
        <v>104.1</v>
      </c>
      <c r="H228" s="373">
        <v>103.4</v>
      </c>
      <c r="I228" s="373">
        <v>101.3</v>
      </c>
      <c r="J228" s="373">
        <v>99.5</v>
      </c>
      <c r="K228" s="373">
        <v>97.7</v>
      </c>
      <c r="L228" s="373">
        <v>96.4</v>
      </c>
      <c r="M228" s="373">
        <v>95.7</v>
      </c>
      <c r="N228" s="373">
        <v>94.8</v>
      </c>
    </row>
    <row r="229" spans="1:14" s="30" customFormat="1">
      <c r="A229" s="26"/>
      <c r="B229" s="27"/>
      <c r="C229" s="28"/>
      <c r="D229" s="28"/>
      <c r="E229" s="28"/>
      <c r="F229" s="28"/>
      <c r="G229" s="29"/>
      <c r="H229" s="29"/>
      <c r="I229" s="29"/>
      <c r="J229" s="29"/>
      <c r="K229" s="29"/>
      <c r="L229" s="29"/>
      <c r="M229" s="29"/>
      <c r="N229" s="29"/>
    </row>
    <row r="230" spans="1:14" s="30" customFormat="1">
      <c r="A230" s="26" t="s">
        <v>95</v>
      </c>
      <c r="B230" s="27">
        <v>2014</v>
      </c>
      <c r="C230" s="28">
        <v>101.5</v>
      </c>
      <c r="D230" s="28">
        <v>103.4</v>
      </c>
      <c r="E230" s="28">
        <v>106.2</v>
      </c>
      <c r="F230" s="28">
        <v>113</v>
      </c>
      <c r="G230" s="29">
        <v>116.8</v>
      </c>
      <c r="H230" s="29">
        <v>117.4</v>
      </c>
      <c r="I230" s="29">
        <v>118.1</v>
      </c>
      <c r="J230" s="29">
        <v>120.6</v>
      </c>
      <c r="K230" s="29">
        <v>121.9</v>
      </c>
      <c r="L230" s="29">
        <v>122.7</v>
      </c>
      <c r="M230" s="29">
        <v>126.5</v>
      </c>
      <c r="N230" s="29">
        <v>130.80000000000001</v>
      </c>
    </row>
    <row r="231" spans="1:14" s="30" customFormat="1">
      <c r="A231" s="26" t="s">
        <v>96</v>
      </c>
      <c r="B231" s="27">
        <v>2015</v>
      </c>
      <c r="C231" s="28">
        <v>135.5</v>
      </c>
      <c r="D231" s="28">
        <v>152.69999999999999</v>
      </c>
      <c r="E231" s="28">
        <v>159.9</v>
      </c>
      <c r="F231" s="28">
        <v>149.30000000000001</v>
      </c>
      <c r="G231" s="29">
        <v>145</v>
      </c>
      <c r="H231" s="29">
        <v>147.19999999999999</v>
      </c>
      <c r="I231" s="29">
        <v>145.1</v>
      </c>
      <c r="J231" s="29">
        <v>143.19999999999999</v>
      </c>
      <c r="K231" s="29">
        <v>142</v>
      </c>
      <c r="L231" s="29">
        <v>141.69999999999999</v>
      </c>
      <c r="M231" s="29">
        <v>137.5</v>
      </c>
      <c r="N231" s="29">
        <v>134.19999999999999</v>
      </c>
    </row>
    <row r="232" spans="1:14" s="30" customFormat="1">
      <c r="A232" s="31" t="s">
        <v>97</v>
      </c>
      <c r="B232" s="27">
        <v>2016</v>
      </c>
      <c r="C232" s="32">
        <v>129.9</v>
      </c>
      <c r="D232" s="32">
        <v>117</v>
      </c>
      <c r="E232" s="32">
        <v>108.6</v>
      </c>
      <c r="F232" s="32">
        <v>110.3</v>
      </c>
      <c r="G232" s="33">
        <v>109.5</v>
      </c>
      <c r="H232" s="33">
        <v>106.6</v>
      </c>
      <c r="I232" s="33">
        <v>107.2</v>
      </c>
      <c r="J232" s="33">
        <v>108.1</v>
      </c>
      <c r="K232" s="33">
        <v>108.2</v>
      </c>
      <c r="L232" s="33">
        <v>107.5</v>
      </c>
      <c r="M232" s="29">
        <v>107.5</v>
      </c>
      <c r="N232" s="29">
        <v>107.2</v>
      </c>
    </row>
    <row r="233" spans="1:14" s="30" customFormat="1">
      <c r="A233" s="31"/>
      <c r="B233" s="27">
        <v>2017</v>
      </c>
      <c r="C233" s="28">
        <v>108.5</v>
      </c>
      <c r="D233" s="28">
        <v>106.5</v>
      </c>
      <c r="E233" s="28">
        <v>106.8</v>
      </c>
      <c r="F233" s="28">
        <v>105</v>
      </c>
      <c r="G233" s="29">
        <v>105.5</v>
      </c>
      <c r="H233" s="29">
        <v>106.1</v>
      </c>
      <c r="I233" s="29">
        <v>106.9</v>
      </c>
      <c r="J233" s="29">
        <v>104.9</v>
      </c>
      <c r="K233" s="29">
        <v>105.9</v>
      </c>
      <c r="L233" s="29">
        <v>106.1</v>
      </c>
      <c r="M233" s="29">
        <v>105.6</v>
      </c>
      <c r="N233" s="29">
        <v>107.1</v>
      </c>
    </row>
    <row r="234" spans="1:14" s="30" customFormat="1">
      <c r="A234" s="31"/>
      <c r="B234" s="27">
        <v>2018</v>
      </c>
      <c r="C234" s="29">
        <v>108.9</v>
      </c>
      <c r="D234" s="29">
        <v>107.5</v>
      </c>
      <c r="E234" s="29">
        <v>108.6</v>
      </c>
      <c r="F234" s="29">
        <v>108.8</v>
      </c>
      <c r="G234" s="29">
        <v>108.9</v>
      </c>
      <c r="H234" s="29">
        <v>108.6</v>
      </c>
      <c r="I234" s="29">
        <v>108.2</v>
      </c>
      <c r="J234" s="29">
        <v>110.6</v>
      </c>
      <c r="K234" s="29">
        <v>111.8</v>
      </c>
      <c r="L234" s="29">
        <v>112.1</v>
      </c>
      <c r="M234" s="29">
        <v>112.3</v>
      </c>
      <c r="N234" s="29">
        <v>111.6</v>
      </c>
    </row>
    <row r="235" spans="1:14" s="30" customFormat="1">
      <c r="A235" s="26"/>
      <c r="B235" s="27">
        <v>2019</v>
      </c>
      <c r="C235" s="373">
        <v>107.9</v>
      </c>
      <c r="D235" s="373">
        <v>108.5</v>
      </c>
      <c r="E235" s="373">
        <v>109.7</v>
      </c>
      <c r="F235" s="373">
        <v>109</v>
      </c>
      <c r="G235" s="373">
        <v>108.9</v>
      </c>
      <c r="H235" s="373">
        <v>110.2</v>
      </c>
      <c r="I235" s="373">
        <v>112</v>
      </c>
      <c r="J235" s="373">
        <v>109.1</v>
      </c>
      <c r="K235" s="373">
        <v>105.6</v>
      </c>
      <c r="L235" s="373">
        <v>105.8</v>
      </c>
      <c r="M235" s="373">
        <v>105.6</v>
      </c>
      <c r="N235" s="373">
        <v>104.9</v>
      </c>
    </row>
    <row r="236" spans="1:14" s="30" customFormat="1">
      <c r="A236" s="26"/>
      <c r="B236" s="27"/>
      <c r="C236" s="28"/>
      <c r="D236" s="28"/>
      <c r="E236" s="28"/>
      <c r="F236" s="28"/>
      <c r="G236" s="29"/>
      <c r="H236" s="29"/>
      <c r="I236" s="29"/>
      <c r="J236" s="29"/>
      <c r="K236" s="29"/>
      <c r="L236" s="29"/>
      <c r="M236" s="29"/>
      <c r="N236" s="29"/>
    </row>
    <row r="237" spans="1:14" s="30" customFormat="1">
      <c r="A237" s="26" t="s">
        <v>98</v>
      </c>
      <c r="B237" s="27">
        <v>2014</v>
      </c>
      <c r="C237" s="28">
        <v>99</v>
      </c>
      <c r="D237" s="28">
        <v>98.1</v>
      </c>
      <c r="E237" s="28">
        <v>108.5</v>
      </c>
      <c r="F237" s="28">
        <v>128</v>
      </c>
      <c r="G237" s="29">
        <v>127.9</v>
      </c>
      <c r="H237" s="29">
        <v>126.6</v>
      </c>
      <c r="I237" s="29">
        <v>128.80000000000001</v>
      </c>
      <c r="J237" s="29">
        <v>133.1</v>
      </c>
      <c r="K237" s="29">
        <v>138.69999999999999</v>
      </c>
      <c r="L237" s="29">
        <v>147.4</v>
      </c>
      <c r="M237" s="29">
        <v>154.69999999999999</v>
      </c>
      <c r="N237" s="29">
        <v>150.1</v>
      </c>
    </row>
    <row r="238" spans="1:14" s="30" customFormat="1">
      <c r="A238" s="26" t="s">
        <v>99</v>
      </c>
      <c r="B238" s="27">
        <v>2015</v>
      </c>
      <c r="C238" s="28">
        <v>154.1</v>
      </c>
      <c r="D238" s="28">
        <v>176.7</v>
      </c>
      <c r="E238" s="28">
        <v>163.80000000000001</v>
      </c>
      <c r="F238" s="28">
        <v>139.4</v>
      </c>
      <c r="G238" s="29">
        <v>134.5</v>
      </c>
      <c r="H238" s="29">
        <v>135.6</v>
      </c>
      <c r="I238" s="29">
        <v>132.9</v>
      </c>
      <c r="J238" s="29">
        <v>126</v>
      </c>
      <c r="K238" s="29">
        <v>119.9</v>
      </c>
      <c r="L238" s="29">
        <v>111.6</v>
      </c>
      <c r="M238" s="29">
        <v>104.9</v>
      </c>
      <c r="N238" s="29">
        <v>104.7</v>
      </c>
    </row>
    <row r="239" spans="1:14" s="30" customFormat="1">
      <c r="A239" s="31" t="s">
        <v>100</v>
      </c>
      <c r="B239" s="27">
        <v>2016</v>
      </c>
      <c r="C239" s="32">
        <v>97.7</v>
      </c>
      <c r="D239" s="32">
        <v>79.400000000000006</v>
      </c>
      <c r="E239" s="32">
        <v>89.9</v>
      </c>
      <c r="F239" s="32">
        <v>86.6</v>
      </c>
      <c r="G239" s="33">
        <v>91.4</v>
      </c>
      <c r="H239" s="33">
        <v>93.4</v>
      </c>
      <c r="I239" s="33">
        <v>108.8</v>
      </c>
      <c r="J239" s="33">
        <v>105.9</v>
      </c>
      <c r="K239" s="33">
        <v>123.2</v>
      </c>
      <c r="L239" s="33">
        <v>152.5</v>
      </c>
      <c r="M239" s="29">
        <v>159.4</v>
      </c>
      <c r="N239" s="29">
        <v>161.69999999999999</v>
      </c>
    </row>
    <row r="240" spans="1:14" s="30" customFormat="1">
      <c r="A240" s="31"/>
      <c r="B240" s="27">
        <v>2017</v>
      </c>
      <c r="C240" s="28">
        <v>179.9</v>
      </c>
      <c r="D240" s="28">
        <v>203.3</v>
      </c>
      <c r="E240" s="28">
        <v>180.6</v>
      </c>
      <c r="F240" s="28">
        <v>184.1</v>
      </c>
      <c r="G240" s="29">
        <v>179.5</v>
      </c>
      <c r="H240" s="29">
        <v>170</v>
      </c>
      <c r="I240" s="29">
        <v>152</v>
      </c>
      <c r="J240" s="29">
        <v>163.4</v>
      </c>
      <c r="K240" s="29">
        <v>146.69999999999999</v>
      </c>
      <c r="L240" s="29">
        <v>139.30000000000001</v>
      </c>
      <c r="M240" s="29">
        <v>137.5</v>
      </c>
      <c r="N240" s="29">
        <v>143</v>
      </c>
    </row>
    <row r="241" spans="1:14" s="30" customFormat="1">
      <c r="A241" s="31"/>
      <c r="B241" s="27">
        <v>2018</v>
      </c>
      <c r="C241" s="29">
        <v>134.4</v>
      </c>
      <c r="D241" s="29">
        <v>125.4</v>
      </c>
      <c r="E241" s="29">
        <v>117.1</v>
      </c>
      <c r="F241" s="29">
        <v>120.6</v>
      </c>
      <c r="G241" s="29">
        <v>126.1</v>
      </c>
      <c r="H241" s="29">
        <v>125</v>
      </c>
      <c r="I241" s="29">
        <v>117.4</v>
      </c>
      <c r="J241" s="29">
        <v>122.9</v>
      </c>
      <c r="K241" s="29">
        <v>124.4</v>
      </c>
      <c r="L241" s="29">
        <v>109.5</v>
      </c>
      <c r="M241" s="29">
        <v>104.6</v>
      </c>
      <c r="N241" s="29">
        <v>96.9</v>
      </c>
    </row>
    <row r="242" spans="1:14" s="30" customFormat="1">
      <c r="A242" s="26"/>
      <c r="B242" s="27">
        <v>2019</v>
      </c>
      <c r="C242" s="373">
        <v>96.7</v>
      </c>
      <c r="D242" s="373">
        <v>100</v>
      </c>
      <c r="E242" s="373">
        <v>107.3</v>
      </c>
      <c r="F242" s="373">
        <v>107.4</v>
      </c>
      <c r="G242" s="373">
        <v>100.3</v>
      </c>
      <c r="H242" s="373">
        <v>102.5</v>
      </c>
      <c r="I242" s="373">
        <v>102.3</v>
      </c>
      <c r="J242" s="373">
        <v>94.3</v>
      </c>
      <c r="K242" s="373">
        <v>93.9</v>
      </c>
      <c r="L242" s="373">
        <v>84.6</v>
      </c>
      <c r="M242" s="373">
        <v>82.5</v>
      </c>
      <c r="N242" s="373">
        <v>85.8</v>
      </c>
    </row>
    <row r="243" spans="1:14" ht="13.35" customHeight="1">
      <c r="A243" s="279"/>
      <c r="B243" s="27"/>
      <c r="C243" s="28"/>
      <c r="D243" s="28"/>
      <c r="E243" s="28"/>
      <c r="F243" s="28"/>
      <c r="G243" s="29"/>
      <c r="H243" s="29"/>
      <c r="I243" s="29"/>
      <c r="J243" s="29"/>
      <c r="K243" s="29"/>
      <c r="L243" s="29"/>
      <c r="M243" s="29"/>
      <c r="N243" s="29"/>
    </row>
    <row r="244" spans="1:14" s="30" customFormat="1">
      <c r="A244" s="26" t="s">
        <v>101</v>
      </c>
      <c r="B244" s="27">
        <v>2014</v>
      </c>
      <c r="C244" s="28">
        <v>95.7</v>
      </c>
      <c r="D244" s="28">
        <v>93.5</v>
      </c>
      <c r="E244" s="28">
        <v>99.1</v>
      </c>
      <c r="F244" s="28">
        <v>116.9</v>
      </c>
      <c r="G244" s="29">
        <v>121.9</v>
      </c>
      <c r="H244" s="29">
        <v>117.3</v>
      </c>
      <c r="I244" s="29">
        <v>121.1</v>
      </c>
      <c r="J244" s="29">
        <v>122.2</v>
      </c>
      <c r="K244" s="29">
        <v>132.9</v>
      </c>
      <c r="L244" s="29">
        <v>154.6</v>
      </c>
      <c r="M244" s="29">
        <v>166</v>
      </c>
      <c r="N244" s="29">
        <v>162.19999999999999</v>
      </c>
    </row>
    <row r="245" spans="1:14" s="30" customFormat="1">
      <c r="A245" s="31" t="s">
        <v>102</v>
      </c>
      <c r="B245" s="41">
        <v>2015</v>
      </c>
      <c r="C245" s="42">
        <v>176.8</v>
      </c>
      <c r="D245" s="42">
        <v>221.3</v>
      </c>
      <c r="E245" s="42">
        <v>209.3</v>
      </c>
      <c r="F245" s="42">
        <v>177.1</v>
      </c>
      <c r="G245" s="43">
        <v>166.1</v>
      </c>
      <c r="H245" s="43">
        <v>170.7</v>
      </c>
      <c r="I245" s="43">
        <v>164.9</v>
      </c>
      <c r="J245" s="43">
        <v>162.5</v>
      </c>
      <c r="K245" s="43">
        <v>150.1</v>
      </c>
      <c r="L245" s="43">
        <v>124.8</v>
      </c>
      <c r="M245" s="43">
        <v>113.4</v>
      </c>
      <c r="N245" s="43">
        <v>110.6</v>
      </c>
    </row>
    <row r="246" spans="1:14" s="30" customFormat="1">
      <c r="A246" s="31"/>
      <c r="B246" s="41">
        <v>2016</v>
      </c>
      <c r="C246" s="44">
        <v>117.2</v>
      </c>
      <c r="D246" s="44">
        <v>85.4</v>
      </c>
      <c r="E246" s="44">
        <v>92.6</v>
      </c>
      <c r="F246" s="44">
        <v>91</v>
      </c>
      <c r="G246" s="45">
        <v>95.6</v>
      </c>
      <c r="H246" s="45">
        <v>91.9</v>
      </c>
      <c r="I246" s="45">
        <v>101.4</v>
      </c>
      <c r="J246" s="45">
        <v>98.6</v>
      </c>
      <c r="K246" s="45">
        <v>113.6</v>
      </c>
      <c r="L246" s="45">
        <v>166.7</v>
      </c>
      <c r="M246" s="43">
        <v>170.6</v>
      </c>
      <c r="N246" s="43">
        <v>178.4</v>
      </c>
    </row>
    <row r="247" spans="1:14" s="30" customFormat="1">
      <c r="A247" s="31"/>
      <c r="B247" s="41">
        <v>2017</v>
      </c>
      <c r="C247" s="42">
        <v>177.1</v>
      </c>
      <c r="D247" s="42">
        <v>209.7</v>
      </c>
      <c r="E247" s="42">
        <v>211.7</v>
      </c>
      <c r="F247" s="42">
        <v>184.3</v>
      </c>
      <c r="G247" s="43">
        <v>192.7</v>
      </c>
      <c r="H247" s="43">
        <v>198.6</v>
      </c>
      <c r="I247" s="43">
        <v>180.5</v>
      </c>
      <c r="J247" s="43">
        <v>186</v>
      </c>
      <c r="K247" s="43">
        <v>168.7</v>
      </c>
      <c r="L247" s="43">
        <v>150</v>
      </c>
      <c r="M247" s="43">
        <v>156.69999999999999</v>
      </c>
      <c r="N247" s="43">
        <v>158.80000000000001</v>
      </c>
    </row>
    <row r="248" spans="1:14" s="30" customFormat="1">
      <c r="A248" s="31"/>
      <c r="B248" s="41">
        <v>2018</v>
      </c>
      <c r="C248" s="46">
        <v>136.80000000000001</v>
      </c>
      <c r="D248" s="46">
        <v>127.7</v>
      </c>
      <c r="E248" s="46">
        <v>114.3</v>
      </c>
      <c r="F248" s="46">
        <v>126.1</v>
      </c>
      <c r="G248" s="46">
        <v>115.3</v>
      </c>
      <c r="H248" s="46">
        <v>107.6</v>
      </c>
      <c r="I248" s="46">
        <v>102.7</v>
      </c>
      <c r="J248" s="46">
        <v>113.4</v>
      </c>
      <c r="K248" s="46">
        <v>115.1</v>
      </c>
      <c r="L248" s="46">
        <v>90.5</v>
      </c>
      <c r="M248" s="46">
        <v>87</v>
      </c>
      <c r="N248" s="46">
        <v>91.3</v>
      </c>
    </row>
    <row r="249" spans="1:14" s="30" customFormat="1">
      <c r="A249" s="26"/>
      <c r="B249" s="27">
        <v>2019</v>
      </c>
      <c r="C249" s="373">
        <v>99.8</v>
      </c>
      <c r="D249" s="373">
        <v>97.8</v>
      </c>
      <c r="E249" s="373">
        <v>99.8</v>
      </c>
      <c r="F249" s="373">
        <v>101.4</v>
      </c>
      <c r="G249" s="373">
        <v>95.7</v>
      </c>
      <c r="H249" s="373">
        <v>101</v>
      </c>
      <c r="I249" s="373">
        <v>106.6</v>
      </c>
      <c r="J249" s="373">
        <v>95.3</v>
      </c>
      <c r="K249" s="373">
        <v>87.8</v>
      </c>
      <c r="L249" s="373">
        <v>84</v>
      </c>
      <c r="M249" s="373">
        <v>73.7</v>
      </c>
      <c r="N249" s="373">
        <v>65.900000000000006</v>
      </c>
    </row>
    <row r="250" spans="1:14" s="30" customFormat="1" ht="12" customHeight="1">
      <c r="A250" s="26"/>
      <c r="B250" s="27"/>
      <c r="C250" s="28"/>
      <c r="D250" s="28"/>
      <c r="E250" s="28"/>
      <c r="F250" s="28"/>
      <c r="G250" s="29"/>
      <c r="H250" s="29"/>
      <c r="I250" s="29"/>
      <c r="J250" s="29"/>
      <c r="K250" s="29"/>
      <c r="L250" s="29"/>
      <c r="M250" s="29"/>
      <c r="N250" s="29"/>
    </row>
    <row r="251" spans="1:14" s="30" customFormat="1">
      <c r="A251" s="26" t="s">
        <v>103</v>
      </c>
      <c r="B251" s="41">
        <v>2014</v>
      </c>
      <c r="C251" s="42">
        <v>101.2</v>
      </c>
      <c r="D251" s="42">
        <v>101.4</v>
      </c>
      <c r="E251" s="42">
        <v>115.6</v>
      </c>
      <c r="F251" s="42">
        <v>136.5</v>
      </c>
      <c r="G251" s="43">
        <v>132.69999999999999</v>
      </c>
      <c r="H251" s="43">
        <v>134</v>
      </c>
      <c r="I251" s="43">
        <v>134.80000000000001</v>
      </c>
      <c r="J251" s="43">
        <v>141.6</v>
      </c>
      <c r="K251" s="43">
        <v>143.30000000000001</v>
      </c>
      <c r="L251" s="43">
        <v>142.5</v>
      </c>
      <c r="M251" s="43">
        <v>146.5</v>
      </c>
      <c r="N251" s="43">
        <v>140.9</v>
      </c>
    </row>
    <row r="252" spans="1:14" s="30" customFormat="1">
      <c r="A252" s="31" t="s">
        <v>104</v>
      </c>
      <c r="B252" s="41">
        <v>2015</v>
      </c>
      <c r="C252" s="42">
        <v>135.80000000000001</v>
      </c>
      <c r="D252" s="42">
        <v>138.1</v>
      </c>
      <c r="E252" s="42">
        <v>129.80000000000001</v>
      </c>
      <c r="F252" s="42">
        <v>110.6</v>
      </c>
      <c r="G252" s="43">
        <v>108.2</v>
      </c>
      <c r="H252" s="43">
        <v>107.6</v>
      </c>
      <c r="I252" s="43">
        <v>106.9</v>
      </c>
      <c r="J252" s="43">
        <v>98.7</v>
      </c>
      <c r="K252" s="43">
        <v>96.9</v>
      </c>
      <c r="L252" s="43">
        <v>99.1</v>
      </c>
      <c r="M252" s="43">
        <v>96</v>
      </c>
      <c r="N252" s="43">
        <v>98.3</v>
      </c>
    </row>
    <row r="253" spans="1:14" s="30" customFormat="1">
      <c r="A253" s="31"/>
      <c r="B253" s="41">
        <v>2016</v>
      </c>
      <c r="C253" s="44">
        <v>83.6</v>
      </c>
      <c r="D253" s="44">
        <v>77.8</v>
      </c>
      <c r="E253" s="44">
        <v>88.4</v>
      </c>
      <c r="F253" s="44">
        <v>83.8</v>
      </c>
      <c r="G253" s="45">
        <v>89.3</v>
      </c>
      <c r="H253" s="45">
        <v>95.1</v>
      </c>
      <c r="I253" s="45">
        <v>114.7</v>
      </c>
      <c r="J253" s="45">
        <v>111.8</v>
      </c>
      <c r="K253" s="45">
        <v>129.69999999999999</v>
      </c>
      <c r="L253" s="45">
        <v>137.69999999999999</v>
      </c>
      <c r="M253" s="43">
        <v>145.69999999999999</v>
      </c>
      <c r="N253" s="43">
        <v>143.5</v>
      </c>
    </row>
    <row r="254" spans="1:14" s="30" customFormat="1">
      <c r="A254" s="31"/>
      <c r="B254" s="41">
        <v>2017</v>
      </c>
      <c r="C254" s="42">
        <v>174.8</v>
      </c>
      <c r="D254" s="42">
        <v>190.1</v>
      </c>
      <c r="E254" s="42">
        <v>152.4</v>
      </c>
      <c r="F254" s="42">
        <v>176.2</v>
      </c>
      <c r="G254" s="43">
        <v>160</v>
      </c>
      <c r="H254" s="43">
        <v>142</v>
      </c>
      <c r="I254" s="43">
        <v>126.5</v>
      </c>
      <c r="J254" s="43">
        <v>141.1</v>
      </c>
      <c r="K254" s="43">
        <v>126.2</v>
      </c>
      <c r="L254" s="43">
        <v>124.8</v>
      </c>
      <c r="M254" s="43">
        <v>117.6</v>
      </c>
      <c r="N254" s="43">
        <v>125.1</v>
      </c>
    </row>
    <row r="255" spans="1:14" s="30" customFormat="1">
      <c r="A255" s="31"/>
      <c r="B255" s="41">
        <v>2018</v>
      </c>
      <c r="C255" s="46">
        <v>128.5</v>
      </c>
      <c r="D255" s="46">
        <v>119</v>
      </c>
      <c r="E255" s="46">
        <v>115.7</v>
      </c>
      <c r="F255" s="46">
        <v>114.5</v>
      </c>
      <c r="G255" s="46">
        <v>137.6</v>
      </c>
      <c r="H255" s="46">
        <v>145.5</v>
      </c>
      <c r="I255" s="46">
        <v>135.19999999999999</v>
      </c>
      <c r="J255" s="46">
        <v>134.69999999999999</v>
      </c>
      <c r="K255" s="46">
        <v>136.30000000000001</v>
      </c>
      <c r="L255" s="46">
        <v>134.9</v>
      </c>
      <c r="M255" s="46">
        <v>127</v>
      </c>
      <c r="N255" s="46">
        <v>99.5</v>
      </c>
    </row>
    <row r="256" spans="1:14" s="30" customFormat="1">
      <c r="A256" s="26"/>
      <c r="B256" s="27">
        <v>2019</v>
      </c>
      <c r="C256" s="373">
        <v>91.2</v>
      </c>
      <c r="D256" s="373">
        <v>99.4</v>
      </c>
      <c r="E256" s="373">
        <v>111.1</v>
      </c>
      <c r="F256" s="373">
        <v>108</v>
      </c>
      <c r="G256" s="373">
        <v>98.3</v>
      </c>
      <c r="H256" s="373">
        <v>96.9</v>
      </c>
      <c r="I256" s="373">
        <v>91.5</v>
      </c>
      <c r="J256" s="373">
        <v>86.9</v>
      </c>
      <c r="K256" s="373">
        <v>91.4</v>
      </c>
      <c r="L256" s="373">
        <v>77.599999999999994</v>
      </c>
      <c r="M256" s="373">
        <v>83.3</v>
      </c>
      <c r="N256" s="373">
        <v>104.5</v>
      </c>
    </row>
    <row r="257" spans="1:15" s="30" customFormat="1" ht="12" customHeight="1">
      <c r="A257" s="26"/>
      <c r="B257" s="27"/>
      <c r="C257" s="28"/>
      <c r="D257" s="28"/>
      <c r="E257" s="28"/>
      <c r="F257" s="28"/>
      <c r="G257" s="29"/>
      <c r="H257" s="29"/>
      <c r="I257" s="29"/>
      <c r="J257" s="29"/>
      <c r="K257" s="29"/>
      <c r="L257" s="29"/>
      <c r="M257" s="29"/>
      <c r="N257" s="29"/>
    </row>
    <row r="258" spans="1:15" s="271" customFormat="1">
      <c r="A258" s="218">
        <f>1+N194</f>
        <v>42</v>
      </c>
      <c r="B258" s="267"/>
      <c r="C258" s="267"/>
      <c r="D258" s="268"/>
      <c r="E258" s="268"/>
      <c r="F258" s="269" t="str">
        <f>F194</f>
        <v>Індекси цін виробників · 2019 рік</v>
      </c>
      <c r="G258" s="268" t="str">
        <f>F258</f>
        <v>Індекси цін виробників · 2019 рік</v>
      </c>
      <c r="H258" s="268"/>
      <c r="I258" s="267"/>
      <c r="J258" s="267"/>
      <c r="K258" s="267"/>
      <c r="L258" s="270"/>
      <c r="M258" s="270"/>
      <c r="N258" s="219">
        <f>A258+1</f>
        <v>43</v>
      </c>
      <c r="O258" s="282"/>
    </row>
    <row r="259" spans="1:15" s="271" customFormat="1">
      <c r="A259" s="282"/>
      <c r="B259" s="283"/>
      <c r="C259" s="283"/>
      <c r="D259" s="284"/>
      <c r="E259" s="284"/>
      <c r="F259" s="273" t="s">
        <v>23</v>
      </c>
      <c r="G259" s="272" t="s">
        <v>23</v>
      </c>
      <c r="H259" s="284"/>
      <c r="I259" s="283"/>
      <c r="J259" s="283"/>
      <c r="K259" s="283"/>
      <c r="L259" s="282"/>
      <c r="M259" s="282"/>
      <c r="N259" s="282"/>
      <c r="O259" s="282"/>
    </row>
    <row r="260" spans="1:15">
      <c r="A260" s="524" t="s">
        <v>25</v>
      </c>
      <c r="B260" s="524"/>
      <c r="C260" s="524"/>
      <c r="D260" s="524"/>
      <c r="E260" s="524"/>
      <c r="F260" s="524"/>
      <c r="G260" s="524" t="s">
        <v>25</v>
      </c>
      <c r="H260" s="524"/>
      <c r="I260" s="524"/>
      <c r="J260" s="524"/>
      <c r="K260" s="524"/>
      <c r="L260" s="524"/>
      <c r="M260" s="524"/>
      <c r="N260" s="524"/>
    </row>
    <row r="262" spans="1:15" ht="15">
      <c r="A262" s="274"/>
      <c r="G262" s="275"/>
      <c r="K262" s="276"/>
      <c r="L262" s="277"/>
      <c r="M262" s="277"/>
      <c r="N262" s="244" t="s">
        <v>152</v>
      </c>
    </row>
    <row r="263" spans="1:15" ht="13.5">
      <c r="A263" s="245"/>
      <c r="B263" s="245"/>
      <c r="C263" s="246" t="s">
        <v>0</v>
      </c>
      <c r="D263" s="246" t="s">
        <v>1</v>
      </c>
      <c r="E263" s="246" t="s">
        <v>2</v>
      </c>
      <c r="F263" s="247" t="s">
        <v>3</v>
      </c>
      <c r="G263" s="248" t="s">
        <v>4</v>
      </c>
      <c r="H263" s="246" t="s">
        <v>5</v>
      </c>
      <c r="I263" s="246" t="s">
        <v>6</v>
      </c>
      <c r="J263" s="246" t="s">
        <v>7</v>
      </c>
      <c r="K263" s="246" t="s">
        <v>8</v>
      </c>
      <c r="L263" s="246" t="s">
        <v>9</v>
      </c>
      <c r="M263" s="246" t="s">
        <v>10</v>
      </c>
      <c r="N263" s="248" t="s">
        <v>11</v>
      </c>
      <c r="O263" s="249"/>
    </row>
    <row r="264" spans="1:15" ht="13.5">
      <c r="A264" s="250"/>
      <c r="B264" s="250"/>
      <c r="C264" s="251" t="s">
        <v>12</v>
      </c>
      <c r="D264" s="251" t="s">
        <v>13</v>
      </c>
      <c r="E264" s="251" t="s">
        <v>14</v>
      </c>
      <c r="F264" s="252" t="s">
        <v>15</v>
      </c>
      <c r="G264" s="253" t="s">
        <v>16</v>
      </c>
      <c r="H264" s="251" t="s">
        <v>17</v>
      </c>
      <c r="I264" s="251" t="s">
        <v>18</v>
      </c>
      <c r="J264" s="251" t="s">
        <v>19</v>
      </c>
      <c r="K264" s="251" t="s">
        <v>26</v>
      </c>
      <c r="L264" s="251" t="s">
        <v>20</v>
      </c>
      <c r="M264" s="251" t="s">
        <v>21</v>
      </c>
      <c r="N264" s="253" t="s">
        <v>22</v>
      </c>
      <c r="O264" s="249"/>
    </row>
    <row r="265" spans="1:15" ht="15">
      <c r="A265" s="278"/>
      <c r="B265" s="255"/>
      <c r="C265" s="256"/>
      <c r="D265" s="256"/>
      <c r="E265" s="256"/>
      <c r="F265" s="256"/>
      <c r="G265" s="257"/>
      <c r="H265" s="257"/>
      <c r="I265" s="257"/>
      <c r="J265" s="257"/>
      <c r="K265" s="257"/>
      <c r="L265" s="257"/>
      <c r="M265" s="257"/>
      <c r="N265" s="257"/>
    </row>
    <row r="266" spans="1:15" s="30" customFormat="1">
      <c r="A266" s="26" t="s">
        <v>105</v>
      </c>
      <c r="B266" s="41">
        <v>2014</v>
      </c>
      <c r="C266" s="42">
        <v>96.1</v>
      </c>
      <c r="D266" s="42">
        <v>97.8</v>
      </c>
      <c r="E266" s="42">
        <v>104</v>
      </c>
      <c r="F266" s="42">
        <v>118.7</v>
      </c>
      <c r="G266" s="43">
        <v>124.2</v>
      </c>
      <c r="H266" s="43">
        <v>125.2</v>
      </c>
      <c r="I266" s="43">
        <v>129.4</v>
      </c>
      <c r="J266" s="43">
        <v>134.1</v>
      </c>
      <c r="K266" s="43">
        <v>139.5</v>
      </c>
      <c r="L266" s="43">
        <v>142.19999999999999</v>
      </c>
      <c r="M266" s="43">
        <v>151.4</v>
      </c>
      <c r="N266" s="43">
        <v>153.9</v>
      </c>
    </row>
    <row r="267" spans="1:15" s="30" customFormat="1">
      <c r="A267" s="26" t="s">
        <v>106</v>
      </c>
      <c r="B267" s="41">
        <v>2015</v>
      </c>
      <c r="C267" s="44">
        <v>156.30000000000001</v>
      </c>
      <c r="D267" s="44">
        <v>184.6</v>
      </c>
      <c r="E267" s="44">
        <v>183.5</v>
      </c>
      <c r="F267" s="44">
        <v>155.19999999999999</v>
      </c>
      <c r="G267" s="45">
        <v>150.9</v>
      </c>
      <c r="H267" s="45">
        <v>154.80000000000001</v>
      </c>
      <c r="I267" s="45">
        <v>150.69999999999999</v>
      </c>
      <c r="J267" s="45">
        <v>146.19999999999999</v>
      </c>
      <c r="K267" s="45">
        <v>140.9</v>
      </c>
      <c r="L267" s="45">
        <v>138.5</v>
      </c>
      <c r="M267" s="43">
        <v>128.1</v>
      </c>
      <c r="N267" s="43">
        <v>124.2</v>
      </c>
    </row>
    <row r="268" spans="1:15" s="30" customFormat="1">
      <c r="A268" s="31" t="s">
        <v>107</v>
      </c>
      <c r="B268" s="41">
        <v>2016</v>
      </c>
      <c r="C268" s="42">
        <v>120.6</v>
      </c>
      <c r="D268" s="42">
        <v>99.9</v>
      </c>
      <c r="E268" s="42">
        <v>94.7</v>
      </c>
      <c r="F268" s="42">
        <v>99.1</v>
      </c>
      <c r="G268" s="43">
        <v>100.4</v>
      </c>
      <c r="H268" s="43">
        <v>98.1</v>
      </c>
      <c r="I268" s="43">
        <v>95.5</v>
      </c>
      <c r="J268" s="43">
        <v>95.1</v>
      </c>
      <c r="K268" s="43">
        <v>92.1</v>
      </c>
      <c r="L268" s="43">
        <v>91.5</v>
      </c>
      <c r="M268" s="43">
        <v>92.3</v>
      </c>
      <c r="N268" s="43">
        <v>98.6</v>
      </c>
    </row>
    <row r="269" spans="1:15" s="30" customFormat="1">
      <c r="A269" s="31"/>
      <c r="B269" s="41">
        <v>2017</v>
      </c>
      <c r="C269" s="46">
        <v>104.5</v>
      </c>
      <c r="D269" s="46">
        <v>110.9</v>
      </c>
      <c r="E269" s="46">
        <v>112.5</v>
      </c>
      <c r="F269" s="46">
        <v>114.5</v>
      </c>
      <c r="G269" s="46">
        <v>112.4</v>
      </c>
      <c r="H269" s="46">
        <v>112.7</v>
      </c>
      <c r="I269" s="46">
        <v>115</v>
      </c>
      <c r="J269" s="46">
        <v>113.9</v>
      </c>
      <c r="K269" s="46">
        <v>117.9</v>
      </c>
      <c r="L269" s="46">
        <v>121</v>
      </c>
      <c r="M269" s="46">
        <v>125</v>
      </c>
      <c r="N269" s="46">
        <v>121.9</v>
      </c>
    </row>
    <row r="270" spans="1:15" s="30" customFormat="1">
      <c r="A270" s="31"/>
      <c r="B270" s="264">
        <v>2018</v>
      </c>
      <c r="C270" s="373">
        <v>117.5</v>
      </c>
      <c r="D270" s="373">
        <v>110.9</v>
      </c>
      <c r="E270" s="373">
        <v>109.6</v>
      </c>
      <c r="F270" s="373">
        <v>107.5</v>
      </c>
      <c r="G270" s="373">
        <v>108</v>
      </c>
      <c r="H270" s="373">
        <v>108.5</v>
      </c>
      <c r="I270" s="373">
        <v>110.8</v>
      </c>
      <c r="J270" s="373">
        <v>113.2</v>
      </c>
      <c r="K270" s="373">
        <v>113.6</v>
      </c>
      <c r="L270" s="373">
        <v>111.8</v>
      </c>
      <c r="M270" s="373">
        <v>109.3</v>
      </c>
      <c r="N270" s="373">
        <v>107.7</v>
      </c>
    </row>
    <row r="271" spans="1:15" s="30" customFormat="1">
      <c r="A271" s="26"/>
      <c r="B271" s="41">
        <v>2019</v>
      </c>
      <c r="C271" s="42">
        <v>105.5</v>
      </c>
      <c r="D271" s="47">
        <v>103.4</v>
      </c>
      <c r="E271" s="47">
        <v>103.4</v>
      </c>
      <c r="F271" s="47">
        <v>103.2</v>
      </c>
      <c r="G271" s="43">
        <v>101.4</v>
      </c>
      <c r="H271" s="48">
        <v>100.1</v>
      </c>
      <c r="I271" s="48">
        <v>99.9</v>
      </c>
      <c r="J271" s="48">
        <v>98.2</v>
      </c>
      <c r="K271" s="48">
        <v>96.3</v>
      </c>
      <c r="L271" s="48">
        <v>94.5</v>
      </c>
      <c r="M271" s="48">
        <v>93.8</v>
      </c>
      <c r="N271" s="48">
        <v>91.1</v>
      </c>
    </row>
    <row r="272" spans="1:15" s="30" customFormat="1">
      <c r="A272" s="26"/>
      <c r="B272" s="41"/>
      <c r="C272" s="42"/>
      <c r="D272" s="42"/>
      <c r="E272" s="42"/>
      <c r="F272" s="42"/>
      <c r="G272" s="43"/>
      <c r="H272" s="43"/>
      <c r="I272" s="43"/>
      <c r="J272" s="43"/>
      <c r="K272" s="43"/>
      <c r="L272" s="43"/>
      <c r="M272" s="43"/>
      <c r="N272" s="43"/>
    </row>
    <row r="273" spans="1:14" s="30" customFormat="1">
      <c r="A273" s="26" t="s">
        <v>108</v>
      </c>
      <c r="B273" s="41">
        <v>2014</v>
      </c>
      <c r="C273" s="42">
        <v>106.8</v>
      </c>
      <c r="D273" s="42">
        <v>109.5</v>
      </c>
      <c r="E273" s="42">
        <v>113.6</v>
      </c>
      <c r="F273" s="42">
        <v>117.4</v>
      </c>
      <c r="G273" s="43">
        <v>119</v>
      </c>
      <c r="H273" s="43">
        <v>119.2</v>
      </c>
      <c r="I273" s="43">
        <v>122.5</v>
      </c>
      <c r="J273" s="43">
        <v>121.9</v>
      </c>
      <c r="K273" s="43">
        <v>123.2</v>
      </c>
      <c r="L273" s="43">
        <v>123</v>
      </c>
      <c r="M273" s="43">
        <v>124.4</v>
      </c>
      <c r="N273" s="43">
        <v>126.1</v>
      </c>
    </row>
    <row r="274" spans="1:14" s="30" customFormat="1">
      <c r="A274" s="26" t="s">
        <v>109</v>
      </c>
      <c r="B274" s="41">
        <v>2015</v>
      </c>
      <c r="C274" s="44">
        <v>128.19999999999999</v>
      </c>
      <c r="D274" s="44">
        <v>130.69999999999999</v>
      </c>
      <c r="E274" s="44">
        <v>139.1</v>
      </c>
      <c r="F274" s="44">
        <v>136.6</v>
      </c>
      <c r="G274" s="45">
        <v>135.1</v>
      </c>
      <c r="H274" s="45">
        <v>135.30000000000001</v>
      </c>
      <c r="I274" s="45">
        <v>131.4</v>
      </c>
      <c r="J274" s="45">
        <v>132.4</v>
      </c>
      <c r="K274" s="45">
        <v>130.9</v>
      </c>
      <c r="L274" s="45">
        <v>131.9</v>
      </c>
      <c r="M274" s="43">
        <v>132.6</v>
      </c>
      <c r="N274" s="43">
        <v>131.5</v>
      </c>
    </row>
    <row r="275" spans="1:14" s="30" customFormat="1">
      <c r="A275" s="31" t="s">
        <v>110</v>
      </c>
      <c r="B275" s="41">
        <v>2016</v>
      </c>
      <c r="C275" s="42">
        <v>131.4</v>
      </c>
      <c r="D275" s="42">
        <v>127.1</v>
      </c>
      <c r="E275" s="42">
        <v>115.2</v>
      </c>
      <c r="F275" s="42">
        <v>112.6</v>
      </c>
      <c r="G275" s="43">
        <v>112.8</v>
      </c>
      <c r="H275" s="43">
        <v>112.8</v>
      </c>
      <c r="I275" s="43">
        <v>112.8</v>
      </c>
      <c r="J275" s="43">
        <v>112.2</v>
      </c>
      <c r="K275" s="43">
        <v>111.6</v>
      </c>
      <c r="L275" s="43">
        <v>110.5</v>
      </c>
      <c r="M275" s="43">
        <v>109.2</v>
      </c>
      <c r="N275" s="43">
        <v>108.5</v>
      </c>
    </row>
    <row r="276" spans="1:14" s="30" customFormat="1">
      <c r="A276" s="31" t="s">
        <v>111</v>
      </c>
      <c r="B276" s="41">
        <v>2017</v>
      </c>
      <c r="C276" s="46">
        <v>108.3</v>
      </c>
      <c r="D276" s="46">
        <v>109.2</v>
      </c>
      <c r="E276" s="46">
        <v>109</v>
      </c>
      <c r="F276" s="46">
        <v>109</v>
      </c>
      <c r="G276" s="46">
        <v>109</v>
      </c>
      <c r="H276" s="46">
        <v>108.7</v>
      </c>
      <c r="I276" s="46">
        <v>108.9</v>
      </c>
      <c r="J276" s="46">
        <v>109.3</v>
      </c>
      <c r="K276" s="46">
        <v>109.8</v>
      </c>
      <c r="L276" s="46">
        <v>110.3</v>
      </c>
      <c r="M276" s="46">
        <v>110.4</v>
      </c>
      <c r="N276" s="46">
        <v>111</v>
      </c>
    </row>
    <row r="277" spans="1:14" s="30" customFormat="1">
      <c r="A277" s="31"/>
      <c r="B277" s="264">
        <v>2018</v>
      </c>
      <c r="C277" s="373">
        <v>111.9</v>
      </c>
      <c r="D277" s="373">
        <v>110.2</v>
      </c>
      <c r="E277" s="373">
        <v>111.5</v>
      </c>
      <c r="F277" s="373">
        <v>111.5</v>
      </c>
      <c r="G277" s="373">
        <v>111.8</v>
      </c>
      <c r="H277" s="373">
        <v>112.9</v>
      </c>
      <c r="I277" s="373">
        <v>112.8</v>
      </c>
      <c r="J277" s="373">
        <v>112.6</v>
      </c>
      <c r="K277" s="373">
        <v>112.1</v>
      </c>
      <c r="L277" s="373">
        <v>114.2</v>
      </c>
      <c r="M277" s="373">
        <v>114.1</v>
      </c>
      <c r="N277" s="373">
        <v>116.7</v>
      </c>
    </row>
    <row r="278" spans="1:14" s="30" customFormat="1">
      <c r="A278" s="26"/>
      <c r="B278" s="41">
        <v>2019</v>
      </c>
      <c r="C278" s="42">
        <v>114.8</v>
      </c>
      <c r="D278" s="47">
        <v>115.8</v>
      </c>
      <c r="E278" s="47">
        <v>115.2</v>
      </c>
      <c r="F278" s="47">
        <v>115.1</v>
      </c>
      <c r="G278" s="43">
        <v>114.8</v>
      </c>
      <c r="H278" s="48">
        <v>113.6</v>
      </c>
      <c r="I278" s="48">
        <v>113.2</v>
      </c>
      <c r="J278" s="48">
        <v>113.4</v>
      </c>
      <c r="K278" s="48">
        <v>113.9</v>
      </c>
      <c r="L278" s="48">
        <v>111.9</v>
      </c>
      <c r="M278" s="48">
        <v>111.3</v>
      </c>
      <c r="N278" s="48">
        <v>109.6</v>
      </c>
    </row>
    <row r="279" spans="1:14" s="30" customFormat="1">
      <c r="A279" s="26"/>
      <c r="B279" s="41"/>
      <c r="C279" s="42"/>
      <c r="D279" s="42"/>
      <c r="E279" s="42"/>
      <c r="F279" s="42"/>
      <c r="G279" s="43"/>
      <c r="H279" s="43"/>
      <c r="I279" s="43"/>
      <c r="J279" s="43"/>
      <c r="K279" s="43"/>
      <c r="L279" s="43"/>
      <c r="M279" s="43"/>
      <c r="N279" s="43"/>
    </row>
    <row r="280" spans="1:14" s="30" customFormat="1">
      <c r="A280" s="26" t="s">
        <v>112</v>
      </c>
      <c r="B280" s="41">
        <v>2014</v>
      </c>
      <c r="C280" s="42">
        <v>100.2</v>
      </c>
      <c r="D280" s="42">
        <v>100.3</v>
      </c>
      <c r="E280" s="42">
        <v>102.2</v>
      </c>
      <c r="F280" s="42">
        <v>106.8</v>
      </c>
      <c r="G280" s="43">
        <v>111.2</v>
      </c>
      <c r="H280" s="43">
        <v>113.1</v>
      </c>
      <c r="I280" s="43">
        <v>113.8</v>
      </c>
      <c r="J280" s="43">
        <v>115.3</v>
      </c>
      <c r="K280" s="43">
        <v>118.4</v>
      </c>
      <c r="L280" s="43">
        <v>119.5</v>
      </c>
      <c r="M280" s="43">
        <v>121.8</v>
      </c>
      <c r="N280" s="43">
        <v>124.4</v>
      </c>
    </row>
    <row r="281" spans="1:14" s="30" customFormat="1">
      <c r="A281" s="26" t="s">
        <v>113</v>
      </c>
      <c r="B281" s="41">
        <v>2015</v>
      </c>
      <c r="C281" s="44">
        <v>128.80000000000001</v>
      </c>
      <c r="D281" s="44">
        <v>139.30000000000001</v>
      </c>
      <c r="E281" s="44">
        <v>149.4</v>
      </c>
      <c r="F281" s="44">
        <v>147.19999999999999</v>
      </c>
      <c r="G281" s="45">
        <v>142.1</v>
      </c>
      <c r="H281" s="45">
        <v>139.69999999999999</v>
      </c>
      <c r="I281" s="45">
        <v>140</v>
      </c>
      <c r="J281" s="45">
        <v>137.69999999999999</v>
      </c>
      <c r="K281" s="45">
        <v>134.1</v>
      </c>
      <c r="L281" s="45">
        <v>133.30000000000001</v>
      </c>
      <c r="M281" s="43">
        <v>131.69999999999999</v>
      </c>
      <c r="N281" s="43">
        <v>129.6</v>
      </c>
    </row>
    <row r="282" spans="1:14" s="30" customFormat="1">
      <c r="A282" s="31" t="s">
        <v>114</v>
      </c>
      <c r="B282" s="41">
        <v>2016</v>
      </c>
      <c r="C282" s="42">
        <v>126.1</v>
      </c>
      <c r="D282" s="42">
        <v>117.9</v>
      </c>
      <c r="E282" s="42">
        <v>109.1</v>
      </c>
      <c r="F282" s="42">
        <v>107.7</v>
      </c>
      <c r="G282" s="43">
        <v>107.1</v>
      </c>
      <c r="H282" s="43">
        <v>107.7</v>
      </c>
      <c r="I282" s="43">
        <v>107.5</v>
      </c>
      <c r="J282" s="43">
        <v>108.2</v>
      </c>
      <c r="K282" s="43">
        <v>109.8</v>
      </c>
      <c r="L282" s="43">
        <v>110.2</v>
      </c>
      <c r="M282" s="43">
        <v>109.9</v>
      </c>
      <c r="N282" s="43">
        <v>109.5</v>
      </c>
    </row>
    <row r="283" spans="1:14" s="30" customFormat="1">
      <c r="A283" s="31" t="s">
        <v>115</v>
      </c>
      <c r="B283" s="41">
        <v>2017</v>
      </c>
      <c r="C283" s="46">
        <v>110.6</v>
      </c>
      <c r="D283" s="46">
        <v>111.7</v>
      </c>
      <c r="E283" s="46">
        <v>112.2</v>
      </c>
      <c r="F283" s="46">
        <v>111.2</v>
      </c>
      <c r="G283" s="46">
        <v>111.7</v>
      </c>
      <c r="H283" s="46">
        <v>111.5</v>
      </c>
      <c r="I283" s="46">
        <v>111.6</v>
      </c>
      <c r="J283" s="46">
        <v>111.7</v>
      </c>
      <c r="K283" s="46">
        <v>111.3</v>
      </c>
      <c r="L283" s="46">
        <v>111.7</v>
      </c>
      <c r="M283" s="46">
        <v>112.1</v>
      </c>
      <c r="N283" s="46">
        <v>112.5</v>
      </c>
    </row>
    <row r="284" spans="1:14" s="30" customFormat="1">
      <c r="A284" s="31"/>
      <c r="B284" s="264">
        <v>2018</v>
      </c>
      <c r="C284" s="373">
        <v>113.8</v>
      </c>
      <c r="D284" s="373">
        <v>111.7</v>
      </c>
      <c r="E284" s="373">
        <v>111.8</v>
      </c>
      <c r="F284" s="373">
        <v>111.9</v>
      </c>
      <c r="G284" s="373">
        <v>111.9</v>
      </c>
      <c r="H284" s="373">
        <v>112.5</v>
      </c>
      <c r="I284" s="373">
        <v>112.7</v>
      </c>
      <c r="J284" s="373">
        <v>113.1</v>
      </c>
      <c r="K284" s="373">
        <v>112.6</v>
      </c>
      <c r="L284" s="373">
        <v>113</v>
      </c>
      <c r="M284" s="373">
        <v>113.1</v>
      </c>
      <c r="N284" s="373">
        <v>112.6</v>
      </c>
    </row>
    <row r="285" spans="1:14" s="30" customFormat="1">
      <c r="A285" s="26"/>
      <c r="B285" s="41">
        <v>2019</v>
      </c>
      <c r="C285" s="42">
        <v>111.3</v>
      </c>
      <c r="D285" s="47">
        <v>110.6</v>
      </c>
      <c r="E285" s="47">
        <v>109.5</v>
      </c>
      <c r="F285" s="47">
        <v>109.9</v>
      </c>
      <c r="G285" s="43">
        <v>108.9</v>
      </c>
      <c r="H285" s="48">
        <v>108.4</v>
      </c>
      <c r="I285" s="48">
        <v>107.6</v>
      </c>
      <c r="J285" s="48">
        <v>106.7</v>
      </c>
      <c r="K285" s="48">
        <v>105.6</v>
      </c>
      <c r="L285" s="48">
        <v>104.4</v>
      </c>
      <c r="M285" s="48">
        <v>103.1</v>
      </c>
      <c r="N285" s="48">
        <v>102.6</v>
      </c>
    </row>
    <row r="286" spans="1:14" s="30" customFormat="1">
      <c r="A286" s="26"/>
      <c r="B286" s="41"/>
      <c r="C286" s="42"/>
      <c r="D286" s="42"/>
      <c r="E286" s="42"/>
      <c r="F286" s="42"/>
      <c r="G286" s="43"/>
      <c r="H286" s="43"/>
      <c r="I286" s="43"/>
      <c r="J286" s="43"/>
      <c r="K286" s="43"/>
      <c r="L286" s="43"/>
      <c r="M286" s="43"/>
      <c r="N286" s="43"/>
    </row>
    <row r="287" spans="1:14" s="30" customFormat="1">
      <c r="A287" s="26" t="s">
        <v>116</v>
      </c>
      <c r="B287" s="41">
        <v>2014</v>
      </c>
      <c r="C287" s="42">
        <v>100.6</v>
      </c>
      <c r="D287" s="42">
        <v>101</v>
      </c>
      <c r="E287" s="42">
        <v>104.9</v>
      </c>
      <c r="F287" s="42">
        <v>112.4</v>
      </c>
      <c r="G287" s="43">
        <v>119.1</v>
      </c>
      <c r="H287" s="43">
        <v>121.4</v>
      </c>
      <c r="I287" s="43">
        <v>121.5</v>
      </c>
      <c r="J287" s="43">
        <v>124.9</v>
      </c>
      <c r="K287" s="43">
        <v>131.30000000000001</v>
      </c>
      <c r="L287" s="43">
        <v>131.69999999999999</v>
      </c>
      <c r="M287" s="43">
        <v>135.69999999999999</v>
      </c>
      <c r="N287" s="43">
        <v>139.80000000000001</v>
      </c>
    </row>
    <row r="288" spans="1:14" s="30" customFormat="1">
      <c r="A288" s="31" t="s">
        <v>117</v>
      </c>
      <c r="B288" s="41">
        <v>2015</v>
      </c>
      <c r="C288" s="44">
        <v>145.1</v>
      </c>
      <c r="D288" s="44">
        <v>161</v>
      </c>
      <c r="E288" s="44">
        <v>167.5</v>
      </c>
      <c r="F288" s="44">
        <v>158.80000000000001</v>
      </c>
      <c r="G288" s="45">
        <v>151.19999999999999</v>
      </c>
      <c r="H288" s="45">
        <v>149.80000000000001</v>
      </c>
      <c r="I288" s="45">
        <v>150</v>
      </c>
      <c r="J288" s="45">
        <v>145.69999999999999</v>
      </c>
      <c r="K288" s="45">
        <v>138.5</v>
      </c>
      <c r="L288" s="45">
        <v>138.1</v>
      </c>
      <c r="M288" s="43">
        <v>134.9</v>
      </c>
      <c r="N288" s="43">
        <v>132.1</v>
      </c>
    </row>
    <row r="289" spans="1:14" s="30" customFormat="1">
      <c r="A289" s="31"/>
      <c r="B289" s="41">
        <v>2016</v>
      </c>
      <c r="C289" s="42">
        <v>128.69999999999999</v>
      </c>
      <c r="D289" s="42">
        <v>116.7</v>
      </c>
      <c r="E289" s="42">
        <v>108.3</v>
      </c>
      <c r="F289" s="42">
        <v>106.7</v>
      </c>
      <c r="G289" s="43">
        <v>105.7</v>
      </c>
      <c r="H289" s="43">
        <v>104.9</v>
      </c>
      <c r="I289" s="43">
        <v>104.5</v>
      </c>
      <c r="J289" s="43">
        <v>104.9</v>
      </c>
      <c r="K289" s="43">
        <v>107.1</v>
      </c>
      <c r="L289" s="43">
        <v>107.2</v>
      </c>
      <c r="M289" s="43">
        <v>106.4</v>
      </c>
      <c r="N289" s="43">
        <v>105.7</v>
      </c>
    </row>
    <row r="290" spans="1:14" s="30" customFormat="1">
      <c r="A290" s="31"/>
      <c r="B290" s="41">
        <v>2017</v>
      </c>
      <c r="C290" s="46">
        <v>105.8</v>
      </c>
      <c r="D290" s="46">
        <v>105</v>
      </c>
      <c r="E290" s="46">
        <v>105.7</v>
      </c>
      <c r="F290" s="46">
        <v>106</v>
      </c>
      <c r="G290" s="46">
        <v>106.9</v>
      </c>
      <c r="H290" s="46">
        <v>106.7</v>
      </c>
      <c r="I290" s="46">
        <v>106.8</v>
      </c>
      <c r="J290" s="46">
        <v>106.7</v>
      </c>
      <c r="K290" s="46">
        <v>105.6</v>
      </c>
      <c r="L290" s="46">
        <v>106.4</v>
      </c>
      <c r="M290" s="46">
        <v>107.1</v>
      </c>
      <c r="N290" s="46">
        <v>107.2</v>
      </c>
    </row>
    <row r="291" spans="1:14" s="30" customFormat="1">
      <c r="A291" s="31"/>
      <c r="B291" s="264">
        <v>2018</v>
      </c>
      <c r="C291" s="373">
        <v>107.8</v>
      </c>
      <c r="D291" s="373">
        <v>107.1</v>
      </c>
      <c r="E291" s="373">
        <v>107</v>
      </c>
      <c r="F291" s="373">
        <v>106.8</v>
      </c>
      <c r="G291" s="373">
        <v>106.5</v>
      </c>
      <c r="H291" s="373">
        <v>106.4</v>
      </c>
      <c r="I291" s="373">
        <v>106.6</v>
      </c>
      <c r="J291" s="373">
        <v>107.3</v>
      </c>
      <c r="K291" s="373">
        <v>107</v>
      </c>
      <c r="L291" s="373">
        <v>107</v>
      </c>
      <c r="M291" s="373">
        <v>106.2</v>
      </c>
      <c r="N291" s="373">
        <v>105.4</v>
      </c>
    </row>
    <row r="292" spans="1:14" s="30" customFormat="1">
      <c r="A292" s="26"/>
      <c r="B292" s="41">
        <v>2019</v>
      </c>
      <c r="C292" s="42">
        <v>104.1</v>
      </c>
      <c r="D292" s="47">
        <v>103.6</v>
      </c>
      <c r="E292" s="47">
        <v>102.9</v>
      </c>
      <c r="F292" s="47">
        <v>102.4</v>
      </c>
      <c r="G292" s="43">
        <v>101.1</v>
      </c>
      <c r="H292" s="48">
        <v>101.5</v>
      </c>
      <c r="I292" s="48">
        <v>99.8</v>
      </c>
      <c r="J292" s="48">
        <v>98.7</v>
      </c>
      <c r="K292" s="48">
        <v>97.2</v>
      </c>
      <c r="L292" s="48">
        <v>95.9</v>
      </c>
      <c r="M292" s="48">
        <v>95.6</v>
      </c>
      <c r="N292" s="48">
        <v>95.5</v>
      </c>
    </row>
    <row r="293" spans="1:14" s="30" customFormat="1">
      <c r="A293" s="26"/>
      <c r="B293" s="41"/>
      <c r="C293" s="42"/>
      <c r="D293" s="42"/>
      <c r="E293" s="42"/>
      <c r="F293" s="42"/>
      <c r="G293" s="43"/>
      <c r="H293" s="43"/>
      <c r="I293" s="43"/>
      <c r="J293" s="43"/>
      <c r="K293" s="43"/>
      <c r="L293" s="43"/>
      <c r="M293" s="43"/>
      <c r="N293" s="43"/>
    </row>
    <row r="294" spans="1:14" s="30" customFormat="1">
      <c r="A294" s="26" t="s">
        <v>118</v>
      </c>
      <c r="B294" s="41">
        <v>2014</v>
      </c>
      <c r="C294" s="42">
        <v>100</v>
      </c>
      <c r="D294" s="42">
        <v>100</v>
      </c>
      <c r="E294" s="42">
        <v>100.8</v>
      </c>
      <c r="F294" s="42">
        <v>103.9</v>
      </c>
      <c r="G294" s="43">
        <v>107</v>
      </c>
      <c r="H294" s="43">
        <v>108.7</v>
      </c>
      <c r="I294" s="43">
        <v>109.7</v>
      </c>
      <c r="J294" s="43">
        <v>110.2</v>
      </c>
      <c r="K294" s="43">
        <v>111.4</v>
      </c>
      <c r="L294" s="43">
        <v>113</v>
      </c>
      <c r="M294" s="43">
        <v>114.3</v>
      </c>
      <c r="N294" s="43">
        <v>115.7</v>
      </c>
    </row>
    <row r="295" spans="1:14" s="30" customFormat="1">
      <c r="A295" s="26" t="s">
        <v>106</v>
      </c>
      <c r="B295" s="41">
        <v>2015</v>
      </c>
      <c r="C295" s="44">
        <v>119.5</v>
      </c>
      <c r="D295" s="44">
        <v>126.6</v>
      </c>
      <c r="E295" s="44">
        <v>138.69999999999999</v>
      </c>
      <c r="F295" s="44">
        <v>140.19999999999999</v>
      </c>
      <c r="G295" s="45">
        <v>136.6</v>
      </c>
      <c r="H295" s="45">
        <v>133.6</v>
      </c>
      <c r="I295" s="45">
        <v>133.80000000000001</v>
      </c>
      <c r="J295" s="45">
        <v>132.69999999999999</v>
      </c>
      <c r="K295" s="45">
        <v>131.30000000000001</v>
      </c>
      <c r="L295" s="45">
        <v>130.19999999999999</v>
      </c>
      <c r="M295" s="43">
        <v>129.69999999999999</v>
      </c>
      <c r="N295" s="43">
        <v>127.9</v>
      </c>
    </row>
    <row r="296" spans="1:14" s="30" customFormat="1">
      <c r="A296" s="31" t="s">
        <v>119</v>
      </c>
      <c r="B296" s="41">
        <v>2016</v>
      </c>
      <c r="C296" s="42">
        <v>124.4</v>
      </c>
      <c r="D296" s="42">
        <v>119.1</v>
      </c>
      <c r="E296" s="42">
        <v>109.9</v>
      </c>
      <c r="F296" s="42">
        <v>108.4</v>
      </c>
      <c r="G296" s="43">
        <v>108</v>
      </c>
      <c r="H296" s="43">
        <v>109.5</v>
      </c>
      <c r="I296" s="43">
        <v>109.5</v>
      </c>
      <c r="J296" s="43">
        <v>110.3</v>
      </c>
      <c r="K296" s="43">
        <v>111.5</v>
      </c>
      <c r="L296" s="43">
        <v>112</v>
      </c>
      <c r="M296" s="43">
        <v>112</v>
      </c>
      <c r="N296" s="43">
        <v>112.4</v>
      </c>
    </row>
    <row r="297" spans="1:14" s="30" customFormat="1">
      <c r="A297" s="31"/>
      <c r="B297" s="41">
        <v>2017</v>
      </c>
      <c r="C297" s="46">
        <v>114.2</v>
      </c>
      <c r="D297" s="46">
        <v>116.7</v>
      </c>
      <c r="E297" s="46">
        <v>117.2</v>
      </c>
      <c r="F297" s="46">
        <v>115.2</v>
      </c>
      <c r="G297" s="46">
        <v>115.4</v>
      </c>
      <c r="H297" s="46">
        <v>115.1</v>
      </c>
      <c r="I297" s="46">
        <v>114.8</v>
      </c>
      <c r="J297" s="46">
        <v>115.1</v>
      </c>
      <c r="K297" s="46">
        <v>115.4</v>
      </c>
      <c r="L297" s="46">
        <v>115.4</v>
      </c>
      <c r="M297" s="46">
        <v>115.5</v>
      </c>
      <c r="N297" s="46">
        <v>116.2</v>
      </c>
    </row>
    <row r="298" spans="1:14" s="30" customFormat="1">
      <c r="A298" s="31"/>
      <c r="B298" s="264">
        <v>2018</v>
      </c>
      <c r="C298" s="373">
        <v>117.9</v>
      </c>
      <c r="D298" s="373">
        <v>114.7</v>
      </c>
      <c r="E298" s="373">
        <v>114.9</v>
      </c>
      <c r="F298" s="373">
        <v>115.3</v>
      </c>
      <c r="G298" s="373">
        <v>115.4</v>
      </c>
      <c r="H298" s="373">
        <v>116.4</v>
      </c>
      <c r="I298" s="373">
        <v>116.7</v>
      </c>
      <c r="J298" s="373">
        <v>116.5</v>
      </c>
      <c r="K298" s="373">
        <v>116.1</v>
      </c>
      <c r="L298" s="373">
        <v>116.8</v>
      </c>
      <c r="M298" s="373">
        <v>117.4</v>
      </c>
      <c r="N298" s="373">
        <v>117.3</v>
      </c>
    </row>
    <row r="299" spans="1:14" s="30" customFormat="1">
      <c r="A299" s="26"/>
      <c r="B299" s="41">
        <v>2019</v>
      </c>
      <c r="C299" s="42">
        <v>116</v>
      </c>
      <c r="D299" s="47">
        <v>115.1</v>
      </c>
      <c r="E299" s="47">
        <v>113.6</v>
      </c>
      <c r="F299" s="47">
        <v>114.3</v>
      </c>
      <c r="G299" s="43">
        <v>113.7</v>
      </c>
      <c r="H299" s="48">
        <v>112.7</v>
      </c>
      <c r="I299" s="48">
        <v>112.3</v>
      </c>
      <c r="J299" s="48">
        <v>111.5</v>
      </c>
      <c r="K299" s="48">
        <v>110.7</v>
      </c>
      <c r="L299" s="48">
        <v>109.5</v>
      </c>
      <c r="M299" s="48">
        <v>107.6</v>
      </c>
      <c r="N299" s="48">
        <v>106.7</v>
      </c>
    </row>
    <row r="300" spans="1:14" s="30" customFormat="1">
      <c r="A300" s="26"/>
      <c r="B300" s="41"/>
      <c r="C300" s="42"/>
      <c r="D300" s="42"/>
      <c r="E300" s="42"/>
      <c r="F300" s="42"/>
      <c r="G300" s="43"/>
      <c r="H300" s="43"/>
      <c r="I300" s="43"/>
      <c r="J300" s="43"/>
      <c r="K300" s="43"/>
      <c r="L300" s="43"/>
      <c r="M300" s="43"/>
      <c r="N300" s="43"/>
    </row>
    <row r="301" spans="1:14" s="30" customFormat="1">
      <c r="A301" s="26" t="s">
        <v>120</v>
      </c>
      <c r="B301" s="41">
        <v>2014</v>
      </c>
      <c r="C301" s="42">
        <v>98.4</v>
      </c>
      <c r="D301" s="42">
        <v>98.2</v>
      </c>
      <c r="E301" s="42">
        <v>102.4</v>
      </c>
      <c r="F301" s="42">
        <v>115.3</v>
      </c>
      <c r="G301" s="43">
        <v>124.5</v>
      </c>
      <c r="H301" s="43">
        <v>129.5</v>
      </c>
      <c r="I301" s="43">
        <v>133.30000000000001</v>
      </c>
      <c r="J301" s="43">
        <v>134.5</v>
      </c>
      <c r="K301" s="43">
        <v>138.80000000000001</v>
      </c>
      <c r="L301" s="43">
        <v>142.30000000000001</v>
      </c>
      <c r="M301" s="43">
        <v>148.69999999999999</v>
      </c>
      <c r="N301" s="43">
        <v>152.69999999999999</v>
      </c>
    </row>
    <row r="302" spans="1:14" s="30" customFormat="1">
      <c r="A302" s="26" t="s">
        <v>121</v>
      </c>
      <c r="B302" s="41">
        <v>2015</v>
      </c>
      <c r="C302" s="44">
        <v>153.6</v>
      </c>
      <c r="D302" s="44">
        <v>155.69999999999999</v>
      </c>
      <c r="E302" s="44">
        <v>170.5</v>
      </c>
      <c r="F302" s="44">
        <v>152.69999999999999</v>
      </c>
      <c r="G302" s="45">
        <v>141.1</v>
      </c>
      <c r="H302" s="45">
        <v>136.1</v>
      </c>
      <c r="I302" s="45">
        <v>133.30000000000001</v>
      </c>
      <c r="J302" s="45">
        <v>131.1</v>
      </c>
      <c r="K302" s="45">
        <v>124.6</v>
      </c>
      <c r="L302" s="45">
        <v>121.1</v>
      </c>
      <c r="M302" s="43">
        <v>116.7</v>
      </c>
      <c r="N302" s="43">
        <v>112.4</v>
      </c>
    </row>
    <row r="303" spans="1:14" s="30" customFormat="1">
      <c r="A303" s="31" t="s">
        <v>122</v>
      </c>
      <c r="B303" s="41">
        <v>2016</v>
      </c>
      <c r="C303" s="42">
        <v>109.4</v>
      </c>
      <c r="D303" s="42">
        <v>107.7</v>
      </c>
      <c r="E303" s="42">
        <v>97.6</v>
      </c>
      <c r="F303" s="42">
        <v>104.6</v>
      </c>
      <c r="G303" s="43">
        <v>120.4</v>
      </c>
      <c r="H303" s="43">
        <v>127.8</v>
      </c>
      <c r="I303" s="43">
        <v>125</v>
      </c>
      <c r="J303" s="43">
        <v>122.6</v>
      </c>
      <c r="K303" s="43">
        <v>124.5</v>
      </c>
      <c r="L303" s="43">
        <v>128.1</v>
      </c>
      <c r="M303" s="43">
        <v>131.30000000000001</v>
      </c>
      <c r="N303" s="43">
        <v>141.80000000000001</v>
      </c>
    </row>
    <row r="304" spans="1:14" s="30" customFormat="1">
      <c r="A304" s="31" t="s">
        <v>123</v>
      </c>
      <c r="B304" s="41">
        <v>2017</v>
      </c>
      <c r="C304" s="46">
        <v>149.9</v>
      </c>
      <c r="D304" s="46">
        <v>157</v>
      </c>
      <c r="E304" s="46">
        <v>154</v>
      </c>
      <c r="F304" s="46">
        <v>145.5</v>
      </c>
      <c r="G304" s="46">
        <v>128.9</v>
      </c>
      <c r="H304" s="46">
        <v>120.8</v>
      </c>
      <c r="I304" s="46">
        <v>121.7</v>
      </c>
      <c r="J304" s="46">
        <v>127.8</v>
      </c>
      <c r="K304" s="46">
        <v>130.9</v>
      </c>
      <c r="L304" s="46">
        <v>136.5</v>
      </c>
      <c r="M304" s="46">
        <v>134.80000000000001</v>
      </c>
      <c r="N304" s="46">
        <v>126.9</v>
      </c>
    </row>
    <row r="305" spans="1:14" s="30" customFormat="1">
      <c r="A305" s="31"/>
      <c r="B305" s="264">
        <v>2018</v>
      </c>
      <c r="C305" s="373">
        <v>126.8</v>
      </c>
      <c r="D305" s="373">
        <v>121.7</v>
      </c>
      <c r="E305" s="373">
        <v>119.7</v>
      </c>
      <c r="F305" s="373">
        <v>119.1</v>
      </c>
      <c r="G305" s="373">
        <v>117.7</v>
      </c>
      <c r="H305" s="373">
        <v>118.6</v>
      </c>
      <c r="I305" s="373">
        <v>120.4</v>
      </c>
      <c r="J305" s="373">
        <v>118.5</v>
      </c>
      <c r="K305" s="373">
        <v>116.8</v>
      </c>
      <c r="L305" s="373">
        <v>110.8</v>
      </c>
      <c r="M305" s="373">
        <v>108.9</v>
      </c>
      <c r="N305" s="373">
        <v>105.6</v>
      </c>
    </row>
    <row r="306" spans="1:14" s="30" customFormat="1">
      <c r="A306" s="26"/>
      <c r="B306" s="41">
        <v>2019</v>
      </c>
      <c r="C306" s="42">
        <v>99.5</v>
      </c>
      <c r="D306" s="47">
        <v>94.5</v>
      </c>
      <c r="E306" s="47">
        <v>95</v>
      </c>
      <c r="F306" s="47">
        <v>94.2</v>
      </c>
      <c r="G306" s="43">
        <v>96</v>
      </c>
      <c r="H306" s="48">
        <v>94.4</v>
      </c>
      <c r="I306" s="48">
        <v>92.6</v>
      </c>
      <c r="J306" s="48">
        <v>90.8</v>
      </c>
      <c r="K306" s="48">
        <v>87.7</v>
      </c>
      <c r="L306" s="48">
        <v>84</v>
      </c>
      <c r="M306" s="48">
        <v>81.2</v>
      </c>
      <c r="N306" s="48">
        <v>81.2</v>
      </c>
    </row>
    <row r="307" spans="1:14" s="30" customFormat="1">
      <c r="A307" s="26"/>
      <c r="B307" s="41"/>
      <c r="C307" s="42"/>
      <c r="D307" s="42"/>
      <c r="E307" s="42"/>
      <c r="F307" s="42"/>
      <c r="G307" s="43"/>
      <c r="H307" s="43"/>
      <c r="I307" s="43"/>
      <c r="J307" s="43"/>
      <c r="K307" s="43"/>
      <c r="L307" s="43"/>
      <c r="M307" s="43"/>
      <c r="N307" s="43"/>
    </row>
    <row r="308" spans="1:14" s="30" customFormat="1">
      <c r="A308" s="26" t="s">
        <v>124</v>
      </c>
      <c r="B308" s="41">
        <v>2014</v>
      </c>
      <c r="C308" s="42">
        <v>97.9</v>
      </c>
      <c r="D308" s="42">
        <v>97.6</v>
      </c>
      <c r="E308" s="42">
        <v>102</v>
      </c>
      <c r="F308" s="42">
        <v>115.9</v>
      </c>
      <c r="G308" s="43">
        <v>125.5</v>
      </c>
      <c r="H308" s="43">
        <v>130.80000000000001</v>
      </c>
      <c r="I308" s="43">
        <v>135.6</v>
      </c>
      <c r="J308" s="43">
        <v>136.80000000000001</v>
      </c>
      <c r="K308" s="43">
        <v>141.5</v>
      </c>
      <c r="L308" s="43">
        <v>145.19999999999999</v>
      </c>
      <c r="M308" s="43">
        <v>150.9</v>
      </c>
      <c r="N308" s="43">
        <v>155</v>
      </c>
    </row>
    <row r="309" spans="1:14" s="30" customFormat="1">
      <c r="A309" s="31" t="s">
        <v>125</v>
      </c>
      <c r="B309" s="41">
        <v>2015</v>
      </c>
      <c r="C309" s="44">
        <v>156.1</v>
      </c>
      <c r="D309" s="44">
        <v>156.5</v>
      </c>
      <c r="E309" s="44">
        <v>171.6</v>
      </c>
      <c r="F309" s="44">
        <v>151.80000000000001</v>
      </c>
      <c r="G309" s="45">
        <v>140</v>
      </c>
      <c r="H309" s="45">
        <v>134.69999999999999</v>
      </c>
      <c r="I309" s="45">
        <v>131.5</v>
      </c>
      <c r="J309" s="45">
        <v>129.30000000000001</v>
      </c>
      <c r="K309" s="45">
        <v>122.1</v>
      </c>
      <c r="L309" s="45">
        <v>118.2</v>
      </c>
      <c r="M309" s="43">
        <v>114.5</v>
      </c>
      <c r="N309" s="43">
        <v>110.2</v>
      </c>
    </row>
    <row r="310" spans="1:14" s="30" customFormat="1">
      <c r="A310" s="26"/>
      <c r="B310" s="41">
        <v>2016</v>
      </c>
      <c r="C310" s="42">
        <v>106.9</v>
      </c>
      <c r="D310" s="42">
        <v>106.4</v>
      </c>
      <c r="E310" s="42">
        <v>96.3</v>
      </c>
      <c r="F310" s="42">
        <v>104.5</v>
      </c>
      <c r="G310" s="43">
        <v>121.4</v>
      </c>
      <c r="H310" s="43">
        <v>129.9</v>
      </c>
      <c r="I310" s="43">
        <v>126.9</v>
      </c>
      <c r="J310" s="43">
        <v>124</v>
      </c>
      <c r="K310" s="43">
        <v>126.5</v>
      </c>
      <c r="L310" s="43">
        <v>130.69999999999999</v>
      </c>
      <c r="M310" s="43">
        <v>134</v>
      </c>
      <c r="N310" s="43">
        <v>145.4</v>
      </c>
    </row>
    <row r="311" spans="1:14" s="30" customFormat="1">
      <c r="A311" s="26"/>
      <c r="B311" s="41">
        <v>2017</v>
      </c>
      <c r="C311" s="46">
        <v>154.19999999999999</v>
      </c>
      <c r="D311" s="46">
        <v>162.30000000000001</v>
      </c>
      <c r="E311" s="46">
        <v>158.9</v>
      </c>
      <c r="F311" s="46">
        <v>148.9</v>
      </c>
      <c r="G311" s="46">
        <v>130.6</v>
      </c>
      <c r="H311" s="46">
        <v>121.3</v>
      </c>
      <c r="I311" s="46">
        <v>122.4</v>
      </c>
      <c r="J311" s="46">
        <v>129.30000000000001</v>
      </c>
      <c r="K311" s="46">
        <v>132.9</v>
      </c>
      <c r="L311" s="46">
        <v>139</v>
      </c>
      <c r="M311" s="46">
        <v>136.80000000000001</v>
      </c>
      <c r="N311" s="46">
        <v>127.8</v>
      </c>
    </row>
    <row r="312" spans="1:14" s="30" customFormat="1">
      <c r="A312" s="26"/>
      <c r="B312" s="264">
        <v>2018</v>
      </c>
      <c r="C312" s="373">
        <v>127.7</v>
      </c>
      <c r="D312" s="373">
        <v>121.9</v>
      </c>
      <c r="E312" s="373">
        <v>119.8</v>
      </c>
      <c r="F312" s="373">
        <v>119.2</v>
      </c>
      <c r="G312" s="373">
        <v>118</v>
      </c>
      <c r="H312" s="373">
        <v>119.3</v>
      </c>
      <c r="I312" s="373">
        <v>121.2</v>
      </c>
      <c r="J312" s="373">
        <v>119</v>
      </c>
      <c r="K312" s="373">
        <v>116.9</v>
      </c>
      <c r="L312" s="373">
        <v>110.3</v>
      </c>
      <c r="M312" s="373">
        <v>108.5</v>
      </c>
      <c r="N312" s="373">
        <v>104.9</v>
      </c>
    </row>
    <row r="313" spans="1:14" s="30" customFormat="1">
      <c r="A313" s="26"/>
      <c r="B313" s="41">
        <v>2019</v>
      </c>
      <c r="C313" s="42">
        <v>98.6</v>
      </c>
      <c r="D313" s="47">
        <v>93.3</v>
      </c>
      <c r="E313" s="47">
        <v>93.9</v>
      </c>
      <c r="F313" s="47">
        <v>93.1</v>
      </c>
      <c r="G313" s="43">
        <v>95</v>
      </c>
      <c r="H313" s="48">
        <v>93.2</v>
      </c>
      <c r="I313" s="48">
        <v>91.5</v>
      </c>
      <c r="J313" s="48">
        <v>89.7</v>
      </c>
      <c r="K313" s="48">
        <v>86.3</v>
      </c>
      <c r="L313" s="48">
        <v>81.900000000000006</v>
      </c>
      <c r="M313" s="48">
        <v>79.3</v>
      </c>
      <c r="N313" s="48">
        <v>79.2</v>
      </c>
    </row>
    <row r="314" spans="1:14" s="30" customFormat="1" ht="12.6" customHeight="1">
      <c r="A314" s="26"/>
      <c r="B314" s="41"/>
      <c r="C314" s="42"/>
      <c r="D314" s="42"/>
      <c r="E314" s="42"/>
      <c r="F314" s="42"/>
      <c r="G314" s="43"/>
      <c r="H314" s="43"/>
      <c r="I314" s="43"/>
      <c r="J314" s="43"/>
      <c r="K314" s="43"/>
      <c r="L314" s="43"/>
      <c r="M314" s="43"/>
      <c r="N314" s="43"/>
    </row>
    <row r="315" spans="1:14" s="30" customFormat="1">
      <c r="A315" s="26" t="s">
        <v>126</v>
      </c>
      <c r="B315" s="41">
        <v>2014</v>
      </c>
      <c r="C315" s="42">
        <v>100.8</v>
      </c>
      <c r="D315" s="42">
        <v>101.7</v>
      </c>
      <c r="E315" s="42">
        <v>104.3</v>
      </c>
      <c r="F315" s="42">
        <v>109.7</v>
      </c>
      <c r="G315" s="43">
        <v>115.5</v>
      </c>
      <c r="H315" s="43">
        <v>119.5</v>
      </c>
      <c r="I315" s="43">
        <v>117</v>
      </c>
      <c r="J315" s="43">
        <v>118.7</v>
      </c>
      <c r="K315" s="43">
        <v>120.5</v>
      </c>
      <c r="L315" s="43">
        <v>122.3</v>
      </c>
      <c r="M315" s="43">
        <v>134.19999999999999</v>
      </c>
      <c r="N315" s="43">
        <v>136.30000000000001</v>
      </c>
    </row>
    <row r="316" spans="1:14" s="30" customFormat="1">
      <c r="A316" s="26" t="s">
        <v>127</v>
      </c>
      <c r="B316" s="41">
        <v>2015</v>
      </c>
      <c r="C316" s="44">
        <v>136.6</v>
      </c>
      <c r="D316" s="44">
        <v>150.4</v>
      </c>
      <c r="E316" s="44">
        <v>163.80000000000001</v>
      </c>
      <c r="F316" s="44">
        <v>161.80000000000001</v>
      </c>
      <c r="G316" s="45">
        <v>152.9</v>
      </c>
      <c r="H316" s="45">
        <v>149.69999999999999</v>
      </c>
      <c r="I316" s="45">
        <v>150</v>
      </c>
      <c r="J316" s="45">
        <v>147.4</v>
      </c>
      <c r="K316" s="45">
        <v>147.4</v>
      </c>
      <c r="L316" s="45">
        <v>146</v>
      </c>
      <c r="M316" s="43">
        <v>134</v>
      </c>
      <c r="N316" s="43">
        <v>130.9</v>
      </c>
    </row>
    <row r="317" spans="1:14" s="30" customFormat="1">
      <c r="A317" s="31" t="s">
        <v>128</v>
      </c>
      <c r="B317" s="41">
        <v>2016</v>
      </c>
      <c r="C317" s="42">
        <v>130.5</v>
      </c>
      <c r="D317" s="42">
        <v>118.7</v>
      </c>
      <c r="E317" s="42">
        <v>108.4</v>
      </c>
      <c r="F317" s="42">
        <v>104.7</v>
      </c>
      <c r="G317" s="43">
        <v>109.7</v>
      </c>
      <c r="H317" s="43">
        <v>108.2</v>
      </c>
      <c r="I317" s="43">
        <v>107.1</v>
      </c>
      <c r="J317" s="43">
        <v>108.7</v>
      </c>
      <c r="K317" s="43">
        <v>107.6</v>
      </c>
      <c r="L317" s="43">
        <v>106.9</v>
      </c>
      <c r="M317" s="43">
        <v>108.7</v>
      </c>
      <c r="N317" s="43">
        <v>111.7</v>
      </c>
    </row>
    <row r="318" spans="1:14" s="30" customFormat="1">
      <c r="A318" s="31" t="s">
        <v>129</v>
      </c>
      <c r="B318" s="41">
        <v>2017</v>
      </c>
      <c r="C318" s="46">
        <v>115.3</v>
      </c>
      <c r="D318" s="46">
        <v>115.9</v>
      </c>
      <c r="E318" s="46">
        <v>115.8</v>
      </c>
      <c r="F318" s="46">
        <v>117.5</v>
      </c>
      <c r="G318" s="46">
        <v>114.7</v>
      </c>
      <c r="H318" s="46">
        <v>115.7</v>
      </c>
      <c r="I318" s="46">
        <v>116.3</v>
      </c>
      <c r="J318" s="46">
        <v>114.7</v>
      </c>
      <c r="K318" s="46">
        <v>115.3</v>
      </c>
      <c r="L318" s="46">
        <v>117.7</v>
      </c>
      <c r="M318" s="46">
        <v>119</v>
      </c>
      <c r="N318" s="46">
        <v>118.5</v>
      </c>
    </row>
    <row r="319" spans="1:14" s="30" customFormat="1">
      <c r="B319" s="264">
        <v>2018</v>
      </c>
      <c r="C319" s="373">
        <v>117.9</v>
      </c>
      <c r="D319" s="373">
        <v>119.6</v>
      </c>
      <c r="E319" s="373">
        <v>118</v>
      </c>
      <c r="F319" s="373">
        <v>116</v>
      </c>
      <c r="G319" s="373">
        <v>114.5</v>
      </c>
      <c r="H319" s="373">
        <v>113.5</v>
      </c>
      <c r="I319" s="373">
        <v>113.4</v>
      </c>
      <c r="J319" s="373">
        <v>114.8</v>
      </c>
      <c r="K319" s="373">
        <v>115.8</v>
      </c>
      <c r="L319" s="373">
        <v>114.6</v>
      </c>
      <c r="M319" s="373">
        <v>113.4</v>
      </c>
      <c r="N319" s="373">
        <v>111.2</v>
      </c>
    </row>
    <row r="320" spans="1:14" s="30" customFormat="1">
      <c r="A320" s="26"/>
      <c r="B320" s="41">
        <v>2019</v>
      </c>
      <c r="C320" s="42">
        <v>107.9</v>
      </c>
      <c r="D320" s="47">
        <v>104.7</v>
      </c>
      <c r="E320" s="47">
        <v>103.9</v>
      </c>
      <c r="F320" s="47">
        <v>102.8</v>
      </c>
      <c r="G320" s="43">
        <v>103.2</v>
      </c>
      <c r="H320" s="48">
        <v>103.1</v>
      </c>
      <c r="I320" s="48">
        <v>101</v>
      </c>
      <c r="J320" s="48">
        <v>99.7</v>
      </c>
      <c r="K320" s="48">
        <v>98.9</v>
      </c>
      <c r="L320" s="48">
        <v>100.6</v>
      </c>
      <c r="M320" s="48">
        <v>96.3</v>
      </c>
      <c r="N320" s="48">
        <v>96.1</v>
      </c>
    </row>
    <row r="321" spans="1:15" s="30" customFormat="1" ht="12" customHeight="1">
      <c r="A321" s="26"/>
      <c r="B321" s="41"/>
      <c r="C321" s="42"/>
      <c r="D321" s="42"/>
      <c r="E321" s="42"/>
      <c r="F321" s="42"/>
      <c r="G321" s="43"/>
      <c r="H321" s="43"/>
      <c r="I321" s="43"/>
      <c r="J321" s="43"/>
      <c r="K321" s="43"/>
      <c r="L321" s="43"/>
      <c r="M321" s="43"/>
      <c r="N321" s="43"/>
    </row>
    <row r="322" spans="1:15" s="271" customFormat="1">
      <c r="A322" s="218">
        <f>1+N258</f>
        <v>44</v>
      </c>
      <c r="B322" s="267"/>
      <c r="C322" s="267"/>
      <c r="D322" s="268"/>
      <c r="E322" s="268"/>
      <c r="F322" s="269" t="str">
        <f>F258</f>
        <v>Індекси цін виробників · 2019 рік</v>
      </c>
      <c r="G322" s="268" t="str">
        <f>F322</f>
        <v>Індекси цін виробників · 2019 рік</v>
      </c>
      <c r="H322" s="268"/>
      <c r="I322" s="267"/>
      <c r="J322" s="267"/>
      <c r="K322" s="267"/>
      <c r="L322" s="270"/>
      <c r="M322" s="270"/>
      <c r="N322" s="219">
        <f>A322+1</f>
        <v>45</v>
      </c>
      <c r="O322" s="282"/>
    </row>
    <row r="323" spans="1:15" s="271" customFormat="1">
      <c r="A323" s="282"/>
      <c r="B323" s="283"/>
      <c r="C323" s="283"/>
      <c r="D323" s="284"/>
      <c r="E323" s="284"/>
      <c r="F323" s="273" t="s">
        <v>23</v>
      </c>
      <c r="G323" s="272" t="s">
        <v>23</v>
      </c>
      <c r="H323" s="284"/>
      <c r="I323" s="283"/>
      <c r="J323" s="283"/>
      <c r="K323" s="283"/>
      <c r="L323" s="282"/>
      <c r="M323" s="282"/>
      <c r="N323" s="282"/>
      <c r="O323" s="282"/>
    </row>
    <row r="324" spans="1:15">
      <c r="A324" s="524" t="s">
        <v>25</v>
      </c>
      <c r="B324" s="524"/>
      <c r="C324" s="524"/>
      <c r="D324" s="524"/>
      <c r="E324" s="524"/>
      <c r="F324" s="524"/>
      <c r="G324" s="524" t="s">
        <v>25</v>
      </c>
      <c r="H324" s="524"/>
      <c r="I324" s="524"/>
      <c r="J324" s="524"/>
      <c r="K324" s="524"/>
      <c r="L324" s="524"/>
      <c r="M324" s="524"/>
      <c r="N324" s="524"/>
    </row>
    <row r="326" spans="1:15" ht="15">
      <c r="A326" s="274"/>
      <c r="G326" s="275"/>
      <c r="K326" s="276"/>
      <c r="L326" s="277"/>
      <c r="M326" s="277"/>
      <c r="N326" s="244" t="s">
        <v>152</v>
      </c>
    </row>
    <row r="327" spans="1:15" ht="13.5">
      <c r="A327" s="245"/>
      <c r="B327" s="245"/>
      <c r="C327" s="246" t="s">
        <v>0</v>
      </c>
      <c r="D327" s="246" t="s">
        <v>1</v>
      </c>
      <c r="E327" s="246" t="s">
        <v>2</v>
      </c>
      <c r="F327" s="247" t="s">
        <v>3</v>
      </c>
      <c r="G327" s="248" t="s">
        <v>4</v>
      </c>
      <c r="H327" s="246" t="s">
        <v>5</v>
      </c>
      <c r="I327" s="246" t="s">
        <v>6</v>
      </c>
      <c r="J327" s="246" t="s">
        <v>7</v>
      </c>
      <c r="K327" s="246" t="s">
        <v>8</v>
      </c>
      <c r="L327" s="246" t="s">
        <v>9</v>
      </c>
      <c r="M327" s="246" t="s">
        <v>10</v>
      </c>
      <c r="N327" s="248" t="s">
        <v>11</v>
      </c>
      <c r="O327" s="249"/>
    </row>
    <row r="328" spans="1:15" ht="13.5">
      <c r="A328" s="250"/>
      <c r="B328" s="250"/>
      <c r="C328" s="251" t="s">
        <v>12</v>
      </c>
      <c r="D328" s="251" t="s">
        <v>13</v>
      </c>
      <c r="E328" s="251" t="s">
        <v>14</v>
      </c>
      <c r="F328" s="252" t="s">
        <v>15</v>
      </c>
      <c r="G328" s="253" t="s">
        <v>16</v>
      </c>
      <c r="H328" s="251" t="s">
        <v>17</v>
      </c>
      <c r="I328" s="251" t="s">
        <v>18</v>
      </c>
      <c r="J328" s="251" t="s">
        <v>19</v>
      </c>
      <c r="K328" s="251" t="s">
        <v>26</v>
      </c>
      <c r="L328" s="251" t="s">
        <v>20</v>
      </c>
      <c r="M328" s="251" t="s">
        <v>21</v>
      </c>
      <c r="N328" s="253" t="s">
        <v>22</v>
      </c>
      <c r="O328" s="249"/>
    </row>
    <row r="329" spans="1:15" ht="15">
      <c r="A329" s="278"/>
      <c r="B329" s="255"/>
      <c r="C329" s="256"/>
      <c r="D329" s="256"/>
      <c r="E329" s="256"/>
      <c r="F329" s="256"/>
      <c r="G329" s="257"/>
      <c r="H329" s="257"/>
      <c r="I329" s="257"/>
      <c r="J329" s="257"/>
      <c r="K329" s="257"/>
      <c r="L329" s="257"/>
      <c r="M329" s="257"/>
      <c r="N329" s="257"/>
    </row>
    <row r="330" spans="1:15" s="30" customFormat="1">
      <c r="A330" s="26" t="s">
        <v>130</v>
      </c>
      <c r="B330" s="27">
        <v>2014</v>
      </c>
      <c r="C330" s="28">
        <v>101.8</v>
      </c>
      <c r="D330" s="28">
        <v>102.3</v>
      </c>
      <c r="E330" s="28">
        <v>104.7</v>
      </c>
      <c r="F330" s="28">
        <v>110.2</v>
      </c>
      <c r="G330" s="29">
        <v>112.2</v>
      </c>
      <c r="H330" s="29">
        <v>113</v>
      </c>
      <c r="I330" s="29">
        <v>114.1</v>
      </c>
      <c r="J330" s="29">
        <v>114.9</v>
      </c>
      <c r="K330" s="29">
        <v>117.3</v>
      </c>
      <c r="L330" s="29">
        <v>118</v>
      </c>
      <c r="M330" s="29">
        <v>119.9</v>
      </c>
      <c r="N330" s="29">
        <v>121.5</v>
      </c>
    </row>
    <row r="331" spans="1:15" s="30" customFormat="1">
      <c r="A331" s="26" t="s">
        <v>106</v>
      </c>
      <c r="B331" s="27">
        <v>2015</v>
      </c>
      <c r="C331" s="28">
        <v>125.2</v>
      </c>
      <c r="D331" s="28">
        <v>146.80000000000001</v>
      </c>
      <c r="E331" s="28">
        <v>146.6</v>
      </c>
      <c r="F331" s="28">
        <v>140.69999999999999</v>
      </c>
      <c r="G331" s="29">
        <v>139.69999999999999</v>
      </c>
      <c r="H331" s="29">
        <v>141.19999999999999</v>
      </c>
      <c r="I331" s="29">
        <v>139.69999999999999</v>
      </c>
      <c r="J331" s="29">
        <v>139.30000000000001</v>
      </c>
      <c r="K331" s="29">
        <v>136.80000000000001</v>
      </c>
      <c r="L331" s="29">
        <v>136.5</v>
      </c>
      <c r="M331" s="29">
        <v>134.9</v>
      </c>
      <c r="N331" s="29">
        <v>133.30000000000001</v>
      </c>
    </row>
    <row r="332" spans="1:15" s="30" customFormat="1">
      <c r="A332" s="31" t="s">
        <v>131</v>
      </c>
      <c r="B332" s="27">
        <v>2016</v>
      </c>
      <c r="C332" s="32">
        <v>129.6</v>
      </c>
      <c r="D332" s="32">
        <v>110.1</v>
      </c>
      <c r="E332" s="32">
        <v>109.6</v>
      </c>
      <c r="F332" s="32">
        <v>108</v>
      </c>
      <c r="G332" s="33">
        <v>106.9</v>
      </c>
      <c r="H332" s="33">
        <v>105.6</v>
      </c>
      <c r="I332" s="33">
        <v>105.7</v>
      </c>
      <c r="J332" s="33">
        <v>105.2</v>
      </c>
      <c r="K332" s="33">
        <v>105.3</v>
      </c>
      <c r="L332" s="33">
        <v>106.2</v>
      </c>
      <c r="M332" s="29">
        <v>105.9</v>
      </c>
      <c r="N332" s="29">
        <v>106</v>
      </c>
    </row>
    <row r="333" spans="1:15" s="30" customFormat="1">
      <c r="A333" s="31" t="s">
        <v>132</v>
      </c>
      <c r="B333" s="27">
        <v>2017</v>
      </c>
      <c r="C333" s="28">
        <v>108.8</v>
      </c>
      <c r="D333" s="28">
        <v>112.7</v>
      </c>
      <c r="E333" s="28">
        <v>111.2</v>
      </c>
      <c r="F333" s="28">
        <v>110.8</v>
      </c>
      <c r="G333" s="29">
        <v>110.7</v>
      </c>
      <c r="H333" s="29">
        <v>110.6</v>
      </c>
      <c r="I333" s="29">
        <v>110.6</v>
      </c>
      <c r="J333" s="29">
        <v>110.5</v>
      </c>
      <c r="K333" s="29">
        <v>111.3</v>
      </c>
      <c r="L333" s="29">
        <v>110.3</v>
      </c>
      <c r="M333" s="29">
        <v>110.7</v>
      </c>
      <c r="N333" s="29">
        <v>111.6</v>
      </c>
    </row>
    <row r="334" spans="1:15" s="30" customFormat="1">
      <c r="A334" s="31"/>
      <c r="B334" s="27">
        <v>2018</v>
      </c>
      <c r="C334" s="32">
        <v>112.4</v>
      </c>
      <c r="D334" s="32">
        <v>107.3</v>
      </c>
      <c r="E334" s="32">
        <v>108.8</v>
      </c>
      <c r="F334" s="32">
        <v>108.6</v>
      </c>
      <c r="G334" s="32">
        <v>108.4</v>
      </c>
      <c r="H334" s="32">
        <v>108.1</v>
      </c>
      <c r="I334" s="32">
        <v>109.3</v>
      </c>
      <c r="J334" s="32">
        <v>110.7</v>
      </c>
      <c r="K334" s="32">
        <v>110.4</v>
      </c>
      <c r="L334" s="32">
        <v>110.5</v>
      </c>
      <c r="M334" s="32">
        <v>110</v>
      </c>
      <c r="N334" s="32">
        <v>108.7</v>
      </c>
    </row>
    <row r="335" spans="1:15" s="30" customFormat="1">
      <c r="A335" s="26"/>
      <c r="B335" s="27">
        <v>2019</v>
      </c>
      <c r="C335" s="373">
        <v>105.7</v>
      </c>
      <c r="D335" s="373">
        <v>107</v>
      </c>
      <c r="E335" s="373">
        <v>105.6</v>
      </c>
      <c r="F335" s="373">
        <v>106.2</v>
      </c>
      <c r="G335" s="373">
        <v>106.4</v>
      </c>
      <c r="H335" s="373">
        <v>107.1</v>
      </c>
      <c r="I335" s="373">
        <v>106</v>
      </c>
      <c r="J335" s="373">
        <v>105.2</v>
      </c>
      <c r="K335" s="373">
        <v>104.3</v>
      </c>
      <c r="L335" s="373">
        <v>103.5</v>
      </c>
      <c r="M335" s="373">
        <v>103</v>
      </c>
      <c r="N335" s="373">
        <v>102.6</v>
      </c>
    </row>
    <row r="336" spans="1:15" s="30" customFormat="1">
      <c r="A336" s="26"/>
      <c r="B336" s="27"/>
      <c r="C336" s="28"/>
      <c r="D336" s="28"/>
      <c r="E336" s="28"/>
      <c r="F336" s="28"/>
      <c r="G336" s="29"/>
      <c r="H336" s="29"/>
      <c r="I336" s="29"/>
      <c r="J336" s="29"/>
      <c r="K336" s="29"/>
      <c r="L336" s="29"/>
      <c r="M336" s="29"/>
      <c r="N336" s="29"/>
    </row>
    <row r="337" spans="1:14" s="30" customFormat="1">
      <c r="A337" s="26" t="s">
        <v>133</v>
      </c>
      <c r="B337" s="27">
        <v>2014</v>
      </c>
      <c r="C337" s="28">
        <v>100.1</v>
      </c>
      <c r="D337" s="28">
        <v>100.4</v>
      </c>
      <c r="E337" s="28">
        <v>101.3</v>
      </c>
      <c r="F337" s="28">
        <v>105.2</v>
      </c>
      <c r="G337" s="29">
        <v>107.9</v>
      </c>
      <c r="H337" s="29">
        <v>111.1</v>
      </c>
      <c r="I337" s="29">
        <v>113</v>
      </c>
      <c r="J337" s="29">
        <v>115</v>
      </c>
      <c r="K337" s="29">
        <v>117.8</v>
      </c>
      <c r="L337" s="29">
        <v>118.8</v>
      </c>
      <c r="M337" s="29">
        <v>123.4</v>
      </c>
      <c r="N337" s="29">
        <v>125.7</v>
      </c>
    </row>
    <row r="338" spans="1:14" s="30" customFormat="1">
      <c r="A338" s="31" t="s">
        <v>134</v>
      </c>
      <c r="B338" s="27">
        <v>2015</v>
      </c>
      <c r="C338" s="32">
        <v>129.30000000000001</v>
      </c>
      <c r="D338" s="32">
        <v>139.80000000000001</v>
      </c>
      <c r="E338" s="32">
        <v>147.80000000000001</v>
      </c>
      <c r="F338" s="32">
        <v>143.5</v>
      </c>
      <c r="G338" s="29">
        <v>141.19999999999999</v>
      </c>
      <c r="H338" s="29">
        <v>137.80000000000001</v>
      </c>
      <c r="I338" s="29">
        <v>137.30000000000001</v>
      </c>
      <c r="J338" s="29">
        <v>133.69999999999999</v>
      </c>
      <c r="K338" s="29">
        <v>129</v>
      </c>
      <c r="L338" s="29">
        <v>128.1</v>
      </c>
      <c r="M338" s="29">
        <v>124.6</v>
      </c>
      <c r="N338" s="29">
        <v>121.6</v>
      </c>
    </row>
    <row r="339" spans="1:14" s="30" customFormat="1">
      <c r="A339" s="31"/>
      <c r="B339" s="27">
        <v>2016</v>
      </c>
      <c r="C339" s="32">
        <v>118.3</v>
      </c>
      <c r="D339" s="32">
        <v>109.5</v>
      </c>
      <c r="E339" s="32">
        <v>105</v>
      </c>
      <c r="F339" s="32">
        <v>105</v>
      </c>
      <c r="G339" s="33">
        <v>104.6</v>
      </c>
      <c r="H339" s="33">
        <v>103.4</v>
      </c>
      <c r="I339" s="33">
        <v>102.4</v>
      </c>
      <c r="J339" s="33">
        <v>103.3</v>
      </c>
      <c r="K339" s="33">
        <v>105</v>
      </c>
      <c r="L339" s="33">
        <v>105.2</v>
      </c>
      <c r="M339" s="29">
        <v>105</v>
      </c>
      <c r="N339" s="29">
        <v>106.7</v>
      </c>
    </row>
    <row r="340" spans="1:14" s="30" customFormat="1">
      <c r="A340" s="31"/>
      <c r="B340" s="27">
        <v>2017</v>
      </c>
      <c r="C340" s="32">
        <v>108.8</v>
      </c>
      <c r="D340" s="32">
        <v>110.7</v>
      </c>
      <c r="E340" s="32">
        <v>108.5</v>
      </c>
      <c r="F340" s="32">
        <v>108.9</v>
      </c>
      <c r="G340" s="29">
        <v>108.8</v>
      </c>
      <c r="H340" s="29">
        <v>109.6</v>
      </c>
      <c r="I340" s="29">
        <v>110.6</v>
      </c>
      <c r="J340" s="29">
        <v>111.3</v>
      </c>
      <c r="K340" s="29">
        <v>117</v>
      </c>
      <c r="L340" s="29">
        <v>122.3</v>
      </c>
      <c r="M340" s="29">
        <v>122.1</v>
      </c>
      <c r="N340" s="29">
        <v>121.2</v>
      </c>
    </row>
    <row r="341" spans="1:14" s="30" customFormat="1">
      <c r="A341" s="31"/>
      <c r="B341" s="27">
        <v>2018</v>
      </c>
      <c r="C341" s="32">
        <v>129.5</v>
      </c>
      <c r="D341" s="32">
        <v>126.6</v>
      </c>
      <c r="E341" s="32">
        <v>126</v>
      </c>
      <c r="F341" s="32">
        <v>126.3</v>
      </c>
      <c r="G341" s="32">
        <v>125.9</v>
      </c>
      <c r="H341" s="32">
        <v>125.9</v>
      </c>
      <c r="I341" s="32">
        <v>126</v>
      </c>
      <c r="J341" s="32">
        <v>126.1</v>
      </c>
      <c r="K341" s="32">
        <v>119.3</v>
      </c>
      <c r="L341" s="32">
        <v>114.4</v>
      </c>
      <c r="M341" s="32">
        <v>113.9</v>
      </c>
      <c r="N341" s="32">
        <v>113.5</v>
      </c>
    </row>
    <row r="342" spans="1:14" s="30" customFormat="1">
      <c r="A342" s="26"/>
      <c r="B342" s="27">
        <v>2019</v>
      </c>
      <c r="C342" s="373">
        <v>104.4</v>
      </c>
      <c r="D342" s="373">
        <v>103.4</v>
      </c>
      <c r="E342" s="373">
        <v>100.6</v>
      </c>
      <c r="F342" s="373">
        <v>99.9</v>
      </c>
      <c r="G342" s="373">
        <v>99.1</v>
      </c>
      <c r="H342" s="373">
        <v>97.9</v>
      </c>
      <c r="I342" s="373">
        <v>95.9</v>
      </c>
      <c r="J342" s="373">
        <v>93.6</v>
      </c>
      <c r="K342" s="373">
        <v>92.2</v>
      </c>
      <c r="L342" s="373">
        <v>90.5</v>
      </c>
      <c r="M342" s="373">
        <v>86.4</v>
      </c>
      <c r="N342" s="373">
        <v>84.6</v>
      </c>
    </row>
    <row r="343" spans="1:14" s="30" customFormat="1">
      <c r="A343" s="26"/>
      <c r="B343" s="27"/>
      <c r="C343" s="28"/>
      <c r="D343" s="28"/>
      <c r="E343" s="28"/>
      <c r="F343" s="28"/>
      <c r="G343" s="29"/>
      <c r="H343" s="29"/>
      <c r="I343" s="29"/>
      <c r="J343" s="29"/>
      <c r="K343" s="29"/>
      <c r="L343" s="29"/>
      <c r="M343" s="29"/>
      <c r="N343" s="29"/>
    </row>
    <row r="344" spans="1:14" s="30" customFormat="1">
      <c r="A344" s="26" t="s">
        <v>135</v>
      </c>
      <c r="B344" s="27">
        <v>2014</v>
      </c>
      <c r="C344" s="32">
        <v>101.4</v>
      </c>
      <c r="D344" s="32">
        <v>101.5</v>
      </c>
      <c r="E344" s="32">
        <v>103</v>
      </c>
      <c r="F344" s="32">
        <v>106.4</v>
      </c>
      <c r="G344" s="29">
        <v>108.4</v>
      </c>
      <c r="H344" s="29">
        <v>108.9</v>
      </c>
      <c r="I344" s="29">
        <v>109.2</v>
      </c>
      <c r="J344" s="29">
        <v>110.2</v>
      </c>
      <c r="K344" s="29">
        <v>111.4</v>
      </c>
      <c r="L344" s="29">
        <v>112.6</v>
      </c>
      <c r="M344" s="29">
        <v>113.7</v>
      </c>
      <c r="N344" s="29">
        <v>114</v>
      </c>
    </row>
    <row r="345" spans="1:14" s="30" customFormat="1">
      <c r="A345" s="31" t="s">
        <v>136</v>
      </c>
      <c r="B345" s="27">
        <v>2015</v>
      </c>
      <c r="C345" s="32">
        <v>115</v>
      </c>
      <c r="D345" s="32">
        <v>123.9</v>
      </c>
      <c r="E345" s="32">
        <v>127.8</v>
      </c>
      <c r="F345" s="32">
        <v>126.6</v>
      </c>
      <c r="G345" s="29">
        <v>126.4</v>
      </c>
      <c r="H345" s="29">
        <v>129.19999999999999</v>
      </c>
      <c r="I345" s="29">
        <v>130.19999999999999</v>
      </c>
      <c r="J345" s="29">
        <v>130.19999999999999</v>
      </c>
      <c r="K345" s="29">
        <v>129.4</v>
      </c>
      <c r="L345" s="29">
        <v>128.19999999999999</v>
      </c>
      <c r="M345" s="29">
        <v>127.8</v>
      </c>
      <c r="N345" s="29">
        <v>128.19999999999999</v>
      </c>
    </row>
    <row r="346" spans="1:14" s="30" customFormat="1">
      <c r="A346" s="31"/>
      <c r="B346" s="27">
        <v>2016</v>
      </c>
      <c r="C346" s="32">
        <v>134.9</v>
      </c>
      <c r="D346" s="32">
        <v>126.4</v>
      </c>
      <c r="E346" s="32">
        <v>122.2</v>
      </c>
      <c r="F346" s="32">
        <v>121</v>
      </c>
      <c r="G346" s="33">
        <v>119.6</v>
      </c>
      <c r="H346" s="33">
        <v>116.6</v>
      </c>
      <c r="I346" s="33">
        <v>115.9</v>
      </c>
      <c r="J346" s="33">
        <v>115.1</v>
      </c>
      <c r="K346" s="33">
        <v>114.7</v>
      </c>
      <c r="L346" s="33">
        <v>114.5</v>
      </c>
      <c r="M346" s="29">
        <v>114.5</v>
      </c>
      <c r="N346" s="29">
        <v>113.9</v>
      </c>
    </row>
    <row r="347" spans="1:14" s="30" customFormat="1">
      <c r="A347" s="31"/>
      <c r="B347" s="27">
        <v>2017</v>
      </c>
      <c r="C347" s="32">
        <v>109.1</v>
      </c>
      <c r="D347" s="32">
        <v>110</v>
      </c>
      <c r="E347" s="32">
        <v>110.7</v>
      </c>
      <c r="F347" s="32">
        <v>110.4</v>
      </c>
      <c r="G347" s="29">
        <v>110.5</v>
      </c>
      <c r="H347" s="29">
        <v>110.7</v>
      </c>
      <c r="I347" s="29">
        <v>110.8</v>
      </c>
      <c r="J347" s="29">
        <v>110.5</v>
      </c>
      <c r="K347" s="29">
        <v>110.8</v>
      </c>
      <c r="L347" s="29">
        <v>111.1</v>
      </c>
      <c r="M347" s="29">
        <v>111.7</v>
      </c>
      <c r="N347" s="29">
        <v>112.2</v>
      </c>
    </row>
    <row r="348" spans="1:14" s="30" customFormat="1">
      <c r="A348" s="31"/>
      <c r="B348" s="27">
        <v>2018</v>
      </c>
      <c r="C348" s="32">
        <v>113.4</v>
      </c>
      <c r="D348" s="32">
        <v>114.4</v>
      </c>
      <c r="E348" s="32">
        <v>112.3</v>
      </c>
      <c r="F348" s="32">
        <v>110.9</v>
      </c>
      <c r="G348" s="32">
        <v>110.7</v>
      </c>
      <c r="H348" s="32">
        <v>110.8</v>
      </c>
      <c r="I348" s="32">
        <v>110.7</v>
      </c>
      <c r="J348" s="32">
        <v>110.9</v>
      </c>
      <c r="K348" s="32">
        <v>110.8</v>
      </c>
      <c r="L348" s="32">
        <v>110.9</v>
      </c>
      <c r="M348" s="32">
        <v>111</v>
      </c>
      <c r="N348" s="32">
        <v>110.5</v>
      </c>
    </row>
    <row r="349" spans="1:14" s="30" customFormat="1">
      <c r="A349" s="26"/>
      <c r="B349" s="27">
        <v>2019</v>
      </c>
      <c r="C349" s="373">
        <v>107.8</v>
      </c>
      <c r="D349" s="373">
        <v>104.4</v>
      </c>
      <c r="E349" s="373">
        <v>104.5</v>
      </c>
      <c r="F349" s="373">
        <v>104.7</v>
      </c>
      <c r="G349" s="373">
        <v>104.4</v>
      </c>
      <c r="H349" s="373">
        <v>103.7</v>
      </c>
      <c r="I349" s="373">
        <v>103.5</v>
      </c>
      <c r="J349" s="373">
        <v>102.7</v>
      </c>
      <c r="K349" s="373">
        <v>102.2</v>
      </c>
      <c r="L349" s="373">
        <v>101.5</v>
      </c>
      <c r="M349" s="373">
        <v>100.4</v>
      </c>
      <c r="N349" s="373">
        <v>100</v>
      </c>
    </row>
    <row r="350" spans="1:14" s="30" customFormat="1">
      <c r="A350" s="26"/>
      <c r="B350" s="27"/>
      <c r="C350" s="28"/>
      <c r="D350" s="28"/>
      <c r="E350" s="28"/>
      <c r="F350" s="28"/>
      <c r="G350" s="29"/>
      <c r="H350" s="29"/>
      <c r="I350" s="29"/>
      <c r="J350" s="29"/>
      <c r="K350" s="29"/>
      <c r="L350" s="29"/>
      <c r="M350" s="29"/>
      <c r="N350" s="29"/>
    </row>
    <row r="351" spans="1:14" s="30" customFormat="1">
      <c r="A351" s="26" t="s">
        <v>137</v>
      </c>
      <c r="B351" s="27">
        <v>2014</v>
      </c>
      <c r="C351" s="32">
        <v>96.3</v>
      </c>
      <c r="D351" s="32">
        <v>97.2</v>
      </c>
      <c r="E351" s="32">
        <v>99.3</v>
      </c>
      <c r="F351" s="32">
        <v>102.9</v>
      </c>
      <c r="G351" s="29">
        <v>107.4</v>
      </c>
      <c r="H351" s="29">
        <v>109</v>
      </c>
      <c r="I351" s="29">
        <v>107.3</v>
      </c>
      <c r="J351" s="29">
        <v>108.6</v>
      </c>
      <c r="K351" s="29">
        <v>107.2</v>
      </c>
      <c r="L351" s="29">
        <v>107.5</v>
      </c>
      <c r="M351" s="29">
        <v>107.6</v>
      </c>
      <c r="N351" s="29">
        <v>109.9</v>
      </c>
    </row>
    <row r="352" spans="1:14" s="30" customFormat="1">
      <c r="A352" s="26" t="s">
        <v>138</v>
      </c>
      <c r="B352" s="27">
        <v>2015</v>
      </c>
      <c r="C352" s="32">
        <v>109.7</v>
      </c>
      <c r="D352" s="32">
        <v>115.4</v>
      </c>
      <c r="E352" s="32">
        <v>116.4</v>
      </c>
      <c r="F352" s="32">
        <v>114.4</v>
      </c>
      <c r="G352" s="29">
        <v>110</v>
      </c>
      <c r="H352" s="29">
        <v>111.6</v>
      </c>
      <c r="I352" s="29">
        <v>113</v>
      </c>
      <c r="J352" s="29">
        <v>111.8</v>
      </c>
      <c r="K352" s="29">
        <v>113.7</v>
      </c>
      <c r="L352" s="29">
        <v>113.5</v>
      </c>
      <c r="M352" s="29">
        <v>116.1</v>
      </c>
      <c r="N352" s="29">
        <v>115.5</v>
      </c>
    </row>
    <row r="353" spans="1:14" s="30" customFormat="1">
      <c r="A353" s="31" t="s">
        <v>139</v>
      </c>
      <c r="B353" s="27">
        <v>2016</v>
      </c>
      <c r="C353" s="32">
        <v>122.1</v>
      </c>
      <c r="D353" s="32">
        <v>113</v>
      </c>
      <c r="E353" s="32">
        <v>111.9</v>
      </c>
      <c r="F353" s="32">
        <v>113.3</v>
      </c>
      <c r="G353" s="33">
        <v>115.2</v>
      </c>
      <c r="H353" s="33">
        <v>110.3</v>
      </c>
      <c r="I353" s="33">
        <v>111.3</v>
      </c>
      <c r="J353" s="33">
        <v>111.3</v>
      </c>
      <c r="K353" s="33">
        <v>112.1</v>
      </c>
      <c r="L353" s="33">
        <v>111.5</v>
      </c>
      <c r="M353" s="29">
        <v>108.5</v>
      </c>
      <c r="N353" s="29">
        <v>111.4</v>
      </c>
    </row>
    <row r="354" spans="1:14" s="30" customFormat="1">
      <c r="A354" s="31" t="s">
        <v>140</v>
      </c>
      <c r="B354" s="27">
        <v>2017</v>
      </c>
      <c r="C354" s="32">
        <v>109.1</v>
      </c>
      <c r="D354" s="32">
        <v>115.4</v>
      </c>
      <c r="E354" s="32">
        <v>114.5</v>
      </c>
      <c r="F354" s="32">
        <v>116.1</v>
      </c>
      <c r="G354" s="29">
        <v>114.2</v>
      </c>
      <c r="H354" s="29">
        <v>114.2</v>
      </c>
      <c r="I354" s="29">
        <v>116.4</v>
      </c>
      <c r="J354" s="29">
        <v>118.4</v>
      </c>
      <c r="K354" s="29">
        <v>117.9</v>
      </c>
      <c r="L354" s="29">
        <v>118.9</v>
      </c>
      <c r="M354" s="29">
        <v>120.6</v>
      </c>
      <c r="N354" s="29">
        <v>117.9</v>
      </c>
    </row>
    <row r="355" spans="1:14" s="30" customFormat="1">
      <c r="A355" s="31"/>
      <c r="B355" s="27">
        <v>2018</v>
      </c>
      <c r="C355" s="32">
        <v>122.1</v>
      </c>
      <c r="D355" s="32">
        <v>116.7</v>
      </c>
      <c r="E355" s="32">
        <v>118.7</v>
      </c>
      <c r="F355" s="32">
        <v>116</v>
      </c>
      <c r="G355" s="32">
        <v>116.6</v>
      </c>
      <c r="H355" s="32">
        <v>120.8</v>
      </c>
      <c r="I355" s="32">
        <v>117.7</v>
      </c>
      <c r="J355" s="32">
        <v>118</v>
      </c>
      <c r="K355" s="32">
        <v>119.5</v>
      </c>
      <c r="L355" s="32">
        <v>119</v>
      </c>
      <c r="M355" s="32">
        <v>118.1</v>
      </c>
      <c r="N355" s="32">
        <v>117.3</v>
      </c>
    </row>
    <row r="356" spans="1:14" s="30" customFormat="1">
      <c r="A356" s="26"/>
      <c r="B356" s="27">
        <v>2019</v>
      </c>
      <c r="C356" s="373">
        <v>111.1</v>
      </c>
      <c r="D356" s="373">
        <v>111.5</v>
      </c>
      <c r="E356" s="373">
        <v>109.2</v>
      </c>
      <c r="F356" s="373">
        <v>108.5</v>
      </c>
      <c r="G356" s="373">
        <v>107.2</v>
      </c>
      <c r="H356" s="373">
        <v>106.9</v>
      </c>
      <c r="I356" s="373">
        <v>106</v>
      </c>
      <c r="J356" s="373">
        <v>105.7</v>
      </c>
      <c r="K356" s="373">
        <v>103.2</v>
      </c>
      <c r="L356" s="373">
        <v>103.8</v>
      </c>
      <c r="M356" s="373">
        <v>102.8</v>
      </c>
      <c r="N356" s="373">
        <v>101.1</v>
      </c>
    </row>
    <row r="357" spans="1:14" s="30" customFormat="1">
      <c r="A357" s="26"/>
      <c r="B357" s="27"/>
      <c r="C357" s="28"/>
      <c r="D357" s="28"/>
      <c r="E357" s="28"/>
      <c r="F357" s="28"/>
      <c r="G357" s="29"/>
      <c r="H357" s="29"/>
      <c r="I357" s="29"/>
      <c r="J357" s="29"/>
      <c r="K357" s="29"/>
      <c r="L357" s="29"/>
      <c r="M357" s="29"/>
      <c r="N357" s="29"/>
    </row>
    <row r="358" spans="1:14" s="30" customFormat="1">
      <c r="A358" s="26" t="s">
        <v>137</v>
      </c>
      <c r="B358" s="27">
        <v>2014</v>
      </c>
      <c r="C358" s="32">
        <v>100.3</v>
      </c>
      <c r="D358" s="32">
        <v>104.1</v>
      </c>
      <c r="E358" s="32">
        <v>107.1</v>
      </c>
      <c r="F358" s="32">
        <v>119.5</v>
      </c>
      <c r="G358" s="29">
        <v>122</v>
      </c>
      <c r="H358" s="29">
        <v>123.6</v>
      </c>
      <c r="I358" s="29">
        <v>126.1</v>
      </c>
      <c r="J358" s="29">
        <v>133</v>
      </c>
      <c r="K358" s="29">
        <v>133.19999999999999</v>
      </c>
      <c r="L358" s="29">
        <v>131.4</v>
      </c>
      <c r="M358" s="29">
        <v>137.6</v>
      </c>
      <c r="N358" s="29">
        <v>143.4</v>
      </c>
    </row>
    <row r="359" spans="1:14" s="30" customFormat="1">
      <c r="A359" s="26" t="s">
        <v>141</v>
      </c>
      <c r="B359" s="27">
        <v>2015</v>
      </c>
      <c r="C359" s="32">
        <v>140.6</v>
      </c>
      <c r="D359" s="32">
        <v>161.5</v>
      </c>
      <c r="E359" s="32">
        <v>163.69999999999999</v>
      </c>
      <c r="F359" s="32">
        <v>147.6</v>
      </c>
      <c r="G359" s="29">
        <v>146.80000000000001</v>
      </c>
      <c r="H359" s="29">
        <v>146.5</v>
      </c>
      <c r="I359" s="29">
        <v>145.69999999999999</v>
      </c>
      <c r="J359" s="29">
        <v>138.30000000000001</v>
      </c>
      <c r="K359" s="29">
        <v>138.4</v>
      </c>
      <c r="L359" s="29">
        <v>140.4</v>
      </c>
      <c r="M359" s="29">
        <v>141.6</v>
      </c>
      <c r="N359" s="29">
        <v>137.19999999999999</v>
      </c>
    </row>
    <row r="360" spans="1:14" s="30" customFormat="1">
      <c r="A360" s="31" t="s">
        <v>139</v>
      </c>
      <c r="B360" s="27">
        <v>2016</v>
      </c>
      <c r="C360" s="32">
        <v>140.5</v>
      </c>
      <c r="D360" s="32">
        <v>122.4</v>
      </c>
      <c r="E360" s="32">
        <v>118.8</v>
      </c>
      <c r="F360" s="32">
        <v>113.1</v>
      </c>
      <c r="G360" s="33">
        <v>110.6</v>
      </c>
      <c r="H360" s="33">
        <v>109</v>
      </c>
      <c r="I360" s="33">
        <v>107.9</v>
      </c>
      <c r="J360" s="33">
        <v>106.4</v>
      </c>
      <c r="K360" s="33">
        <v>108.7</v>
      </c>
      <c r="L360" s="33">
        <v>107.2</v>
      </c>
      <c r="M360" s="29">
        <v>99.9</v>
      </c>
      <c r="N360" s="29">
        <v>99.4</v>
      </c>
    </row>
    <row r="361" spans="1:14" s="30" customFormat="1">
      <c r="A361" s="31" t="s">
        <v>142</v>
      </c>
      <c r="B361" s="27">
        <v>2017</v>
      </c>
      <c r="C361" s="32">
        <v>104.5</v>
      </c>
      <c r="D361" s="32">
        <v>101.1</v>
      </c>
      <c r="E361" s="32">
        <v>99.1</v>
      </c>
      <c r="F361" s="32">
        <v>103.3</v>
      </c>
      <c r="G361" s="29">
        <v>104.8</v>
      </c>
      <c r="H361" s="29">
        <v>105.6</v>
      </c>
      <c r="I361" s="29">
        <v>113.5</v>
      </c>
      <c r="J361" s="29">
        <v>116.6</v>
      </c>
      <c r="K361" s="29">
        <v>115.2</v>
      </c>
      <c r="L361" s="29">
        <v>116.6</v>
      </c>
      <c r="M361" s="29">
        <v>119.4</v>
      </c>
      <c r="N361" s="29">
        <v>122.5</v>
      </c>
    </row>
    <row r="362" spans="1:14" s="30" customFormat="1">
      <c r="A362" s="31"/>
      <c r="B362" s="27">
        <v>2018</v>
      </c>
      <c r="C362" s="32">
        <v>123.5</v>
      </c>
      <c r="D362" s="32">
        <v>119.8</v>
      </c>
      <c r="E362" s="32">
        <v>118.2</v>
      </c>
      <c r="F362" s="32">
        <v>118.1</v>
      </c>
      <c r="G362" s="32">
        <v>114.2</v>
      </c>
      <c r="H362" s="32">
        <v>113.7</v>
      </c>
      <c r="I362" s="32">
        <v>107</v>
      </c>
      <c r="J362" s="32">
        <v>110</v>
      </c>
      <c r="K362" s="32">
        <v>112.5</v>
      </c>
      <c r="L362" s="32">
        <v>111</v>
      </c>
      <c r="M362" s="32">
        <v>108.1</v>
      </c>
      <c r="N362" s="32">
        <v>104.7</v>
      </c>
    </row>
    <row r="363" spans="1:14" s="30" customFormat="1">
      <c r="A363" s="26"/>
      <c r="B363" s="27">
        <v>2019</v>
      </c>
      <c r="C363" s="373">
        <v>99.7</v>
      </c>
      <c r="D363" s="373">
        <v>100.2</v>
      </c>
      <c r="E363" s="373">
        <v>102</v>
      </c>
      <c r="F363" s="373">
        <v>101.9</v>
      </c>
      <c r="G363" s="373">
        <v>103.1</v>
      </c>
      <c r="H363" s="373">
        <v>104.8</v>
      </c>
      <c r="I363" s="373">
        <v>102.1</v>
      </c>
      <c r="J363" s="373">
        <v>97.5</v>
      </c>
      <c r="K363" s="373">
        <v>93</v>
      </c>
      <c r="L363" s="373">
        <v>93.4</v>
      </c>
      <c r="M363" s="373">
        <v>94.6</v>
      </c>
      <c r="N363" s="373">
        <v>91.9</v>
      </c>
    </row>
    <row r="364" spans="1:14" s="30" customFormat="1">
      <c r="A364" s="26"/>
      <c r="B364" s="27"/>
      <c r="C364" s="28"/>
      <c r="D364" s="28"/>
      <c r="E364" s="28"/>
      <c r="F364" s="28"/>
      <c r="G364" s="29"/>
      <c r="H364" s="29"/>
      <c r="I364" s="29"/>
      <c r="J364" s="29"/>
      <c r="K364" s="29"/>
      <c r="L364" s="29"/>
      <c r="M364" s="29"/>
      <c r="N364" s="29"/>
    </row>
    <row r="365" spans="1:14" s="30" customFormat="1">
      <c r="A365" s="26" t="s">
        <v>143</v>
      </c>
      <c r="B365" s="27">
        <v>2014</v>
      </c>
      <c r="C365" s="32">
        <v>95.7</v>
      </c>
      <c r="D365" s="32">
        <v>95.8</v>
      </c>
      <c r="E365" s="32">
        <v>97.6</v>
      </c>
      <c r="F365" s="32">
        <v>99.2</v>
      </c>
      <c r="G365" s="29">
        <v>104</v>
      </c>
      <c r="H365" s="29">
        <v>105.6</v>
      </c>
      <c r="I365" s="29">
        <v>103</v>
      </c>
      <c r="J365" s="29">
        <v>103.2</v>
      </c>
      <c r="K365" s="29">
        <v>101.5</v>
      </c>
      <c r="L365" s="29">
        <v>102.3</v>
      </c>
      <c r="M365" s="29">
        <v>101</v>
      </c>
      <c r="N365" s="29">
        <v>102.4</v>
      </c>
    </row>
    <row r="366" spans="1:14" s="30" customFormat="1">
      <c r="A366" s="31" t="s">
        <v>144</v>
      </c>
      <c r="B366" s="27">
        <v>2015</v>
      </c>
      <c r="C366" s="32">
        <v>103</v>
      </c>
      <c r="D366" s="32">
        <v>103.6</v>
      </c>
      <c r="E366" s="32">
        <v>103.6</v>
      </c>
      <c r="F366" s="32">
        <v>104</v>
      </c>
      <c r="G366" s="29">
        <v>98.8</v>
      </c>
      <c r="H366" s="29">
        <v>101</v>
      </c>
      <c r="I366" s="29">
        <v>102.5</v>
      </c>
      <c r="J366" s="29">
        <v>102.5</v>
      </c>
      <c r="K366" s="29">
        <v>104.5</v>
      </c>
      <c r="L366" s="29">
        <v>103.7</v>
      </c>
      <c r="M366" s="29">
        <v>105.8</v>
      </c>
      <c r="N366" s="29">
        <v>106.3</v>
      </c>
    </row>
    <row r="367" spans="1:14" s="30" customFormat="1">
      <c r="A367" s="31"/>
      <c r="B367" s="27">
        <v>2016</v>
      </c>
      <c r="C367" s="32">
        <v>113.9</v>
      </c>
      <c r="D367" s="32">
        <v>108.4</v>
      </c>
      <c r="E367" s="32">
        <v>108.6</v>
      </c>
      <c r="F367" s="32">
        <v>112.8</v>
      </c>
      <c r="G367" s="33">
        <v>116.7</v>
      </c>
      <c r="H367" s="33">
        <v>110.1</v>
      </c>
      <c r="I367" s="33">
        <v>112.1</v>
      </c>
      <c r="J367" s="33">
        <v>112.9</v>
      </c>
      <c r="K367" s="33">
        <v>113.1</v>
      </c>
      <c r="L367" s="33">
        <v>112.9</v>
      </c>
      <c r="M367" s="29">
        <v>112.4</v>
      </c>
      <c r="N367" s="29">
        <v>117.3</v>
      </c>
    </row>
    <row r="368" spans="1:14" s="30" customFormat="1">
      <c r="A368" s="31"/>
      <c r="B368" s="27">
        <v>2017</v>
      </c>
      <c r="C368" s="32">
        <v>111.2</v>
      </c>
      <c r="D368" s="32">
        <v>122.5</v>
      </c>
      <c r="E368" s="32">
        <v>122.1</v>
      </c>
      <c r="F368" s="32">
        <v>122.5</v>
      </c>
      <c r="G368" s="29">
        <v>119</v>
      </c>
      <c r="H368" s="29">
        <v>118.3</v>
      </c>
      <c r="I368" s="29">
        <v>117.4</v>
      </c>
      <c r="J368" s="29">
        <v>118.8</v>
      </c>
      <c r="K368" s="29">
        <v>118.7</v>
      </c>
      <c r="L368" s="29">
        <v>119.6</v>
      </c>
      <c r="M368" s="29">
        <v>120.6</v>
      </c>
      <c r="N368" s="29">
        <v>115.3</v>
      </c>
    </row>
    <row r="369" spans="1:14" s="30" customFormat="1">
      <c r="A369" s="31"/>
      <c r="B369" s="27">
        <v>2018</v>
      </c>
      <c r="C369" s="32">
        <v>121.2</v>
      </c>
      <c r="D369" s="32">
        <v>115.3</v>
      </c>
      <c r="E369" s="32">
        <v>119.6</v>
      </c>
      <c r="F369" s="32">
        <v>115.8</v>
      </c>
      <c r="G369" s="32">
        <v>119.3</v>
      </c>
      <c r="H369" s="32">
        <v>126.3</v>
      </c>
      <c r="I369" s="32">
        <v>125.1</v>
      </c>
      <c r="J369" s="32">
        <v>123.5</v>
      </c>
      <c r="K369" s="32">
        <v>124.1</v>
      </c>
      <c r="L369" s="32">
        <v>124.5</v>
      </c>
      <c r="M369" s="32">
        <v>125</v>
      </c>
      <c r="N369" s="32">
        <v>125.7</v>
      </c>
    </row>
    <row r="370" spans="1:14" s="30" customFormat="1">
      <c r="A370" s="26"/>
      <c r="B370" s="27">
        <v>2019</v>
      </c>
      <c r="C370" s="373">
        <v>118.8</v>
      </c>
      <c r="D370" s="373">
        <v>118.8</v>
      </c>
      <c r="E370" s="373">
        <v>113.7</v>
      </c>
      <c r="F370" s="373">
        <v>112.4</v>
      </c>
      <c r="G370" s="373">
        <v>109.2</v>
      </c>
      <c r="H370" s="373">
        <v>107.7</v>
      </c>
      <c r="I370" s="373">
        <v>108</v>
      </c>
      <c r="J370" s="373">
        <v>110.3</v>
      </c>
      <c r="K370" s="373">
        <v>109.2</v>
      </c>
      <c r="L370" s="373">
        <v>109.7</v>
      </c>
      <c r="M370" s="373">
        <v>107.2</v>
      </c>
      <c r="N370" s="373">
        <v>105.9</v>
      </c>
    </row>
    <row r="371" spans="1:14" s="30" customFormat="1">
      <c r="A371" s="26"/>
      <c r="B371" s="27"/>
      <c r="C371" s="28"/>
      <c r="D371" s="28"/>
      <c r="E371" s="28"/>
      <c r="F371" s="28"/>
      <c r="G371" s="29"/>
      <c r="H371" s="29"/>
      <c r="I371" s="29"/>
      <c r="J371" s="29"/>
      <c r="K371" s="29"/>
      <c r="L371" s="29"/>
      <c r="M371" s="29"/>
      <c r="N371" s="29"/>
    </row>
    <row r="372" spans="1:14" s="30" customFormat="1">
      <c r="A372" s="26" t="s">
        <v>145</v>
      </c>
      <c r="B372" s="27">
        <v>2014</v>
      </c>
      <c r="C372" s="32">
        <v>98.5</v>
      </c>
      <c r="D372" s="32">
        <v>99.9</v>
      </c>
      <c r="E372" s="32">
        <v>101.9</v>
      </c>
      <c r="F372" s="32">
        <v>105.4</v>
      </c>
      <c r="G372" s="29">
        <v>108.4</v>
      </c>
      <c r="H372" s="29">
        <v>109.6</v>
      </c>
      <c r="I372" s="29">
        <v>113</v>
      </c>
      <c r="J372" s="29">
        <v>114.4</v>
      </c>
      <c r="K372" s="29">
        <v>116.4</v>
      </c>
      <c r="L372" s="29">
        <v>117.3</v>
      </c>
      <c r="M372" s="29">
        <v>119</v>
      </c>
      <c r="N372" s="29">
        <v>121.5</v>
      </c>
    </row>
    <row r="373" spans="1:14" s="30" customFormat="1">
      <c r="A373" s="31" t="s">
        <v>146</v>
      </c>
      <c r="B373" s="27">
        <v>2015</v>
      </c>
      <c r="C373" s="32">
        <v>126.3</v>
      </c>
      <c r="D373" s="32">
        <v>143.19999999999999</v>
      </c>
      <c r="E373" s="32">
        <v>158.19999999999999</v>
      </c>
      <c r="F373" s="32">
        <v>150.80000000000001</v>
      </c>
      <c r="G373" s="29">
        <v>146.19999999999999</v>
      </c>
      <c r="H373" s="29">
        <v>146.4</v>
      </c>
      <c r="I373" s="29">
        <v>142.6</v>
      </c>
      <c r="J373" s="29">
        <v>141.6</v>
      </c>
      <c r="K373" s="29">
        <v>139.4</v>
      </c>
      <c r="L373" s="29">
        <v>139.4</v>
      </c>
      <c r="M373" s="29">
        <v>138.6</v>
      </c>
      <c r="N373" s="29">
        <v>135.6</v>
      </c>
    </row>
    <row r="374" spans="1:14" s="30" customFormat="1">
      <c r="A374" s="31"/>
      <c r="B374" s="27">
        <v>2016</v>
      </c>
      <c r="C374" s="32">
        <v>129.6</v>
      </c>
      <c r="D374" s="32">
        <v>116.1</v>
      </c>
      <c r="E374" s="32">
        <v>105</v>
      </c>
      <c r="F374" s="32">
        <v>107.6</v>
      </c>
      <c r="G374" s="33">
        <v>108.8</v>
      </c>
      <c r="H374" s="33">
        <v>107.4</v>
      </c>
      <c r="I374" s="33">
        <v>108.8</v>
      </c>
      <c r="J374" s="33">
        <v>110.1</v>
      </c>
      <c r="K374" s="33">
        <v>111.8</v>
      </c>
      <c r="L374" s="33">
        <v>111.6</v>
      </c>
      <c r="M374" s="29">
        <v>111.1</v>
      </c>
      <c r="N374" s="29">
        <v>111.4</v>
      </c>
    </row>
    <row r="375" spans="1:14" s="30" customFormat="1">
      <c r="A375" s="31"/>
      <c r="B375" s="27">
        <v>2017</v>
      </c>
      <c r="C375" s="32">
        <v>113</v>
      </c>
      <c r="D375" s="32">
        <v>111.3</v>
      </c>
      <c r="E375" s="32">
        <v>111.8</v>
      </c>
      <c r="F375" s="32">
        <v>111.3</v>
      </c>
      <c r="G375" s="29">
        <v>112.2</v>
      </c>
      <c r="H375" s="29">
        <v>111.5</v>
      </c>
      <c r="I375" s="29">
        <v>111.4</v>
      </c>
      <c r="J375" s="29">
        <v>110.8</v>
      </c>
      <c r="K375" s="29">
        <v>109.5</v>
      </c>
      <c r="L375" s="29">
        <v>111.1</v>
      </c>
      <c r="M375" s="29">
        <v>111.2</v>
      </c>
      <c r="N375" s="29">
        <v>112.7</v>
      </c>
    </row>
    <row r="376" spans="1:14" s="30" customFormat="1">
      <c r="A376" s="31"/>
      <c r="B376" s="27">
        <v>2018</v>
      </c>
      <c r="C376" s="32">
        <v>114.8</v>
      </c>
      <c r="D376" s="32">
        <v>114.3</v>
      </c>
      <c r="E376" s="32">
        <v>111.8</v>
      </c>
      <c r="F376" s="32">
        <v>111.5</v>
      </c>
      <c r="G376" s="32">
        <v>111.4</v>
      </c>
      <c r="H376" s="32">
        <v>111.5</v>
      </c>
      <c r="I376" s="32">
        <v>110.2</v>
      </c>
      <c r="J376" s="32">
        <v>110.1</v>
      </c>
      <c r="K376" s="32">
        <v>113</v>
      </c>
      <c r="L376" s="32">
        <v>112.3</v>
      </c>
      <c r="M376" s="32">
        <v>110.9</v>
      </c>
      <c r="N376" s="32">
        <v>110.9</v>
      </c>
    </row>
    <row r="377" spans="1:14" s="30" customFormat="1">
      <c r="A377" s="26"/>
      <c r="B377" s="27">
        <v>2019</v>
      </c>
      <c r="C377" s="373">
        <v>107.2</v>
      </c>
      <c r="D377" s="373">
        <v>106.9</v>
      </c>
      <c r="E377" s="373">
        <v>107.9</v>
      </c>
      <c r="F377" s="373">
        <v>107.3</v>
      </c>
      <c r="G377" s="373">
        <v>106.7</v>
      </c>
      <c r="H377" s="373">
        <v>107.3</v>
      </c>
      <c r="I377" s="373">
        <v>107.7</v>
      </c>
      <c r="J377" s="373">
        <v>106.4</v>
      </c>
      <c r="K377" s="373">
        <v>102.8</v>
      </c>
      <c r="L377" s="373">
        <v>103.3</v>
      </c>
      <c r="M377" s="373">
        <v>103.7</v>
      </c>
      <c r="N377" s="373">
        <v>103.3</v>
      </c>
    </row>
    <row r="378" spans="1:14" s="30" customFormat="1" ht="12.6" customHeight="1">
      <c r="A378" s="31"/>
      <c r="B378" s="27"/>
      <c r="C378" s="28"/>
      <c r="D378" s="28"/>
      <c r="E378" s="28"/>
      <c r="F378" s="28"/>
      <c r="G378" s="29"/>
      <c r="H378" s="29"/>
      <c r="I378" s="29"/>
      <c r="J378" s="29"/>
      <c r="K378" s="29"/>
      <c r="L378" s="29"/>
      <c r="M378" s="29"/>
      <c r="N378" s="29"/>
    </row>
    <row r="379" spans="1:14" s="30" customFormat="1">
      <c r="A379" s="26" t="s">
        <v>147</v>
      </c>
      <c r="B379" s="27">
        <v>2014</v>
      </c>
      <c r="C379" s="32">
        <v>106.3</v>
      </c>
      <c r="D379" s="32">
        <v>111.9</v>
      </c>
      <c r="E379" s="32">
        <v>102.9</v>
      </c>
      <c r="F379" s="32">
        <v>96.7</v>
      </c>
      <c r="G379" s="29">
        <v>90.9</v>
      </c>
      <c r="H379" s="29">
        <v>108.8</v>
      </c>
      <c r="I379" s="29">
        <v>129.80000000000001</v>
      </c>
      <c r="J379" s="29">
        <v>128</v>
      </c>
      <c r="K379" s="29">
        <v>129.80000000000001</v>
      </c>
      <c r="L379" s="29">
        <v>121.8</v>
      </c>
      <c r="M379" s="29">
        <v>139.1</v>
      </c>
      <c r="N379" s="29">
        <v>128.5</v>
      </c>
    </row>
    <row r="380" spans="1:14" s="30" customFormat="1">
      <c r="A380" s="26" t="s">
        <v>148</v>
      </c>
      <c r="B380" s="27">
        <v>2015</v>
      </c>
      <c r="C380" s="32">
        <v>130</v>
      </c>
      <c r="D380" s="32">
        <v>128.19999999999999</v>
      </c>
      <c r="E380" s="32">
        <v>144.6</v>
      </c>
      <c r="F380" s="32">
        <v>152.80000000000001</v>
      </c>
      <c r="G380" s="29">
        <v>146.19999999999999</v>
      </c>
      <c r="H380" s="29">
        <v>134.80000000000001</v>
      </c>
      <c r="I380" s="29">
        <v>132.6</v>
      </c>
      <c r="J380" s="29">
        <v>128.6</v>
      </c>
      <c r="K380" s="29">
        <v>136</v>
      </c>
      <c r="L380" s="29">
        <v>131.30000000000001</v>
      </c>
      <c r="M380" s="29">
        <v>121.2</v>
      </c>
      <c r="N380" s="29">
        <v>133.19999999999999</v>
      </c>
    </row>
    <row r="381" spans="1:14" s="30" customFormat="1">
      <c r="A381" s="31" t="s">
        <v>149</v>
      </c>
      <c r="B381" s="27">
        <v>2016</v>
      </c>
      <c r="C381" s="32">
        <v>124.5</v>
      </c>
      <c r="D381" s="32">
        <v>132.5</v>
      </c>
      <c r="E381" s="32">
        <v>123.6</v>
      </c>
      <c r="F381" s="32">
        <v>117.8</v>
      </c>
      <c r="G381" s="33">
        <v>118.9</v>
      </c>
      <c r="H381" s="33">
        <v>114.4</v>
      </c>
      <c r="I381" s="33">
        <v>124.4</v>
      </c>
      <c r="J381" s="33">
        <v>127</v>
      </c>
      <c r="K381" s="33">
        <v>119.8</v>
      </c>
      <c r="L381" s="33">
        <v>151.19999999999999</v>
      </c>
      <c r="M381" s="29">
        <v>157.5</v>
      </c>
      <c r="N381" s="29">
        <v>151.5</v>
      </c>
    </row>
    <row r="382" spans="1:14" s="30" customFormat="1">
      <c r="A382" s="31"/>
      <c r="B382" s="27">
        <v>2017</v>
      </c>
      <c r="C382" s="32">
        <v>137.1</v>
      </c>
      <c r="D382" s="32">
        <v>138.69999999999999</v>
      </c>
      <c r="E382" s="32">
        <v>142.6</v>
      </c>
      <c r="F382" s="32">
        <v>144.19999999999999</v>
      </c>
      <c r="G382" s="29">
        <v>137.9</v>
      </c>
      <c r="H382" s="29">
        <v>142.5</v>
      </c>
      <c r="I382" s="29">
        <v>131</v>
      </c>
      <c r="J382" s="29">
        <v>123.8</v>
      </c>
      <c r="K382" s="29">
        <v>120.8</v>
      </c>
      <c r="L382" s="29">
        <v>104.7</v>
      </c>
      <c r="M382" s="29">
        <v>101</v>
      </c>
      <c r="N382" s="29">
        <v>104</v>
      </c>
    </row>
    <row r="383" spans="1:14" s="30" customFormat="1">
      <c r="B383" s="27">
        <v>2018</v>
      </c>
      <c r="C383" s="32">
        <v>131.1</v>
      </c>
      <c r="D383" s="32">
        <v>129</v>
      </c>
      <c r="E383" s="32">
        <v>122.4</v>
      </c>
      <c r="F383" s="32">
        <v>117.1</v>
      </c>
      <c r="G383" s="32">
        <v>123.4</v>
      </c>
      <c r="H383" s="32">
        <v>128.1</v>
      </c>
      <c r="I383" s="32">
        <v>126.8</v>
      </c>
      <c r="J383" s="32">
        <v>133.19999999999999</v>
      </c>
      <c r="K383" s="32">
        <v>133.9</v>
      </c>
      <c r="L383" s="32">
        <v>130.1</v>
      </c>
      <c r="M383" s="32">
        <v>134.4</v>
      </c>
      <c r="N383" s="32">
        <v>129.80000000000001</v>
      </c>
    </row>
    <row r="384" spans="1:14" s="30" customFormat="1">
      <c r="A384" s="26"/>
      <c r="B384" s="27">
        <v>2019</v>
      </c>
      <c r="C384" s="373">
        <v>124.2</v>
      </c>
      <c r="D384" s="373">
        <v>129.30000000000001</v>
      </c>
      <c r="E384" s="373">
        <v>119</v>
      </c>
      <c r="F384" s="373">
        <v>112.7</v>
      </c>
      <c r="G384" s="373">
        <v>115.3</v>
      </c>
      <c r="H384" s="373">
        <v>100.8</v>
      </c>
      <c r="I384" s="373">
        <v>110.9</v>
      </c>
      <c r="J384" s="373">
        <v>108.6</v>
      </c>
      <c r="K384" s="373">
        <v>109.3</v>
      </c>
      <c r="L384" s="373">
        <v>115.3</v>
      </c>
      <c r="M384" s="373">
        <v>103</v>
      </c>
      <c r="N384" s="373">
        <v>94.4</v>
      </c>
    </row>
    <row r="385" spans="1:15" s="30" customFormat="1" ht="12" customHeight="1">
      <c r="A385" s="26"/>
      <c r="B385" s="27"/>
      <c r="C385" s="28"/>
      <c r="D385" s="28"/>
      <c r="E385" s="28"/>
      <c r="F385" s="28"/>
      <c r="G385" s="29"/>
      <c r="H385" s="29"/>
      <c r="I385" s="29"/>
      <c r="J385" s="29"/>
      <c r="K385" s="29"/>
      <c r="L385" s="29"/>
      <c r="M385" s="29"/>
      <c r="N385" s="29"/>
    </row>
    <row r="386" spans="1:15" s="271" customFormat="1">
      <c r="A386" s="218">
        <f>1+N322</f>
        <v>46</v>
      </c>
      <c r="B386" s="267"/>
      <c r="C386" s="267"/>
      <c r="D386" s="267"/>
      <c r="E386" s="268"/>
      <c r="F386" s="269" t="str">
        <f>F258</f>
        <v>Індекси цін виробників · 2019 рік</v>
      </c>
      <c r="G386" s="268" t="str">
        <f>F386</f>
        <v>Індекси цін виробників · 2019 рік</v>
      </c>
      <c r="H386" s="268"/>
      <c r="I386" s="267"/>
      <c r="J386" s="267"/>
      <c r="K386" s="267"/>
      <c r="L386" s="270"/>
      <c r="M386" s="270"/>
      <c r="N386" s="219">
        <f>A386+1</f>
        <v>47</v>
      </c>
      <c r="O386" s="282"/>
    </row>
    <row r="387" spans="1:15" s="271" customFormat="1">
      <c r="A387" s="282"/>
      <c r="B387" s="283"/>
      <c r="C387" s="283"/>
      <c r="D387" s="283"/>
      <c r="E387" s="284"/>
      <c r="F387" s="273" t="s">
        <v>23</v>
      </c>
      <c r="G387" s="272" t="s">
        <v>23</v>
      </c>
      <c r="H387" s="284"/>
      <c r="I387" s="283"/>
      <c r="J387" s="283"/>
      <c r="K387" s="283"/>
      <c r="L387" s="282"/>
      <c r="M387" s="282"/>
      <c r="N387" s="282"/>
      <c r="O387" s="282"/>
    </row>
    <row r="388" spans="1:15" s="30" customFormat="1">
      <c r="A388" s="26"/>
      <c r="B388" s="27"/>
      <c r="C388" s="28"/>
      <c r="D388" s="34"/>
      <c r="E388" s="34"/>
      <c r="F388" s="34"/>
      <c r="G388" s="29"/>
      <c r="H388" s="35"/>
      <c r="I388" s="35"/>
      <c r="J388" s="35"/>
      <c r="K388" s="35"/>
      <c r="L388" s="35"/>
      <c r="M388" s="35"/>
      <c r="N388" s="35"/>
    </row>
    <row r="389" spans="1:15" s="30" customFormat="1">
      <c r="A389" s="26"/>
      <c r="B389" s="27"/>
      <c r="C389" s="28"/>
      <c r="D389" s="28"/>
      <c r="E389" s="28"/>
      <c r="F389" s="28"/>
      <c r="G389" s="29"/>
      <c r="H389" s="29"/>
      <c r="I389" s="29"/>
      <c r="J389" s="29"/>
      <c r="K389" s="29"/>
      <c r="L389" s="29"/>
      <c r="M389" s="29"/>
      <c r="N389" s="29"/>
    </row>
    <row r="390" spans="1:15" s="30" customFormat="1">
      <c r="A390" s="31"/>
      <c r="B390" s="27"/>
      <c r="C390" s="28"/>
      <c r="D390" s="28"/>
      <c r="E390" s="28"/>
      <c r="F390" s="28"/>
      <c r="G390" s="29"/>
      <c r="H390" s="29"/>
      <c r="I390" s="29"/>
      <c r="J390" s="29"/>
      <c r="K390" s="29"/>
      <c r="L390" s="29"/>
      <c r="M390" s="29"/>
      <c r="N390" s="29"/>
    </row>
    <row r="391" spans="1:15" s="30" customFormat="1">
      <c r="A391" s="31"/>
      <c r="B391" s="27"/>
      <c r="C391" s="32"/>
      <c r="D391" s="32"/>
      <c r="E391" s="32"/>
      <c r="F391" s="32"/>
      <c r="G391" s="29"/>
      <c r="H391" s="29"/>
      <c r="I391" s="29"/>
      <c r="J391" s="29"/>
      <c r="K391" s="29"/>
      <c r="L391" s="29"/>
      <c r="M391" s="29"/>
      <c r="N391" s="29"/>
    </row>
    <row r="392" spans="1:15" s="30" customFormat="1">
      <c r="A392" s="26"/>
      <c r="B392" s="27"/>
      <c r="C392" s="28"/>
      <c r="D392" s="28"/>
      <c r="E392" s="28"/>
      <c r="F392" s="28"/>
      <c r="G392" s="29"/>
      <c r="H392" s="29"/>
      <c r="I392" s="29"/>
      <c r="J392" s="29"/>
      <c r="K392" s="29"/>
      <c r="L392" s="29"/>
      <c r="M392" s="29"/>
      <c r="N392" s="29"/>
    </row>
    <row r="393" spans="1:15" s="30" customFormat="1">
      <c r="A393" s="26"/>
      <c r="B393" s="27"/>
      <c r="C393" s="28"/>
      <c r="D393" s="28"/>
      <c r="E393" s="28"/>
      <c r="F393" s="28"/>
      <c r="G393" s="36"/>
      <c r="H393" s="36"/>
      <c r="I393" s="36"/>
      <c r="J393" s="36"/>
      <c r="K393" s="36"/>
      <c r="L393" s="36"/>
      <c r="M393" s="36"/>
      <c r="N393" s="36"/>
    </row>
    <row r="394" spans="1:15" s="30" customFormat="1">
      <c r="A394" s="26"/>
      <c r="B394" s="27"/>
      <c r="C394" s="28"/>
      <c r="D394" s="34"/>
      <c r="E394" s="34"/>
      <c r="F394" s="34"/>
      <c r="G394" s="29"/>
      <c r="H394" s="35"/>
      <c r="I394" s="35"/>
      <c r="J394" s="35"/>
      <c r="K394" s="35"/>
      <c r="L394" s="35"/>
      <c r="M394" s="35"/>
      <c r="N394" s="35"/>
    </row>
    <row r="395" spans="1:15" s="30" customFormat="1">
      <c r="A395" s="26"/>
      <c r="B395" s="27"/>
      <c r="C395" s="28"/>
      <c r="D395" s="28"/>
      <c r="E395" s="28"/>
      <c r="F395" s="28"/>
      <c r="G395" s="29"/>
      <c r="H395" s="29"/>
      <c r="I395" s="29"/>
      <c r="J395" s="29"/>
      <c r="K395" s="29"/>
      <c r="L395" s="29"/>
      <c r="M395" s="29"/>
      <c r="N395" s="29"/>
    </row>
    <row r="396" spans="1:15" s="30" customFormat="1">
      <c r="A396" s="31"/>
      <c r="B396" s="27"/>
      <c r="C396" s="28"/>
      <c r="D396" s="28"/>
      <c r="E396" s="28"/>
      <c r="F396" s="28"/>
      <c r="G396" s="29"/>
      <c r="H396" s="29"/>
      <c r="I396" s="29"/>
      <c r="J396" s="29"/>
      <c r="K396" s="29"/>
      <c r="L396" s="29"/>
      <c r="M396" s="29"/>
      <c r="N396" s="29"/>
    </row>
    <row r="397" spans="1:15" s="30" customFormat="1">
      <c r="A397" s="31"/>
      <c r="B397" s="27"/>
      <c r="C397" s="32"/>
      <c r="D397" s="32"/>
      <c r="E397" s="32"/>
      <c r="F397" s="32"/>
      <c r="G397" s="29"/>
      <c r="H397" s="29"/>
      <c r="I397" s="29"/>
      <c r="J397" s="29"/>
      <c r="K397" s="29"/>
      <c r="L397" s="29"/>
      <c r="M397" s="29"/>
      <c r="N397" s="29"/>
    </row>
    <row r="398" spans="1:15" s="30" customFormat="1">
      <c r="A398" s="26"/>
      <c r="B398" s="27"/>
      <c r="C398" s="28"/>
      <c r="D398" s="28"/>
      <c r="E398" s="28"/>
      <c r="F398" s="28"/>
      <c r="G398" s="29"/>
      <c r="H398" s="29"/>
      <c r="I398" s="29"/>
      <c r="J398" s="29"/>
      <c r="K398" s="29"/>
      <c r="L398" s="29"/>
      <c r="M398" s="29"/>
      <c r="N398" s="29"/>
    </row>
    <row r="399" spans="1:15" s="30" customFormat="1">
      <c r="A399" s="26"/>
      <c r="B399" s="27"/>
      <c r="C399" s="28"/>
      <c r="D399" s="28"/>
      <c r="E399" s="28"/>
      <c r="F399" s="28"/>
      <c r="G399" s="36"/>
      <c r="H399" s="36"/>
      <c r="I399" s="36"/>
      <c r="J399" s="36"/>
      <c r="K399" s="36"/>
      <c r="L399" s="36"/>
      <c r="M399" s="36"/>
      <c r="N399" s="36"/>
    </row>
    <row r="400" spans="1:15" ht="13.5">
      <c r="A400" s="279"/>
      <c r="B400" s="280"/>
      <c r="C400" s="281"/>
      <c r="D400" s="281"/>
      <c r="E400" s="281"/>
      <c r="F400" s="281"/>
      <c r="G400" s="281"/>
      <c r="H400" s="281"/>
      <c r="I400" s="281"/>
      <c r="J400" s="281"/>
      <c r="K400" s="281"/>
      <c r="L400" s="281"/>
      <c r="M400" s="281"/>
      <c r="N400" s="281"/>
    </row>
    <row r="401" spans="1:14" ht="13.5">
      <c r="A401" s="279"/>
      <c r="B401" s="280"/>
      <c r="C401" s="281"/>
      <c r="D401" s="281"/>
      <c r="E401" s="281"/>
      <c r="F401" s="281"/>
      <c r="G401" s="281"/>
      <c r="H401" s="281"/>
      <c r="I401" s="281"/>
      <c r="J401" s="281"/>
      <c r="K401" s="281"/>
      <c r="L401" s="281"/>
      <c r="M401" s="281"/>
      <c r="N401" s="281"/>
    </row>
    <row r="402" spans="1:14" ht="13.5">
      <c r="A402" s="279"/>
      <c r="B402" s="280"/>
      <c r="C402" s="281"/>
      <c r="D402" s="281"/>
      <c r="E402" s="281"/>
      <c r="F402" s="281"/>
      <c r="G402" s="281"/>
      <c r="H402" s="281"/>
      <c r="I402" s="281"/>
      <c r="J402" s="281"/>
      <c r="K402" s="281"/>
      <c r="L402" s="281"/>
      <c r="M402" s="281"/>
      <c r="N402" s="281"/>
    </row>
  </sheetData>
  <mergeCells count="12">
    <mergeCell ref="A324:F324"/>
    <mergeCell ref="G324:N324"/>
    <mergeCell ref="A1:F1"/>
    <mergeCell ref="G1:N1"/>
    <mergeCell ref="A68:F68"/>
    <mergeCell ref="G68:N68"/>
    <mergeCell ref="A132:F132"/>
    <mergeCell ref="G132:N132"/>
    <mergeCell ref="A196:F196"/>
    <mergeCell ref="G196:N196"/>
    <mergeCell ref="A260:F260"/>
    <mergeCell ref="G260:N260"/>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67" max="16383"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40</vt:i4>
      </vt:variant>
      <vt:variant>
        <vt:lpstr>Именованные диапазоны</vt:lpstr>
      </vt:variant>
      <vt:variant>
        <vt:i4>3</vt:i4>
      </vt:variant>
    </vt:vector>
  </HeadingPairs>
  <TitlesOfParts>
    <vt:vector size="43" baseType="lpstr">
      <vt:lpstr>Титул</vt:lpstr>
      <vt:lpstr>Передмова</vt:lpstr>
      <vt:lpstr>Зміст</vt:lpstr>
      <vt:lpstr>Загальна</vt:lpstr>
      <vt:lpstr>1</vt:lpstr>
      <vt:lpstr>1.1</vt:lpstr>
      <vt:lpstr>1.2</vt:lpstr>
      <vt:lpstr>1.3</vt:lpstr>
      <vt:lpstr>1.4</vt:lpstr>
      <vt:lpstr>1.5</vt:lpstr>
      <vt:lpstr>1.6</vt:lpstr>
      <vt:lpstr>1.7</vt:lpstr>
      <vt:lpstr>1.8</vt:lpstr>
      <vt:lpstr>1.9</vt:lpstr>
      <vt:lpstr>1.10</vt:lpstr>
      <vt:lpstr>1.11</vt:lpstr>
      <vt:lpstr>1.12</vt:lpstr>
      <vt:lpstr>1.13</vt:lpstr>
      <vt:lpstr>1.14</vt:lpstr>
      <vt:lpstr>2_СГ</vt:lpstr>
      <vt:lpstr>СГ2.1_2.2</vt:lpstr>
      <vt:lpstr>2.3СГ_по міс</vt:lpstr>
      <vt:lpstr>СГ_графік</vt:lpstr>
      <vt:lpstr>3</vt:lpstr>
      <vt:lpstr>3.1</vt:lpstr>
      <vt:lpstr>3.2</vt:lpstr>
      <vt:lpstr>3.3</vt:lpstr>
      <vt:lpstr>3.4</vt:lpstr>
      <vt:lpstr>3.5</vt:lpstr>
      <vt:lpstr>3.6</vt:lpstr>
      <vt:lpstr>3.7</vt:lpstr>
      <vt:lpstr>3.8_3.9</vt:lpstr>
      <vt:lpstr>3.10</vt:lpstr>
      <vt:lpstr>4</vt:lpstr>
      <vt:lpstr>4.1</vt:lpstr>
      <vt:lpstr>4.2</vt:lpstr>
      <vt:lpstr>4.3</vt:lpstr>
      <vt:lpstr>5</vt:lpstr>
      <vt:lpstr>Методологія</vt:lpstr>
      <vt:lpstr>Останній</vt:lpstr>
      <vt:lpstr>Зміст!OLE_LINK3</vt:lpstr>
      <vt:lpstr>'3.10'!Область_печати</vt:lpstr>
      <vt:lpstr>'3.8_3.9'!Область_печати</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K.Istratenko</dc:creator>
  <cp:lastModifiedBy>K.Istratenko</cp:lastModifiedBy>
  <cp:lastPrinted>2020-03-20T08:47:32Z</cp:lastPrinted>
  <dcterms:created xsi:type="dcterms:W3CDTF">2018-01-12T08:16:44Z</dcterms:created>
  <dcterms:modified xsi:type="dcterms:W3CDTF">2020-03-27T08:26:26Z</dcterms:modified>
</cp:coreProperties>
</file>