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Personal\Academic Pursuits and Coding\DraftKings\dfs\nhl\results\2021\2021-01-26\"/>
    </mc:Choice>
  </mc:AlternateContent>
  <xr:revisionPtr revIDLastSave="0" documentId="13_ncr:1_{FD1D78FF-D357-4715-B978-2577BD6CB83F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Projections Analysis" sheetId="1" r:id="rId1"/>
    <sheet name="Sheet1" sheetId="2" r:id="rId2"/>
  </sheets>
  <externalReferences>
    <externalReference r:id="rId3"/>
  </externalReferences>
  <definedNames>
    <definedName name="_xlnm._FilterDatabase" localSheetId="0" hidden="1">'Projections Analysis'!$A$1:$M$991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/>
  <c r="O296" i="1"/>
  <c r="O290" i="1"/>
  <c r="O261" i="1"/>
  <c r="O242" i="1"/>
  <c r="O229" i="1"/>
  <c r="O219" i="1"/>
  <c r="O211" i="1"/>
  <c r="O210" i="1"/>
  <c r="O209" i="1"/>
  <c r="O208" i="1"/>
  <c r="O207" i="1"/>
  <c r="O204" i="1"/>
  <c r="O195" i="1"/>
  <c r="O192" i="1"/>
  <c r="O186" i="1"/>
  <c r="O180" i="1"/>
  <c r="O176" i="1"/>
  <c r="O168" i="1"/>
  <c r="O167" i="1"/>
  <c r="O164" i="1"/>
  <c r="O163" i="1"/>
  <c r="O161" i="1"/>
  <c r="O160" i="1"/>
  <c r="O157" i="1"/>
  <c r="O156" i="1"/>
  <c r="O155" i="1"/>
  <c r="O153" i="1"/>
  <c r="O151" i="1"/>
  <c r="O148" i="1"/>
  <c r="O145" i="1"/>
  <c r="O144" i="1"/>
  <c r="O141" i="1"/>
  <c r="O138" i="1"/>
  <c r="O134" i="1"/>
  <c r="O123" i="1"/>
  <c r="O122" i="1"/>
  <c r="O119" i="1"/>
  <c r="O118" i="1"/>
  <c r="O116" i="1"/>
  <c r="O111" i="1"/>
  <c r="O108" i="1"/>
  <c r="O106" i="1"/>
  <c r="O105" i="1"/>
  <c r="O102" i="1"/>
  <c r="O101" i="1"/>
  <c r="O97" i="1"/>
  <c r="O96" i="1"/>
  <c r="O95" i="1"/>
  <c r="O93" i="1"/>
  <c r="O92" i="1"/>
  <c r="O91" i="1"/>
  <c r="O89" i="1"/>
  <c r="O88" i="1"/>
  <c r="O87" i="1"/>
  <c r="O85" i="1"/>
  <c r="O84" i="1"/>
  <c r="O83" i="1"/>
  <c r="O82" i="1"/>
  <c r="O80" i="1"/>
  <c r="O78" i="1"/>
  <c r="O76" i="1"/>
  <c r="O75" i="1"/>
  <c r="O74" i="1"/>
  <c r="O72" i="1"/>
  <c r="O70" i="1"/>
  <c r="O69" i="1"/>
  <c r="O67" i="1"/>
  <c r="O65" i="1"/>
  <c r="O64" i="1"/>
  <c r="O63" i="1"/>
  <c r="O62" i="1"/>
  <c r="O57" i="1"/>
  <c r="O55" i="1"/>
  <c r="O53" i="1"/>
  <c r="O52" i="1"/>
  <c r="O51" i="1"/>
  <c r="O50" i="1"/>
  <c r="O45" i="1"/>
  <c r="O38" i="1"/>
  <c r="O36" i="1"/>
  <c r="O34" i="1"/>
  <c r="O33" i="1"/>
  <c r="O29" i="1"/>
  <c r="O24" i="1"/>
  <c r="O13" i="1"/>
  <c r="O12" i="1"/>
  <c r="O10" i="1"/>
  <c r="O9" i="1"/>
  <c r="O7" i="1"/>
  <c r="O6" i="1"/>
  <c r="O5" i="1"/>
  <c r="O4" i="1"/>
  <c r="O3" i="1"/>
  <c r="O2" i="1"/>
  <c r="L893" i="1"/>
  <c r="M893" i="1" s="1"/>
  <c r="L805" i="1"/>
  <c r="M805" i="1" s="1"/>
  <c r="L795" i="1"/>
  <c r="M795" i="1" s="1"/>
  <c r="L705" i="1"/>
  <c r="M705" i="1" s="1"/>
  <c r="L704" i="1"/>
  <c r="M704" i="1" s="1"/>
  <c r="L631" i="1"/>
  <c r="M631" i="1" s="1"/>
  <c r="L624" i="1"/>
  <c r="M624" i="1" s="1"/>
  <c r="L577" i="1"/>
  <c r="M577" i="1" s="1"/>
  <c r="L495" i="1"/>
  <c r="M495" i="1" s="1"/>
  <c r="L473" i="1"/>
  <c r="M473" i="1" s="1"/>
  <c r="L461" i="1"/>
  <c r="M461" i="1" s="1"/>
  <c r="L454" i="1"/>
  <c r="M454" i="1" s="1"/>
  <c r="L453" i="1"/>
  <c r="M453" i="1" s="1"/>
  <c r="L452" i="1"/>
  <c r="M452" i="1" s="1"/>
  <c r="L451" i="1"/>
  <c r="M451" i="1" s="1"/>
  <c r="L437" i="1"/>
  <c r="M437" i="1" s="1"/>
  <c r="L428" i="1"/>
  <c r="M428" i="1" s="1"/>
  <c r="L426" i="1"/>
  <c r="M426" i="1" s="1"/>
  <c r="L420" i="1"/>
  <c r="M420" i="1" s="1"/>
  <c r="L413" i="1"/>
  <c r="M413" i="1" s="1"/>
  <c r="L412" i="1"/>
  <c r="M412" i="1" s="1"/>
  <c r="L409" i="1"/>
  <c r="M409" i="1" s="1"/>
  <c r="L408" i="1"/>
  <c r="M408" i="1" s="1"/>
  <c r="L407" i="1"/>
  <c r="M407" i="1" s="1"/>
  <c r="L398" i="1"/>
  <c r="M398" i="1" s="1"/>
  <c r="L391" i="1"/>
  <c r="M391" i="1" s="1"/>
  <c r="L386" i="1"/>
  <c r="M386" i="1" s="1"/>
  <c r="L382" i="1"/>
  <c r="M382" i="1" s="1"/>
  <c r="L381" i="1"/>
  <c r="M381" i="1" s="1"/>
  <c r="L379" i="1"/>
  <c r="M379" i="1" s="1"/>
  <c r="L375" i="1"/>
  <c r="M375" i="1" s="1"/>
  <c r="L372" i="1"/>
  <c r="M372" i="1" s="1"/>
  <c r="L368" i="1"/>
  <c r="M368" i="1" s="1"/>
  <c r="L365" i="1"/>
  <c r="M365" i="1" s="1"/>
  <c r="L363" i="1"/>
  <c r="M363" i="1" s="1"/>
  <c r="L361" i="1"/>
  <c r="M361" i="1" s="1"/>
  <c r="L360" i="1"/>
  <c r="M360" i="1" s="1"/>
  <c r="L354" i="1"/>
  <c r="M354" i="1" s="1"/>
  <c r="L353" i="1"/>
  <c r="M353" i="1" s="1"/>
  <c r="L352" i="1"/>
  <c r="M352" i="1" s="1"/>
  <c r="L348" i="1"/>
  <c r="M348" i="1" s="1"/>
  <c r="L347" i="1"/>
  <c r="M347" i="1" s="1"/>
  <c r="L341" i="1"/>
  <c r="M341" i="1" s="1"/>
  <c r="L335" i="1"/>
  <c r="M335" i="1" s="1"/>
  <c r="L333" i="1"/>
  <c r="M333" i="1" s="1"/>
  <c r="L332" i="1"/>
  <c r="M332" i="1" s="1"/>
  <c r="L331" i="1"/>
  <c r="M331" i="1" s="1"/>
  <c r="L330" i="1"/>
  <c r="M330" i="1" s="1"/>
  <c r="L329" i="1"/>
  <c r="M329" i="1" s="1"/>
  <c r="L328" i="1"/>
  <c r="M328" i="1" s="1"/>
  <c r="L322" i="1"/>
  <c r="M322" i="1" s="1"/>
  <c r="L321" i="1"/>
  <c r="M321" i="1" s="1"/>
  <c r="L318" i="1"/>
  <c r="M318" i="1" s="1"/>
  <c r="L315" i="1"/>
  <c r="M315" i="1" s="1"/>
  <c r="L311" i="1"/>
  <c r="M311" i="1" s="1"/>
  <c r="L308" i="1"/>
  <c r="M308" i="1" s="1"/>
  <c r="L307" i="1"/>
  <c r="M307" i="1" s="1"/>
  <c r="L306" i="1"/>
  <c r="M306" i="1" s="1"/>
  <c r="L305" i="1"/>
  <c r="M305" i="1" s="1"/>
  <c r="L304" i="1"/>
  <c r="M304" i="1" s="1"/>
  <c r="L301" i="1"/>
  <c r="M301" i="1" s="1"/>
  <c r="L299" i="1"/>
  <c r="M299" i="1" s="1"/>
  <c r="L296" i="1"/>
  <c r="M296" i="1" s="1"/>
  <c r="L291" i="1"/>
  <c r="M291" i="1" s="1"/>
  <c r="L290" i="1"/>
  <c r="M290" i="1" s="1"/>
  <c r="L289" i="1"/>
  <c r="M289" i="1" s="1"/>
  <c r="L287" i="1"/>
  <c r="M287" i="1" s="1"/>
  <c r="L285" i="1"/>
  <c r="M285" i="1" s="1"/>
  <c r="L284" i="1"/>
  <c r="M284" i="1" s="1"/>
  <c r="L283" i="1"/>
  <c r="M283" i="1" s="1"/>
  <c r="L282" i="1"/>
  <c r="M282" i="1" s="1"/>
  <c r="L281" i="1"/>
  <c r="M281" i="1" s="1"/>
  <c r="L280" i="1"/>
  <c r="M280" i="1" s="1"/>
  <c r="L279" i="1"/>
  <c r="M279" i="1" s="1"/>
  <c r="L278" i="1"/>
  <c r="M278" i="1" s="1"/>
  <c r="L277" i="1"/>
  <c r="M277" i="1" s="1"/>
  <c r="L276" i="1"/>
  <c r="M276" i="1" s="1"/>
  <c r="L274" i="1"/>
  <c r="M274" i="1" s="1"/>
  <c r="L273" i="1"/>
  <c r="M273" i="1" s="1"/>
  <c r="L272" i="1"/>
  <c r="M272" i="1" s="1"/>
  <c r="L271" i="1"/>
  <c r="M271" i="1" s="1"/>
  <c r="L270" i="1"/>
  <c r="M270" i="1" s="1"/>
  <c r="L269" i="1"/>
  <c r="M269" i="1" s="1"/>
  <c r="L268" i="1"/>
  <c r="M268" i="1" s="1"/>
  <c r="L267" i="1"/>
  <c r="M267" i="1" s="1"/>
  <c r="L264" i="1"/>
  <c r="M264" i="1" s="1"/>
  <c r="L263" i="1"/>
  <c r="M263" i="1" s="1"/>
  <c r="L262" i="1"/>
  <c r="M262" i="1" s="1"/>
  <c r="L261" i="1"/>
  <c r="M261" i="1" s="1"/>
  <c r="L260" i="1"/>
  <c r="M260" i="1" s="1"/>
  <c r="L258" i="1"/>
  <c r="M258" i="1" s="1"/>
  <c r="L257" i="1"/>
  <c r="M257" i="1" s="1"/>
  <c r="L256" i="1"/>
  <c r="M256" i="1" s="1"/>
  <c r="L254" i="1"/>
  <c r="M254" i="1" s="1"/>
  <c r="L253" i="1"/>
  <c r="M253" i="1" s="1"/>
  <c r="L251" i="1"/>
  <c r="M251" i="1" s="1"/>
  <c r="L250" i="1"/>
  <c r="M250" i="1" s="1"/>
  <c r="L249" i="1"/>
  <c r="M249" i="1" s="1"/>
  <c r="L248" i="1"/>
  <c r="M248" i="1" s="1"/>
  <c r="L246" i="1"/>
  <c r="M246" i="1" s="1"/>
  <c r="L244" i="1"/>
  <c r="M244" i="1" s="1"/>
  <c r="L243" i="1"/>
  <c r="M243" i="1" s="1"/>
  <c r="L242" i="1"/>
  <c r="M242" i="1" s="1"/>
  <c r="L241" i="1"/>
  <c r="M241" i="1" s="1"/>
  <c r="L240" i="1"/>
  <c r="M240" i="1" s="1"/>
  <c r="L237" i="1"/>
  <c r="M237" i="1" s="1"/>
  <c r="L236" i="1"/>
  <c r="M236" i="1" s="1"/>
  <c r="L234" i="1"/>
  <c r="M234" i="1" s="1"/>
  <c r="L233" i="1"/>
  <c r="M233" i="1" s="1"/>
  <c r="L230" i="1"/>
  <c r="M230" i="1" s="1"/>
  <c r="L229" i="1"/>
  <c r="M229" i="1" s="1"/>
  <c r="L228" i="1"/>
  <c r="M228" i="1" s="1"/>
  <c r="L227" i="1"/>
  <c r="M227" i="1" s="1"/>
  <c r="L225" i="1"/>
  <c r="M225" i="1" s="1"/>
  <c r="L224" i="1"/>
  <c r="M224" i="1" s="1"/>
  <c r="L223" i="1"/>
  <c r="M223" i="1" s="1"/>
  <c r="L222" i="1"/>
  <c r="M222" i="1" s="1"/>
  <c r="L221" i="1"/>
  <c r="M221" i="1" s="1"/>
  <c r="L220" i="1"/>
  <c r="M220" i="1" s="1"/>
  <c r="L219" i="1"/>
  <c r="M219" i="1" s="1"/>
  <c r="L218" i="1"/>
  <c r="M218" i="1" s="1"/>
  <c r="L217" i="1"/>
  <c r="M217" i="1" s="1"/>
  <c r="L216" i="1"/>
  <c r="M216" i="1" s="1"/>
  <c r="L215" i="1"/>
  <c r="M215" i="1" s="1"/>
  <c r="L214" i="1"/>
  <c r="M214" i="1" s="1"/>
  <c r="L213" i="1"/>
  <c r="M213" i="1" s="1"/>
  <c r="L211" i="1"/>
  <c r="M211" i="1" s="1"/>
  <c r="L210" i="1"/>
  <c r="M210" i="1" s="1"/>
  <c r="L209" i="1"/>
  <c r="M209" i="1" s="1"/>
  <c r="L208" i="1"/>
  <c r="M208" i="1" s="1"/>
  <c r="L207" i="1"/>
  <c r="M207" i="1" s="1"/>
  <c r="L206" i="1"/>
  <c r="M206" i="1" s="1"/>
  <c r="L205" i="1"/>
  <c r="M205" i="1" s="1"/>
  <c r="L204" i="1"/>
  <c r="M204" i="1" s="1"/>
  <c r="L203" i="1"/>
  <c r="M203" i="1" s="1"/>
  <c r="L201" i="1"/>
  <c r="M201" i="1" s="1"/>
  <c r="L200" i="1"/>
  <c r="M200" i="1" s="1"/>
  <c r="L199" i="1"/>
  <c r="M199" i="1" s="1"/>
  <c r="L198" i="1"/>
  <c r="M198" i="1" s="1"/>
  <c r="L196" i="1"/>
  <c r="M196" i="1" s="1"/>
  <c r="L195" i="1"/>
  <c r="M195" i="1" s="1"/>
  <c r="L194" i="1"/>
  <c r="M194" i="1" s="1"/>
  <c r="L193" i="1"/>
  <c r="M193" i="1" s="1"/>
  <c r="L192" i="1"/>
  <c r="M192" i="1" s="1"/>
  <c r="L190" i="1"/>
  <c r="M190" i="1" s="1"/>
  <c r="L189" i="1"/>
  <c r="M189" i="1" s="1"/>
  <c r="L188" i="1"/>
  <c r="M188" i="1" s="1"/>
  <c r="L187" i="1"/>
  <c r="M187" i="1" s="1"/>
  <c r="L186" i="1"/>
  <c r="M186" i="1" s="1"/>
  <c r="L185" i="1"/>
  <c r="M185" i="1" s="1"/>
  <c r="L184" i="1"/>
  <c r="M184" i="1" s="1"/>
  <c r="L183" i="1"/>
  <c r="M183" i="1" s="1"/>
  <c r="L182" i="1"/>
  <c r="M182" i="1" s="1"/>
  <c r="L181" i="1"/>
  <c r="M181" i="1" s="1"/>
  <c r="L180" i="1"/>
  <c r="M180" i="1" s="1"/>
  <c r="L179" i="1"/>
  <c r="M179" i="1" s="1"/>
  <c r="L178" i="1"/>
  <c r="M178" i="1" s="1"/>
  <c r="L177" i="1"/>
  <c r="M177" i="1" s="1"/>
  <c r="L176" i="1"/>
  <c r="M176" i="1" s="1"/>
  <c r="L175" i="1"/>
  <c r="M175" i="1" s="1"/>
  <c r="L173" i="1"/>
  <c r="M173" i="1" s="1"/>
  <c r="L172" i="1"/>
  <c r="M172" i="1" s="1"/>
  <c r="L170" i="1"/>
  <c r="M170" i="1" s="1"/>
  <c r="L169" i="1"/>
  <c r="M169" i="1" s="1"/>
  <c r="L168" i="1"/>
  <c r="M168" i="1" s="1"/>
  <c r="L167" i="1"/>
  <c r="M167" i="1" s="1"/>
  <c r="L166" i="1"/>
  <c r="M166" i="1" s="1"/>
  <c r="L164" i="1"/>
  <c r="M164" i="1" s="1"/>
  <c r="L163" i="1"/>
  <c r="M163" i="1" s="1"/>
  <c r="L162" i="1"/>
  <c r="M162" i="1" s="1"/>
  <c r="L161" i="1"/>
  <c r="M161" i="1" s="1"/>
  <c r="L160" i="1"/>
  <c r="M160" i="1" s="1"/>
  <c r="L159" i="1"/>
  <c r="M159" i="1" s="1"/>
  <c r="L158" i="1"/>
  <c r="M158" i="1" s="1"/>
  <c r="L157" i="1"/>
  <c r="M157" i="1" s="1"/>
  <c r="L156" i="1"/>
  <c r="M156" i="1" s="1"/>
  <c r="L155" i="1"/>
  <c r="M155" i="1" s="1"/>
  <c r="L154" i="1"/>
  <c r="M154" i="1" s="1"/>
  <c r="L153" i="1"/>
  <c r="M153" i="1" s="1"/>
  <c r="L152" i="1"/>
  <c r="M152" i="1" s="1"/>
  <c r="L151" i="1"/>
  <c r="M151" i="1" s="1"/>
  <c r="L150" i="1"/>
  <c r="M150" i="1" s="1"/>
  <c r="L149" i="1"/>
  <c r="M149" i="1" s="1"/>
  <c r="L148" i="1"/>
  <c r="M148" i="1" s="1"/>
  <c r="L147" i="1"/>
  <c r="M147" i="1" s="1"/>
  <c r="L146" i="1"/>
  <c r="M146" i="1" s="1"/>
  <c r="L145" i="1"/>
  <c r="M145" i="1" s="1"/>
  <c r="L144" i="1"/>
  <c r="M144" i="1" s="1"/>
  <c r="L143" i="1"/>
  <c r="M143" i="1" s="1"/>
  <c r="L141" i="1"/>
  <c r="M141" i="1" s="1"/>
  <c r="L140" i="1"/>
  <c r="M140" i="1" s="1"/>
  <c r="L139" i="1"/>
  <c r="M139" i="1" s="1"/>
  <c r="L138" i="1"/>
  <c r="M138" i="1" s="1"/>
  <c r="L137" i="1"/>
  <c r="M137" i="1" s="1"/>
  <c r="L136" i="1"/>
  <c r="M136" i="1" s="1"/>
  <c r="L135" i="1"/>
  <c r="M135" i="1" s="1"/>
  <c r="L134" i="1"/>
  <c r="M134" i="1" s="1"/>
  <c r="L133" i="1"/>
  <c r="M133" i="1" s="1"/>
  <c r="L132" i="1"/>
  <c r="M132" i="1" s="1"/>
  <c r="L131" i="1"/>
  <c r="M131" i="1" s="1"/>
  <c r="L129" i="1"/>
  <c r="M129" i="1" s="1"/>
  <c r="L128" i="1"/>
  <c r="M128" i="1" s="1"/>
  <c r="L126" i="1"/>
  <c r="M126" i="1" s="1"/>
  <c r="L124" i="1"/>
  <c r="M124" i="1" s="1"/>
  <c r="L123" i="1"/>
  <c r="M123" i="1" s="1"/>
  <c r="L122" i="1"/>
  <c r="M122" i="1" s="1"/>
  <c r="L121" i="1"/>
  <c r="M121" i="1" s="1"/>
  <c r="L120" i="1"/>
  <c r="M120" i="1" s="1"/>
  <c r="L119" i="1"/>
  <c r="M119" i="1" s="1"/>
  <c r="L118" i="1"/>
  <c r="M118" i="1" s="1"/>
  <c r="L117" i="1"/>
  <c r="M117" i="1" s="1"/>
  <c r="L116" i="1"/>
  <c r="M116" i="1" s="1"/>
  <c r="L115" i="1"/>
  <c r="M115" i="1" s="1"/>
  <c r="L114" i="1"/>
  <c r="M114" i="1" s="1"/>
  <c r="L113" i="1"/>
  <c r="M113" i="1" s="1"/>
  <c r="L112" i="1"/>
  <c r="M112" i="1" s="1"/>
  <c r="L111" i="1"/>
  <c r="M111" i="1" s="1"/>
  <c r="L110" i="1"/>
  <c r="M110" i="1" s="1"/>
  <c r="L109" i="1"/>
  <c r="M109" i="1" s="1"/>
  <c r="L108" i="1"/>
  <c r="M108" i="1" s="1"/>
  <c r="L107" i="1"/>
  <c r="M107" i="1" s="1"/>
  <c r="L106" i="1"/>
  <c r="M106" i="1" s="1"/>
  <c r="L105" i="1"/>
  <c r="M105" i="1" s="1"/>
  <c r="L104" i="1"/>
  <c r="M104" i="1" s="1"/>
  <c r="L103" i="1"/>
  <c r="M103" i="1" s="1"/>
  <c r="L102" i="1"/>
  <c r="M102" i="1" s="1"/>
  <c r="L101" i="1"/>
  <c r="M101" i="1" s="1"/>
  <c r="L100" i="1"/>
  <c r="M100" i="1" s="1"/>
  <c r="L99" i="1"/>
  <c r="M99" i="1" s="1"/>
  <c r="L98" i="1"/>
  <c r="M98" i="1" s="1"/>
  <c r="L97" i="1"/>
  <c r="M97" i="1" s="1"/>
  <c r="L96" i="1"/>
  <c r="M96" i="1" s="1"/>
  <c r="L95" i="1"/>
  <c r="M95" i="1" s="1"/>
  <c r="L94" i="1"/>
  <c r="M94" i="1" s="1"/>
  <c r="L93" i="1"/>
  <c r="M93" i="1" s="1"/>
  <c r="L92" i="1"/>
  <c r="M92" i="1" s="1"/>
  <c r="L91" i="1"/>
  <c r="M91" i="1" s="1"/>
  <c r="L90" i="1"/>
  <c r="M90" i="1" s="1"/>
  <c r="L89" i="1"/>
  <c r="M89" i="1" s="1"/>
  <c r="L88" i="1"/>
  <c r="M88" i="1" s="1"/>
  <c r="L87" i="1"/>
  <c r="M87" i="1" s="1"/>
  <c r="L86" i="1"/>
  <c r="M86" i="1" s="1"/>
  <c r="L85" i="1"/>
  <c r="M85" i="1" s="1"/>
  <c r="L84" i="1"/>
  <c r="M84" i="1" s="1"/>
  <c r="L83" i="1"/>
  <c r="M83" i="1" s="1"/>
  <c r="L82" i="1"/>
  <c r="M82" i="1" s="1"/>
  <c r="L81" i="1"/>
  <c r="M81" i="1" s="1"/>
  <c r="L80" i="1"/>
  <c r="M80" i="1" s="1"/>
  <c r="L79" i="1"/>
  <c r="M79" i="1" s="1"/>
  <c r="L78" i="1"/>
  <c r="M78" i="1" s="1"/>
  <c r="L77" i="1"/>
  <c r="M77" i="1" s="1"/>
  <c r="L76" i="1"/>
  <c r="M76" i="1" s="1"/>
  <c r="L75" i="1"/>
  <c r="M75" i="1" s="1"/>
  <c r="L74" i="1"/>
  <c r="M74" i="1" s="1"/>
  <c r="L73" i="1"/>
  <c r="M73" i="1" s="1"/>
  <c r="L72" i="1"/>
  <c r="M72" i="1" s="1"/>
  <c r="L71" i="1"/>
  <c r="M71" i="1" s="1"/>
  <c r="L70" i="1"/>
  <c r="M70" i="1" s="1"/>
  <c r="L69" i="1"/>
  <c r="M69" i="1" s="1"/>
  <c r="L68" i="1"/>
  <c r="M68" i="1" s="1"/>
  <c r="L67" i="1"/>
  <c r="M67" i="1" s="1"/>
  <c r="L66" i="1"/>
  <c r="M66" i="1" s="1"/>
  <c r="L65" i="1"/>
  <c r="M65" i="1" s="1"/>
  <c r="L64" i="1"/>
  <c r="M64" i="1" s="1"/>
  <c r="L63" i="1"/>
  <c r="M63" i="1" s="1"/>
  <c r="L62" i="1"/>
  <c r="M62" i="1" s="1"/>
  <c r="L61" i="1"/>
  <c r="M61" i="1" s="1"/>
  <c r="L60" i="1"/>
  <c r="M60" i="1" s="1"/>
  <c r="L59" i="1"/>
  <c r="M59" i="1" s="1"/>
  <c r="L58" i="1"/>
  <c r="M58" i="1" s="1"/>
  <c r="L57" i="1"/>
  <c r="M57" i="1" s="1"/>
  <c r="L56" i="1"/>
  <c r="M56" i="1" s="1"/>
  <c r="L55" i="1"/>
  <c r="M55" i="1" s="1"/>
  <c r="L54" i="1"/>
  <c r="M54" i="1" s="1"/>
  <c r="L53" i="1"/>
  <c r="M53" i="1" s="1"/>
  <c r="L52" i="1"/>
  <c r="M52" i="1" s="1"/>
  <c r="L51" i="1"/>
  <c r="M51" i="1" s="1"/>
  <c r="L50" i="1"/>
  <c r="M50" i="1" s="1"/>
  <c r="L49" i="1"/>
  <c r="M49" i="1" s="1"/>
  <c r="L48" i="1"/>
  <c r="M48" i="1" s="1"/>
  <c r="L47" i="1"/>
  <c r="M47" i="1" s="1"/>
  <c r="L46" i="1"/>
  <c r="M46" i="1" s="1"/>
  <c r="L45" i="1"/>
  <c r="M45" i="1" s="1"/>
  <c r="L44" i="1"/>
  <c r="M44" i="1" s="1"/>
  <c r="L43" i="1"/>
  <c r="M43" i="1" s="1"/>
  <c r="L41" i="1"/>
  <c r="M41" i="1" s="1"/>
  <c r="L40" i="1"/>
  <c r="M40" i="1" s="1"/>
  <c r="L39" i="1"/>
  <c r="M39" i="1" s="1"/>
  <c r="L38" i="1"/>
  <c r="M38" i="1" s="1"/>
  <c r="L36" i="1"/>
  <c r="M36" i="1" s="1"/>
  <c r="L35" i="1"/>
  <c r="M35" i="1" s="1"/>
  <c r="L34" i="1"/>
  <c r="M34" i="1" s="1"/>
  <c r="L33" i="1"/>
  <c r="M33" i="1" s="1"/>
  <c r="L31" i="1"/>
  <c r="M31" i="1" s="1"/>
  <c r="L30" i="1"/>
  <c r="M30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22" i="1"/>
  <c r="M22" i="1" s="1"/>
  <c r="L21" i="1"/>
  <c r="M21" i="1" s="1"/>
  <c r="L20" i="1"/>
  <c r="M20" i="1" s="1"/>
  <c r="L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L4" i="1"/>
  <c r="M4" i="1" s="1"/>
  <c r="L3" i="1"/>
  <c r="M3" i="1" s="1"/>
  <c r="L2" i="1"/>
  <c r="M2" i="1" s="1"/>
  <c r="S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2" i="1"/>
  <c r="J2" i="1" s="1"/>
</calcChain>
</file>

<file path=xl/sharedStrings.xml><?xml version="1.0" encoding="utf-8"?>
<sst xmlns="http://schemas.openxmlformats.org/spreadsheetml/2006/main" count="4605" uniqueCount="1044">
  <si>
    <t>Name</t>
  </si>
  <si>
    <t>Salary</t>
  </si>
  <si>
    <t>Team</t>
  </si>
  <si>
    <t>Pos</t>
  </si>
  <si>
    <t>Opp</t>
  </si>
  <si>
    <t>Proj_FP</t>
  </si>
  <si>
    <t>Line</t>
  </si>
  <si>
    <t>PP_Line</t>
  </si>
  <si>
    <t>Patrick Kane</t>
  </si>
  <si>
    <t>CHI</t>
  </si>
  <si>
    <t>RW</t>
  </si>
  <si>
    <t>NSH</t>
  </si>
  <si>
    <t>Malcolm Subban</t>
  </si>
  <si>
    <t>G</t>
  </si>
  <si>
    <t>Connor Hellebuyck</t>
  </si>
  <si>
    <t>WPG</t>
  </si>
  <si>
    <t>EDM</t>
  </si>
  <si>
    <t>Tuukka Rask</t>
  </si>
  <si>
    <t>BOS</t>
  </si>
  <si>
    <t>PIT</t>
  </si>
  <si>
    <t>Alexandar Georgiev</t>
  </si>
  <si>
    <t>NYR</t>
  </si>
  <si>
    <t>BUF</t>
  </si>
  <si>
    <t>Tristan Jarry</t>
  </si>
  <si>
    <t>Anton Khudobin</t>
  </si>
  <si>
    <t>DAL</t>
  </si>
  <si>
    <t>DET</t>
  </si>
  <si>
    <t>Kaapo Kahkonen</t>
  </si>
  <si>
    <t>MIN</t>
  </si>
  <si>
    <t>LA</t>
  </si>
  <si>
    <t>Joonas Korpisalo</t>
  </si>
  <si>
    <t>CLS</t>
  </si>
  <si>
    <t>FLA</t>
  </si>
  <si>
    <t>Darcy Kuemper</t>
  </si>
  <si>
    <t>ARI</t>
  </si>
  <si>
    <t>ANH</t>
  </si>
  <si>
    <t>Jacob Markstrom</t>
  </si>
  <si>
    <t>CGY</t>
  </si>
  <si>
    <t>TOR</t>
  </si>
  <si>
    <t>Brad Marchand</t>
  </si>
  <si>
    <t>LW</t>
  </si>
  <si>
    <t>Connor McDavid</t>
  </si>
  <si>
    <t>C</t>
  </si>
  <si>
    <t>Patrice Bergeron</t>
  </si>
  <si>
    <t>Auston Matthews</t>
  </si>
  <si>
    <t>Semyon Varlamov</t>
  </si>
  <si>
    <t>NYI</t>
  </si>
  <si>
    <t>WAS</t>
  </si>
  <si>
    <t>Brian Elliott</t>
  </si>
  <si>
    <t>PHI</t>
  </si>
  <si>
    <t>NJ</t>
  </si>
  <si>
    <t>Robin Lehner</t>
  </si>
  <si>
    <t>VGK</t>
  </si>
  <si>
    <t>STL</t>
  </si>
  <si>
    <t>Frederik Andersen</t>
  </si>
  <si>
    <t>Jordan Binnington</t>
  </si>
  <si>
    <t>Philipp Grubauer</t>
  </si>
  <si>
    <t>COL</t>
  </si>
  <si>
    <t>SJ</t>
  </si>
  <si>
    <t>Jack Eichel</t>
  </si>
  <si>
    <t>Martin Jones</t>
  </si>
  <si>
    <t>Linus Ullmark</t>
  </si>
  <si>
    <t>Nathan MacKinnon</t>
  </si>
  <si>
    <t>Sergei Bobrovsky</t>
  </si>
  <si>
    <t>John Gibson</t>
  </si>
  <si>
    <t>Brent Burns</t>
  </si>
  <si>
    <t>D</t>
  </si>
  <si>
    <t>x</t>
  </si>
  <si>
    <t>Leon Draisaitl</t>
  </si>
  <si>
    <t>Mikko Koskinen</t>
  </si>
  <si>
    <t>Thomas Greiss</t>
  </si>
  <si>
    <t>Artemi Panarin</t>
  </si>
  <si>
    <t>Matthew Tkachuk</t>
  </si>
  <si>
    <t>Mark Scheifele</t>
  </si>
  <si>
    <t>Scott Wedgewood</t>
  </si>
  <si>
    <t>Cal Petersen</t>
  </si>
  <si>
    <t>Taylor Hall</t>
  </si>
  <si>
    <t>Blake Wheeler</t>
  </si>
  <si>
    <t>Mika Zibanejad</t>
  </si>
  <si>
    <t>Max Pacioretty</t>
  </si>
  <si>
    <t>Mitch Marner</t>
  </si>
  <si>
    <t>Vitek Vanecek</t>
  </si>
  <si>
    <t>Ryan Nugent-Hopkins</t>
  </si>
  <si>
    <t>Johnny Gaudreau</t>
  </si>
  <si>
    <t>Kyle Connor</t>
  </si>
  <si>
    <t>Pekka Rinne</t>
  </si>
  <si>
    <t>Mikko Rantanen</t>
  </si>
  <si>
    <t>Viktor Arvidsson</t>
  </si>
  <si>
    <t>Tomas Hertl</t>
  </si>
  <si>
    <t>Evander Kane</t>
  </si>
  <si>
    <t>Elias Lindholm</t>
  </si>
  <si>
    <t>Logan Couture</t>
  </si>
  <si>
    <t>John Tavares</t>
  </si>
  <si>
    <t>Dylan Larkin</t>
  </si>
  <si>
    <t>Roman Josi</t>
  </si>
  <si>
    <t>Aleksander Barkov</t>
  </si>
  <si>
    <t>Alex Pietrangelo</t>
  </si>
  <si>
    <t>Mark Stone</t>
  </si>
  <si>
    <t>Sidney Crosby</t>
  </si>
  <si>
    <t>Evgeni Malkin</t>
  </si>
  <si>
    <t>John Carlson</t>
  </si>
  <si>
    <t>Mark Giordano</t>
  </si>
  <si>
    <t>Sean Monahan</t>
  </si>
  <si>
    <t>Erik Karlsson</t>
  </si>
  <si>
    <t>Adam Fox</t>
  </si>
  <si>
    <t>Shea Theodore</t>
  </si>
  <si>
    <t>Nikolaj Ehlers</t>
  </si>
  <si>
    <t>Jake Guentzel</t>
  </si>
  <si>
    <t>Craig Smith</t>
  </si>
  <si>
    <t>Filip Forsberg</t>
  </si>
  <si>
    <t>Aaron Ekblad</t>
  </si>
  <si>
    <t>Kris Letang</t>
  </si>
  <si>
    <t>Ryan O'Reilly</t>
  </si>
  <si>
    <t>Kevin Hayes</t>
  </si>
  <si>
    <t>Anze Kopitar</t>
  </si>
  <si>
    <t>Gabriel Landeskog</t>
  </si>
  <si>
    <t>Pavel Buchnevich</t>
  </si>
  <si>
    <t>Matt Grzelcyk</t>
  </si>
  <si>
    <t>Mikael Granlund</t>
  </si>
  <si>
    <t>Alexander Radulov</t>
  </si>
  <si>
    <t>Ryan Ellis</t>
  </si>
  <si>
    <t>Nicklas Backstrom</t>
  </si>
  <si>
    <t>Chris Kreider</t>
  </si>
  <si>
    <t>Victor Olofsson</t>
  </si>
  <si>
    <t>Connor Murphy</t>
  </si>
  <si>
    <t>Charlie McAvoy</t>
  </si>
  <si>
    <t>Conor Garland</t>
  </si>
  <si>
    <t>Dylan Strome</t>
  </si>
  <si>
    <t>Sam Reinhart</t>
  </si>
  <si>
    <t>Charlie Coyle</t>
  </si>
  <si>
    <t>T.J. Oshie</t>
  </si>
  <si>
    <t>Matt Duchene</t>
  </si>
  <si>
    <t>Dominik Kubalik</t>
  </si>
  <si>
    <t>Claude Giroux</t>
  </si>
  <si>
    <t>Rickard Rakell</t>
  </si>
  <si>
    <t>Kyle Palmieri</t>
  </si>
  <si>
    <t>Jakub Vrana</t>
  </si>
  <si>
    <t>Joe Pavelski</t>
  </si>
  <si>
    <t>Jake DeBrusk</t>
  </si>
  <si>
    <t>David Krejci</t>
  </si>
  <si>
    <t>Phil Kessel</t>
  </si>
  <si>
    <t>Jonathan Marchessault</t>
  </si>
  <si>
    <t>William Nylander</t>
  </si>
  <si>
    <t>Zach Parise</t>
  </si>
  <si>
    <t>James van Riemsdyk</t>
  </si>
  <si>
    <t>Torey Krug</t>
  </si>
  <si>
    <t>Clayton Keller</t>
  </si>
  <si>
    <t>Oliver Bjorkstrand</t>
  </si>
  <si>
    <t>Zach Werenski</t>
  </si>
  <si>
    <t>Patric Hornqvist</t>
  </si>
  <si>
    <t>Timo Meier</t>
  </si>
  <si>
    <t>Reilly Smith</t>
  </si>
  <si>
    <t>Seth Jones</t>
  </si>
  <si>
    <t>Tyler Bertuzzi</t>
  </si>
  <si>
    <t>Jesse Puljujarvi</t>
  </si>
  <si>
    <t>Anthony Mantha</t>
  </si>
  <si>
    <t>Jonathan Huberdeau</t>
  </si>
  <si>
    <t>Jack Studnicka</t>
  </si>
  <si>
    <t>Neal Pionk</t>
  </si>
  <si>
    <t>Brayden Schenn</t>
  </si>
  <si>
    <t>Anders Lee</t>
  </si>
  <si>
    <t>Jaden Schwartz</t>
  </si>
  <si>
    <t>Morgan Rielly</t>
  </si>
  <si>
    <t>Christian Dvorak</t>
  </si>
  <si>
    <t>Ryan Pulock</t>
  </si>
  <si>
    <t>Jakob Chychrun</t>
  </si>
  <si>
    <t>Darnell Nurse</t>
  </si>
  <si>
    <t>Tyson Barrie</t>
  </si>
  <si>
    <t>Jeff Carter</t>
  </si>
  <si>
    <t>Mathew Barzal</t>
  </si>
  <si>
    <t>Ryan Strome</t>
  </si>
  <si>
    <t>Drew Doughty</t>
  </si>
  <si>
    <t>Brock Nelson</t>
  </si>
  <si>
    <t>Ivan Provorov</t>
  </si>
  <si>
    <t>Cam Atkinson</t>
  </si>
  <si>
    <t>Alexis Lafreniere</t>
  </si>
  <si>
    <t>Nick Ritchie</t>
  </si>
  <si>
    <t>Duncan Keith</t>
  </si>
  <si>
    <t>Miro Heiskanen</t>
  </si>
  <si>
    <t>Alex Tuch</t>
  </si>
  <si>
    <t>Tom Wilson</t>
  </si>
  <si>
    <t>Travis Konecny</t>
  </si>
  <si>
    <t>Kirill Kaprizov</t>
  </si>
  <si>
    <t>Anthony Duclair</t>
  </si>
  <si>
    <t>Andrew Copp</t>
  </si>
  <si>
    <t>Roope Hintz</t>
  </si>
  <si>
    <t>William Karlsson</t>
  </si>
  <si>
    <t>Cale Makar</t>
  </si>
  <si>
    <t>Kevin Fiala</t>
  </si>
  <si>
    <t>Kevin Labanc</t>
  </si>
  <si>
    <t>Mikael Backlund</t>
  </si>
  <si>
    <t>Andrew Shaw</t>
  </si>
  <si>
    <t>Jakob Silfverberg</t>
  </si>
  <si>
    <t>Carter Verhaeghe</t>
  </si>
  <si>
    <t>Rasmus Ristolainen</t>
  </si>
  <si>
    <t>Alec Martinez</t>
  </si>
  <si>
    <t>Kailer Yamamoto</t>
  </si>
  <si>
    <t>Josh Morrissey</t>
  </si>
  <si>
    <t>Calvin de Haan</t>
  </si>
  <si>
    <t>Ryan Getzlaf</t>
  </si>
  <si>
    <t>Bryan Rust</t>
  </si>
  <si>
    <t>Nick Schmaltz</t>
  </si>
  <si>
    <t>P.K. Subban</t>
  </si>
  <si>
    <t>Frank Vatrano</t>
  </si>
  <si>
    <t>Paul Stastny</t>
  </si>
  <si>
    <t>Colton Parayko</t>
  </si>
  <si>
    <t>Eric Staal</t>
  </si>
  <si>
    <t>Ryan Johansen</t>
  </si>
  <si>
    <t>Rasmus Dahlin</t>
  </si>
  <si>
    <t>Alex Goligoski</t>
  </si>
  <si>
    <t>Adam Henrique</t>
  </si>
  <si>
    <t>John Klingberg</t>
  </si>
  <si>
    <t>Filip Hronek</t>
  </si>
  <si>
    <t>Brandon Montour</t>
  </si>
  <si>
    <t>Dustin Brown</t>
  </si>
  <si>
    <t>Jared Spurgeon</t>
  </si>
  <si>
    <t>Jacob Trouba</t>
  </si>
  <si>
    <t>Boone Jenner</t>
  </si>
  <si>
    <t>Dylan Cozens</t>
  </si>
  <si>
    <t>Kevin Shattenkirk</t>
  </si>
  <si>
    <t>Nazem Kadri</t>
  </si>
  <si>
    <t>Devon Toews</t>
  </si>
  <si>
    <t>Jordan Eberle</t>
  </si>
  <si>
    <t>Bobby Ryan</t>
  </si>
  <si>
    <t>Justin Faulk</t>
  </si>
  <si>
    <t>Jakub Voracek</t>
  </si>
  <si>
    <t>Hampus Lindholm</t>
  </si>
  <si>
    <t>Rasmus Andersson</t>
  </si>
  <si>
    <t>Mattias Ekholm</t>
  </si>
  <si>
    <t>Alex Iafallo</t>
  </si>
  <si>
    <t>Ty Smith</t>
  </si>
  <si>
    <t>Jake Muzzin</t>
  </si>
  <si>
    <t>Zach Hyman</t>
  </si>
  <si>
    <t>Mattias Janmark</t>
  </si>
  <si>
    <t>Andrew Mangiapane</t>
  </si>
  <si>
    <t>Damon Severson</t>
  </si>
  <si>
    <t>Adrian Kempe</t>
  </si>
  <si>
    <t>David Perron</t>
  </si>
  <si>
    <t>Mike Hoffman</t>
  </si>
  <si>
    <t>Ilya Mikheyev</t>
  </si>
  <si>
    <t>Anthony DeAngelo</t>
  </si>
  <si>
    <t>Nick Bonino</t>
  </si>
  <si>
    <t>Keith Yandle</t>
  </si>
  <si>
    <t>Lars Eller</t>
  </si>
  <si>
    <t>Josh Bailey</t>
  </si>
  <si>
    <t>Jack Hughes</t>
  </si>
  <si>
    <t>Ryan Donato</t>
  </si>
  <si>
    <t>Jared McCann</t>
  </si>
  <si>
    <t>MacKenzie Weegar</t>
  </si>
  <si>
    <t>John Leonard</t>
  </si>
  <si>
    <t>Derick Brassard</t>
  </si>
  <si>
    <t>Erik Haula</t>
  </si>
  <si>
    <t>Cam Fowler</t>
  </si>
  <si>
    <t>Jason Zucker</t>
  </si>
  <si>
    <t>Zach Sanford</t>
  </si>
  <si>
    <t>Max Domi</t>
  </si>
  <si>
    <t>Alexandre Texier</t>
  </si>
  <si>
    <t>Gabriel Vilardi</t>
  </si>
  <si>
    <t>Esa Lindell</t>
  </si>
  <si>
    <t>Ryan Suter</t>
  </si>
  <si>
    <t>Miles Wood</t>
  </si>
  <si>
    <t>Luke Kunin</t>
  </si>
  <si>
    <t>Jordan Oesterle</t>
  </si>
  <si>
    <t>James Neal</t>
  </si>
  <si>
    <t>Tyler Pitlick</t>
  </si>
  <si>
    <t>Pius Suter</t>
  </si>
  <si>
    <t>Shayne Gostisbehere</t>
  </si>
  <si>
    <t>Brandon Carlo</t>
  </si>
  <si>
    <t>Travis Sanheim</t>
  </si>
  <si>
    <t>Chris Tanev</t>
  </si>
  <si>
    <t>Vladislav Namestnikov</t>
  </si>
  <si>
    <t>Denis Gurianov</t>
  </si>
  <si>
    <t>Matt Dumba</t>
  </si>
  <si>
    <t>Matt Roy</t>
  </si>
  <si>
    <t>Oskar Lindblom</t>
  </si>
  <si>
    <t>Radek Faksa</t>
  </si>
  <si>
    <t>Ryan Murray</t>
  </si>
  <si>
    <t>Yegor Sharangovich</t>
  </si>
  <si>
    <t>Derek Forbort</t>
  </si>
  <si>
    <t>Nick Foligno</t>
  </si>
  <si>
    <t>Drake Caggiula</t>
  </si>
  <si>
    <t>Nikita Gusev</t>
  </si>
  <si>
    <t>Jean-Gabriel Pageau</t>
  </si>
  <si>
    <t>Andreas Athanasiou</t>
  </si>
  <si>
    <t>Sam Bennett</t>
  </si>
  <si>
    <t>Nick Cousins</t>
  </si>
  <si>
    <t>Jonas Brodin</t>
  </si>
  <si>
    <t>Adam Pelech</t>
  </si>
  <si>
    <t>Samuel Girard</t>
  </si>
  <si>
    <t>Kaapo Kakko</t>
  </si>
  <si>
    <t>Scott Laughton</t>
  </si>
  <si>
    <t>Jason Dickinson</t>
  </si>
  <si>
    <t>Adam Lowry</t>
  </si>
  <si>
    <t>Noah Hanifin</t>
  </si>
  <si>
    <t>David Savard</t>
  </si>
  <si>
    <t>John Marino</t>
  </si>
  <si>
    <t>Scott Mayfield</t>
  </si>
  <si>
    <t>Marc-Edouard Vlasic</t>
  </si>
  <si>
    <t>Joel Eriksson Ek</t>
  </si>
  <si>
    <t>Colin Miller</t>
  </si>
  <si>
    <t>T.J. Brodie</t>
  </si>
  <si>
    <t>Dylan DeMelo</t>
  </si>
  <si>
    <t>Justin Holl</t>
  </si>
  <si>
    <t>Nick Leddy</t>
  </si>
  <si>
    <t>Mikey Anderson</t>
  </si>
  <si>
    <t>J.T. Compher</t>
  </si>
  <si>
    <t>Brian Dumoulin</t>
  </si>
  <si>
    <t>Justin Schultz</t>
  </si>
  <si>
    <t>Andre Burakovsky</t>
  </si>
  <si>
    <t>Richard Panik</t>
  </si>
  <si>
    <t>Dominik Kahun</t>
  </si>
  <si>
    <t>Nolan Patrick</t>
  </si>
  <si>
    <t>Troy Stecher</t>
  </si>
  <si>
    <t>Alexander Wennberg</t>
  </si>
  <si>
    <t>Brandon Saad</t>
  </si>
  <si>
    <t>Joel Farabee</t>
  </si>
  <si>
    <t>Kyle Turris</t>
  </si>
  <si>
    <t>Danton Heinen</t>
  </si>
  <si>
    <t>Jake McCabe</t>
  </si>
  <si>
    <t>Ethan Bear</t>
  </si>
  <si>
    <t>Jeremy Lauzon</t>
  </si>
  <si>
    <t>Noah Dobson</t>
  </si>
  <si>
    <t>Mario Ferraro</t>
  </si>
  <si>
    <t>Kris Russell</t>
  </si>
  <si>
    <t>Alex Kerfoot</t>
  </si>
  <si>
    <t>Philipp Kurashev</t>
  </si>
  <si>
    <t>Marcus Johansson</t>
  </si>
  <si>
    <t>Dante Fabbro</t>
  </si>
  <si>
    <t>Radko Gudas</t>
  </si>
  <si>
    <t>Vladislav Gavrikov</t>
  </si>
  <si>
    <t>Tyler Bozak</t>
  </si>
  <si>
    <t>Pavel Zacha</t>
  </si>
  <si>
    <t>Brayden McNabb</t>
  </si>
  <si>
    <t>Sam Steel</t>
  </si>
  <si>
    <t>Ty Dellandrea</t>
  </si>
  <si>
    <t>Niklas Hjalmarsson</t>
  </si>
  <si>
    <t>Sean Walker</t>
  </si>
  <si>
    <t>Jeff Skinner</t>
  </si>
  <si>
    <t>Cody Eakin</t>
  </si>
  <si>
    <t>Travis Zajac</t>
  </si>
  <si>
    <t>Anton Stralman</t>
  </si>
  <si>
    <t>Henri Jokiharju</t>
  </si>
  <si>
    <t>Zdeno Chara</t>
  </si>
  <si>
    <t>Jakub Zboril</t>
  </si>
  <si>
    <t>Jamie Oleksiak</t>
  </si>
  <si>
    <t>Chandler Stephenson</t>
  </si>
  <si>
    <t>Patrik Nemeth</t>
  </si>
  <si>
    <t>Mathieu Perreault</t>
  </si>
  <si>
    <t>Luke Glendening</t>
  </si>
  <si>
    <t>Nick Bjugstad</t>
  </si>
  <si>
    <t>Jason Demers</t>
  </si>
  <si>
    <t>Cal Clutterbuck</t>
  </si>
  <si>
    <t>Barrett Hayton</t>
  </si>
  <si>
    <t>Bowen Byram</t>
  </si>
  <si>
    <t>Mathias Brome</t>
  </si>
  <si>
    <t>Marc Staal</t>
  </si>
  <si>
    <t>Jani Hakanpaa</t>
  </si>
  <si>
    <t>Max Jones</t>
  </si>
  <si>
    <t>Blake Lizotte</t>
  </si>
  <si>
    <t>Kasperi Kapanen</t>
  </si>
  <si>
    <t>Marco Scandella</t>
  </si>
  <si>
    <t>Valeri Nichushkin</t>
  </si>
  <si>
    <t>Ryan Lindgren</t>
  </si>
  <si>
    <t>Dmitry Kulikov</t>
  </si>
  <si>
    <t>Michael Rasmussen</t>
  </si>
  <si>
    <t>Troy Terry</t>
  </si>
  <si>
    <t>Ian Mitchell</t>
  </si>
  <si>
    <t>Brenden Dillon</t>
  </si>
  <si>
    <t>Wayne Simmonds</t>
  </si>
  <si>
    <t>Cody Ceci</t>
  </si>
  <si>
    <t>Carl Soderberg</t>
  </si>
  <si>
    <t>Kevan Miller</t>
  </si>
  <si>
    <t>Brandon Hagel</t>
  </si>
  <si>
    <t>K'Andre Miller</t>
  </si>
  <si>
    <t>Janne Kuokkanen</t>
  </si>
  <si>
    <t>Derek Grant</t>
  </si>
  <si>
    <t>Lawson Crouse</t>
  </si>
  <si>
    <t>Noel Acciari</t>
  </si>
  <si>
    <t>Sean Kuraly</t>
  </si>
  <si>
    <t>Ryan Graves</t>
  </si>
  <si>
    <t>Nicolas Deslauriers</t>
  </si>
  <si>
    <t>Michael Dal Colle</t>
  </si>
  <si>
    <t>Dominik Simon</t>
  </si>
  <si>
    <t>Kyle Okposo</t>
  </si>
  <si>
    <t>Drew O'Connor</t>
  </si>
  <si>
    <t>Carter Rowney</t>
  </si>
  <si>
    <t>Jordan Kyrou</t>
  </si>
  <si>
    <t>Nicolas Aube-Kubel</t>
  </si>
  <si>
    <t>Casey Cizikas</t>
  </si>
  <si>
    <t>Kale Clague</t>
  </si>
  <si>
    <t>Mikhail Grigorenko</t>
  </si>
  <si>
    <t>Oskar Sundqvist</t>
  </si>
  <si>
    <t>Nikita Zadorov</t>
  </si>
  <si>
    <t>Nicholas Merkley</t>
  </si>
  <si>
    <t>Jordan Gross</t>
  </si>
  <si>
    <t>Christian Djoos</t>
  </si>
  <si>
    <t>Andy Greene</t>
  </si>
  <si>
    <t>Derek Ryan</t>
  </si>
  <si>
    <t>Anders Bjork</t>
  </si>
  <si>
    <t>Vince Dunn</t>
  </si>
  <si>
    <t>Brett Connolly</t>
  </si>
  <si>
    <t>Trent Frederic</t>
  </si>
  <si>
    <t>Carl Hagelin</t>
  </si>
  <si>
    <t>Michael Raffl</t>
  </si>
  <si>
    <t>Lucas Carlsson</t>
  </si>
  <si>
    <t>Vinnie Hinostroza</t>
  </si>
  <si>
    <t>Jordan Greenway</t>
  </si>
  <si>
    <t>Nic Dowd</t>
  </si>
  <si>
    <t>Zack Kassian</t>
  </si>
  <si>
    <t>Tyson Jost</t>
  </si>
  <si>
    <t>Kevin Stenlund</t>
  </si>
  <si>
    <t>Chris Wagner</t>
  </si>
  <si>
    <t>Andreas Johnsson</t>
  </si>
  <si>
    <t>Juuso Valimaki</t>
  </si>
  <si>
    <t>David Kampf</t>
  </si>
  <si>
    <t>Tomas Nosek</t>
  </si>
  <si>
    <t>Christian Fischer</t>
  </si>
  <si>
    <t>Curtis Lazar</t>
  </si>
  <si>
    <t>Owen Tippett</t>
  </si>
  <si>
    <t>Matt Nieto</t>
  </si>
  <si>
    <t>Ian Cole</t>
  </si>
  <si>
    <t>Trevor Moore</t>
  </si>
  <si>
    <t>Taro Hirose</t>
  </si>
  <si>
    <t>Tobias Rieder</t>
  </si>
  <si>
    <t>Josh Leivo</t>
  </si>
  <si>
    <t>Brendan Smith</t>
  </si>
  <si>
    <t>Nicolas Roy</t>
  </si>
  <si>
    <t>Phil Di Giuseppe</t>
  </si>
  <si>
    <t>Mikko Lehtonen</t>
  </si>
  <si>
    <t>Tanner Kero</t>
  </si>
  <si>
    <t>Justin Braun</t>
  </si>
  <si>
    <t>Johan Larsson</t>
  </si>
  <si>
    <t>Patrick Marleau</t>
  </si>
  <si>
    <t>Brandon Tanev</t>
  </si>
  <si>
    <t>Colin Blackwell</t>
  </si>
  <si>
    <t>Trevor Lewis</t>
  </si>
  <si>
    <t>Nathan Beaulieu</t>
  </si>
  <si>
    <t>Garnet Hathaway</t>
  </si>
  <si>
    <t>William Carrier</t>
  </si>
  <si>
    <t>Ryan Carpenter</t>
  </si>
  <si>
    <t>Frans Nielsen</t>
  </si>
  <si>
    <t>Colton Sissons</t>
  </si>
  <si>
    <t>Maxime Comtois</t>
  </si>
  <si>
    <t>Nicolas Hague</t>
  </si>
  <si>
    <t>Mathieu Olivier</t>
  </si>
  <si>
    <t>Brad Richardson</t>
  </si>
  <si>
    <t>Adam Larsson</t>
  </si>
  <si>
    <t>Joonas Donskoi</t>
  </si>
  <si>
    <t>Noah Gregor</t>
  </si>
  <si>
    <t>Liam Foudy</t>
  </si>
  <si>
    <t>Mark Jankowski</t>
  </si>
  <si>
    <t>Mark Borowiecki</t>
  </si>
  <si>
    <t>Pierre Engvall</t>
  </si>
  <si>
    <t>Conor Sheary</t>
  </si>
  <si>
    <t>Ryan Hartman</t>
  </si>
  <si>
    <t>Jonas Siegenthaler</t>
  </si>
  <si>
    <t>Colton Sceviour</t>
  </si>
  <si>
    <t>Marcus Sorensen</t>
  </si>
  <si>
    <t>Mikko Koivu</t>
  </si>
  <si>
    <t>Ivan Barbashev</t>
  </si>
  <si>
    <t>Brett Howden</t>
  </si>
  <si>
    <t>Josh Archibald</t>
  </si>
  <si>
    <t>Nikita Nesterov</t>
  </si>
  <si>
    <t>Dylan Gambrell</t>
  </si>
  <si>
    <t>Gustav Forsling</t>
  </si>
  <si>
    <t>Riley Sheahan</t>
  </si>
  <si>
    <t>Jimmy Vesey</t>
  </si>
  <si>
    <t>Robert Thomas</t>
  </si>
  <si>
    <t>Milan Lucic</t>
  </si>
  <si>
    <t>Zach Whitecloud</t>
  </si>
  <si>
    <t>Brendan Lemieux</t>
  </si>
  <si>
    <t>Michael Amadio</t>
  </si>
  <si>
    <t>Marcus Foligno</t>
  </si>
  <si>
    <t>Matthew Highmore</t>
  </si>
  <si>
    <t>Eric Robinson</t>
  </si>
  <si>
    <t>Kieffer Bellows</t>
  </si>
  <si>
    <t>Riley Nash</t>
  </si>
  <si>
    <t>Trevor van Riemsdyk</t>
  </si>
  <si>
    <t>Daniel Sprong</t>
  </si>
  <si>
    <t>Jansen Harkins</t>
  </si>
  <si>
    <t>Robert Hagg</t>
  </si>
  <si>
    <t>Patrick Russell</t>
  </si>
  <si>
    <t>Pierre-Edouard Bellemare</t>
  </si>
  <si>
    <t>Justin Dowling</t>
  </si>
  <si>
    <t>Caleb Jones</t>
  </si>
  <si>
    <t>Erik Johnson</t>
  </si>
  <si>
    <t>Joakim Nordstrom</t>
  </si>
  <si>
    <t>Niko Mikkola</t>
  </si>
  <si>
    <t>Danny DeKeyser</t>
  </si>
  <si>
    <t>Teddy Blueger</t>
  </si>
  <si>
    <t>Michael Del Zotto</t>
  </si>
  <si>
    <t>Andrej Sekera</t>
  </si>
  <si>
    <t>Andrew Cogliano</t>
  </si>
  <si>
    <t>Mason Appleton</t>
  </si>
  <si>
    <t>Kurtis MacDermid</t>
  </si>
  <si>
    <t>Joey Anderson</t>
  </si>
  <si>
    <t>Kiefer Sherwood</t>
  </si>
  <si>
    <t>Matt Martin</t>
  </si>
  <si>
    <t>Carson Soucy</t>
  </si>
  <si>
    <t>Pierre-Olivier Joseph</t>
  </si>
  <si>
    <t>Ryan Reaves</t>
  </si>
  <si>
    <t>Victor Rask</t>
  </si>
  <si>
    <t>Valtteri Filppula</t>
  </si>
  <si>
    <t>Yakov Trenin</t>
  </si>
  <si>
    <t>Carl Grundstrom</t>
  </si>
  <si>
    <t>Logan Stanley</t>
  </si>
  <si>
    <t>Travis Boyd</t>
  </si>
  <si>
    <t>Nick Caamano</t>
  </si>
  <si>
    <t>Givani Smith</t>
  </si>
  <si>
    <t>Michael McLeod</t>
  </si>
  <si>
    <t>Jacob Larsson</t>
  </si>
  <si>
    <t>Zach Bogosian</t>
  </si>
  <si>
    <t>Chad Ruhwedel</t>
  </si>
  <si>
    <t>Brad Hunt</t>
  </si>
  <si>
    <t>Nathan Bastian</t>
  </si>
  <si>
    <t>Connor Bunnaman</t>
  </si>
  <si>
    <t>Kevin Rooney</t>
  </si>
  <si>
    <t>Lias Andersson</t>
  </si>
  <si>
    <t>Dean Kukan</t>
  </si>
  <si>
    <t>Mark Friedman</t>
  </si>
  <si>
    <t>Ross Johnston</t>
  </si>
  <si>
    <t>Kyle Clifford</t>
  </si>
  <si>
    <t>Rhett Gardner</t>
  </si>
  <si>
    <t>Jujhar Khaira</t>
  </si>
  <si>
    <t>Radim Simek</t>
  </si>
  <si>
    <t>Matt Tennyson</t>
  </si>
  <si>
    <t>Nico Sturm</t>
  </si>
  <si>
    <t>Andy Welinski</t>
  </si>
  <si>
    <t>Mark Pysyk</t>
  </si>
  <si>
    <t>Nikolai Knyzhov</t>
  </si>
  <si>
    <t>Michael Sgarbossa</t>
  </si>
  <si>
    <t>Keegan Kolesar</t>
  </si>
  <si>
    <t>David Gustafsson</t>
  </si>
  <si>
    <t>Eetu Luostarinen</t>
  </si>
  <si>
    <t>Matiss Kivlenieks</t>
  </si>
  <si>
    <t>Bokondji Imama</t>
  </si>
  <si>
    <t>Gustav Lindstrom</t>
  </si>
  <si>
    <t>Otto Koivula</t>
  </si>
  <si>
    <t>Collin Delia</t>
  </si>
  <si>
    <t>Dominic Toninato</t>
  </si>
  <si>
    <t>Andrei Altybarmakyan</t>
  </si>
  <si>
    <t>Stuart Skinner</t>
  </si>
  <si>
    <t>Cameron Crotty</t>
  </si>
  <si>
    <t>Kyle Criscuolo</t>
  </si>
  <si>
    <t>Sebastian Aho</t>
  </si>
  <si>
    <t>Urho Vaakanainen</t>
  </si>
  <si>
    <t>Matthew Strome</t>
  </si>
  <si>
    <t>Jake Oettinger</t>
  </si>
  <si>
    <t>Morgan Frost</t>
  </si>
  <si>
    <t>Evan Barratt</t>
  </si>
  <si>
    <t>Adam Ruzicka</t>
  </si>
  <si>
    <t>Jason Robertson</t>
  </si>
  <si>
    <t>Aleksi Heponiemi</t>
  </si>
  <si>
    <t>Mario Kempe</t>
  </si>
  <si>
    <t>Tim Soderlund</t>
  </si>
  <si>
    <t>Tyler Steenbergen</t>
  </si>
  <si>
    <t>Jesper Boqvist</t>
  </si>
  <si>
    <t>Alex Chmelevski</t>
  </si>
  <si>
    <t>Dylan Samberg</t>
  </si>
  <si>
    <t>Ivan Chekhovich</t>
  </si>
  <si>
    <t>Mackenzie Entwistle</t>
  </si>
  <si>
    <t>Ostap Safin</t>
  </si>
  <si>
    <t>Emil Bemstrom</t>
  </si>
  <si>
    <t>Antoine Morand</t>
  </si>
  <si>
    <t>Nick Henry</t>
  </si>
  <si>
    <t>Tanner Jeannot</t>
  </si>
  <si>
    <t>Brian Pinho</t>
  </si>
  <si>
    <t>Anthony Angello</t>
  </si>
  <si>
    <t>Olle Eriksson Ek</t>
  </si>
  <si>
    <t>Karson Kuhlman</t>
  </si>
  <si>
    <t>C.J. Suess</t>
  </si>
  <si>
    <t>Daniel Brickley</t>
  </si>
  <si>
    <t>Cooper Marody</t>
  </si>
  <si>
    <t>Cameron Johnson</t>
  </si>
  <si>
    <t>Mitch Reinke</t>
  </si>
  <si>
    <t>Nolan Stevens</t>
  </si>
  <si>
    <t>Josef Korenar</t>
  </si>
  <si>
    <t>Brett Seney</t>
  </si>
  <si>
    <t>Mason Marchment</t>
  </si>
  <si>
    <t>Alex D'Orio</t>
  </si>
  <si>
    <t>Dylan Coghlan</t>
  </si>
  <si>
    <t>Brennan Menell</t>
  </si>
  <si>
    <t>Kaden Fulcher</t>
  </si>
  <si>
    <t>Dylan Sikura</t>
  </si>
  <si>
    <t>Anthony Greco</t>
  </si>
  <si>
    <t>Jacob MacDonald</t>
  </si>
  <si>
    <t>Joachim Blichfeld</t>
  </si>
  <si>
    <t>Jayden Halbgewachs</t>
  </si>
  <si>
    <t>Matthew Phillips</t>
  </si>
  <si>
    <t>Patrick Harper</t>
  </si>
  <si>
    <t>Jeremy Swayman</t>
  </si>
  <si>
    <t>Riley Stillman</t>
  </si>
  <si>
    <t>Sam Lafferty</t>
  </si>
  <si>
    <t>Rasmus Kupari</t>
  </si>
  <si>
    <t>Vitali Kravtsov</t>
  </si>
  <si>
    <t>Isac Lundestrom</t>
  </si>
  <si>
    <t>Bode Wilde</t>
  </si>
  <si>
    <t>Martin Kaut</t>
  </si>
  <si>
    <t>Ryan McLeod</t>
  </si>
  <si>
    <t>Nicolas Beaudin</t>
  </si>
  <si>
    <t>Joe Veleno</t>
  </si>
  <si>
    <t>Ryan Merkley</t>
  </si>
  <si>
    <t>Filip Zadina</t>
  </si>
  <si>
    <t>Oliver Wahlstrom</t>
  </si>
  <si>
    <t>Dmitry Sokolov</t>
  </si>
  <si>
    <t>Connor Clifton</t>
  </si>
  <si>
    <t>Travis St. Denis</t>
  </si>
  <si>
    <t>Antti Suomela</t>
  </si>
  <si>
    <t>Mackenzie MacEachern</t>
  </si>
  <si>
    <t>Joel L'Esperance</t>
  </si>
  <si>
    <t>Sheldon Dries</t>
  </si>
  <si>
    <t>Par Lindholm</t>
  </si>
  <si>
    <t>Juuso Riikola</t>
  </si>
  <si>
    <t>Mikhail Berdin</t>
  </si>
  <si>
    <t>Darren Raddysh</t>
  </si>
  <si>
    <t>Kevin Lankinen</t>
  </si>
  <si>
    <t>Dmitri Zavgorodny</t>
  </si>
  <si>
    <t>Martin Fehervary</t>
  </si>
  <si>
    <t>Alec Regula</t>
  </si>
  <si>
    <t>Kody Clark</t>
  </si>
  <si>
    <t>Scott Perunovich</t>
  </si>
  <si>
    <t>Lawrence Pilut</t>
  </si>
  <si>
    <t>Jakub Lauko</t>
  </si>
  <si>
    <t>Alexander Alexeyev</t>
  </si>
  <si>
    <t>Rasmus Sandin</t>
  </si>
  <si>
    <t>Grant Hutton</t>
  </si>
  <si>
    <t>Joel Hofer</t>
  </si>
  <si>
    <t>Bobo Carpenter</t>
  </si>
  <si>
    <t>Oskar Steen</t>
  </si>
  <si>
    <t>Emilio Pettersen</t>
  </si>
  <si>
    <t>Brady Keeper</t>
  </si>
  <si>
    <t>Trevor Zegras</t>
  </si>
  <si>
    <t>Peyton Krebs</t>
  </si>
  <si>
    <t>Thomas Harley</t>
  </si>
  <si>
    <t>Matthew Robertson</t>
  </si>
  <si>
    <t>Jakob Pelletier</t>
  </si>
  <si>
    <t>Philip Tomasino</t>
  </si>
  <si>
    <t>Nolan Foote</t>
  </si>
  <si>
    <t>Samuel Poulin</t>
  </si>
  <si>
    <t>Connor McMichael</t>
  </si>
  <si>
    <t>Nick Robertson</t>
  </si>
  <si>
    <t>Alex True</t>
  </si>
  <si>
    <t>Jakub Skarek</t>
  </si>
  <si>
    <t>Jan Jenik</t>
  </si>
  <si>
    <t>Logan O'Connor</t>
  </si>
  <si>
    <t>Yegor Zamula</t>
  </si>
  <si>
    <t>Benjamin Gleason</t>
  </si>
  <si>
    <t>Evan Cormier</t>
  </si>
  <si>
    <t>Trey Fix-Wolansky</t>
  </si>
  <si>
    <t>Wyatt Kalynuk</t>
  </si>
  <si>
    <t>Morgan Barron</t>
  </si>
  <si>
    <t>Arthur Kaliyev</t>
  </si>
  <si>
    <t>Simon Benoit</t>
  </si>
  <si>
    <t>Reese Johnson</t>
  </si>
  <si>
    <t>Mac Hollowell</t>
  </si>
  <si>
    <t>Kristian Vesalainen</t>
  </si>
  <si>
    <t>Shane Bowers</t>
  </si>
  <si>
    <t>Jaret Anderson-Dolan</t>
  </si>
  <si>
    <t>Conor Timmins</t>
  </si>
  <si>
    <t>Eeli Tolvanen</t>
  </si>
  <si>
    <t>Casey Mittelstadt</t>
  </si>
  <si>
    <t>Timothy Liljegren</t>
  </si>
  <si>
    <t>Cody Glass</t>
  </si>
  <si>
    <t>Casey DeSmith</t>
  </si>
  <si>
    <t>Calle Rosen</t>
  </si>
  <si>
    <t>Giovanni Fiore</t>
  </si>
  <si>
    <t>William Lagesson</t>
  </si>
  <si>
    <t>Sean Malone</t>
  </si>
  <si>
    <t>Gabriel Fontaine</t>
  </si>
  <si>
    <t>Adam Brooks</t>
  </si>
  <si>
    <t>Hunter Miska</t>
  </si>
  <si>
    <t>Vinni Lettieri</t>
  </si>
  <si>
    <t>Jake Bischoff</t>
  </si>
  <si>
    <t>Joseph Gambardella</t>
  </si>
  <si>
    <t>C.J. Smith</t>
  </si>
  <si>
    <t>Nick DeSimone</t>
  </si>
  <si>
    <t>Mike Vecchione</t>
  </si>
  <si>
    <t>Lane Pederson</t>
  </si>
  <si>
    <t>Calvin Thurkauf</t>
  </si>
  <si>
    <t>Landon Bow</t>
  </si>
  <si>
    <t>Zach Aston-Reese</t>
  </si>
  <si>
    <t>Gavin Bayreuther</t>
  </si>
  <si>
    <t>Ryan Lomberg</t>
  </si>
  <si>
    <t>Jonny Brodzinski</t>
  </si>
  <si>
    <t>Josh Currie</t>
  </si>
  <si>
    <t>Tanner Fritz</t>
  </si>
  <si>
    <t>Colton White</t>
  </si>
  <si>
    <t>Matt Luff</t>
  </si>
  <si>
    <t>Brayden Burke</t>
  </si>
  <si>
    <t>Brandon Crawley</t>
  </si>
  <si>
    <t>Gage Quinney</t>
  </si>
  <si>
    <t>Rem Pitlick</t>
  </si>
  <si>
    <t>Brandon Gignac</t>
  </si>
  <si>
    <t>Josh Mahura</t>
  </si>
  <si>
    <t>Garrett Pilon</t>
  </si>
  <si>
    <t>Beck Malenstyn</t>
  </si>
  <si>
    <t>Chase Priskie</t>
  </si>
  <si>
    <t>Kasper Bjorkqvist</t>
  </si>
  <si>
    <t>Nelson Nogier</t>
  </si>
  <si>
    <t>David Rittich</t>
  </si>
  <si>
    <t>Yegor Korshkov</t>
  </si>
  <si>
    <t>Cam Dineen</t>
  </si>
  <si>
    <t>Carsen Twarynski</t>
  </si>
  <si>
    <t>Tanner Kaspick</t>
  </si>
  <si>
    <t>Matt Filipe</t>
  </si>
  <si>
    <t>Carter Hart</t>
  </si>
  <si>
    <t>Libor Hajek</t>
  </si>
  <si>
    <t>Rasmus Asplund</t>
  </si>
  <si>
    <t>Dennis Cholowski</t>
  </si>
  <si>
    <t>German Rubtsov</t>
  </si>
  <si>
    <t>Cliff Pu</t>
  </si>
  <si>
    <t>Julien Gauthier</t>
  </si>
  <si>
    <t>Tim Gettinger</t>
  </si>
  <si>
    <t>Cam Morrison</t>
  </si>
  <si>
    <t>Frederic Allard</t>
  </si>
  <si>
    <t>Dillon Dube</t>
  </si>
  <si>
    <t>Chad Krys</t>
  </si>
  <si>
    <t>Jonathan Dahlen</t>
  </si>
  <si>
    <t>Joseph Woll</t>
  </si>
  <si>
    <t>Henrik Borgstrom</t>
  </si>
  <si>
    <t>Tage Thompson</t>
  </si>
  <si>
    <t>Tyler Benson</t>
  </si>
  <si>
    <t>Andrew Peeke</t>
  </si>
  <si>
    <t>Anthony Richard</t>
  </si>
  <si>
    <t>Sam Anas</t>
  </si>
  <si>
    <t>Paul LaDue</t>
  </si>
  <si>
    <t>Luke Johnson</t>
  </si>
  <si>
    <t>Michal Kempny</t>
  </si>
  <si>
    <t>Anton Lindholm</t>
  </si>
  <si>
    <t>Alexander Nylander</t>
  </si>
  <si>
    <t>Kole Sherwood</t>
  </si>
  <si>
    <t>Nick Jensen</t>
  </si>
  <si>
    <t>Kyle Capobianco</t>
  </si>
  <si>
    <t>Dennis Gilbert</t>
  </si>
  <si>
    <t>Michael Bunting</t>
  </si>
  <si>
    <t>Kevin Boyle</t>
  </si>
  <si>
    <t>Kalle Kossila</t>
  </si>
  <si>
    <t>Alex Lyon</t>
  </si>
  <si>
    <t>Igor Shesterkin</t>
  </si>
  <si>
    <t>Dryden Hunt</t>
  </si>
  <si>
    <t>Andrew Poturalski</t>
  </si>
  <si>
    <t>Dan Renouf</t>
  </si>
  <si>
    <t>Matt Benning</t>
  </si>
  <si>
    <t>Kasimir Kaskisuo</t>
  </si>
  <si>
    <t>Robert Lantosi</t>
  </si>
  <si>
    <t>Justin Richards</t>
  </si>
  <si>
    <t>Alexei Melnichuk</t>
  </si>
  <si>
    <t>Radim Zohorna</t>
  </si>
  <si>
    <t>Theodor Lennstrom</t>
  </si>
  <si>
    <t>Linus Sandin</t>
  </si>
  <si>
    <t>Fredrik Handemark</t>
  </si>
  <si>
    <t>Tyson Foerster</t>
  </si>
  <si>
    <t>Matej Chalupa</t>
  </si>
  <si>
    <t>Kodie Curran</t>
  </si>
  <si>
    <t>Josh Maniscalco</t>
  </si>
  <si>
    <t>Peter Tischke</t>
  </si>
  <si>
    <t>Wyatte Wylie</t>
  </si>
  <si>
    <t>Brandon Biro</t>
  </si>
  <si>
    <t>Cam Lee</t>
  </si>
  <si>
    <t>Nick Wolff</t>
  </si>
  <si>
    <t>Ryan McGregor</t>
  </si>
  <si>
    <t>Cole Smith</t>
  </si>
  <si>
    <t>Nathan Sucese</t>
  </si>
  <si>
    <t>Connor Mackey</t>
  </si>
  <si>
    <t>Jack Ahcan</t>
  </si>
  <si>
    <t>Alexander Barabanov</t>
  </si>
  <si>
    <t>Brinson Pasichnuk</t>
  </si>
  <si>
    <t>Hugh McGing</t>
  </si>
  <si>
    <t>Tyler Tucker</t>
  </si>
  <si>
    <t>Chase Pearson</t>
  </si>
  <si>
    <t>Matt Tomkins</t>
  </si>
  <si>
    <t>Connor Zary</t>
  </si>
  <si>
    <t>Jack Quinn</t>
  </si>
  <si>
    <t>Jake Neighbours</t>
  </si>
  <si>
    <t>Jake Christiansen</t>
  </si>
  <si>
    <t>Mason Jobst</t>
  </si>
  <si>
    <t>Jimmy Schuldt</t>
  </si>
  <si>
    <t>Jeremy Davies</t>
  </si>
  <si>
    <t>Kirby Dach</t>
  </si>
  <si>
    <t>Philip Broberg</t>
  </si>
  <si>
    <t>Victor Soderstrom</t>
  </si>
  <si>
    <t>Artyom Zagidulin</t>
  </si>
  <si>
    <t>Ivan Prosvetov</t>
  </si>
  <si>
    <t>Gilles Senn</t>
  </si>
  <si>
    <t>Josh Wilkins</t>
  </si>
  <si>
    <t>Ville Heinola</t>
  </si>
  <si>
    <t>Tobias Bjornfot</t>
  </si>
  <si>
    <t>Simon Holmstrom</t>
  </si>
  <si>
    <t>Joel Kellman</t>
  </si>
  <si>
    <t>Teemu Kivihalme</t>
  </si>
  <si>
    <t>Carl-Johan Lerby</t>
  </si>
  <si>
    <t>Arttu Ruotsalainen</t>
  </si>
  <si>
    <t>Dustin Wolf</t>
  </si>
  <si>
    <t>Michal Teply</t>
  </si>
  <si>
    <t>Gerald Mayhew</t>
  </si>
  <si>
    <t>Alexander Yelesin</t>
  </si>
  <si>
    <t>Brayden Tracey</t>
  </si>
  <si>
    <t>Nathan Legare</t>
  </si>
  <si>
    <t>Mikhail Maltsev</t>
  </si>
  <si>
    <t>Samuel Bolduc</t>
  </si>
  <si>
    <t>Joakim Nygard</t>
  </si>
  <si>
    <t>Rodrigo Abols</t>
  </si>
  <si>
    <t>Lean Bergmann</t>
  </si>
  <si>
    <t>Jeffrey Viel</t>
  </si>
  <si>
    <t>Joel Kiviranta</t>
  </si>
  <si>
    <t>Emil Larmi</t>
  </si>
  <si>
    <t>Tarmo Reunanen</t>
  </si>
  <si>
    <t>Joona Luoto</t>
  </si>
  <si>
    <t>Philippe Maillet</t>
  </si>
  <si>
    <t>Gaetan Haas</t>
  </si>
  <si>
    <t>Anton Blidh</t>
  </si>
  <si>
    <t>Sami Niku</t>
  </si>
  <si>
    <t>Cameron Hughes</t>
  </si>
  <si>
    <t>Brendan Guhle</t>
  </si>
  <si>
    <t>Austin Strand</t>
  </si>
  <si>
    <t>Will Borgen</t>
  </si>
  <si>
    <t>Lucas Wallmark</t>
  </si>
  <si>
    <t>A.J. Greer</t>
  </si>
  <si>
    <t>Dmytro Timashov</t>
  </si>
  <si>
    <t>Ondrej Kase</t>
  </si>
  <si>
    <t>David Kase</t>
  </si>
  <si>
    <t>Yegor Rykov</t>
  </si>
  <si>
    <t>Gabriel Carlsson</t>
  </si>
  <si>
    <t>Denis Malgin</t>
  </si>
  <si>
    <t>Aleksi Saarela</t>
  </si>
  <si>
    <t>Zachary Senyshyn</t>
  </si>
  <si>
    <t>Alexandre Carrier</t>
  </si>
  <si>
    <t>Oliver Kylington</t>
  </si>
  <si>
    <t>Thomas Novak</t>
  </si>
  <si>
    <t>Austin Wagner</t>
  </si>
  <si>
    <t>Blake Speers</t>
  </si>
  <si>
    <t>Nicolas Meloche</t>
  </si>
  <si>
    <t>Parker Wotherspoon</t>
  </si>
  <si>
    <t>Travis Dermott</t>
  </si>
  <si>
    <t>Anthony Beauvillier</t>
  </si>
  <si>
    <t>Callum Booth</t>
  </si>
  <si>
    <t>Samuel Montembeault</t>
  </si>
  <si>
    <t>Adin Hill</t>
  </si>
  <si>
    <t>Daniel Vladar</t>
  </si>
  <si>
    <t>Adam Huska</t>
  </si>
  <si>
    <t>Felix Sandstrom</t>
  </si>
  <si>
    <t>Adam Werner</t>
  </si>
  <si>
    <t>Veini Vehvilainen</t>
  </si>
  <si>
    <t>Erik Gustafsson</t>
  </si>
  <si>
    <t>Mitchell Vande Sompel</t>
  </si>
  <si>
    <t>Glenn Gawdin</t>
  </si>
  <si>
    <t>Noah Juulsen</t>
  </si>
  <si>
    <t>Evgeny Svechnikov</t>
  </si>
  <si>
    <t>Jean-Sebastien Dea</t>
  </si>
  <si>
    <t>Joe Hicketts</t>
  </si>
  <si>
    <t>Turner Elson</t>
  </si>
  <si>
    <t>Chase De Leo</t>
  </si>
  <si>
    <t>Curtis McKenzie</t>
  </si>
  <si>
    <t>Joel Hanley</t>
  </si>
  <si>
    <t>Chris Driedger</t>
  </si>
  <si>
    <t>Buddy Robinson</t>
  </si>
  <si>
    <t>Joshua Jacobs</t>
  </si>
  <si>
    <t>Maxim Letunov</t>
  </si>
  <si>
    <t>Austin Poganski</t>
  </si>
  <si>
    <t>Justin Kirkland</t>
  </si>
  <si>
    <t>Vladislav Kamenev</t>
  </si>
  <si>
    <t>Jonas Johansson</t>
  </si>
  <si>
    <t>Dominic Turgeon</t>
  </si>
  <si>
    <t>Elvis Merzlikins</t>
  </si>
  <si>
    <t>Nathan Walker</t>
  </si>
  <si>
    <t>Ilya Sorokin</t>
  </si>
  <si>
    <t>Shane Gersich</t>
  </si>
  <si>
    <t>Louis Belpedio</t>
  </si>
  <si>
    <t>Jake Walman</t>
  </si>
  <si>
    <t>Ben Harpur</t>
  </si>
  <si>
    <t>Andrew Agozzino</t>
  </si>
  <si>
    <t>Scott Wilson</t>
  </si>
  <si>
    <t>Frederick Gaudreau</t>
  </si>
  <si>
    <t>Reid Duke</t>
  </si>
  <si>
    <t>Kyle Burroughs</t>
  </si>
  <si>
    <t>Daniel Carr</t>
  </si>
  <si>
    <t>Sammy Blais</t>
  </si>
  <si>
    <t>Jacob Middleton</t>
  </si>
  <si>
    <t>Dakota Mermis</t>
  </si>
  <si>
    <t>Tyler Lewington</t>
  </si>
  <si>
    <t>Danick Martel</t>
  </si>
  <si>
    <t>Cole Bardreau</t>
  </si>
  <si>
    <t>Ben Hutton</t>
  </si>
  <si>
    <t>Juuse Saros</t>
  </si>
  <si>
    <t>Ville Husso</t>
  </si>
  <si>
    <t>Zane McIntyre</t>
  </si>
  <si>
    <t>Fredrik Claesson</t>
  </si>
  <si>
    <t>Jaycob Megna</t>
  </si>
  <si>
    <t>Austin Czarnik</t>
  </si>
  <si>
    <t>Connor Carrick</t>
  </si>
  <si>
    <t>Brandon Davidson</t>
  </si>
  <si>
    <t>Danny O'Regan</t>
  </si>
  <si>
    <t>Kevin Czuczman</t>
  </si>
  <si>
    <t>Pheonix Copley</t>
  </si>
  <si>
    <t>Laurent Brossoit</t>
  </si>
  <si>
    <t>Josh Manson</t>
  </si>
  <si>
    <t>Trevor Carrick</t>
  </si>
  <si>
    <t>Riley Barber</t>
  </si>
  <si>
    <t>Will Butcher</t>
  </si>
  <si>
    <t>Hudson Fasching</t>
  </si>
  <si>
    <t>Bogdan Yakimov</t>
  </si>
  <si>
    <t>Peter Cehlarik</t>
  </si>
  <si>
    <t>Tyrell Goulbourne</t>
  </si>
  <si>
    <t>John Hayden</t>
  </si>
  <si>
    <t>Zach Fucale</t>
  </si>
  <si>
    <t>Steve Santini</t>
  </si>
  <si>
    <t>Carl Dahlstrom</t>
  </si>
  <si>
    <t>Philippe Desrosiers</t>
  </si>
  <si>
    <t>Jon Gillies</t>
  </si>
  <si>
    <t>Patrick Brown</t>
  </si>
  <si>
    <t>John Quenneville</t>
  </si>
  <si>
    <t>Ryan MacInnis</t>
  </si>
  <si>
    <t>Dysin Mayo</t>
  </si>
  <si>
    <t>David Pastrnak</t>
  </si>
  <si>
    <t>Sonny Milano</t>
  </si>
  <si>
    <t>Josh Ho-Sang</t>
  </si>
  <si>
    <t>Julius Honka</t>
  </si>
  <si>
    <t>Kenny Agostino</t>
  </si>
  <si>
    <t>Seth Griffith</t>
  </si>
  <si>
    <t>Andrew Hammond</t>
  </si>
  <si>
    <t>Brian Lashoff</t>
  </si>
  <si>
    <t>Jacob De La Rose</t>
  </si>
  <si>
    <t>Frederik Gauthier</t>
  </si>
  <si>
    <t>Eric Comrie</t>
  </si>
  <si>
    <t>Chris Bigras</t>
  </si>
  <si>
    <t>Samuel Morin</t>
  </si>
  <si>
    <t>Antti Raanta</t>
  </si>
  <si>
    <t>Ian McCoshen</t>
  </si>
  <si>
    <t>Michael McCarron</t>
  </si>
  <si>
    <t>Nicolas Petan</t>
  </si>
  <si>
    <t>Marko Dano</t>
  </si>
  <si>
    <t>Anthony Stolarz</t>
  </si>
  <si>
    <t>Devin Shore</t>
  </si>
  <si>
    <t>Anton Forsberg</t>
  </si>
  <si>
    <t>Ben Street</t>
  </si>
  <si>
    <t>Max Lagace</t>
  </si>
  <si>
    <t>Jayson Megna</t>
  </si>
  <si>
    <t>Alex Biega</t>
  </si>
  <si>
    <t>Oscar Dansk</t>
  </si>
  <si>
    <t>Martin Frk</t>
  </si>
  <si>
    <t>Derrick Pouliot</t>
  </si>
  <si>
    <t>Mike Matheson</t>
  </si>
  <si>
    <t>Stefan Matteau</t>
  </si>
  <si>
    <t>Gustav Nyquist</t>
  </si>
  <si>
    <t>Matt Irwin</t>
  </si>
  <si>
    <t>Keith Kinkaid</t>
  </si>
  <si>
    <t>Zac Rinaldo</t>
  </si>
  <si>
    <t>Jarred Tinordi</t>
  </si>
  <si>
    <t>Alex Petrovic</t>
  </si>
  <si>
    <t>Martin Marincin</t>
  </si>
  <si>
    <t>Greg McKegg</t>
  </si>
  <si>
    <t>David Warsofsky</t>
  </si>
  <si>
    <t>Michael Chaput</t>
  </si>
  <si>
    <t>Mark Alt</t>
  </si>
  <si>
    <t>Vladimir Tarasenko</t>
  </si>
  <si>
    <t>Dylan McIlrath</t>
  </si>
  <si>
    <t>Calvin Pickard</t>
  </si>
  <si>
    <t>Calle Jarnkrok</t>
  </si>
  <si>
    <t>Brandon Pirri</t>
  </si>
  <si>
    <t>Kevin Connauton</t>
  </si>
  <si>
    <t>Carter Hutton</t>
  </si>
  <si>
    <t>Steve Kampfer</t>
  </si>
  <si>
    <t>Matt Bartkowski</t>
  </si>
  <si>
    <t>Nate Prosser</t>
  </si>
  <si>
    <t>Alan Quine</t>
  </si>
  <si>
    <t>Kyle Rau</t>
  </si>
  <si>
    <t>Steven Fogarty</t>
  </si>
  <si>
    <t>Andy Andreoff</t>
  </si>
  <si>
    <t>Robert Bortuzzo</t>
  </si>
  <si>
    <t>Taylor Fedun</t>
  </si>
  <si>
    <t>Zach Trotman</t>
  </si>
  <si>
    <t>Cameron Schilling</t>
  </si>
  <si>
    <t>Anthony Bitetto</t>
  </si>
  <si>
    <t>Sam Carrick</t>
  </si>
  <si>
    <t>Gabriel Dumont</t>
  </si>
  <si>
    <t>Paul Carey</t>
  </si>
  <si>
    <t>Leo Komarov</t>
  </si>
  <si>
    <t>Zemgus Girgensons</t>
  </si>
  <si>
    <t>Olli Maatta</t>
  </si>
  <si>
    <t>Pontus Aberg</t>
  </si>
  <si>
    <t>Slater Koekkoek</t>
  </si>
  <si>
    <t>Tyler Wotherspoon</t>
  </si>
  <si>
    <t>Adam Clendening</t>
  </si>
  <si>
    <t>Stefan Noesen</t>
  </si>
  <si>
    <t>Tomas Jurco</t>
  </si>
  <si>
    <t>Rocco Grimaldi</t>
  </si>
  <si>
    <t>Scott Harrington</t>
  </si>
  <si>
    <t>T.J. Tynan</t>
  </si>
  <si>
    <t>Brett Ritchie</t>
  </si>
  <si>
    <t>Byron Froese</t>
  </si>
  <si>
    <t>Louis Domingue</t>
  </si>
  <si>
    <t>Miikka Salomaki</t>
  </si>
  <si>
    <t>Zac Dalpe</t>
  </si>
  <si>
    <t>Luca Sbisa</t>
  </si>
  <si>
    <t>Nathan Gerbe</t>
  </si>
  <si>
    <t>Darren Helm</t>
  </si>
  <si>
    <t>Tommy Cross</t>
  </si>
  <si>
    <t>Thomas Hickey</t>
  </si>
  <si>
    <t>Alex Chiasson</t>
  </si>
  <si>
    <t>Oliver Ekman-Larsson</t>
  </si>
  <si>
    <t>Michael Hutchinson</t>
  </si>
  <si>
    <t>Michael Stone</t>
  </si>
  <si>
    <t>Tyler Ennis</t>
  </si>
  <si>
    <t>Aaron Ness</t>
  </si>
  <si>
    <t>Carl Gunnarsson</t>
  </si>
  <si>
    <t>Greg Pateryn</t>
  </si>
  <si>
    <t>Jamie Benn</t>
  </si>
  <si>
    <t>Zack Smith</t>
  </si>
  <si>
    <t>Nick Holden</t>
  </si>
  <si>
    <t>Jonathan Toews</t>
  </si>
  <si>
    <t>Jonathan Quick</t>
  </si>
  <si>
    <t>Nate Thompson</t>
  </si>
  <si>
    <t>Jack Johnson</t>
  </si>
  <si>
    <t>Jaroslav Halak</t>
  </si>
  <si>
    <t>Jonathan Bernier</t>
  </si>
  <si>
    <t>Ryan Miller</t>
  </si>
  <si>
    <t>Alexander Steen</t>
  </si>
  <si>
    <t>Craig Anderson</t>
  </si>
  <si>
    <t>Marc-Andre Fleury</t>
  </si>
  <si>
    <t>Joe Thornton</t>
  </si>
  <si>
    <t>Jason Spezza</t>
  </si>
  <si>
    <t>Brent Seabrook</t>
  </si>
  <si>
    <t>Brandon Dubinsky</t>
  </si>
  <si>
    <t>Bryan Little</t>
  </si>
  <si>
    <t>Cory Schneider</t>
  </si>
  <si>
    <t>Henrik Lundqvist</t>
  </si>
  <si>
    <t>David Backes</t>
  </si>
  <si>
    <t>Andrew Ladd</t>
  </si>
  <si>
    <t>Devan Dubnyk</t>
  </si>
  <si>
    <t>Mike Smith</t>
  </si>
  <si>
    <t>Actual_FP</t>
  </si>
  <si>
    <t>Diff</t>
  </si>
  <si>
    <t>AvgDiffRW</t>
  </si>
  <si>
    <t>Actual</t>
  </si>
  <si>
    <t>FilteredDiff</t>
  </si>
  <si>
    <t>DFF</t>
  </si>
  <si>
    <t>Mitchell Marner</t>
  </si>
  <si>
    <t>Christopher Tanev</t>
  </si>
  <si>
    <t>Alex Wennberg</t>
  </si>
  <si>
    <t>Alexander Kerfoot</t>
  </si>
  <si>
    <t>Phillip Di Giuseppe</t>
  </si>
  <si>
    <t>Projected</t>
  </si>
  <si>
    <t>Average Proj</t>
  </si>
  <si>
    <t>AvgDiffAvg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</si>
</sst>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k/AppData/Local/Temp/Temp1_contest-standings-102210192.zip/contest-standings-10221019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st-standings-102210192"/>
    </sheetNames>
    <sheetDataSet>
      <sheetData sheetId="0">
        <row r="1">
          <cell r="H1" t="str">
            <v>Player</v>
          </cell>
          <cell r="I1" t="str">
            <v>Roster Position</v>
          </cell>
          <cell r="J1" t="str">
            <v>%Drafted</v>
          </cell>
          <cell r="K1" t="str">
            <v>FPTS</v>
          </cell>
        </row>
        <row r="2">
          <cell r="H2" t="str">
            <v>Connor McDavid</v>
          </cell>
          <cell r="I2" t="str">
            <v>C</v>
          </cell>
          <cell r="J2">
            <v>0.20219999999999999</v>
          </cell>
          <cell r="K2">
            <v>16.5</v>
          </cell>
        </row>
        <row r="3">
          <cell r="H3" t="str">
            <v>Nathan MacKinnon</v>
          </cell>
          <cell r="I3" t="str">
            <v>UTIL</v>
          </cell>
          <cell r="J3">
            <v>0.1938</v>
          </cell>
          <cell r="K3">
            <v>18.3</v>
          </cell>
        </row>
        <row r="4">
          <cell r="H4" t="str">
            <v>Filip Forsberg</v>
          </cell>
          <cell r="I4" t="str">
            <v>W</v>
          </cell>
          <cell r="J4">
            <v>0.17130000000000001</v>
          </cell>
          <cell r="K4">
            <v>4.5</v>
          </cell>
        </row>
        <row r="5">
          <cell r="H5" t="str">
            <v>Auston Matthews</v>
          </cell>
          <cell r="I5" t="str">
            <v>C</v>
          </cell>
          <cell r="J5">
            <v>0.16289999999999999</v>
          </cell>
          <cell r="K5">
            <v>16.5</v>
          </cell>
        </row>
        <row r="6">
          <cell r="H6" t="str">
            <v>Jack Eichel</v>
          </cell>
          <cell r="I6" t="str">
            <v>C</v>
          </cell>
          <cell r="J6">
            <v>0.16009999999999999</v>
          </cell>
          <cell r="K6">
            <v>14.3</v>
          </cell>
        </row>
        <row r="7">
          <cell r="H7" t="str">
            <v>Jesse Puljujarvi</v>
          </cell>
          <cell r="I7" t="str">
            <v>W</v>
          </cell>
          <cell r="J7">
            <v>0.1545</v>
          </cell>
          <cell r="K7">
            <v>4.5</v>
          </cell>
        </row>
        <row r="8">
          <cell r="H8" t="str">
            <v>Viktor Arvidsson</v>
          </cell>
          <cell r="I8" t="str">
            <v>W</v>
          </cell>
          <cell r="J8">
            <v>0.1545</v>
          </cell>
          <cell r="K8">
            <v>17.399999999999999</v>
          </cell>
        </row>
        <row r="9">
          <cell r="H9" t="str">
            <v>Anton Khudobin</v>
          </cell>
          <cell r="I9" t="str">
            <v>G</v>
          </cell>
          <cell r="J9">
            <v>0.1489</v>
          </cell>
          <cell r="K9">
            <v>16.5</v>
          </cell>
        </row>
        <row r="10">
          <cell r="H10" t="str">
            <v>Seth Jones</v>
          </cell>
          <cell r="I10" t="str">
            <v>D</v>
          </cell>
          <cell r="J10">
            <v>0.1376</v>
          </cell>
          <cell r="K10">
            <v>4.0999999999999996</v>
          </cell>
        </row>
        <row r="11">
          <cell r="H11" t="str">
            <v>Shayne Gostisbehere</v>
          </cell>
          <cell r="I11" t="str">
            <v>D</v>
          </cell>
          <cell r="J11">
            <v>0.1208</v>
          </cell>
          <cell r="K11">
            <v>7.1</v>
          </cell>
        </row>
        <row r="12">
          <cell r="H12" t="str">
            <v>Mikael Granlund</v>
          </cell>
          <cell r="I12" t="str">
            <v>W</v>
          </cell>
          <cell r="J12">
            <v>0.1152</v>
          </cell>
          <cell r="K12">
            <v>24</v>
          </cell>
        </row>
        <row r="13">
          <cell r="H13" t="str">
            <v>Joe Pavelski</v>
          </cell>
          <cell r="I13" t="str">
            <v>C</v>
          </cell>
          <cell r="J13">
            <v>0.1124</v>
          </cell>
          <cell r="K13">
            <v>8</v>
          </cell>
        </row>
        <row r="14">
          <cell r="H14" t="str">
            <v>Taylor Hall</v>
          </cell>
          <cell r="I14" t="str">
            <v>W</v>
          </cell>
          <cell r="J14">
            <v>0.1096</v>
          </cell>
          <cell r="K14">
            <v>4.5</v>
          </cell>
        </row>
        <row r="15">
          <cell r="H15" t="str">
            <v>Jonathan Marchessault</v>
          </cell>
          <cell r="I15" t="str">
            <v>W</v>
          </cell>
          <cell r="J15">
            <v>9.8299999999999998E-2</v>
          </cell>
          <cell r="K15">
            <v>10.5</v>
          </cell>
        </row>
        <row r="16">
          <cell r="H16" t="str">
            <v>Malcolm Subban</v>
          </cell>
          <cell r="I16" t="str">
            <v>G</v>
          </cell>
          <cell r="J16">
            <v>9.8299999999999998E-2</v>
          </cell>
          <cell r="K16">
            <v>19.7</v>
          </cell>
        </row>
        <row r="17">
          <cell r="H17" t="str">
            <v>Leon Draisaitl</v>
          </cell>
          <cell r="I17" t="str">
            <v>C</v>
          </cell>
          <cell r="J17">
            <v>9.5500000000000002E-2</v>
          </cell>
          <cell r="K17">
            <v>16.5</v>
          </cell>
        </row>
        <row r="18">
          <cell r="H18" t="str">
            <v>Rasmus Dahlin</v>
          </cell>
          <cell r="I18" t="str">
            <v>D</v>
          </cell>
          <cell r="J18">
            <v>9.2700000000000005E-2</v>
          </cell>
          <cell r="K18">
            <v>11</v>
          </cell>
        </row>
        <row r="19">
          <cell r="H19" t="str">
            <v>Brad Marchand</v>
          </cell>
          <cell r="I19" t="str">
            <v>W</v>
          </cell>
          <cell r="J19">
            <v>9.2700000000000005E-2</v>
          </cell>
          <cell r="K19">
            <v>18.5</v>
          </cell>
        </row>
        <row r="20">
          <cell r="H20" t="str">
            <v>Dominik Kubalik</v>
          </cell>
          <cell r="I20" t="str">
            <v>W</v>
          </cell>
          <cell r="J20">
            <v>8.9899999999999994E-2</v>
          </cell>
          <cell r="K20">
            <v>6.5</v>
          </cell>
        </row>
        <row r="21">
          <cell r="H21" t="str">
            <v>Patrice Bergeron</v>
          </cell>
          <cell r="I21" t="str">
            <v>C</v>
          </cell>
          <cell r="J21">
            <v>8.9899999999999994E-2</v>
          </cell>
          <cell r="K21">
            <v>11.8</v>
          </cell>
        </row>
        <row r="22">
          <cell r="H22" t="str">
            <v>Mikko Rantanen</v>
          </cell>
          <cell r="I22" t="str">
            <v>W</v>
          </cell>
          <cell r="J22">
            <v>8.9899999999999994E-2</v>
          </cell>
          <cell r="K22">
            <v>14.5</v>
          </cell>
        </row>
        <row r="23">
          <cell r="H23" t="str">
            <v>Semyon Varlamov</v>
          </cell>
          <cell r="I23" t="str">
            <v>G</v>
          </cell>
          <cell r="J23">
            <v>8.43E-2</v>
          </cell>
          <cell r="K23">
            <v>13.3</v>
          </cell>
        </row>
        <row r="24">
          <cell r="H24" t="str">
            <v>Denis Gurianov</v>
          </cell>
          <cell r="I24" t="str">
            <v>W</v>
          </cell>
          <cell r="J24">
            <v>8.1500000000000003E-2</v>
          </cell>
          <cell r="K24">
            <v>13</v>
          </cell>
        </row>
        <row r="25">
          <cell r="H25" t="str">
            <v>Roman Josi</v>
          </cell>
          <cell r="I25" t="str">
            <v>D</v>
          </cell>
          <cell r="J25">
            <v>7.8700000000000006E-2</v>
          </cell>
          <cell r="K25">
            <v>21.8</v>
          </cell>
        </row>
        <row r="26">
          <cell r="H26" t="str">
            <v>Ryan Johansen</v>
          </cell>
          <cell r="I26" t="str">
            <v>C</v>
          </cell>
          <cell r="J26">
            <v>7.8700000000000006E-2</v>
          </cell>
          <cell r="K26">
            <v>1.5</v>
          </cell>
        </row>
        <row r="27">
          <cell r="H27" t="str">
            <v>Patrick Kane</v>
          </cell>
          <cell r="I27" t="str">
            <v>W</v>
          </cell>
          <cell r="J27">
            <v>7.8700000000000006E-2</v>
          </cell>
          <cell r="K27">
            <v>0</v>
          </cell>
        </row>
        <row r="28">
          <cell r="H28" t="str">
            <v>Keith Yandle</v>
          </cell>
          <cell r="I28" t="str">
            <v>UTIL</v>
          </cell>
          <cell r="J28">
            <v>7.5800000000000006E-2</v>
          </cell>
          <cell r="K28">
            <v>4.3</v>
          </cell>
        </row>
        <row r="29">
          <cell r="H29" t="str">
            <v>Jake DeBrusk</v>
          </cell>
          <cell r="I29" t="str">
            <v>W</v>
          </cell>
          <cell r="J29">
            <v>7.5800000000000006E-2</v>
          </cell>
          <cell r="K29">
            <v>0</v>
          </cell>
        </row>
        <row r="30">
          <cell r="H30" t="str">
            <v>Alexander Radulov</v>
          </cell>
          <cell r="I30" t="str">
            <v>W</v>
          </cell>
          <cell r="J30">
            <v>7.2999999999999995E-2</v>
          </cell>
          <cell r="K30">
            <v>2.6</v>
          </cell>
        </row>
        <row r="31">
          <cell r="H31" t="str">
            <v>Sergei Bobrovsky</v>
          </cell>
          <cell r="I31" t="str">
            <v>G</v>
          </cell>
          <cell r="J31">
            <v>7.2999999999999995E-2</v>
          </cell>
          <cell r="K31">
            <v>8.8000000000000007</v>
          </cell>
        </row>
        <row r="32">
          <cell r="H32" t="str">
            <v>Matt Duchene</v>
          </cell>
          <cell r="I32" t="str">
            <v>C</v>
          </cell>
          <cell r="J32">
            <v>7.2999999999999995E-2</v>
          </cell>
          <cell r="K32">
            <v>6</v>
          </cell>
        </row>
        <row r="33">
          <cell r="H33" t="str">
            <v>Oliver Bjorkstrand</v>
          </cell>
          <cell r="I33" t="str">
            <v>W</v>
          </cell>
          <cell r="J33">
            <v>6.7400000000000002E-2</v>
          </cell>
          <cell r="K33">
            <v>8</v>
          </cell>
        </row>
        <row r="34">
          <cell r="H34" t="str">
            <v>Kaapo Kahkonen</v>
          </cell>
          <cell r="I34" t="str">
            <v>G</v>
          </cell>
          <cell r="J34">
            <v>6.7400000000000002E-2</v>
          </cell>
          <cell r="K34">
            <v>6.3</v>
          </cell>
        </row>
        <row r="35">
          <cell r="H35" t="str">
            <v>Patric Hornqvist</v>
          </cell>
          <cell r="I35" t="str">
            <v>W</v>
          </cell>
          <cell r="J35">
            <v>6.7400000000000002E-2</v>
          </cell>
          <cell r="K35">
            <v>14.5</v>
          </cell>
        </row>
        <row r="36">
          <cell r="H36" t="str">
            <v>Alexandre Texier</v>
          </cell>
          <cell r="I36" t="str">
            <v>C</v>
          </cell>
          <cell r="J36">
            <v>6.7400000000000002E-2</v>
          </cell>
          <cell r="K36">
            <v>14.5</v>
          </cell>
        </row>
        <row r="37">
          <cell r="H37" t="str">
            <v>Brian Elliott</v>
          </cell>
          <cell r="I37" t="str">
            <v>G</v>
          </cell>
          <cell r="J37">
            <v>6.1800000000000001E-2</v>
          </cell>
          <cell r="K37">
            <v>11.6</v>
          </cell>
        </row>
        <row r="38">
          <cell r="H38" t="str">
            <v>Mark Scheifele</v>
          </cell>
          <cell r="I38" t="str">
            <v>C</v>
          </cell>
          <cell r="J38">
            <v>6.1800000000000001E-2</v>
          </cell>
          <cell r="K38">
            <v>7.8</v>
          </cell>
        </row>
        <row r="39">
          <cell r="H39" t="str">
            <v>Sidney Crosby</v>
          </cell>
          <cell r="I39" t="str">
            <v>C</v>
          </cell>
          <cell r="J39">
            <v>6.1800000000000001E-2</v>
          </cell>
          <cell r="K39">
            <v>4.3</v>
          </cell>
        </row>
        <row r="40">
          <cell r="H40" t="str">
            <v>Darcy Kuemper</v>
          </cell>
          <cell r="I40" t="str">
            <v>G</v>
          </cell>
          <cell r="J40">
            <v>5.8999999999999997E-2</v>
          </cell>
          <cell r="K40">
            <v>12.6</v>
          </cell>
        </row>
        <row r="41">
          <cell r="H41" t="str">
            <v>Victor Olofsson</v>
          </cell>
          <cell r="I41" t="str">
            <v>W</v>
          </cell>
          <cell r="J41">
            <v>5.8999999999999997E-2</v>
          </cell>
          <cell r="K41">
            <v>8</v>
          </cell>
        </row>
        <row r="42">
          <cell r="H42" t="str">
            <v>Roope Hintz</v>
          </cell>
          <cell r="I42" t="str">
            <v>C</v>
          </cell>
          <cell r="J42">
            <v>5.8999999999999997E-2</v>
          </cell>
          <cell r="K42">
            <v>0</v>
          </cell>
        </row>
        <row r="43">
          <cell r="H43" t="str">
            <v>Kyle Connor</v>
          </cell>
          <cell r="I43" t="str">
            <v>W</v>
          </cell>
          <cell r="J43">
            <v>5.8999999999999997E-2</v>
          </cell>
          <cell r="K43">
            <v>4.5</v>
          </cell>
        </row>
        <row r="44">
          <cell r="H44" t="str">
            <v>Darnell Nurse</v>
          </cell>
          <cell r="I44" t="str">
            <v>D</v>
          </cell>
          <cell r="J44">
            <v>5.8999999999999997E-2</v>
          </cell>
          <cell r="K44">
            <v>22.5</v>
          </cell>
        </row>
        <row r="45">
          <cell r="H45" t="str">
            <v>Sam Reinhart</v>
          </cell>
          <cell r="I45" t="str">
            <v>W</v>
          </cell>
          <cell r="J45">
            <v>5.3400000000000003E-2</v>
          </cell>
          <cell r="K45">
            <v>1.5</v>
          </cell>
        </row>
        <row r="46">
          <cell r="H46" t="str">
            <v>Ryan Nugent-Hopkins</v>
          </cell>
          <cell r="I46" t="str">
            <v>W</v>
          </cell>
          <cell r="J46">
            <v>5.3400000000000003E-2</v>
          </cell>
          <cell r="K46">
            <v>13</v>
          </cell>
        </row>
        <row r="47">
          <cell r="H47" t="str">
            <v>Miles Wood</v>
          </cell>
          <cell r="I47" t="str">
            <v>W</v>
          </cell>
          <cell r="J47">
            <v>5.0599999999999999E-2</v>
          </cell>
          <cell r="K47">
            <v>5</v>
          </cell>
        </row>
        <row r="48">
          <cell r="H48" t="str">
            <v>James van Riemsdyk</v>
          </cell>
          <cell r="I48" t="str">
            <v>W</v>
          </cell>
          <cell r="J48">
            <v>5.0599999999999999E-2</v>
          </cell>
          <cell r="K48">
            <v>30.5</v>
          </cell>
        </row>
        <row r="49">
          <cell r="H49" t="str">
            <v>Travis Konecny</v>
          </cell>
          <cell r="I49" t="str">
            <v>W</v>
          </cell>
          <cell r="J49">
            <v>5.0599999999999999E-2</v>
          </cell>
          <cell r="K49">
            <v>6.5</v>
          </cell>
        </row>
        <row r="50">
          <cell r="H50" t="str">
            <v>Ryan Ellis</v>
          </cell>
          <cell r="I50" t="str">
            <v>D</v>
          </cell>
          <cell r="J50">
            <v>4.7800000000000002E-2</v>
          </cell>
          <cell r="K50">
            <v>2.8</v>
          </cell>
        </row>
        <row r="51">
          <cell r="H51" t="str">
            <v>Cale Makar</v>
          </cell>
          <cell r="I51" t="str">
            <v>D</v>
          </cell>
          <cell r="J51">
            <v>4.7800000000000002E-2</v>
          </cell>
          <cell r="K51">
            <v>22.3</v>
          </cell>
        </row>
        <row r="52">
          <cell r="H52" t="str">
            <v>Nikolaj Ehlers</v>
          </cell>
          <cell r="I52" t="str">
            <v>W</v>
          </cell>
          <cell r="J52">
            <v>4.7800000000000002E-2</v>
          </cell>
          <cell r="K52">
            <v>31</v>
          </cell>
        </row>
        <row r="53">
          <cell r="H53" t="str">
            <v>Jack Hughes</v>
          </cell>
          <cell r="I53" t="str">
            <v>C</v>
          </cell>
          <cell r="J53">
            <v>4.7800000000000002E-2</v>
          </cell>
          <cell r="K53">
            <v>4.5</v>
          </cell>
        </row>
        <row r="54">
          <cell r="H54" t="str">
            <v>Kevin Shattenkirk</v>
          </cell>
          <cell r="I54" t="str">
            <v>UTIL</v>
          </cell>
          <cell r="J54">
            <v>4.7800000000000002E-2</v>
          </cell>
          <cell r="K54">
            <v>1.3</v>
          </cell>
        </row>
        <row r="55">
          <cell r="H55" t="str">
            <v>Zach Werenski</v>
          </cell>
          <cell r="I55" t="str">
            <v>UTIL</v>
          </cell>
          <cell r="J55">
            <v>4.7800000000000002E-2</v>
          </cell>
          <cell r="K55">
            <v>4.0999999999999996</v>
          </cell>
        </row>
        <row r="56">
          <cell r="H56" t="str">
            <v>Evgeni Malkin</v>
          </cell>
          <cell r="I56" t="str">
            <v>C</v>
          </cell>
          <cell r="J56">
            <v>4.7800000000000002E-2</v>
          </cell>
          <cell r="K56">
            <v>9.3000000000000007</v>
          </cell>
        </row>
        <row r="57">
          <cell r="H57" t="str">
            <v>Logan Couture</v>
          </cell>
          <cell r="I57" t="str">
            <v>C</v>
          </cell>
          <cell r="J57">
            <v>4.4900000000000002E-2</v>
          </cell>
          <cell r="K57">
            <v>17.8</v>
          </cell>
        </row>
        <row r="58">
          <cell r="H58" t="str">
            <v>Artemi Panarin</v>
          </cell>
          <cell r="I58" t="str">
            <v>UTIL</v>
          </cell>
          <cell r="J58">
            <v>4.4900000000000002E-2</v>
          </cell>
          <cell r="K58">
            <v>3</v>
          </cell>
        </row>
        <row r="59">
          <cell r="H59" t="str">
            <v>Philipp Grubauer</v>
          </cell>
          <cell r="I59" t="str">
            <v>G</v>
          </cell>
          <cell r="J59">
            <v>4.4900000000000002E-2</v>
          </cell>
          <cell r="K59">
            <v>14.4</v>
          </cell>
        </row>
        <row r="60">
          <cell r="H60" t="str">
            <v>Alexandar Georgiev</v>
          </cell>
          <cell r="I60" t="str">
            <v>G</v>
          </cell>
          <cell r="J60">
            <v>4.4900000000000002E-2</v>
          </cell>
          <cell r="K60">
            <v>4.2</v>
          </cell>
        </row>
        <row r="61">
          <cell r="H61" t="str">
            <v>Erik Karlsson</v>
          </cell>
          <cell r="I61" t="str">
            <v>D</v>
          </cell>
          <cell r="J61">
            <v>4.2099999999999999E-2</v>
          </cell>
          <cell r="K61">
            <v>4.3</v>
          </cell>
        </row>
        <row r="62">
          <cell r="H62" t="str">
            <v>Justin Schultz</v>
          </cell>
          <cell r="I62" t="str">
            <v>D</v>
          </cell>
          <cell r="J62">
            <v>4.2099999999999999E-2</v>
          </cell>
          <cell r="K62">
            <v>19.5</v>
          </cell>
        </row>
        <row r="63">
          <cell r="H63" t="str">
            <v>Matthew Tkachuk</v>
          </cell>
          <cell r="I63" t="str">
            <v>W</v>
          </cell>
          <cell r="J63">
            <v>3.9300000000000002E-2</v>
          </cell>
          <cell r="K63">
            <v>6</v>
          </cell>
        </row>
        <row r="64">
          <cell r="H64" t="str">
            <v>Max Pacioretty</v>
          </cell>
          <cell r="I64" t="str">
            <v>W</v>
          </cell>
          <cell r="J64">
            <v>3.9300000000000002E-2</v>
          </cell>
          <cell r="K64">
            <v>46.5</v>
          </cell>
        </row>
        <row r="65">
          <cell r="H65" t="str">
            <v>Linus Ullmark</v>
          </cell>
          <cell r="I65" t="str">
            <v>G</v>
          </cell>
          <cell r="J65">
            <v>3.9300000000000002E-2</v>
          </cell>
          <cell r="K65">
            <v>18.600000000000001</v>
          </cell>
        </row>
        <row r="66">
          <cell r="H66" t="str">
            <v>Blake Wheeler</v>
          </cell>
          <cell r="I66" t="str">
            <v>W</v>
          </cell>
          <cell r="J66">
            <v>3.9300000000000002E-2</v>
          </cell>
          <cell r="K66">
            <v>3</v>
          </cell>
        </row>
        <row r="67">
          <cell r="H67" t="str">
            <v>John Klingberg</v>
          </cell>
          <cell r="I67" t="str">
            <v>D</v>
          </cell>
          <cell r="J67">
            <v>3.9300000000000002E-2</v>
          </cell>
          <cell r="K67">
            <v>16.5</v>
          </cell>
        </row>
        <row r="68">
          <cell r="H68" t="str">
            <v>Brent Burns</v>
          </cell>
          <cell r="I68" t="str">
            <v>D</v>
          </cell>
          <cell r="J68">
            <v>3.9300000000000002E-2</v>
          </cell>
          <cell r="K68">
            <v>1.5</v>
          </cell>
        </row>
        <row r="69">
          <cell r="H69" t="str">
            <v>Mika Zibanejad</v>
          </cell>
          <cell r="I69" t="str">
            <v>C</v>
          </cell>
          <cell r="J69">
            <v>3.6499999999999998E-2</v>
          </cell>
          <cell r="K69">
            <v>7.3</v>
          </cell>
        </row>
        <row r="70">
          <cell r="H70" t="str">
            <v>Andre Burakovsky</v>
          </cell>
          <cell r="I70" t="str">
            <v>W</v>
          </cell>
          <cell r="J70">
            <v>3.6499999999999998E-2</v>
          </cell>
          <cell r="K70">
            <v>13</v>
          </cell>
        </row>
        <row r="71">
          <cell r="H71" t="str">
            <v>Ryan Pulock</v>
          </cell>
          <cell r="I71" t="str">
            <v>D</v>
          </cell>
          <cell r="J71">
            <v>3.6499999999999998E-2</v>
          </cell>
          <cell r="K71">
            <v>14.2</v>
          </cell>
        </row>
        <row r="72">
          <cell r="H72" t="str">
            <v>Mathew Barzal</v>
          </cell>
          <cell r="I72" t="str">
            <v>C</v>
          </cell>
          <cell r="J72">
            <v>3.6499999999999998E-2</v>
          </cell>
          <cell r="K72">
            <v>25.5</v>
          </cell>
        </row>
        <row r="73">
          <cell r="H73" t="str">
            <v>Kailer Yamamoto</v>
          </cell>
          <cell r="I73" t="str">
            <v>W</v>
          </cell>
          <cell r="J73">
            <v>3.6499999999999998E-2</v>
          </cell>
          <cell r="K73">
            <v>1.5</v>
          </cell>
        </row>
        <row r="74">
          <cell r="H74" t="str">
            <v>Kevin Fiala</v>
          </cell>
          <cell r="I74" t="str">
            <v>W</v>
          </cell>
          <cell r="J74">
            <v>3.3700000000000001E-2</v>
          </cell>
          <cell r="K74">
            <v>12</v>
          </cell>
        </row>
        <row r="75">
          <cell r="H75" t="str">
            <v>Shea Theodore</v>
          </cell>
          <cell r="I75" t="str">
            <v>D</v>
          </cell>
          <cell r="J75">
            <v>3.3700000000000001E-2</v>
          </cell>
          <cell r="K75">
            <v>22.8</v>
          </cell>
        </row>
        <row r="76">
          <cell r="H76" t="str">
            <v>Chris Kreider</v>
          </cell>
          <cell r="I76" t="str">
            <v>W</v>
          </cell>
          <cell r="J76">
            <v>3.3700000000000001E-2</v>
          </cell>
          <cell r="K76">
            <v>13</v>
          </cell>
        </row>
        <row r="77">
          <cell r="H77" t="str">
            <v>Alex Pietrangelo</v>
          </cell>
          <cell r="I77" t="str">
            <v>D</v>
          </cell>
          <cell r="J77">
            <v>3.3700000000000001E-2</v>
          </cell>
          <cell r="K77">
            <v>16.399999999999999</v>
          </cell>
        </row>
        <row r="78">
          <cell r="H78" t="str">
            <v>Nick Ritchie</v>
          </cell>
          <cell r="I78" t="str">
            <v>UTIL</v>
          </cell>
          <cell r="J78">
            <v>3.3700000000000001E-2</v>
          </cell>
          <cell r="K78">
            <v>12.8</v>
          </cell>
        </row>
        <row r="79">
          <cell r="H79" t="str">
            <v>Matt Dumba</v>
          </cell>
          <cell r="I79" t="str">
            <v>D</v>
          </cell>
          <cell r="J79">
            <v>3.3700000000000001E-2</v>
          </cell>
          <cell r="K79">
            <v>1.5</v>
          </cell>
        </row>
        <row r="80">
          <cell r="H80" t="str">
            <v>Kirill Kaprizov</v>
          </cell>
          <cell r="I80" t="str">
            <v>W</v>
          </cell>
          <cell r="J80">
            <v>3.3700000000000001E-2</v>
          </cell>
          <cell r="K80">
            <v>2.6</v>
          </cell>
        </row>
        <row r="81">
          <cell r="H81" t="str">
            <v>Tomas Hertl</v>
          </cell>
          <cell r="I81" t="str">
            <v>C</v>
          </cell>
          <cell r="J81">
            <v>3.3700000000000001E-2</v>
          </cell>
          <cell r="K81">
            <v>2.6</v>
          </cell>
        </row>
        <row r="82">
          <cell r="H82" t="str">
            <v>Ryan Suter</v>
          </cell>
          <cell r="I82" t="str">
            <v>D</v>
          </cell>
          <cell r="J82">
            <v>3.3700000000000001E-2</v>
          </cell>
          <cell r="K82">
            <v>4.3</v>
          </cell>
        </row>
        <row r="83">
          <cell r="H83" t="str">
            <v>Boone Jenner</v>
          </cell>
          <cell r="I83" t="str">
            <v>W</v>
          </cell>
          <cell r="J83">
            <v>3.3700000000000001E-2</v>
          </cell>
          <cell r="K83">
            <v>6.3</v>
          </cell>
        </row>
        <row r="84">
          <cell r="H84" t="str">
            <v>Nicklas Backstrom</v>
          </cell>
          <cell r="I84" t="str">
            <v>C</v>
          </cell>
          <cell r="J84">
            <v>3.3700000000000001E-2</v>
          </cell>
          <cell r="K84">
            <v>10.8</v>
          </cell>
        </row>
        <row r="85">
          <cell r="H85" t="str">
            <v>Ty Smith</v>
          </cell>
          <cell r="I85" t="str">
            <v>D</v>
          </cell>
          <cell r="J85">
            <v>3.3700000000000001E-2</v>
          </cell>
          <cell r="K85">
            <v>1.5</v>
          </cell>
        </row>
        <row r="86">
          <cell r="H86" t="str">
            <v>Anthony Duclair</v>
          </cell>
          <cell r="I86" t="str">
            <v>UTIL</v>
          </cell>
          <cell r="J86">
            <v>3.3700000000000001E-2</v>
          </cell>
          <cell r="K86">
            <v>11.5</v>
          </cell>
        </row>
        <row r="87">
          <cell r="H87" t="str">
            <v>Gabriel Landeskog</v>
          </cell>
          <cell r="I87" t="str">
            <v>W</v>
          </cell>
          <cell r="J87">
            <v>3.3700000000000001E-2</v>
          </cell>
          <cell r="K87">
            <v>6.5</v>
          </cell>
        </row>
        <row r="88">
          <cell r="H88" t="str">
            <v>T.J. Oshie</v>
          </cell>
          <cell r="I88" t="str">
            <v>W</v>
          </cell>
          <cell r="J88">
            <v>3.3700000000000001E-2</v>
          </cell>
          <cell r="K88">
            <v>4.3</v>
          </cell>
        </row>
        <row r="89">
          <cell r="H89" t="str">
            <v>Dylan DeMelo</v>
          </cell>
          <cell r="I89" t="str">
            <v>D</v>
          </cell>
          <cell r="J89">
            <v>3.3700000000000001E-2</v>
          </cell>
          <cell r="K89">
            <v>4.3</v>
          </cell>
        </row>
        <row r="90">
          <cell r="H90" t="str">
            <v>William Karlsson</v>
          </cell>
          <cell r="I90" t="str">
            <v>C</v>
          </cell>
          <cell r="J90">
            <v>3.3700000000000001E-2</v>
          </cell>
          <cell r="K90">
            <v>4.3</v>
          </cell>
        </row>
        <row r="91">
          <cell r="H91" t="str">
            <v>Aleksander Barkov</v>
          </cell>
          <cell r="I91" t="str">
            <v>C</v>
          </cell>
          <cell r="J91">
            <v>3.09E-2</v>
          </cell>
          <cell r="K91">
            <v>23.5</v>
          </cell>
        </row>
        <row r="92">
          <cell r="H92" t="str">
            <v>Claude Giroux</v>
          </cell>
          <cell r="I92" t="str">
            <v>C</v>
          </cell>
          <cell r="J92">
            <v>3.09E-2</v>
          </cell>
          <cell r="K92">
            <v>14.5</v>
          </cell>
        </row>
        <row r="93">
          <cell r="H93" t="str">
            <v>Ivan Provorov</v>
          </cell>
          <cell r="I93" t="str">
            <v>D</v>
          </cell>
          <cell r="J93">
            <v>3.09E-2</v>
          </cell>
          <cell r="K93">
            <v>27.1</v>
          </cell>
        </row>
        <row r="94">
          <cell r="H94" t="str">
            <v>Rasmus Andersson</v>
          </cell>
          <cell r="I94" t="str">
            <v>D</v>
          </cell>
          <cell r="J94">
            <v>3.09E-2</v>
          </cell>
          <cell r="K94">
            <v>3</v>
          </cell>
        </row>
        <row r="95">
          <cell r="H95" t="str">
            <v>Jakub Voracek</v>
          </cell>
          <cell r="I95" t="str">
            <v>UTIL</v>
          </cell>
          <cell r="J95">
            <v>3.09E-2</v>
          </cell>
          <cell r="K95">
            <v>12.3</v>
          </cell>
        </row>
        <row r="96">
          <cell r="H96" t="str">
            <v>Vitek Vanecek</v>
          </cell>
          <cell r="I96" t="str">
            <v>G</v>
          </cell>
          <cell r="J96">
            <v>3.09E-2</v>
          </cell>
          <cell r="K96">
            <v>21.4</v>
          </cell>
        </row>
        <row r="97">
          <cell r="H97" t="str">
            <v>Radek Faksa</v>
          </cell>
          <cell r="I97" t="str">
            <v>C</v>
          </cell>
          <cell r="J97">
            <v>3.09E-2</v>
          </cell>
          <cell r="K97">
            <v>2.8</v>
          </cell>
        </row>
        <row r="98">
          <cell r="H98" t="str">
            <v>Jakub Vrana</v>
          </cell>
          <cell r="I98" t="str">
            <v>W</v>
          </cell>
          <cell r="J98">
            <v>3.09E-2</v>
          </cell>
          <cell r="K98">
            <v>1.5</v>
          </cell>
        </row>
        <row r="99">
          <cell r="H99" t="str">
            <v>Jake Guentzel</v>
          </cell>
          <cell r="I99" t="str">
            <v>W</v>
          </cell>
          <cell r="J99">
            <v>3.09E-2</v>
          </cell>
          <cell r="K99">
            <v>1.5</v>
          </cell>
        </row>
        <row r="100">
          <cell r="H100" t="str">
            <v>Mitchell Marner</v>
          </cell>
          <cell r="I100" t="str">
            <v>W</v>
          </cell>
          <cell r="J100">
            <v>3.09E-2</v>
          </cell>
          <cell r="K100">
            <v>18</v>
          </cell>
        </row>
        <row r="101">
          <cell r="H101" t="str">
            <v>Anze Kopitar</v>
          </cell>
          <cell r="I101" t="str">
            <v>UTIL</v>
          </cell>
          <cell r="J101">
            <v>2.81E-2</v>
          </cell>
          <cell r="K101">
            <v>1.3</v>
          </cell>
        </row>
        <row r="102">
          <cell r="H102" t="str">
            <v>Zach Parise</v>
          </cell>
          <cell r="I102" t="str">
            <v>W</v>
          </cell>
          <cell r="J102">
            <v>2.81E-2</v>
          </cell>
          <cell r="K102">
            <v>10.5</v>
          </cell>
        </row>
        <row r="103">
          <cell r="H103" t="str">
            <v>Charlie McAvoy</v>
          </cell>
          <cell r="I103" t="str">
            <v>D</v>
          </cell>
          <cell r="J103">
            <v>2.81E-2</v>
          </cell>
          <cell r="K103">
            <v>24.1</v>
          </cell>
        </row>
        <row r="104">
          <cell r="H104" t="str">
            <v>Joonas Korpisalo</v>
          </cell>
          <cell r="I104" t="str">
            <v>G</v>
          </cell>
          <cell r="J104">
            <v>2.81E-2</v>
          </cell>
          <cell r="K104">
            <v>11.1</v>
          </cell>
        </row>
        <row r="105">
          <cell r="H105" t="str">
            <v>Kevin Hayes</v>
          </cell>
          <cell r="I105" t="str">
            <v>C</v>
          </cell>
          <cell r="J105">
            <v>2.81E-2</v>
          </cell>
          <cell r="K105">
            <v>3</v>
          </cell>
        </row>
        <row r="106">
          <cell r="H106" t="str">
            <v>Scott Wedgewood</v>
          </cell>
          <cell r="I106" t="str">
            <v>G</v>
          </cell>
          <cell r="J106">
            <v>2.81E-2</v>
          </cell>
          <cell r="K106">
            <v>4.2</v>
          </cell>
        </row>
        <row r="107">
          <cell r="H107" t="str">
            <v>Nick Foligno</v>
          </cell>
          <cell r="I107" t="str">
            <v>W</v>
          </cell>
          <cell r="J107">
            <v>2.81E-2</v>
          </cell>
          <cell r="K107">
            <v>7</v>
          </cell>
        </row>
        <row r="108">
          <cell r="H108" t="str">
            <v>Noah Dobson</v>
          </cell>
          <cell r="I108" t="str">
            <v>D</v>
          </cell>
          <cell r="J108">
            <v>2.81E-2</v>
          </cell>
          <cell r="K108">
            <v>10</v>
          </cell>
        </row>
        <row r="109">
          <cell r="H109" t="str">
            <v>Adam Larsson</v>
          </cell>
          <cell r="I109" t="str">
            <v>D</v>
          </cell>
          <cell r="J109">
            <v>2.81E-2</v>
          </cell>
          <cell r="K109">
            <v>16.899999999999999</v>
          </cell>
        </row>
        <row r="110">
          <cell r="H110" t="str">
            <v>David Savard</v>
          </cell>
          <cell r="I110" t="str">
            <v>D</v>
          </cell>
          <cell r="J110">
            <v>2.81E-2</v>
          </cell>
          <cell r="K110">
            <v>12.6</v>
          </cell>
        </row>
        <row r="111">
          <cell r="H111" t="str">
            <v>Pius Suter</v>
          </cell>
          <cell r="I111" t="str">
            <v>C</v>
          </cell>
          <cell r="J111">
            <v>2.53E-2</v>
          </cell>
          <cell r="K111">
            <v>3</v>
          </cell>
        </row>
        <row r="112">
          <cell r="H112" t="str">
            <v>Nolan Patrick</v>
          </cell>
          <cell r="I112" t="str">
            <v>C</v>
          </cell>
          <cell r="J112">
            <v>2.53E-2</v>
          </cell>
          <cell r="K112">
            <v>10</v>
          </cell>
        </row>
        <row r="113">
          <cell r="H113" t="str">
            <v>Johnny Gaudreau</v>
          </cell>
          <cell r="I113" t="str">
            <v>W</v>
          </cell>
          <cell r="J113">
            <v>2.53E-2</v>
          </cell>
          <cell r="K113">
            <v>20</v>
          </cell>
        </row>
        <row r="114">
          <cell r="H114" t="str">
            <v>Carter Verhaeghe</v>
          </cell>
          <cell r="I114" t="str">
            <v>W</v>
          </cell>
          <cell r="J114">
            <v>2.53E-2</v>
          </cell>
          <cell r="K114">
            <v>19.5</v>
          </cell>
        </row>
        <row r="115">
          <cell r="H115" t="str">
            <v>Tony DeAngelo</v>
          </cell>
          <cell r="I115" t="str">
            <v>D</v>
          </cell>
          <cell r="J115">
            <v>2.53E-2</v>
          </cell>
          <cell r="K115">
            <v>11.4</v>
          </cell>
        </row>
        <row r="116">
          <cell r="H116" t="str">
            <v>Andrew Copp</v>
          </cell>
          <cell r="I116" t="str">
            <v>W</v>
          </cell>
          <cell r="J116">
            <v>2.53E-2</v>
          </cell>
          <cell r="K116">
            <v>42</v>
          </cell>
        </row>
        <row r="117">
          <cell r="H117" t="str">
            <v>Connor Murphy</v>
          </cell>
          <cell r="I117" t="str">
            <v>D</v>
          </cell>
          <cell r="J117">
            <v>2.53E-2</v>
          </cell>
          <cell r="K117">
            <v>12.5</v>
          </cell>
        </row>
        <row r="118">
          <cell r="H118" t="str">
            <v>Oskar Lindblom</v>
          </cell>
          <cell r="I118" t="str">
            <v>UTIL</v>
          </cell>
          <cell r="J118">
            <v>2.53E-2</v>
          </cell>
          <cell r="K118">
            <v>6.3</v>
          </cell>
        </row>
        <row r="119">
          <cell r="H119" t="str">
            <v>Andrew Shaw</v>
          </cell>
          <cell r="I119" t="str">
            <v>W</v>
          </cell>
          <cell r="J119">
            <v>2.53E-2</v>
          </cell>
          <cell r="K119">
            <v>5</v>
          </cell>
        </row>
        <row r="120">
          <cell r="H120" t="str">
            <v>Samuel Girard</v>
          </cell>
          <cell r="I120" t="str">
            <v>D</v>
          </cell>
          <cell r="J120">
            <v>2.53E-2</v>
          </cell>
          <cell r="K120">
            <v>14.1</v>
          </cell>
        </row>
        <row r="121">
          <cell r="H121" t="str">
            <v>Mark Stone</v>
          </cell>
          <cell r="I121" t="str">
            <v>W</v>
          </cell>
          <cell r="J121">
            <v>2.2499999999999999E-2</v>
          </cell>
          <cell r="K121">
            <v>23.8</v>
          </cell>
        </row>
        <row r="122">
          <cell r="H122" t="str">
            <v>Frederik Andersen</v>
          </cell>
          <cell r="I122" t="str">
            <v>G</v>
          </cell>
          <cell r="J122">
            <v>2.2499999999999999E-2</v>
          </cell>
          <cell r="K122">
            <v>11.6</v>
          </cell>
        </row>
        <row r="123">
          <cell r="H123" t="str">
            <v>Alexis Lafreniere</v>
          </cell>
          <cell r="I123" t="str">
            <v>W</v>
          </cell>
          <cell r="J123">
            <v>2.2499999999999999E-2</v>
          </cell>
          <cell r="K123">
            <v>4.5</v>
          </cell>
        </row>
        <row r="124">
          <cell r="H124" t="str">
            <v>John Gibson</v>
          </cell>
          <cell r="I124" t="str">
            <v>G</v>
          </cell>
          <cell r="J124">
            <v>2.2499999999999999E-2</v>
          </cell>
          <cell r="K124">
            <v>31.7</v>
          </cell>
        </row>
        <row r="125">
          <cell r="H125" t="str">
            <v>Craig Smith</v>
          </cell>
          <cell r="I125" t="str">
            <v>W</v>
          </cell>
          <cell r="J125">
            <v>2.2499999999999999E-2</v>
          </cell>
          <cell r="K125">
            <v>22</v>
          </cell>
        </row>
        <row r="126">
          <cell r="H126" t="str">
            <v>Cam Atkinson</v>
          </cell>
          <cell r="I126" t="str">
            <v>W</v>
          </cell>
          <cell r="J126">
            <v>2.2499999999999999E-2</v>
          </cell>
          <cell r="K126">
            <v>22.3</v>
          </cell>
        </row>
        <row r="127">
          <cell r="H127" t="str">
            <v>Connor Hellebuyck</v>
          </cell>
          <cell r="I127" t="str">
            <v>G</v>
          </cell>
          <cell r="J127">
            <v>2.2499999999999999E-2</v>
          </cell>
          <cell r="K127">
            <v>7.4</v>
          </cell>
        </row>
        <row r="128">
          <cell r="H128" t="str">
            <v>Jordan Eberle</v>
          </cell>
          <cell r="I128" t="str">
            <v>UTIL</v>
          </cell>
          <cell r="J128">
            <v>2.2499999999999999E-2</v>
          </cell>
          <cell r="K128">
            <v>7.6</v>
          </cell>
        </row>
        <row r="129">
          <cell r="H129" t="str">
            <v>Nazem Kadri</v>
          </cell>
          <cell r="I129" t="str">
            <v>C</v>
          </cell>
          <cell r="J129">
            <v>2.2499999999999999E-2</v>
          </cell>
          <cell r="K129">
            <v>11</v>
          </cell>
        </row>
        <row r="130">
          <cell r="H130" t="str">
            <v>Tuukka Rask</v>
          </cell>
          <cell r="I130" t="str">
            <v>G</v>
          </cell>
          <cell r="J130">
            <v>2.2499999999999999E-2</v>
          </cell>
          <cell r="K130">
            <v>18.600000000000001</v>
          </cell>
        </row>
        <row r="131">
          <cell r="H131" t="str">
            <v>Max Domi</v>
          </cell>
          <cell r="I131" t="str">
            <v>UTIL</v>
          </cell>
          <cell r="J131">
            <v>2.2499999999999999E-2</v>
          </cell>
          <cell r="K131">
            <v>3</v>
          </cell>
        </row>
        <row r="132">
          <cell r="H132" t="str">
            <v>John Tavares</v>
          </cell>
          <cell r="I132" t="str">
            <v>C</v>
          </cell>
          <cell r="J132">
            <v>2.2499999999999999E-2</v>
          </cell>
          <cell r="K132">
            <v>3</v>
          </cell>
        </row>
        <row r="133">
          <cell r="H133" t="str">
            <v>Reilly Smith</v>
          </cell>
          <cell r="I133" t="str">
            <v>W</v>
          </cell>
          <cell r="J133">
            <v>2.2499999999999999E-2</v>
          </cell>
          <cell r="K133">
            <v>6</v>
          </cell>
        </row>
        <row r="134">
          <cell r="H134" t="str">
            <v>Morgan Rielly</v>
          </cell>
          <cell r="I134" t="str">
            <v>D</v>
          </cell>
          <cell r="J134">
            <v>2.2499999999999999E-2</v>
          </cell>
          <cell r="K134">
            <v>10</v>
          </cell>
        </row>
        <row r="135">
          <cell r="H135" t="str">
            <v>Neal Pionk</v>
          </cell>
          <cell r="I135" t="str">
            <v>D</v>
          </cell>
          <cell r="J135">
            <v>2.2499999999999999E-2</v>
          </cell>
          <cell r="K135">
            <v>7.8</v>
          </cell>
        </row>
        <row r="136">
          <cell r="H136" t="str">
            <v>Esa Lindell</v>
          </cell>
          <cell r="I136" t="str">
            <v>UTIL</v>
          </cell>
          <cell r="J136">
            <v>1.9699999999999999E-2</v>
          </cell>
          <cell r="K136">
            <v>8.4</v>
          </cell>
        </row>
        <row r="137">
          <cell r="H137" t="str">
            <v>Jeff Skinner</v>
          </cell>
          <cell r="I137" t="str">
            <v>W</v>
          </cell>
          <cell r="J137">
            <v>1.9699999999999999E-2</v>
          </cell>
          <cell r="K137">
            <v>0</v>
          </cell>
        </row>
        <row r="138">
          <cell r="H138" t="str">
            <v>Kris Letang</v>
          </cell>
          <cell r="I138" t="str">
            <v>D</v>
          </cell>
          <cell r="J138">
            <v>1.9699999999999999E-2</v>
          </cell>
          <cell r="K138">
            <v>5.8</v>
          </cell>
        </row>
        <row r="139">
          <cell r="H139" t="str">
            <v>Tristan Jarry</v>
          </cell>
          <cell r="I139" t="str">
            <v>G</v>
          </cell>
          <cell r="J139">
            <v>1.9699999999999999E-2</v>
          </cell>
          <cell r="K139">
            <v>14.6</v>
          </cell>
        </row>
        <row r="140">
          <cell r="H140" t="str">
            <v>Adrian Kempe</v>
          </cell>
          <cell r="I140" t="str">
            <v>W</v>
          </cell>
          <cell r="J140">
            <v>1.9699999999999999E-2</v>
          </cell>
          <cell r="K140">
            <v>5.6</v>
          </cell>
        </row>
        <row r="141">
          <cell r="H141" t="str">
            <v>Sean Monahan</v>
          </cell>
          <cell r="I141" t="str">
            <v>UTIL</v>
          </cell>
          <cell r="J141">
            <v>1.9699999999999999E-2</v>
          </cell>
          <cell r="K141">
            <v>12.8</v>
          </cell>
        </row>
        <row r="142">
          <cell r="H142" t="str">
            <v>Zach Hyman</v>
          </cell>
          <cell r="I142" t="str">
            <v>W</v>
          </cell>
          <cell r="J142">
            <v>1.9699999999999999E-2</v>
          </cell>
          <cell r="K142">
            <v>1.5</v>
          </cell>
        </row>
        <row r="143">
          <cell r="H143" t="str">
            <v>John Carlson</v>
          </cell>
          <cell r="I143" t="str">
            <v>D</v>
          </cell>
          <cell r="J143">
            <v>1.9699999999999999E-2</v>
          </cell>
          <cell r="K143">
            <v>25.3</v>
          </cell>
        </row>
        <row r="144">
          <cell r="H144" t="str">
            <v>Ryan Strome</v>
          </cell>
          <cell r="I144" t="str">
            <v>C</v>
          </cell>
          <cell r="J144">
            <v>1.9699999999999999E-2</v>
          </cell>
          <cell r="K144">
            <v>4.5</v>
          </cell>
        </row>
        <row r="145">
          <cell r="H145" t="str">
            <v>Brandon Montour</v>
          </cell>
          <cell r="I145" t="str">
            <v>D</v>
          </cell>
          <cell r="J145">
            <v>1.9699999999999999E-2</v>
          </cell>
          <cell r="K145">
            <v>0</v>
          </cell>
        </row>
        <row r="146">
          <cell r="H146" t="str">
            <v>Charlie Coyle</v>
          </cell>
          <cell r="I146" t="str">
            <v>C</v>
          </cell>
          <cell r="J146">
            <v>1.9699999999999999E-2</v>
          </cell>
          <cell r="K146">
            <v>1.5</v>
          </cell>
        </row>
        <row r="147">
          <cell r="H147" t="str">
            <v>Elias Lindholm</v>
          </cell>
          <cell r="I147" t="str">
            <v>C</v>
          </cell>
          <cell r="J147">
            <v>1.6899999999999998E-2</v>
          </cell>
          <cell r="K147">
            <v>10.5</v>
          </cell>
        </row>
        <row r="148">
          <cell r="H148" t="str">
            <v>Alec Martinez</v>
          </cell>
          <cell r="I148" t="str">
            <v>D</v>
          </cell>
          <cell r="J148">
            <v>1.6899999999999998E-2</v>
          </cell>
          <cell r="K148">
            <v>18.399999999999999</v>
          </cell>
        </row>
        <row r="149">
          <cell r="H149" t="str">
            <v>Jonas Brodin</v>
          </cell>
          <cell r="I149" t="str">
            <v>D</v>
          </cell>
          <cell r="J149">
            <v>1.6899999999999998E-2</v>
          </cell>
          <cell r="K149">
            <v>1.3</v>
          </cell>
        </row>
        <row r="150">
          <cell r="H150" t="str">
            <v>Alex Tuch</v>
          </cell>
          <cell r="I150" t="str">
            <v>UTIL</v>
          </cell>
          <cell r="J150">
            <v>1.6899999999999998E-2</v>
          </cell>
          <cell r="K150">
            <v>11.5</v>
          </cell>
        </row>
        <row r="151">
          <cell r="H151" t="str">
            <v>Mike Hoffman</v>
          </cell>
          <cell r="I151" t="str">
            <v>W</v>
          </cell>
          <cell r="J151">
            <v>1.6899999999999998E-2</v>
          </cell>
          <cell r="K151">
            <v>1.5</v>
          </cell>
        </row>
        <row r="152">
          <cell r="H152" t="str">
            <v>Eric Staal</v>
          </cell>
          <cell r="I152" t="str">
            <v>C</v>
          </cell>
          <cell r="J152">
            <v>1.6899999999999998E-2</v>
          </cell>
          <cell r="K152">
            <v>5</v>
          </cell>
        </row>
        <row r="153">
          <cell r="H153" t="str">
            <v>Paul Stastny</v>
          </cell>
          <cell r="I153" t="str">
            <v>UTIL</v>
          </cell>
          <cell r="J153">
            <v>1.6899999999999998E-2</v>
          </cell>
          <cell r="K153">
            <v>16.3</v>
          </cell>
        </row>
        <row r="154">
          <cell r="H154" t="str">
            <v>Kyle Palmieri</v>
          </cell>
          <cell r="I154" t="str">
            <v>W</v>
          </cell>
          <cell r="J154">
            <v>1.6899999999999998E-2</v>
          </cell>
          <cell r="K154">
            <v>4.5</v>
          </cell>
        </row>
        <row r="155">
          <cell r="H155" t="str">
            <v>Josh Morrissey</v>
          </cell>
          <cell r="I155" t="str">
            <v>D</v>
          </cell>
          <cell r="J155">
            <v>1.6899999999999998E-2</v>
          </cell>
          <cell r="K155">
            <v>0</v>
          </cell>
        </row>
        <row r="156">
          <cell r="H156" t="str">
            <v>Evander Kane</v>
          </cell>
          <cell r="I156" t="str">
            <v>W</v>
          </cell>
          <cell r="J156">
            <v>1.6899999999999998E-2</v>
          </cell>
          <cell r="K156">
            <v>2.6</v>
          </cell>
        </row>
        <row r="157">
          <cell r="H157" t="str">
            <v>Anders Lee</v>
          </cell>
          <cell r="I157" t="str">
            <v>W</v>
          </cell>
          <cell r="J157">
            <v>1.6899999999999998E-2</v>
          </cell>
          <cell r="K157">
            <v>4.5</v>
          </cell>
        </row>
        <row r="158">
          <cell r="H158" t="str">
            <v>Ryan Donato</v>
          </cell>
          <cell r="I158" t="str">
            <v>W</v>
          </cell>
          <cell r="J158">
            <v>1.6899999999999998E-2</v>
          </cell>
          <cell r="K158">
            <v>25.3</v>
          </cell>
        </row>
        <row r="159">
          <cell r="H159" t="str">
            <v>Jason Zucker</v>
          </cell>
          <cell r="I159" t="str">
            <v>W</v>
          </cell>
          <cell r="J159">
            <v>1.6899999999999998E-2</v>
          </cell>
          <cell r="K159">
            <v>19.5</v>
          </cell>
        </row>
        <row r="160">
          <cell r="H160" t="str">
            <v>Jacob Markstrom</v>
          </cell>
          <cell r="I160" t="str">
            <v>G</v>
          </cell>
          <cell r="J160">
            <v>1.6899999999999998E-2</v>
          </cell>
          <cell r="K160">
            <v>-2.1</v>
          </cell>
        </row>
        <row r="161">
          <cell r="H161" t="str">
            <v>Pekka Rinne</v>
          </cell>
          <cell r="I161" t="str">
            <v>G</v>
          </cell>
          <cell r="J161">
            <v>1.6899999999999998E-2</v>
          </cell>
          <cell r="K161">
            <v>11.6</v>
          </cell>
        </row>
        <row r="162">
          <cell r="H162" t="str">
            <v>David Krejci</v>
          </cell>
          <cell r="I162" t="str">
            <v>UTIL</v>
          </cell>
          <cell r="J162">
            <v>1.6899999999999998E-2</v>
          </cell>
          <cell r="K162">
            <v>5</v>
          </cell>
        </row>
        <row r="163">
          <cell r="H163" t="str">
            <v>Erik Haula</v>
          </cell>
          <cell r="I163" t="str">
            <v>UTIL</v>
          </cell>
          <cell r="J163">
            <v>1.6899999999999998E-2</v>
          </cell>
          <cell r="K163">
            <v>5</v>
          </cell>
        </row>
        <row r="164">
          <cell r="H164" t="str">
            <v>James Neal</v>
          </cell>
          <cell r="I164" t="str">
            <v>W</v>
          </cell>
          <cell r="J164">
            <v>1.6899999999999998E-2</v>
          </cell>
          <cell r="K164">
            <v>1.5</v>
          </cell>
        </row>
        <row r="165">
          <cell r="H165" t="str">
            <v>Bowen Byram</v>
          </cell>
          <cell r="I165" t="str">
            <v>D</v>
          </cell>
          <cell r="J165">
            <v>1.6899999999999998E-2</v>
          </cell>
          <cell r="K165">
            <v>4.3</v>
          </cell>
        </row>
        <row r="166">
          <cell r="H166" t="str">
            <v>Tyson Barrie</v>
          </cell>
          <cell r="I166" t="str">
            <v>D</v>
          </cell>
          <cell r="J166">
            <v>1.6899999999999998E-2</v>
          </cell>
          <cell r="K166">
            <v>2.8</v>
          </cell>
        </row>
        <row r="167">
          <cell r="H167" t="str">
            <v>Adam Fox</v>
          </cell>
          <cell r="I167" t="str">
            <v>D</v>
          </cell>
          <cell r="J167">
            <v>1.6899999999999998E-2</v>
          </cell>
          <cell r="K167">
            <v>2.8</v>
          </cell>
        </row>
        <row r="168">
          <cell r="H168" t="str">
            <v>Luke Kunin</v>
          </cell>
          <cell r="I168" t="str">
            <v>W</v>
          </cell>
          <cell r="J168">
            <v>1.6899999999999998E-2</v>
          </cell>
          <cell r="K168">
            <v>1.5</v>
          </cell>
        </row>
        <row r="169">
          <cell r="H169" t="str">
            <v>Matt Grzelcyk</v>
          </cell>
          <cell r="I169" t="str">
            <v>D</v>
          </cell>
          <cell r="J169">
            <v>1.6899999999999998E-2</v>
          </cell>
          <cell r="K169">
            <v>0</v>
          </cell>
        </row>
        <row r="170">
          <cell r="H170" t="str">
            <v>Kaapo Kakko</v>
          </cell>
          <cell r="I170" t="str">
            <v>W</v>
          </cell>
          <cell r="J170">
            <v>1.4E-2</v>
          </cell>
          <cell r="K170">
            <v>3</v>
          </cell>
        </row>
        <row r="171">
          <cell r="H171" t="str">
            <v>Miro Heiskanen</v>
          </cell>
          <cell r="I171" t="str">
            <v>D</v>
          </cell>
          <cell r="J171">
            <v>1.4E-2</v>
          </cell>
          <cell r="K171">
            <v>3</v>
          </cell>
        </row>
        <row r="172">
          <cell r="H172" t="str">
            <v>Hampus Lindholm</v>
          </cell>
          <cell r="I172" t="str">
            <v>D</v>
          </cell>
          <cell r="J172">
            <v>1.4E-2</v>
          </cell>
          <cell r="K172">
            <v>4.0999999999999996</v>
          </cell>
        </row>
        <row r="173">
          <cell r="H173" t="str">
            <v>Phillip Di Giuseppe</v>
          </cell>
          <cell r="I173" t="str">
            <v>W</v>
          </cell>
          <cell r="J173">
            <v>1.4E-2</v>
          </cell>
          <cell r="K173">
            <v>1.5</v>
          </cell>
        </row>
        <row r="174">
          <cell r="H174" t="str">
            <v>P.K. Subban</v>
          </cell>
          <cell r="I174" t="str">
            <v>D</v>
          </cell>
          <cell r="J174">
            <v>1.4E-2</v>
          </cell>
          <cell r="K174">
            <v>4.5</v>
          </cell>
        </row>
        <row r="175">
          <cell r="H175" t="str">
            <v>J.T. Compher</v>
          </cell>
          <cell r="I175" t="str">
            <v>C</v>
          </cell>
          <cell r="J175">
            <v>1.4E-2</v>
          </cell>
          <cell r="K175">
            <v>0</v>
          </cell>
        </row>
        <row r="176">
          <cell r="H176" t="str">
            <v>Tyler Bertuzzi</v>
          </cell>
          <cell r="I176" t="str">
            <v>W</v>
          </cell>
          <cell r="J176">
            <v>1.4E-2</v>
          </cell>
          <cell r="K176">
            <v>0</v>
          </cell>
        </row>
        <row r="177">
          <cell r="H177" t="str">
            <v>Justin Faulk</v>
          </cell>
          <cell r="I177" t="str">
            <v>D</v>
          </cell>
          <cell r="J177">
            <v>1.4E-2</v>
          </cell>
          <cell r="K177">
            <v>9.9</v>
          </cell>
        </row>
        <row r="178">
          <cell r="H178" t="str">
            <v>Adam Pelech</v>
          </cell>
          <cell r="I178" t="str">
            <v>D</v>
          </cell>
          <cell r="J178">
            <v>1.4E-2</v>
          </cell>
          <cell r="K178">
            <v>11</v>
          </cell>
        </row>
        <row r="179">
          <cell r="H179" t="str">
            <v>John Marino</v>
          </cell>
          <cell r="I179" t="str">
            <v>D</v>
          </cell>
          <cell r="J179">
            <v>1.4E-2</v>
          </cell>
          <cell r="K179">
            <v>5.6</v>
          </cell>
        </row>
        <row r="180">
          <cell r="H180" t="str">
            <v>Rasmus Ristolainen</v>
          </cell>
          <cell r="I180" t="str">
            <v>D</v>
          </cell>
          <cell r="J180">
            <v>1.4E-2</v>
          </cell>
          <cell r="K180">
            <v>13.4</v>
          </cell>
        </row>
        <row r="181">
          <cell r="H181" t="str">
            <v>Clayton Keller</v>
          </cell>
          <cell r="I181" t="str">
            <v>W</v>
          </cell>
          <cell r="J181">
            <v>1.4E-2</v>
          </cell>
          <cell r="K181">
            <v>4.3</v>
          </cell>
        </row>
        <row r="182">
          <cell r="H182" t="str">
            <v>Sam Bennett</v>
          </cell>
          <cell r="I182" t="str">
            <v>W</v>
          </cell>
          <cell r="J182">
            <v>1.4E-2</v>
          </cell>
          <cell r="K182">
            <v>3</v>
          </cell>
        </row>
        <row r="183">
          <cell r="H183" t="str">
            <v>Nick Bonino</v>
          </cell>
          <cell r="I183" t="str">
            <v>C</v>
          </cell>
          <cell r="J183">
            <v>1.4E-2</v>
          </cell>
          <cell r="K183">
            <v>4.3</v>
          </cell>
        </row>
        <row r="184">
          <cell r="H184" t="str">
            <v>Kasperi Kapanen</v>
          </cell>
          <cell r="I184" t="str">
            <v>W</v>
          </cell>
          <cell r="J184">
            <v>1.4E-2</v>
          </cell>
          <cell r="K184">
            <v>13</v>
          </cell>
        </row>
        <row r="185">
          <cell r="H185" t="str">
            <v>Ryan O'Reilly</v>
          </cell>
          <cell r="I185" t="str">
            <v>UTIL</v>
          </cell>
          <cell r="J185">
            <v>1.4E-2</v>
          </cell>
          <cell r="K185">
            <v>9.5</v>
          </cell>
        </row>
        <row r="186">
          <cell r="H186" t="str">
            <v>Andrew Mangiapane</v>
          </cell>
          <cell r="I186" t="str">
            <v>UTIL</v>
          </cell>
          <cell r="J186">
            <v>1.4E-2</v>
          </cell>
          <cell r="K186">
            <v>0</v>
          </cell>
        </row>
        <row r="187">
          <cell r="H187" t="str">
            <v>Bryan Rust</v>
          </cell>
          <cell r="I187" t="str">
            <v>W</v>
          </cell>
          <cell r="J187">
            <v>1.4E-2</v>
          </cell>
          <cell r="K187">
            <v>10.5</v>
          </cell>
        </row>
        <row r="188">
          <cell r="H188" t="str">
            <v>Jordan Binnington</v>
          </cell>
          <cell r="I188" t="str">
            <v>G</v>
          </cell>
          <cell r="J188">
            <v>1.4E-2</v>
          </cell>
          <cell r="K188">
            <v>24.4</v>
          </cell>
        </row>
        <row r="189">
          <cell r="H189" t="str">
            <v>Kevin Labanc</v>
          </cell>
          <cell r="I189" t="str">
            <v>W</v>
          </cell>
          <cell r="J189">
            <v>1.4E-2</v>
          </cell>
          <cell r="K189">
            <v>14.5</v>
          </cell>
        </row>
        <row r="190">
          <cell r="H190" t="str">
            <v>Aaron Ekblad</v>
          </cell>
          <cell r="I190" t="str">
            <v>D</v>
          </cell>
          <cell r="J190">
            <v>1.12E-2</v>
          </cell>
          <cell r="K190">
            <v>12.3</v>
          </cell>
        </row>
        <row r="191">
          <cell r="H191" t="str">
            <v>Devon Toews</v>
          </cell>
          <cell r="I191" t="str">
            <v>D</v>
          </cell>
          <cell r="J191">
            <v>1.12E-2</v>
          </cell>
          <cell r="K191">
            <v>14.3</v>
          </cell>
        </row>
        <row r="192">
          <cell r="H192" t="str">
            <v>Jack Studnicka</v>
          </cell>
          <cell r="I192" t="str">
            <v>UTIL</v>
          </cell>
          <cell r="J192">
            <v>1.12E-2</v>
          </cell>
          <cell r="K192">
            <v>3</v>
          </cell>
        </row>
        <row r="193">
          <cell r="H193" t="str">
            <v>David Perron</v>
          </cell>
          <cell r="I193" t="str">
            <v>W</v>
          </cell>
          <cell r="J193">
            <v>1.12E-2</v>
          </cell>
          <cell r="K193">
            <v>30.3</v>
          </cell>
        </row>
        <row r="194">
          <cell r="H194" t="str">
            <v>Mattias Ekholm</v>
          </cell>
          <cell r="I194" t="str">
            <v>D</v>
          </cell>
          <cell r="J194">
            <v>1.12E-2</v>
          </cell>
          <cell r="K194">
            <v>16.8</v>
          </cell>
        </row>
        <row r="195">
          <cell r="H195" t="str">
            <v>Duncan Keith</v>
          </cell>
          <cell r="I195" t="str">
            <v>D</v>
          </cell>
          <cell r="J195">
            <v>1.12E-2</v>
          </cell>
          <cell r="K195">
            <v>5.6</v>
          </cell>
        </row>
        <row r="196">
          <cell r="H196" t="str">
            <v>Eetu Luostarinen</v>
          </cell>
          <cell r="I196" t="str">
            <v>UTIL</v>
          </cell>
          <cell r="J196">
            <v>1.12E-2</v>
          </cell>
          <cell r="K196">
            <v>1.3</v>
          </cell>
        </row>
        <row r="197">
          <cell r="H197" t="str">
            <v>Bobby Ryan</v>
          </cell>
          <cell r="I197" t="str">
            <v>W</v>
          </cell>
          <cell r="J197">
            <v>1.12E-2</v>
          </cell>
          <cell r="K197">
            <v>5.6</v>
          </cell>
        </row>
        <row r="198">
          <cell r="H198" t="str">
            <v>Jake Muzzin</v>
          </cell>
          <cell r="I198" t="str">
            <v>D</v>
          </cell>
          <cell r="J198">
            <v>1.12E-2</v>
          </cell>
          <cell r="K198">
            <v>7.6</v>
          </cell>
        </row>
        <row r="199">
          <cell r="H199" t="str">
            <v>Andrej Sekera</v>
          </cell>
          <cell r="I199" t="str">
            <v>D</v>
          </cell>
          <cell r="J199">
            <v>1.12E-2</v>
          </cell>
          <cell r="K199">
            <v>0</v>
          </cell>
        </row>
        <row r="200">
          <cell r="H200" t="str">
            <v>William Nylander</v>
          </cell>
          <cell r="I200" t="str">
            <v>W</v>
          </cell>
          <cell r="J200">
            <v>1.12E-2</v>
          </cell>
          <cell r="K200">
            <v>4.0999999999999996</v>
          </cell>
        </row>
        <row r="201">
          <cell r="H201" t="str">
            <v>Colton Parayko</v>
          </cell>
          <cell r="I201" t="str">
            <v>D</v>
          </cell>
          <cell r="J201">
            <v>1.12E-2</v>
          </cell>
          <cell r="K201">
            <v>5.6</v>
          </cell>
        </row>
        <row r="202">
          <cell r="H202" t="str">
            <v>Tanner Kero</v>
          </cell>
          <cell r="I202" t="str">
            <v>W</v>
          </cell>
          <cell r="J202">
            <v>1.12E-2</v>
          </cell>
          <cell r="K202">
            <v>5.8</v>
          </cell>
        </row>
        <row r="203">
          <cell r="H203" t="str">
            <v>Joel Eriksson Ek</v>
          </cell>
          <cell r="I203" t="str">
            <v>C</v>
          </cell>
          <cell r="J203">
            <v>1.12E-2</v>
          </cell>
          <cell r="K203">
            <v>13</v>
          </cell>
        </row>
        <row r="204">
          <cell r="H204" t="str">
            <v>Dylan Strome</v>
          </cell>
          <cell r="I204" t="str">
            <v>C</v>
          </cell>
          <cell r="J204">
            <v>1.12E-2</v>
          </cell>
          <cell r="K204">
            <v>12.8</v>
          </cell>
        </row>
        <row r="205">
          <cell r="H205" t="str">
            <v>Jakub Zboril</v>
          </cell>
          <cell r="I205" t="str">
            <v>D</v>
          </cell>
          <cell r="J205">
            <v>1.12E-2</v>
          </cell>
          <cell r="K205">
            <v>1.5</v>
          </cell>
        </row>
        <row r="206">
          <cell r="H206" t="str">
            <v>Jonathan Huberdeau</v>
          </cell>
          <cell r="I206" t="str">
            <v>W</v>
          </cell>
          <cell r="J206">
            <v>8.3999999999999995E-3</v>
          </cell>
          <cell r="K206">
            <v>3</v>
          </cell>
        </row>
        <row r="207">
          <cell r="H207" t="str">
            <v>Martin Jones</v>
          </cell>
          <cell r="I207" t="str">
            <v>G</v>
          </cell>
          <cell r="J207">
            <v>8.3999999999999995E-3</v>
          </cell>
          <cell r="K207">
            <v>-7.7</v>
          </cell>
        </row>
        <row r="208">
          <cell r="H208" t="str">
            <v>Derek Forbort</v>
          </cell>
          <cell r="I208" t="str">
            <v>D</v>
          </cell>
          <cell r="J208">
            <v>8.3999999999999995E-3</v>
          </cell>
          <cell r="K208">
            <v>8</v>
          </cell>
        </row>
        <row r="209">
          <cell r="H209" t="str">
            <v>Dante Fabbro</v>
          </cell>
          <cell r="I209" t="str">
            <v>D</v>
          </cell>
          <cell r="J209">
            <v>8.3999999999999995E-3</v>
          </cell>
          <cell r="K209">
            <v>5.6</v>
          </cell>
        </row>
        <row r="210">
          <cell r="H210" t="str">
            <v>Travis Sanheim</v>
          </cell>
          <cell r="I210" t="str">
            <v>D</v>
          </cell>
          <cell r="J210">
            <v>8.3999999999999995E-3</v>
          </cell>
          <cell r="K210">
            <v>4.3</v>
          </cell>
        </row>
        <row r="211">
          <cell r="H211" t="str">
            <v>John Leonard</v>
          </cell>
          <cell r="I211" t="str">
            <v>UTIL</v>
          </cell>
          <cell r="J211">
            <v>8.3999999999999995E-3</v>
          </cell>
          <cell r="K211">
            <v>1.3</v>
          </cell>
        </row>
        <row r="212">
          <cell r="H212" t="str">
            <v>Cam Fowler</v>
          </cell>
          <cell r="I212" t="str">
            <v>D</v>
          </cell>
          <cell r="J212">
            <v>8.3999999999999995E-3</v>
          </cell>
          <cell r="K212">
            <v>1.5</v>
          </cell>
        </row>
        <row r="213">
          <cell r="H213" t="str">
            <v>Adam Lowry</v>
          </cell>
          <cell r="I213" t="str">
            <v>UTIL</v>
          </cell>
          <cell r="J213">
            <v>8.3999999999999995E-3</v>
          </cell>
          <cell r="K213">
            <v>33.5</v>
          </cell>
        </row>
        <row r="214">
          <cell r="H214" t="str">
            <v>Joonas Donskoi</v>
          </cell>
          <cell r="I214" t="str">
            <v>W</v>
          </cell>
          <cell r="J214">
            <v>8.3999999999999995E-3</v>
          </cell>
          <cell r="K214">
            <v>13</v>
          </cell>
        </row>
        <row r="215">
          <cell r="H215" t="str">
            <v>Drew Doughty</v>
          </cell>
          <cell r="I215" t="str">
            <v>D</v>
          </cell>
          <cell r="J215">
            <v>8.3999999999999995E-3</v>
          </cell>
          <cell r="K215">
            <v>4.5</v>
          </cell>
        </row>
        <row r="216">
          <cell r="H216" t="str">
            <v>Jared Spurgeon</v>
          </cell>
          <cell r="I216" t="str">
            <v>D</v>
          </cell>
          <cell r="J216">
            <v>8.3999999999999995E-3</v>
          </cell>
          <cell r="K216">
            <v>4.0999999999999996</v>
          </cell>
        </row>
        <row r="217">
          <cell r="H217" t="str">
            <v>Jordan Kyrou</v>
          </cell>
          <cell r="I217" t="str">
            <v>UTIL</v>
          </cell>
          <cell r="J217">
            <v>8.3999999999999995E-3</v>
          </cell>
          <cell r="K217">
            <v>19</v>
          </cell>
        </row>
        <row r="218">
          <cell r="H218" t="str">
            <v>Nikita Zadorov</v>
          </cell>
          <cell r="I218" t="str">
            <v>UTIL</v>
          </cell>
          <cell r="J218">
            <v>8.3999999999999995E-3</v>
          </cell>
          <cell r="K218">
            <v>1.3</v>
          </cell>
        </row>
        <row r="219">
          <cell r="H219" t="str">
            <v>Phil Kessel</v>
          </cell>
          <cell r="I219" t="str">
            <v>UTIL</v>
          </cell>
          <cell r="J219">
            <v>8.3999999999999995E-3</v>
          </cell>
          <cell r="K219">
            <v>3</v>
          </cell>
        </row>
        <row r="220">
          <cell r="H220" t="str">
            <v>Jakob Silfverberg</v>
          </cell>
          <cell r="I220" t="str">
            <v>W</v>
          </cell>
          <cell r="J220">
            <v>8.3999999999999995E-3</v>
          </cell>
          <cell r="K220">
            <v>1.5</v>
          </cell>
        </row>
        <row r="221">
          <cell r="H221" t="str">
            <v>Lars Eller</v>
          </cell>
          <cell r="I221" t="str">
            <v>C</v>
          </cell>
          <cell r="J221">
            <v>8.3999999999999995E-3</v>
          </cell>
          <cell r="K221">
            <v>1.5</v>
          </cell>
        </row>
        <row r="222">
          <cell r="H222" t="str">
            <v>Brenden Dillon</v>
          </cell>
          <cell r="I222" t="str">
            <v>UTIL</v>
          </cell>
          <cell r="J222">
            <v>8.3999999999999995E-3</v>
          </cell>
          <cell r="K222">
            <v>6.3</v>
          </cell>
        </row>
        <row r="223">
          <cell r="H223" t="str">
            <v>Rickard Rakell</v>
          </cell>
          <cell r="I223" t="str">
            <v>UTIL</v>
          </cell>
          <cell r="J223">
            <v>8.3999999999999995E-3</v>
          </cell>
          <cell r="K223">
            <v>4.5</v>
          </cell>
        </row>
        <row r="224">
          <cell r="H224" t="str">
            <v>Jeremy Lauzon</v>
          </cell>
          <cell r="I224" t="str">
            <v>D</v>
          </cell>
          <cell r="J224">
            <v>8.3999999999999995E-3</v>
          </cell>
          <cell r="K224">
            <v>3</v>
          </cell>
        </row>
        <row r="225">
          <cell r="H225" t="str">
            <v>Justin Holl</v>
          </cell>
          <cell r="I225" t="str">
            <v>D</v>
          </cell>
          <cell r="J225">
            <v>8.3999999999999995E-3</v>
          </cell>
          <cell r="K225">
            <v>7.8</v>
          </cell>
        </row>
        <row r="226">
          <cell r="H226" t="str">
            <v>Timo Meier</v>
          </cell>
          <cell r="I226" t="str">
            <v>W</v>
          </cell>
          <cell r="J226">
            <v>8.3999999999999995E-3</v>
          </cell>
          <cell r="K226">
            <v>9.5</v>
          </cell>
        </row>
        <row r="227">
          <cell r="H227" t="str">
            <v>Mikko Koivu</v>
          </cell>
          <cell r="I227" t="str">
            <v>C</v>
          </cell>
          <cell r="J227">
            <v>8.3999999999999995E-3</v>
          </cell>
          <cell r="K227">
            <v>5</v>
          </cell>
        </row>
        <row r="228">
          <cell r="H228" t="str">
            <v>Jason Dickinson</v>
          </cell>
          <cell r="I228" t="str">
            <v>W</v>
          </cell>
          <cell r="J228">
            <v>8.3999999999999995E-3</v>
          </cell>
          <cell r="K228">
            <v>11.3</v>
          </cell>
        </row>
        <row r="229">
          <cell r="H229" t="str">
            <v>Dylan Cozens</v>
          </cell>
          <cell r="I229" t="str">
            <v>UTIL</v>
          </cell>
          <cell r="J229">
            <v>8.3999999999999995E-3</v>
          </cell>
          <cell r="K229">
            <v>13</v>
          </cell>
        </row>
        <row r="230">
          <cell r="H230" t="str">
            <v>Jordan Greenway</v>
          </cell>
          <cell r="I230" t="str">
            <v>W</v>
          </cell>
          <cell r="J230">
            <v>8.3999999999999995E-3</v>
          </cell>
          <cell r="K230">
            <v>10.8</v>
          </cell>
        </row>
        <row r="231">
          <cell r="H231" t="str">
            <v>Jani Hakanpaa</v>
          </cell>
          <cell r="I231" t="str">
            <v>D</v>
          </cell>
          <cell r="J231">
            <v>8.3999999999999995E-3</v>
          </cell>
          <cell r="K231">
            <v>8.1999999999999993</v>
          </cell>
        </row>
        <row r="232">
          <cell r="H232" t="str">
            <v>Philipp Kurashev</v>
          </cell>
          <cell r="I232" t="str">
            <v>W</v>
          </cell>
          <cell r="J232">
            <v>8.3999999999999995E-3</v>
          </cell>
          <cell r="K232">
            <v>0</v>
          </cell>
        </row>
        <row r="233">
          <cell r="H233" t="str">
            <v>Travis Zajac</v>
          </cell>
          <cell r="I233" t="str">
            <v>C</v>
          </cell>
          <cell r="J233">
            <v>8.3999999999999995E-3</v>
          </cell>
          <cell r="K233">
            <v>10</v>
          </cell>
        </row>
        <row r="234">
          <cell r="H234" t="str">
            <v>Ian Mitchell</v>
          </cell>
          <cell r="I234" t="str">
            <v>D</v>
          </cell>
          <cell r="J234">
            <v>8.3999999999999995E-3</v>
          </cell>
          <cell r="K234">
            <v>4.0999999999999996</v>
          </cell>
        </row>
        <row r="235">
          <cell r="H235" t="str">
            <v>Brayden Schenn</v>
          </cell>
          <cell r="I235" t="str">
            <v>C</v>
          </cell>
          <cell r="J235">
            <v>8.3999999999999995E-3</v>
          </cell>
          <cell r="K235">
            <v>6.5</v>
          </cell>
        </row>
        <row r="236">
          <cell r="H236" t="str">
            <v>Mikael Backlund</v>
          </cell>
          <cell r="I236" t="str">
            <v>C</v>
          </cell>
          <cell r="J236">
            <v>5.5999999999999999E-3</v>
          </cell>
          <cell r="K236">
            <v>6.5</v>
          </cell>
        </row>
        <row r="237">
          <cell r="H237" t="str">
            <v>Carter Rowney</v>
          </cell>
          <cell r="I237" t="str">
            <v>UTIL</v>
          </cell>
          <cell r="J237">
            <v>5.5999999999999999E-3</v>
          </cell>
          <cell r="K237">
            <v>1.3</v>
          </cell>
        </row>
        <row r="238">
          <cell r="H238" t="str">
            <v>Erik Gustafsson</v>
          </cell>
          <cell r="I238" t="str">
            <v>D</v>
          </cell>
          <cell r="J238">
            <v>5.5999999999999999E-3</v>
          </cell>
          <cell r="K238">
            <v>0</v>
          </cell>
        </row>
        <row r="239">
          <cell r="H239" t="str">
            <v>Chandler Stephenson</v>
          </cell>
          <cell r="I239" t="str">
            <v>C</v>
          </cell>
          <cell r="J239">
            <v>5.5999999999999999E-3</v>
          </cell>
          <cell r="K239">
            <v>5.8</v>
          </cell>
        </row>
        <row r="240">
          <cell r="H240" t="str">
            <v>Pierre-Olivier Joseph</v>
          </cell>
          <cell r="I240" t="str">
            <v>D</v>
          </cell>
          <cell r="J240">
            <v>5.5999999999999999E-3</v>
          </cell>
          <cell r="K240">
            <v>0</v>
          </cell>
        </row>
        <row r="241">
          <cell r="H241" t="str">
            <v>Brock Nelson</v>
          </cell>
          <cell r="I241" t="str">
            <v>C</v>
          </cell>
          <cell r="J241">
            <v>5.5999999999999999E-3</v>
          </cell>
          <cell r="K241">
            <v>4.5</v>
          </cell>
        </row>
        <row r="242">
          <cell r="H242" t="str">
            <v>Jean-Gabriel Pageau</v>
          </cell>
          <cell r="I242" t="str">
            <v>UTIL</v>
          </cell>
          <cell r="J242">
            <v>5.5999999999999999E-3</v>
          </cell>
          <cell r="K242">
            <v>9.9</v>
          </cell>
        </row>
        <row r="243">
          <cell r="H243" t="str">
            <v>Mattias Janmark</v>
          </cell>
          <cell r="I243" t="str">
            <v>W</v>
          </cell>
          <cell r="J243">
            <v>5.5999999999999999E-3</v>
          </cell>
          <cell r="K243">
            <v>11.5</v>
          </cell>
        </row>
        <row r="244">
          <cell r="H244" t="str">
            <v>Dustin Brown</v>
          </cell>
          <cell r="I244" t="str">
            <v>W</v>
          </cell>
          <cell r="J244">
            <v>5.5999999999999999E-3</v>
          </cell>
          <cell r="K244">
            <v>1.5</v>
          </cell>
        </row>
        <row r="245">
          <cell r="H245" t="str">
            <v>Brandon Saad</v>
          </cell>
          <cell r="I245" t="str">
            <v>W</v>
          </cell>
          <cell r="J245">
            <v>5.5999999999999999E-3</v>
          </cell>
          <cell r="K245">
            <v>21.5</v>
          </cell>
        </row>
        <row r="246">
          <cell r="H246" t="str">
            <v>Ilya Mikheyev</v>
          </cell>
          <cell r="I246" t="str">
            <v>W</v>
          </cell>
          <cell r="J246">
            <v>5.5999999999999999E-3</v>
          </cell>
          <cell r="K246">
            <v>1.5</v>
          </cell>
        </row>
        <row r="247">
          <cell r="H247" t="str">
            <v>Troy Stecher</v>
          </cell>
          <cell r="I247" t="str">
            <v>D</v>
          </cell>
          <cell r="J247">
            <v>5.5999999999999999E-3</v>
          </cell>
          <cell r="K247">
            <v>2.8</v>
          </cell>
        </row>
        <row r="248">
          <cell r="H248" t="str">
            <v>Dylan Larkin</v>
          </cell>
          <cell r="I248" t="str">
            <v>C</v>
          </cell>
          <cell r="J248">
            <v>5.5999999999999999E-3</v>
          </cell>
          <cell r="K248">
            <v>1.5</v>
          </cell>
        </row>
        <row r="249">
          <cell r="H249" t="str">
            <v>Drake Caggiula</v>
          </cell>
          <cell r="I249" t="str">
            <v>W</v>
          </cell>
          <cell r="J249">
            <v>5.5999999999999999E-3</v>
          </cell>
          <cell r="K249">
            <v>3</v>
          </cell>
        </row>
        <row r="250">
          <cell r="H250" t="str">
            <v>Brandon Carlo</v>
          </cell>
          <cell r="I250" t="str">
            <v>D</v>
          </cell>
          <cell r="J250">
            <v>5.5999999999999999E-3</v>
          </cell>
          <cell r="K250">
            <v>4.0999999999999996</v>
          </cell>
        </row>
        <row r="251">
          <cell r="H251" t="str">
            <v>Zdeno Chara</v>
          </cell>
          <cell r="I251" t="str">
            <v>D</v>
          </cell>
          <cell r="J251">
            <v>5.5999999999999999E-3</v>
          </cell>
          <cell r="K251">
            <v>5.8</v>
          </cell>
        </row>
        <row r="252">
          <cell r="H252" t="str">
            <v>Josh Bailey</v>
          </cell>
          <cell r="I252" t="str">
            <v>W</v>
          </cell>
          <cell r="J252">
            <v>5.5999999999999999E-3</v>
          </cell>
          <cell r="K252">
            <v>4.5</v>
          </cell>
        </row>
        <row r="253">
          <cell r="H253" t="str">
            <v>T.J. Brodie</v>
          </cell>
          <cell r="I253" t="str">
            <v>D</v>
          </cell>
          <cell r="J253">
            <v>5.5999999999999999E-3</v>
          </cell>
          <cell r="K253">
            <v>4.3</v>
          </cell>
        </row>
        <row r="254">
          <cell r="H254" t="str">
            <v>Jake McCabe</v>
          </cell>
          <cell r="I254" t="str">
            <v>D</v>
          </cell>
          <cell r="J254">
            <v>5.5999999999999999E-3</v>
          </cell>
          <cell r="K254">
            <v>4.3</v>
          </cell>
        </row>
        <row r="255">
          <cell r="H255" t="str">
            <v>K'Andre Miller</v>
          </cell>
          <cell r="I255" t="str">
            <v>D</v>
          </cell>
          <cell r="J255">
            <v>5.5999999999999999E-3</v>
          </cell>
          <cell r="K255">
            <v>14.3</v>
          </cell>
        </row>
        <row r="256">
          <cell r="H256" t="str">
            <v>Jacob Trouba</v>
          </cell>
          <cell r="I256" t="str">
            <v>D</v>
          </cell>
          <cell r="J256">
            <v>5.5999999999999999E-3</v>
          </cell>
          <cell r="K256">
            <v>1.3</v>
          </cell>
        </row>
        <row r="257">
          <cell r="H257" t="str">
            <v>Nathan Beaulieu</v>
          </cell>
          <cell r="I257" t="str">
            <v>D</v>
          </cell>
          <cell r="J257">
            <v>5.5999999999999999E-3</v>
          </cell>
          <cell r="K257">
            <v>1.3</v>
          </cell>
        </row>
        <row r="258">
          <cell r="H258" t="str">
            <v>Ryan Graves</v>
          </cell>
          <cell r="I258" t="str">
            <v>D</v>
          </cell>
          <cell r="J258">
            <v>5.5999999999999999E-3</v>
          </cell>
          <cell r="K258">
            <v>1.5</v>
          </cell>
        </row>
        <row r="259">
          <cell r="H259" t="str">
            <v>Michael Del Zotto</v>
          </cell>
          <cell r="I259" t="str">
            <v>D</v>
          </cell>
          <cell r="J259">
            <v>5.5999999999999999E-3</v>
          </cell>
          <cell r="K259">
            <v>1.3</v>
          </cell>
        </row>
        <row r="260">
          <cell r="H260" t="str">
            <v>Jared McCann</v>
          </cell>
          <cell r="I260" t="str">
            <v>W</v>
          </cell>
          <cell r="J260">
            <v>5.5999999999999999E-3</v>
          </cell>
          <cell r="K260">
            <v>8</v>
          </cell>
        </row>
        <row r="261">
          <cell r="H261" t="str">
            <v>Mark Jankowski</v>
          </cell>
          <cell r="I261" t="str">
            <v>UTIL</v>
          </cell>
          <cell r="J261">
            <v>5.5999999999999999E-3</v>
          </cell>
          <cell r="K261">
            <v>0</v>
          </cell>
        </row>
        <row r="262">
          <cell r="H262" t="str">
            <v>Danton Heinen</v>
          </cell>
          <cell r="I262" t="str">
            <v>W</v>
          </cell>
          <cell r="J262">
            <v>5.5999999999999999E-3</v>
          </cell>
          <cell r="K262">
            <v>14.3</v>
          </cell>
        </row>
        <row r="263">
          <cell r="H263" t="str">
            <v>Pavel Buchnevich</v>
          </cell>
          <cell r="I263" t="str">
            <v>W</v>
          </cell>
          <cell r="J263">
            <v>5.5999999999999999E-3</v>
          </cell>
          <cell r="K263">
            <v>6.5</v>
          </cell>
        </row>
        <row r="264">
          <cell r="H264" t="str">
            <v>Anthony Mantha</v>
          </cell>
          <cell r="I264" t="str">
            <v>W</v>
          </cell>
          <cell r="J264">
            <v>5.5999999999999999E-3</v>
          </cell>
          <cell r="K264">
            <v>1.5</v>
          </cell>
        </row>
        <row r="265">
          <cell r="H265" t="str">
            <v>Cody Ceci</v>
          </cell>
          <cell r="I265" t="str">
            <v>UTIL</v>
          </cell>
          <cell r="J265">
            <v>5.5999999999999999E-3</v>
          </cell>
          <cell r="K265">
            <v>1.5</v>
          </cell>
        </row>
        <row r="266">
          <cell r="H266" t="str">
            <v>Joel Farabee</v>
          </cell>
          <cell r="I266" t="str">
            <v>UTIL</v>
          </cell>
          <cell r="J266">
            <v>5.5999999999999999E-3</v>
          </cell>
          <cell r="K266">
            <v>11.5</v>
          </cell>
        </row>
        <row r="267">
          <cell r="H267" t="str">
            <v>Mikko Koskinen</v>
          </cell>
          <cell r="I267" t="str">
            <v>G</v>
          </cell>
          <cell r="J267">
            <v>5.5999999999999999E-3</v>
          </cell>
          <cell r="K267">
            <v>6.4</v>
          </cell>
        </row>
        <row r="268">
          <cell r="H268" t="str">
            <v>Radko Gudas</v>
          </cell>
          <cell r="I268" t="str">
            <v>D</v>
          </cell>
          <cell r="J268">
            <v>5.5999999999999999E-3</v>
          </cell>
          <cell r="K268">
            <v>0</v>
          </cell>
        </row>
        <row r="269">
          <cell r="H269" t="str">
            <v>Ethan Bear</v>
          </cell>
          <cell r="I269" t="str">
            <v>D</v>
          </cell>
          <cell r="J269">
            <v>5.5999999999999999E-3</v>
          </cell>
          <cell r="K269">
            <v>2.6</v>
          </cell>
        </row>
        <row r="270">
          <cell r="H270" t="str">
            <v>MacKenzie Weegar</v>
          </cell>
          <cell r="I270" t="str">
            <v>D</v>
          </cell>
          <cell r="J270">
            <v>5.5999999999999999E-3</v>
          </cell>
          <cell r="K270">
            <v>12.1</v>
          </cell>
        </row>
        <row r="271">
          <cell r="H271" t="str">
            <v>Calvin de Haan</v>
          </cell>
          <cell r="I271" t="str">
            <v>D</v>
          </cell>
          <cell r="J271">
            <v>5.5999999999999999E-3</v>
          </cell>
          <cell r="K271">
            <v>8.4</v>
          </cell>
        </row>
        <row r="272">
          <cell r="H272" t="str">
            <v>Vince Dunn</v>
          </cell>
          <cell r="I272" t="str">
            <v>D</v>
          </cell>
          <cell r="J272">
            <v>5.5999999999999999E-3</v>
          </cell>
          <cell r="K272">
            <v>0</v>
          </cell>
        </row>
        <row r="273">
          <cell r="H273" t="str">
            <v>Curtis Lazar</v>
          </cell>
          <cell r="I273" t="str">
            <v>UTIL</v>
          </cell>
          <cell r="J273">
            <v>5.5999999999999999E-3</v>
          </cell>
          <cell r="K273">
            <v>0</v>
          </cell>
        </row>
        <row r="274">
          <cell r="H274" t="str">
            <v>Zach Sanford</v>
          </cell>
          <cell r="I274" t="str">
            <v>W</v>
          </cell>
          <cell r="J274">
            <v>5.5999999999999999E-3</v>
          </cell>
          <cell r="K274">
            <v>9.9</v>
          </cell>
        </row>
        <row r="275">
          <cell r="H275" t="str">
            <v>Nick Schmaltz</v>
          </cell>
          <cell r="I275" t="str">
            <v>UTIL</v>
          </cell>
          <cell r="J275">
            <v>5.5999999999999999E-3</v>
          </cell>
          <cell r="K275">
            <v>6</v>
          </cell>
        </row>
        <row r="276">
          <cell r="H276" t="str">
            <v>Colin Miller</v>
          </cell>
          <cell r="I276" t="str">
            <v>D</v>
          </cell>
          <cell r="J276">
            <v>5.5999999999999999E-3</v>
          </cell>
          <cell r="K276">
            <v>0</v>
          </cell>
        </row>
        <row r="277">
          <cell r="H277" t="str">
            <v>Nick Bjugstad</v>
          </cell>
          <cell r="I277" t="str">
            <v>UTIL</v>
          </cell>
          <cell r="J277">
            <v>5.5999999999999999E-3</v>
          </cell>
          <cell r="K277">
            <v>4.5</v>
          </cell>
        </row>
        <row r="278">
          <cell r="H278" t="str">
            <v>Richard Panik</v>
          </cell>
          <cell r="I278" t="str">
            <v>W</v>
          </cell>
          <cell r="J278">
            <v>2.8E-3</v>
          </cell>
          <cell r="K278">
            <v>4.3</v>
          </cell>
        </row>
        <row r="279">
          <cell r="H279" t="str">
            <v>Beau Bennett</v>
          </cell>
          <cell r="I279" t="str">
            <v>W</v>
          </cell>
          <cell r="J279">
            <v>2.8E-3</v>
          </cell>
          <cell r="K279">
            <v>0</v>
          </cell>
        </row>
        <row r="280">
          <cell r="H280" t="str">
            <v>Ty Dellandrea</v>
          </cell>
          <cell r="I280" t="str">
            <v>W</v>
          </cell>
          <cell r="J280">
            <v>2.8E-3</v>
          </cell>
          <cell r="K280">
            <v>4.3</v>
          </cell>
        </row>
        <row r="281">
          <cell r="H281" t="str">
            <v>Mark Borowiecki</v>
          </cell>
          <cell r="I281" t="str">
            <v>D</v>
          </cell>
          <cell r="J281">
            <v>2.8E-3</v>
          </cell>
          <cell r="K281">
            <v>1.5</v>
          </cell>
        </row>
        <row r="282">
          <cell r="H282" t="str">
            <v>Jordan Oesterle</v>
          </cell>
          <cell r="I282" t="str">
            <v>D</v>
          </cell>
          <cell r="J282">
            <v>2.8E-3</v>
          </cell>
          <cell r="K282">
            <v>6.9</v>
          </cell>
        </row>
        <row r="283">
          <cell r="H283" t="str">
            <v>Scott Mayfield</v>
          </cell>
          <cell r="I283" t="str">
            <v>UTIL</v>
          </cell>
          <cell r="J283">
            <v>2.8E-3</v>
          </cell>
          <cell r="K283">
            <v>2.8</v>
          </cell>
        </row>
        <row r="284">
          <cell r="H284" t="str">
            <v>Juuso Valimaki</v>
          </cell>
          <cell r="I284" t="str">
            <v>D</v>
          </cell>
          <cell r="J284">
            <v>2.8E-3</v>
          </cell>
          <cell r="K284">
            <v>14.9</v>
          </cell>
        </row>
        <row r="285">
          <cell r="H285" t="str">
            <v>Christopher Tanev</v>
          </cell>
          <cell r="I285" t="str">
            <v>D</v>
          </cell>
          <cell r="J285">
            <v>2.8E-3</v>
          </cell>
          <cell r="K285">
            <v>4.3</v>
          </cell>
        </row>
        <row r="286">
          <cell r="H286" t="str">
            <v>Marco Scandella</v>
          </cell>
          <cell r="I286" t="str">
            <v>D</v>
          </cell>
          <cell r="J286">
            <v>2.8E-3</v>
          </cell>
          <cell r="K286">
            <v>0</v>
          </cell>
        </row>
        <row r="287">
          <cell r="H287" t="str">
            <v>Matt Nieto</v>
          </cell>
          <cell r="I287" t="str">
            <v>C</v>
          </cell>
          <cell r="J287">
            <v>2.8E-3</v>
          </cell>
          <cell r="K287">
            <v>0</v>
          </cell>
        </row>
        <row r="288">
          <cell r="H288" t="str">
            <v>Carl Soderberg</v>
          </cell>
          <cell r="I288" t="str">
            <v>C</v>
          </cell>
          <cell r="J288">
            <v>2.8E-3</v>
          </cell>
          <cell r="K288">
            <v>4.0999999999999996</v>
          </cell>
        </row>
        <row r="289">
          <cell r="H289" t="str">
            <v>Kevin Lankinen</v>
          </cell>
          <cell r="I289" t="str">
            <v>G</v>
          </cell>
          <cell r="J289">
            <v>2.8E-3</v>
          </cell>
          <cell r="K289">
            <v>0</v>
          </cell>
        </row>
        <row r="290">
          <cell r="H290" t="str">
            <v>Jimmy Vesey</v>
          </cell>
          <cell r="I290" t="str">
            <v>W</v>
          </cell>
          <cell r="J290">
            <v>2.8E-3</v>
          </cell>
          <cell r="K290">
            <v>8</v>
          </cell>
        </row>
        <row r="291">
          <cell r="H291" t="str">
            <v>Gabriel Vilardi</v>
          </cell>
          <cell r="I291" t="str">
            <v>C</v>
          </cell>
          <cell r="J291">
            <v>2.8E-3</v>
          </cell>
          <cell r="K291">
            <v>0</v>
          </cell>
        </row>
        <row r="292">
          <cell r="H292" t="str">
            <v>Teddy Blueger</v>
          </cell>
          <cell r="I292" t="str">
            <v>UTIL</v>
          </cell>
          <cell r="J292">
            <v>2.8E-3</v>
          </cell>
          <cell r="K292">
            <v>4.3</v>
          </cell>
        </row>
        <row r="293">
          <cell r="H293" t="str">
            <v>Ian Cole</v>
          </cell>
          <cell r="I293" t="str">
            <v>D</v>
          </cell>
          <cell r="J293">
            <v>2.8E-3</v>
          </cell>
          <cell r="K293">
            <v>1.5</v>
          </cell>
        </row>
        <row r="294">
          <cell r="H294" t="str">
            <v>Calvin Petersen</v>
          </cell>
          <cell r="I294" t="str">
            <v>G</v>
          </cell>
          <cell r="J294">
            <v>2.8E-3</v>
          </cell>
          <cell r="K294">
            <v>24.9</v>
          </cell>
        </row>
        <row r="295">
          <cell r="H295" t="str">
            <v>Trent Frederic</v>
          </cell>
          <cell r="I295" t="str">
            <v>W</v>
          </cell>
          <cell r="J295">
            <v>2.8E-3</v>
          </cell>
          <cell r="K295">
            <v>0</v>
          </cell>
        </row>
        <row r="296">
          <cell r="H296" t="str">
            <v>Kasimir Kaskisuo</v>
          </cell>
          <cell r="I296" t="str">
            <v>G</v>
          </cell>
          <cell r="J296">
            <v>2.8E-3</v>
          </cell>
          <cell r="K296">
            <v>0</v>
          </cell>
        </row>
        <row r="297">
          <cell r="H297" t="str">
            <v>Ryan Getzlaf</v>
          </cell>
          <cell r="I297" t="str">
            <v>C</v>
          </cell>
          <cell r="J297">
            <v>2.8E-3</v>
          </cell>
          <cell r="K297">
            <v>4.5</v>
          </cell>
        </row>
        <row r="298">
          <cell r="H298" t="str">
            <v>Alexander Kerfoot</v>
          </cell>
          <cell r="I298" t="str">
            <v>UTIL</v>
          </cell>
          <cell r="J298">
            <v>2.8E-3</v>
          </cell>
          <cell r="K298">
            <v>4.3</v>
          </cell>
        </row>
        <row r="299">
          <cell r="H299" t="str">
            <v>Brian Dumoulin</v>
          </cell>
          <cell r="I299" t="str">
            <v>D</v>
          </cell>
          <cell r="J299">
            <v>2.8E-3</v>
          </cell>
          <cell r="K299">
            <v>0</v>
          </cell>
        </row>
        <row r="300">
          <cell r="H300" t="str">
            <v>Kris Russell</v>
          </cell>
          <cell r="I300" t="str">
            <v>D</v>
          </cell>
          <cell r="J300">
            <v>2.8E-3</v>
          </cell>
          <cell r="K300">
            <v>1.5</v>
          </cell>
        </row>
        <row r="301">
          <cell r="H301" t="str">
            <v>Patrik Nemeth</v>
          </cell>
          <cell r="I301" t="str">
            <v>D</v>
          </cell>
          <cell r="J301">
            <v>2.8E-3</v>
          </cell>
          <cell r="K301">
            <v>11.2</v>
          </cell>
        </row>
        <row r="302">
          <cell r="H302" t="str">
            <v>Kevin Stenlund</v>
          </cell>
          <cell r="I302" t="str">
            <v>C</v>
          </cell>
          <cell r="J302">
            <v>2.8E-3</v>
          </cell>
          <cell r="K302">
            <v>11.5</v>
          </cell>
        </row>
        <row r="303">
          <cell r="H303" t="str">
            <v>Mikhail Grigorenko</v>
          </cell>
          <cell r="I303" t="str">
            <v>W</v>
          </cell>
          <cell r="J303">
            <v>2.8E-3</v>
          </cell>
          <cell r="K303">
            <v>1.5</v>
          </cell>
        </row>
        <row r="304">
          <cell r="H304" t="str">
            <v>Alex Wennberg</v>
          </cell>
          <cell r="I304" t="str">
            <v>C</v>
          </cell>
          <cell r="J304">
            <v>2.8E-3</v>
          </cell>
          <cell r="K304">
            <v>6.5</v>
          </cell>
        </row>
        <row r="305">
          <cell r="H305" t="str">
            <v>Jamie Oleksiak</v>
          </cell>
          <cell r="I305" t="str">
            <v>D</v>
          </cell>
          <cell r="J305">
            <v>2.8E-3</v>
          </cell>
          <cell r="K305">
            <v>2.8</v>
          </cell>
        </row>
        <row r="306">
          <cell r="H306" t="str">
            <v>Matt Benning</v>
          </cell>
          <cell r="I306" t="str">
            <v>D</v>
          </cell>
          <cell r="J306">
            <v>2.8E-3</v>
          </cell>
          <cell r="K306">
            <v>1.3</v>
          </cell>
        </row>
        <row r="307">
          <cell r="H307" t="str">
            <v>Michael Raffl</v>
          </cell>
          <cell r="I307" t="str">
            <v>W</v>
          </cell>
          <cell r="J307">
            <v>2.8E-3</v>
          </cell>
          <cell r="K307">
            <v>1.5</v>
          </cell>
        </row>
        <row r="308">
          <cell r="H308" t="str">
            <v>Adam Brooks</v>
          </cell>
          <cell r="I308" t="str">
            <v>UTIL</v>
          </cell>
          <cell r="J308">
            <v>2.8E-3</v>
          </cell>
          <cell r="K308">
            <v>0</v>
          </cell>
        </row>
        <row r="309">
          <cell r="H309" t="str">
            <v>Cody Glass</v>
          </cell>
          <cell r="I309" t="str">
            <v>C</v>
          </cell>
          <cell r="J309">
            <v>2.8E-3</v>
          </cell>
          <cell r="K309">
            <v>0</v>
          </cell>
        </row>
        <row r="310">
          <cell r="H310" t="str">
            <v>Kevan Miller</v>
          </cell>
          <cell r="I310" t="str">
            <v>UTIL</v>
          </cell>
          <cell r="J310">
            <v>2.8E-3</v>
          </cell>
          <cell r="K310">
            <v>4.3</v>
          </cell>
        </row>
        <row r="311">
          <cell r="H311" t="str">
            <v>Anthony Stolarz</v>
          </cell>
          <cell r="I311" t="str">
            <v>G</v>
          </cell>
          <cell r="J311">
            <v>2.8E-3</v>
          </cell>
          <cell r="K311">
            <v>0</v>
          </cell>
        </row>
        <row r="312">
          <cell r="H312" t="str">
            <v>Josh Leivo</v>
          </cell>
          <cell r="I312" t="str">
            <v>W</v>
          </cell>
          <cell r="J312">
            <v>2.8E-3</v>
          </cell>
          <cell r="K312">
            <v>1.5</v>
          </cell>
        </row>
        <row r="313">
          <cell r="H313" t="str">
            <v>Vladislav Gavrikov</v>
          </cell>
          <cell r="I313" t="str">
            <v>D</v>
          </cell>
          <cell r="J313">
            <v>2.8E-3</v>
          </cell>
          <cell r="K313">
            <v>3</v>
          </cell>
        </row>
        <row r="314">
          <cell r="H314" t="str">
            <v>Zach Bogosian</v>
          </cell>
          <cell r="I314" t="str">
            <v>D</v>
          </cell>
          <cell r="J314">
            <v>2.8E-3</v>
          </cell>
          <cell r="K314">
            <v>1.3</v>
          </cell>
        </row>
        <row r="315">
          <cell r="H315" t="str">
            <v>Jaden Schwartz</v>
          </cell>
          <cell r="I315" t="str">
            <v>W</v>
          </cell>
          <cell r="J315">
            <v>2.8E-3</v>
          </cell>
          <cell r="K315">
            <v>16.5</v>
          </cell>
        </row>
        <row r="316">
          <cell r="H316" t="str">
            <v>Torey Krug</v>
          </cell>
          <cell r="I316" t="str">
            <v>D</v>
          </cell>
          <cell r="J316">
            <v>2.8E-3</v>
          </cell>
          <cell r="K316">
            <v>7.8</v>
          </cell>
        </row>
        <row r="317">
          <cell r="H317" t="str">
            <v>Andrew Cogliano</v>
          </cell>
          <cell r="I317" t="str">
            <v>UTIL</v>
          </cell>
          <cell r="J317">
            <v>2.8E-3</v>
          </cell>
          <cell r="K317">
            <v>0</v>
          </cell>
        </row>
        <row r="318">
          <cell r="H318" t="str">
            <v>Wayne Simmonds</v>
          </cell>
          <cell r="I318" t="str">
            <v>UTIL</v>
          </cell>
          <cell r="J318">
            <v>2.8E-3</v>
          </cell>
          <cell r="K318">
            <v>11.5</v>
          </cell>
        </row>
        <row r="319">
          <cell r="H319" t="str">
            <v>Anders Bjork</v>
          </cell>
          <cell r="I319" t="str">
            <v>W</v>
          </cell>
          <cell r="J319">
            <v>2.8E-3</v>
          </cell>
          <cell r="K319">
            <v>1.5</v>
          </cell>
        </row>
        <row r="320">
          <cell r="H320" t="str">
            <v>Adam Henrique</v>
          </cell>
          <cell r="I320" t="str">
            <v>C</v>
          </cell>
          <cell r="J320">
            <v>2.8E-3</v>
          </cell>
          <cell r="K320">
            <v>4.5</v>
          </cell>
        </row>
        <row r="321">
          <cell r="H321" t="str">
            <v>Conor Garland</v>
          </cell>
          <cell r="I321" t="str">
            <v>W</v>
          </cell>
          <cell r="J321">
            <v>2.8E-3</v>
          </cell>
          <cell r="K321">
            <v>13.3</v>
          </cell>
        </row>
        <row r="322">
          <cell r="H322" t="str">
            <v>Nikita Gusev</v>
          </cell>
          <cell r="I322" t="str">
            <v>UTIL</v>
          </cell>
          <cell r="J322">
            <v>2.8E-3</v>
          </cell>
          <cell r="K322">
            <v>0</v>
          </cell>
        </row>
        <row r="323">
          <cell r="H323" t="str">
            <v>Oskar Sundqvist</v>
          </cell>
          <cell r="I323" t="str">
            <v>W</v>
          </cell>
          <cell r="J323">
            <v>2.8E-3</v>
          </cell>
          <cell r="K323">
            <v>2.8</v>
          </cell>
        </row>
        <row r="324">
          <cell r="H324" t="str">
            <v>Travis Dermott</v>
          </cell>
          <cell r="I324" t="str">
            <v>D</v>
          </cell>
          <cell r="J324">
            <v>2.8E-3</v>
          </cell>
          <cell r="K324">
            <v>0</v>
          </cell>
        </row>
        <row r="325">
          <cell r="H325" t="str">
            <v>Mark Giordano</v>
          </cell>
          <cell r="I325" t="str">
            <v>D</v>
          </cell>
          <cell r="J325">
            <v>2.8E-3</v>
          </cell>
          <cell r="K325">
            <v>7.8</v>
          </cell>
        </row>
        <row r="326">
          <cell r="H326" t="str">
            <v>Gustav Forsling</v>
          </cell>
          <cell r="I326" t="str">
            <v>D</v>
          </cell>
          <cell r="J326">
            <v>2.8E-3</v>
          </cell>
          <cell r="K326">
            <v>3</v>
          </cell>
        </row>
        <row r="327">
          <cell r="H327" t="str">
            <v>Kieffer Bellows</v>
          </cell>
          <cell r="I327" t="str">
            <v>W</v>
          </cell>
          <cell r="J327">
            <v>2.8E-3</v>
          </cell>
          <cell r="K327">
            <v>4.3</v>
          </cell>
        </row>
        <row r="328">
          <cell r="H328" t="str">
            <v>Dominik Kahun</v>
          </cell>
          <cell r="I328" t="str">
            <v>UTIL</v>
          </cell>
          <cell r="J328">
            <v>2.8E-3</v>
          </cell>
          <cell r="K328">
            <v>3</v>
          </cell>
        </row>
        <row r="329">
          <cell r="H329" t="str">
            <v>Kyle Turris</v>
          </cell>
          <cell r="I329" t="str">
            <v>C</v>
          </cell>
          <cell r="J329">
            <v>2.8E-3</v>
          </cell>
          <cell r="K329">
            <v>4.5</v>
          </cell>
        </row>
        <row r="330">
          <cell r="H330" t="str">
            <v>Robin Lehner</v>
          </cell>
          <cell r="I330" t="str">
            <v>G</v>
          </cell>
          <cell r="J330">
            <v>2.8E-3</v>
          </cell>
          <cell r="K330">
            <v>2.7</v>
          </cell>
        </row>
        <row r="331">
          <cell r="H331" t="str">
            <v>Brad Richardson</v>
          </cell>
          <cell r="I331" t="str">
            <v>C</v>
          </cell>
          <cell r="J331">
            <v>2.8E-3</v>
          </cell>
          <cell r="K331">
            <v>3</v>
          </cell>
        </row>
        <row r="332">
          <cell r="H332" t="str">
            <v>Mario Ferraro</v>
          </cell>
          <cell r="I332" t="str">
            <v>UTIL</v>
          </cell>
          <cell r="J332">
            <v>2.8E-3</v>
          </cell>
          <cell r="K332">
            <v>7.1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991"/>
  <sheetViews>
    <sheetView tabSelected="1" topLeftCell="B1" workbookViewId="0">
      <selection activeCell="P2" sqref="P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1030</v>
      </c>
      <c r="J1" t="s">
        <v>1031</v>
      </c>
      <c r="K1" t="s">
        <v>1034</v>
      </c>
      <c r="L1" t="s">
        <v>1035</v>
      </c>
      <c r="M1" t="s">
        <v>1042</v>
      </c>
      <c r="S1" t="s">
        <v>1032</v>
      </c>
      <c r="T1" t="s">
        <v>1043</v>
      </c>
    </row>
    <row r="2" spans="1:20" x14ac:dyDescent="0.35">
      <c r="A2" t="s">
        <v>8</v>
      </c>
      <c r="B2">
        <v>7800</v>
      </c>
      <c r="C2" t="s">
        <v>9</v>
      </c>
      <c r="D2" t="s">
        <v>10</v>
      </c>
      <c r="E2" t="s">
        <v>11</v>
      </c>
      <c r="F2">
        <v>23.26</v>
      </c>
      <c r="G2">
        <v>1</v>
      </c>
      <c r="H2">
        <v>1</v>
      </c>
      <c r="I2">
        <f>VLOOKUP(A2,'[1]contest-standings-102210192'!$H$1:$K$332,4,FALSE)</f>
        <v>0</v>
      </c>
      <c r="J2">
        <f>ABS(F2-I2)</f>
        <v>23.26</v>
      </c>
      <c r="K2">
        <v>23.26</v>
      </c>
      <c r="L2">
        <f>VLOOKUP(A2,Sheet1!A2:D476,4,FALSE)</f>
        <v>13.5</v>
      </c>
      <c r="M2">
        <f>AVERAGE(L2,F2)</f>
        <v>18.380000000000003</v>
      </c>
      <c r="N2">
        <v>18.380000000000003</v>
      </c>
      <c r="O2">
        <f>ABS(M2-I2)</f>
        <v>18.380000000000003</v>
      </c>
      <c r="P2">
        <v>18.380000000000003</v>
      </c>
      <c r="S2">
        <f>AVERAGE(K2:K322)</f>
        <v>5.3276947040498461</v>
      </c>
      <c r="T2">
        <f>AVERAGE(P2:P95)</f>
        <v>6.1247872340425484</v>
      </c>
    </row>
    <row r="3" spans="1:20" x14ac:dyDescent="0.35">
      <c r="A3" t="s">
        <v>12</v>
      </c>
      <c r="B3">
        <v>6800</v>
      </c>
      <c r="C3" t="s">
        <v>9</v>
      </c>
      <c r="D3" t="s">
        <v>13</v>
      </c>
      <c r="E3" t="s">
        <v>11</v>
      </c>
      <c r="F3">
        <v>17.77</v>
      </c>
      <c r="I3">
        <f>VLOOKUP(A3,'[1]contest-standings-102210192'!$H$1:$K$332,4,FALSE)</f>
        <v>19.7</v>
      </c>
      <c r="J3">
        <f t="shared" ref="J3:J66" si="0">ABS(F3-I3)</f>
        <v>1.9299999999999997</v>
      </c>
      <c r="K3">
        <v>1.9299999999999997</v>
      </c>
      <c r="L3">
        <f>VLOOKUP(A3,Sheet1!A3:D477,4,FALSE)</f>
        <v>15.9</v>
      </c>
      <c r="M3">
        <f t="shared" ref="M3:M31" si="1">AVERAGE(L3,F3)</f>
        <v>16.835000000000001</v>
      </c>
      <c r="N3">
        <v>16.835000000000001</v>
      </c>
      <c r="O3">
        <f t="shared" ref="O3:O7" si="2">ABS(M3-I3)</f>
        <v>2.8649999999999984</v>
      </c>
      <c r="P3">
        <v>2.8649999999999984</v>
      </c>
    </row>
    <row r="4" spans="1:20" x14ac:dyDescent="0.35">
      <c r="A4" t="s">
        <v>14</v>
      </c>
      <c r="B4">
        <v>7700</v>
      </c>
      <c r="C4" t="s">
        <v>15</v>
      </c>
      <c r="D4" t="s">
        <v>13</v>
      </c>
      <c r="E4" t="s">
        <v>16</v>
      </c>
      <c r="F4">
        <v>16.96</v>
      </c>
      <c r="I4">
        <f>VLOOKUP(A4,'[1]contest-standings-102210192'!$H$1:$K$332,4,FALSE)</f>
        <v>7.4</v>
      </c>
      <c r="J4">
        <f t="shared" si="0"/>
        <v>9.56</v>
      </c>
      <c r="K4">
        <v>9.56</v>
      </c>
      <c r="L4">
        <f>VLOOKUP(A4,Sheet1!A4:D478,4,FALSE)</f>
        <v>13.3</v>
      </c>
      <c r="M4">
        <f t="shared" si="1"/>
        <v>15.13</v>
      </c>
      <c r="N4">
        <v>15.13</v>
      </c>
      <c r="O4">
        <f t="shared" si="2"/>
        <v>7.73</v>
      </c>
      <c r="P4">
        <v>7.73</v>
      </c>
    </row>
    <row r="5" spans="1:20" x14ac:dyDescent="0.35">
      <c r="A5" t="s">
        <v>17</v>
      </c>
      <c r="B5">
        <v>7900</v>
      </c>
      <c r="C5" t="s">
        <v>18</v>
      </c>
      <c r="D5" t="s">
        <v>13</v>
      </c>
      <c r="E5" t="s">
        <v>19</v>
      </c>
      <c r="F5">
        <v>16.399999999999999</v>
      </c>
      <c r="I5">
        <f>VLOOKUP(A5,'[1]contest-standings-102210192'!$H$1:$K$332,4,FALSE)</f>
        <v>18.600000000000001</v>
      </c>
      <c r="J5">
        <f t="shared" si="0"/>
        <v>2.2000000000000028</v>
      </c>
      <c r="K5">
        <v>2.2000000000000028</v>
      </c>
      <c r="L5">
        <f>VLOOKUP(A5,Sheet1!A5:D479,4,FALSE)</f>
        <v>13.5</v>
      </c>
      <c r="M5">
        <f t="shared" si="1"/>
        <v>14.95</v>
      </c>
      <c r="N5">
        <v>14.95</v>
      </c>
      <c r="O5">
        <f t="shared" si="2"/>
        <v>3.6500000000000021</v>
      </c>
      <c r="P5">
        <v>3.6500000000000021</v>
      </c>
    </row>
    <row r="6" spans="1:20" x14ac:dyDescent="0.35">
      <c r="A6" t="s">
        <v>20</v>
      </c>
      <c r="B6">
        <v>7300</v>
      </c>
      <c r="C6" t="s">
        <v>21</v>
      </c>
      <c r="D6" t="s">
        <v>13</v>
      </c>
      <c r="E6" t="s">
        <v>22</v>
      </c>
      <c r="F6">
        <v>16.16</v>
      </c>
      <c r="I6">
        <f>VLOOKUP(A6,'[1]contest-standings-102210192'!$H$1:$K$332,4,FALSE)</f>
        <v>4.2</v>
      </c>
      <c r="J6">
        <f t="shared" si="0"/>
        <v>11.96</v>
      </c>
      <c r="K6">
        <v>11.96</v>
      </c>
      <c r="L6">
        <f>VLOOKUP(A6,Sheet1!A6:D480,4,FALSE)</f>
        <v>13.1</v>
      </c>
      <c r="M6">
        <f t="shared" si="1"/>
        <v>14.629999999999999</v>
      </c>
      <c r="N6">
        <v>14.629999999999999</v>
      </c>
      <c r="O6">
        <f t="shared" si="2"/>
        <v>10.43</v>
      </c>
      <c r="P6">
        <v>10.43</v>
      </c>
    </row>
    <row r="7" spans="1:20" x14ac:dyDescent="0.35">
      <c r="A7" t="s">
        <v>23</v>
      </c>
      <c r="B7">
        <v>7600</v>
      </c>
      <c r="C7" t="s">
        <v>19</v>
      </c>
      <c r="D7" t="s">
        <v>13</v>
      </c>
      <c r="E7" t="s">
        <v>18</v>
      </c>
      <c r="F7">
        <v>16</v>
      </c>
      <c r="I7">
        <f>VLOOKUP(A7,'[1]contest-standings-102210192'!$H$1:$K$332,4,FALSE)</f>
        <v>14.6</v>
      </c>
      <c r="J7">
        <f t="shared" si="0"/>
        <v>1.4000000000000004</v>
      </c>
      <c r="K7">
        <v>1.4000000000000004</v>
      </c>
      <c r="L7">
        <f>VLOOKUP(A7,Sheet1!A7:D481,4,FALSE)</f>
        <v>13.1</v>
      </c>
      <c r="M7">
        <f t="shared" si="1"/>
        <v>14.55</v>
      </c>
      <c r="N7">
        <v>14.55</v>
      </c>
      <c r="O7">
        <f t="shared" si="2"/>
        <v>4.9999999999998934E-2</v>
      </c>
      <c r="P7">
        <v>4.9999999999998934E-2</v>
      </c>
    </row>
    <row r="8" spans="1:20" hidden="1" x14ac:dyDescent="0.35">
      <c r="A8" t="s">
        <v>24</v>
      </c>
      <c r="B8">
        <v>8500</v>
      </c>
      <c r="C8" t="s">
        <v>25</v>
      </c>
      <c r="D8" t="s">
        <v>13</v>
      </c>
      <c r="E8" t="s">
        <v>26</v>
      </c>
      <c r="F8">
        <v>15.87</v>
      </c>
      <c r="I8">
        <f>VLOOKUP(A8,'[1]contest-standings-102210192'!$H$1:$K$332,4,FALSE)</f>
        <v>16.5</v>
      </c>
      <c r="J8">
        <f t="shared" si="0"/>
        <v>0.63000000000000078</v>
      </c>
      <c r="K8">
        <v>0.63000000000000078</v>
      </c>
      <c r="L8" t="e">
        <f>VLOOKUP(A8,Sheet1!A8:D482,4,FALSE)</f>
        <v>#N/A</v>
      </c>
      <c r="M8" t="e">
        <f t="shared" si="1"/>
        <v>#N/A</v>
      </c>
      <c r="N8">
        <v>14.965</v>
      </c>
      <c r="P8">
        <v>8.6649999999999991</v>
      </c>
    </row>
    <row r="9" spans="1:20" x14ac:dyDescent="0.35">
      <c r="A9" t="s">
        <v>27</v>
      </c>
      <c r="B9">
        <v>8000</v>
      </c>
      <c r="C9" t="s">
        <v>28</v>
      </c>
      <c r="D9" t="s">
        <v>13</v>
      </c>
      <c r="E9" t="s">
        <v>29</v>
      </c>
      <c r="F9">
        <v>15.73</v>
      </c>
      <c r="I9">
        <f>VLOOKUP(A9,'[1]contest-standings-102210192'!$H$1:$K$332,4,FALSE)</f>
        <v>6.3</v>
      </c>
      <c r="J9">
        <f t="shared" si="0"/>
        <v>9.43</v>
      </c>
      <c r="K9">
        <v>9.43</v>
      </c>
      <c r="L9">
        <f>VLOOKUP(A9,Sheet1!A9:D483,4,FALSE)</f>
        <v>14.2</v>
      </c>
      <c r="M9">
        <f t="shared" si="1"/>
        <v>14.965</v>
      </c>
      <c r="N9">
        <v>15.11</v>
      </c>
      <c r="O9">
        <f t="shared" ref="O9:O10" si="3">ABS(M9-I9)</f>
        <v>8.6649999999999991</v>
      </c>
      <c r="P9">
        <v>4.01</v>
      </c>
    </row>
    <row r="10" spans="1:20" x14ac:dyDescent="0.35">
      <c r="A10" t="s">
        <v>30</v>
      </c>
      <c r="B10">
        <v>8000</v>
      </c>
      <c r="C10" t="s">
        <v>31</v>
      </c>
      <c r="D10" t="s">
        <v>13</v>
      </c>
      <c r="E10" t="s">
        <v>32</v>
      </c>
      <c r="F10">
        <v>15.72</v>
      </c>
      <c r="I10">
        <f>VLOOKUP(A10,'[1]contest-standings-102210192'!$H$1:$K$332,4,FALSE)</f>
        <v>11.1</v>
      </c>
      <c r="J10">
        <f t="shared" si="0"/>
        <v>4.620000000000001</v>
      </c>
      <c r="K10">
        <v>4.620000000000001</v>
      </c>
      <c r="L10">
        <f>VLOOKUP(A10,Sheet1!A10:D484,4,FALSE)</f>
        <v>14.5</v>
      </c>
      <c r="M10">
        <f t="shared" si="1"/>
        <v>15.11</v>
      </c>
      <c r="N10">
        <v>14.515000000000001</v>
      </c>
      <c r="O10">
        <f t="shared" si="3"/>
        <v>4.01</v>
      </c>
      <c r="P10">
        <v>16.615000000000002</v>
      </c>
    </row>
    <row r="11" spans="1:20" hidden="1" x14ac:dyDescent="0.35">
      <c r="A11" t="s">
        <v>33</v>
      </c>
      <c r="B11">
        <v>8000</v>
      </c>
      <c r="C11" t="s">
        <v>34</v>
      </c>
      <c r="D11" t="s">
        <v>13</v>
      </c>
      <c r="E11" t="s">
        <v>35</v>
      </c>
      <c r="F11">
        <v>15.65</v>
      </c>
      <c r="I11">
        <f>VLOOKUP(A11,'[1]contest-standings-102210192'!$H$1:$K$332,4,FALSE)</f>
        <v>12.6</v>
      </c>
      <c r="J11">
        <f t="shared" si="0"/>
        <v>3.0500000000000007</v>
      </c>
      <c r="K11">
        <v>3.0500000000000007</v>
      </c>
      <c r="L11" t="e">
        <f>VLOOKUP(A11,Sheet1!A11:D485,4,FALSE)</f>
        <v>#N/A</v>
      </c>
      <c r="M11" t="e">
        <f t="shared" si="1"/>
        <v>#N/A</v>
      </c>
      <c r="N11">
        <v>14.190000000000001</v>
      </c>
      <c r="P11">
        <v>4.3099999999999987</v>
      </c>
    </row>
    <row r="12" spans="1:20" x14ac:dyDescent="0.35">
      <c r="A12" t="s">
        <v>36</v>
      </c>
      <c r="B12">
        <v>7700</v>
      </c>
      <c r="C12" t="s">
        <v>37</v>
      </c>
      <c r="D12" t="s">
        <v>13</v>
      </c>
      <c r="E12" t="s">
        <v>38</v>
      </c>
      <c r="F12">
        <v>15.43</v>
      </c>
      <c r="I12">
        <f>VLOOKUP(A12,'[1]contest-standings-102210192'!$H$1:$K$332,4,FALSE)</f>
        <v>-2.1</v>
      </c>
      <c r="J12">
        <f t="shared" si="0"/>
        <v>17.53</v>
      </c>
      <c r="K12">
        <v>17.53</v>
      </c>
      <c r="L12">
        <f>VLOOKUP(A12,Sheet1!A12:D486,4,FALSE)</f>
        <v>13.6</v>
      </c>
      <c r="M12">
        <f t="shared" si="1"/>
        <v>14.515000000000001</v>
      </c>
      <c r="N12">
        <v>13.129999999999999</v>
      </c>
      <c r="O12">
        <f t="shared" ref="O12:O13" si="4">ABS(M12-I12)</f>
        <v>16.615000000000002</v>
      </c>
      <c r="P12">
        <v>20.83</v>
      </c>
    </row>
    <row r="13" spans="1:20" x14ac:dyDescent="0.35">
      <c r="A13" t="s">
        <v>39</v>
      </c>
      <c r="B13">
        <v>7900</v>
      </c>
      <c r="C13" t="s">
        <v>18</v>
      </c>
      <c r="D13" t="s">
        <v>40</v>
      </c>
      <c r="E13" t="s">
        <v>19</v>
      </c>
      <c r="F13">
        <v>15.08</v>
      </c>
      <c r="G13">
        <v>1</v>
      </c>
      <c r="H13">
        <v>1</v>
      </c>
      <c r="I13">
        <f>VLOOKUP(A13,'[1]contest-standings-102210192'!$H$1:$K$332,4,FALSE)</f>
        <v>18.5</v>
      </c>
      <c r="J13">
        <f t="shared" si="0"/>
        <v>3.42</v>
      </c>
      <c r="K13">
        <v>3.42</v>
      </c>
      <c r="L13">
        <f>VLOOKUP(A13,Sheet1!A13:D487,4,FALSE)</f>
        <v>13.3</v>
      </c>
      <c r="M13">
        <f t="shared" si="1"/>
        <v>14.190000000000001</v>
      </c>
      <c r="N13">
        <v>12.925000000000001</v>
      </c>
      <c r="O13">
        <f t="shared" si="4"/>
        <v>4.3099999999999987</v>
      </c>
      <c r="P13">
        <v>11.425000000000001</v>
      </c>
    </row>
    <row r="14" spans="1:20" hidden="1" x14ac:dyDescent="0.35">
      <c r="A14" t="s">
        <v>41</v>
      </c>
      <c r="B14">
        <v>8500</v>
      </c>
      <c r="C14" t="s">
        <v>16</v>
      </c>
      <c r="D14" t="s">
        <v>42</v>
      </c>
      <c r="E14" t="s">
        <v>15</v>
      </c>
      <c r="F14">
        <v>15.05</v>
      </c>
      <c r="G14">
        <v>1</v>
      </c>
      <c r="H14">
        <v>1</v>
      </c>
      <c r="I14">
        <f>VLOOKUP(A14,'[1]contest-standings-102210192'!$H$1:$K$332,4,FALSE)</f>
        <v>16.5</v>
      </c>
      <c r="J14">
        <f t="shared" si="0"/>
        <v>1.4499999999999993</v>
      </c>
      <c r="K14">
        <v>1.4499999999999993</v>
      </c>
      <c r="L14" t="e">
        <f>VLOOKUP(A14,Sheet1!A14:D488,4,FALSE)</f>
        <v>#N/A</v>
      </c>
      <c r="M14" t="e">
        <f t="shared" si="1"/>
        <v>#N/A</v>
      </c>
      <c r="N14">
        <v>12.55</v>
      </c>
      <c r="P14">
        <v>9.5500000000000007</v>
      </c>
    </row>
    <row r="15" spans="1:20" hidden="1" x14ac:dyDescent="0.35">
      <c r="A15" t="s">
        <v>43</v>
      </c>
      <c r="B15">
        <v>8200</v>
      </c>
      <c r="C15" t="s">
        <v>18</v>
      </c>
      <c r="D15" t="s">
        <v>42</v>
      </c>
      <c r="E15" t="s">
        <v>19</v>
      </c>
      <c r="F15">
        <v>14.9</v>
      </c>
      <c r="G15">
        <v>1</v>
      </c>
      <c r="H15">
        <v>1</v>
      </c>
      <c r="I15">
        <f>VLOOKUP(A15,'[1]contest-standings-102210192'!$H$1:$K$332,4,FALSE)</f>
        <v>11.8</v>
      </c>
      <c r="J15">
        <f t="shared" si="0"/>
        <v>3.0999999999999996</v>
      </c>
      <c r="K15">
        <v>3.0999999999999996</v>
      </c>
      <c r="L15" t="e">
        <f>VLOOKUP(A15,Sheet1!A15:D489,4,FALSE)</f>
        <v>#N/A</v>
      </c>
      <c r="M15" t="e">
        <f t="shared" si="1"/>
        <v>#N/A</v>
      </c>
      <c r="N15">
        <v>12.65</v>
      </c>
      <c r="P15">
        <v>6.65</v>
      </c>
    </row>
    <row r="16" spans="1:20" hidden="1" x14ac:dyDescent="0.35">
      <c r="A16" t="s">
        <v>44</v>
      </c>
      <c r="B16">
        <v>8000</v>
      </c>
      <c r="C16" t="s">
        <v>38</v>
      </c>
      <c r="D16" t="s">
        <v>42</v>
      </c>
      <c r="E16" t="s">
        <v>37</v>
      </c>
      <c r="F16">
        <v>14.82</v>
      </c>
      <c r="G16">
        <v>1</v>
      </c>
      <c r="H16">
        <v>1</v>
      </c>
      <c r="I16">
        <f>VLOOKUP(A16,'[1]contest-standings-102210192'!$H$1:$K$332,4,FALSE)</f>
        <v>16.5</v>
      </c>
      <c r="J16">
        <f t="shared" si="0"/>
        <v>1.6799999999999997</v>
      </c>
      <c r="K16">
        <v>1.6799999999999997</v>
      </c>
      <c r="L16" t="e">
        <f>VLOOKUP(A16,Sheet1!A16:D490,4,FALSE)</f>
        <v>#N/A</v>
      </c>
      <c r="M16" t="e">
        <f t="shared" si="1"/>
        <v>#N/A</v>
      </c>
      <c r="N16">
        <v>9.870000000000001</v>
      </c>
      <c r="P16">
        <v>5.6700000000000008</v>
      </c>
    </row>
    <row r="17" spans="1:16" hidden="1" x14ac:dyDescent="0.35">
      <c r="A17" t="s">
        <v>45</v>
      </c>
      <c r="B17">
        <v>8100</v>
      </c>
      <c r="C17" t="s">
        <v>46</v>
      </c>
      <c r="D17" t="s">
        <v>13</v>
      </c>
      <c r="E17" t="s">
        <v>47</v>
      </c>
      <c r="F17">
        <v>14.77</v>
      </c>
      <c r="I17">
        <f>VLOOKUP(A17,'[1]contest-standings-102210192'!$H$1:$K$332,4,FALSE)</f>
        <v>13.3</v>
      </c>
      <c r="J17">
        <f t="shared" si="0"/>
        <v>1.4699999999999989</v>
      </c>
      <c r="K17">
        <v>1.4699999999999989</v>
      </c>
      <c r="L17" t="e">
        <f>VLOOKUP(A17,Sheet1!A17:D491,4,FALSE)</f>
        <v>#N/A</v>
      </c>
      <c r="M17" t="e">
        <f t="shared" si="1"/>
        <v>#N/A</v>
      </c>
      <c r="N17">
        <v>11.914999999999999</v>
      </c>
      <c r="P17">
        <v>7.4149999999999991</v>
      </c>
    </row>
    <row r="18" spans="1:16" hidden="1" x14ac:dyDescent="0.35">
      <c r="A18" t="s">
        <v>48</v>
      </c>
      <c r="B18">
        <v>8000</v>
      </c>
      <c r="C18" t="s">
        <v>49</v>
      </c>
      <c r="D18" t="s">
        <v>13</v>
      </c>
      <c r="E18" t="s">
        <v>50</v>
      </c>
      <c r="F18">
        <v>14.74</v>
      </c>
      <c r="I18">
        <f>VLOOKUP(A18,'[1]contest-standings-102210192'!$H$1:$K$332,4,FALSE)</f>
        <v>11.6</v>
      </c>
      <c r="J18">
        <f t="shared" si="0"/>
        <v>3.1400000000000006</v>
      </c>
      <c r="K18">
        <v>3.1400000000000006</v>
      </c>
      <c r="L18" t="e">
        <f>VLOOKUP(A18,Sheet1!A18:D492,4,FALSE)</f>
        <v>#N/A</v>
      </c>
      <c r="M18" t="e">
        <f t="shared" si="1"/>
        <v>#N/A</v>
      </c>
      <c r="N18">
        <v>11.26</v>
      </c>
      <c r="P18">
        <v>8.74</v>
      </c>
    </row>
    <row r="19" spans="1:16" hidden="1" x14ac:dyDescent="0.35">
      <c r="A19" t="s">
        <v>51</v>
      </c>
      <c r="B19">
        <v>8100</v>
      </c>
      <c r="C19" t="s">
        <v>52</v>
      </c>
      <c r="D19" t="s">
        <v>13</v>
      </c>
      <c r="E19" t="s">
        <v>53</v>
      </c>
      <c r="F19">
        <v>14.74</v>
      </c>
      <c r="I19">
        <f>VLOOKUP(A19,'[1]contest-standings-102210192'!$H$1:$K$332,4,FALSE)</f>
        <v>2.7</v>
      </c>
      <c r="J19">
        <f t="shared" si="0"/>
        <v>12.04</v>
      </c>
      <c r="K19">
        <v>12.04</v>
      </c>
      <c r="L19" t="e">
        <f>VLOOKUP(A19,Sheet1!A19:D493,4,FALSE)</f>
        <v>#N/A</v>
      </c>
      <c r="M19" t="e">
        <f t="shared" si="1"/>
        <v>#N/A</v>
      </c>
      <c r="N19">
        <v>11.030000000000001</v>
      </c>
      <c r="P19">
        <v>8.4300000000000015</v>
      </c>
    </row>
    <row r="20" spans="1:16" hidden="1" x14ac:dyDescent="0.35">
      <c r="A20" t="s">
        <v>54</v>
      </c>
      <c r="B20">
        <v>7800</v>
      </c>
      <c r="C20" t="s">
        <v>38</v>
      </c>
      <c r="D20" t="s">
        <v>13</v>
      </c>
      <c r="E20" t="s">
        <v>37</v>
      </c>
      <c r="F20">
        <v>14.53</v>
      </c>
      <c r="I20">
        <f>VLOOKUP(A20,'[1]contest-standings-102210192'!$H$1:$K$332,4,FALSE)</f>
        <v>11.6</v>
      </c>
      <c r="J20">
        <f t="shared" si="0"/>
        <v>2.9299999999999997</v>
      </c>
      <c r="K20">
        <v>2.9299999999999997</v>
      </c>
      <c r="L20" t="e">
        <f>VLOOKUP(A20,Sheet1!A20:D494,4,FALSE)</f>
        <v>#N/A</v>
      </c>
      <c r="M20" t="e">
        <f t="shared" si="1"/>
        <v>#N/A</v>
      </c>
      <c r="N20">
        <v>10.73</v>
      </c>
      <c r="P20">
        <v>8.1300000000000008</v>
      </c>
    </row>
    <row r="21" spans="1:16" hidden="1" x14ac:dyDescent="0.35">
      <c r="A21" t="s">
        <v>55</v>
      </c>
      <c r="B21">
        <v>7400</v>
      </c>
      <c r="C21" t="s">
        <v>53</v>
      </c>
      <c r="D21" t="s">
        <v>13</v>
      </c>
      <c r="E21" t="s">
        <v>52</v>
      </c>
      <c r="F21">
        <v>14.49</v>
      </c>
      <c r="I21">
        <f>VLOOKUP(A21,'[1]contest-standings-102210192'!$H$1:$K$332,4,FALSE)</f>
        <v>24.4</v>
      </c>
      <c r="J21">
        <f t="shared" si="0"/>
        <v>9.9099999999999984</v>
      </c>
      <c r="K21">
        <v>9.9099999999999984</v>
      </c>
      <c r="L21" t="e">
        <f>VLOOKUP(A21,Sheet1!A21:D495,4,FALSE)</f>
        <v>#N/A</v>
      </c>
      <c r="M21" t="e">
        <f t="shared" si="1"/>
        <v>#N/A</v>
      </c>
      <c r="N21">
        <v>11.01</v>
      </c>
      <c r="P21">
        <v>0.50999999999999979</v>
      </c>
    </row>
    <row r="22" spans="1:16" hidden="1" x14ac:dyDescent="0.35">
      <c r="A22" t="s">
        <v>56</v>
      </c>
      <c r="B22">
        <v>8400</v>
      </c>
      <c r="C22" t="s">
        <v>57</v>
      </c>
      <c r="D22" t="s">
        <v>13</v>
      </c>
      <c r="E22" t="s">
        <v>58</v>
      </c>
      <c r="F22">
        <v>14.31</v>
      </c>
      <c r="I22">
        <f>VLOOKUP(A22,'[1]contest-standings-102210192'!$H$1:$K$332,4,FALSE)</f>
        <v>14.4</v>
      </c>
      <c r="J22">
        <f t="shared" si="0"/>
        <v>8.9999999999999858E-2</v>
      </c>
      <c r="K22">
        <v>8.9999999999999858E-2</v>
      </c>
      <c r="L22" t="e">
        <f>VLOOKUP(A22,Sheet1!A22:D496,4,FALSE)</f>
        <v>#N/A</v>
      </c>
      <c r="M22" t="e">
        <f t="shared" si="1"/>
        <v>#N/A</v>
      </c>
      <c r="N22">
        <v>10.690000000000001</v>
      </c>
      <c r="P22">
        <v>7.1099999999999994</v>
      </c>
    </row>
    <row r="23" spans="1:16" hidden="1" x14ac:dyDescent="0.35">
      <c r="A23" t="s">
        <v>59</v>
      </c>
      <c r="B23">
        <v>7600</v>
      </c>
      <c r="C23" t="s">
        <v>22</v>
      </c>
      <c r="D23" t="s">
        <v>42</v>
      </c>
      <c r="E23" t="s">
        <v>21</v>
      </c>
      <c r="F23">
        <v>14.19</v>
      </c>
      <c r="G23">
        <v>1</v>
      </c>
      <c r="H23">
        <v>1</v>
      </c>
      <c r="I23">
        <f>VLOOKUP(A23,'[1]contest-standings-102210192'!$H$1:$K$332,4,FALSE)</f>
        <v>14.3</v>
      </c>
      <c r="J23">
        <f t="shared" si="0"/>
        <v>0.11000000000000121</v>
      </c>
      <c r="K23">
        <v>0.11000000000000121</v>
      </c>
      <c r="L23" t="e">
        <f>VLOOKUP(A23,Sheet1!A23:D497,4,FALSE)</f>
        <v>#N/A</v>
      </c>
      <c r="M23" t="e">
        <f t="shared" si="1"/>
        <v>#N/A</v>
      </c>
      <c r="N23">
        <v>10.935</v>
      </c>
      <c r="P23">
        <v>9.4350000000000005</v>
      </c>
    </row>
    <row r="24" spans="1:16" x14ac:dyDescent="0.35">
      <c r="A24" t="s">
        <v>60</v>
      </c>
      <c r="B24">
        <v>6900</v>
      </c>
      <c r="C24" t="s">
        <v>58</v>
      </c>
      <c r="D24" t="s">
        <v>13</v>
      </c>
      <c r="E24" t="s">
        <v>57</v>
      </c>
      <c r="F24">
        <v>13.76</v>
      </c>
      <c r="I24">
        <f>VLOOKUP(A24,'[1]contest-standings-102210192'!$H$1:$K$332,4,FALSE)</f>
        <v>-7.7</v>
      </c>
      <c r="J24">
        <f t="shared" si="0"/>
        <v>21.46</v>
      </c>
      <c r="K24">
        <v>21.46</v>
      </c>
      <c r="L24">
        <f>VLOOKUP(A24,Sheet1!A24:D498,4,FALSE)</f>
        <v>12.5</v>
      </c>
      <c r="M24">
        <f t="shared" si="1"/>
        <v>13.129999999999999</v>
      </c>
      <c r="N24">
        <v>8.8849999999999998</v>
      </c>
      <c r="O24">
        <f>ABS(M24-I24)</f>
        <v>20.83</v>
      </c>
      <c r="P24">
        <v>14.615</v>
      </c>
    </row>
    <row r="25" spans="1:16" hidden="1" x14ac:dyDescent="0.35">
      <c r="A25" t="s">
        <v>61</v>
      </c>
      <c r="B25">
        <v>7900</v>
      </c>
      <c r="C25" t="s">
        <v>22</v>
      </c>
      <c r="D25" t="s">
        <v>13</v>
      </c>
      <c r="E25" t="s">
        <v>21</v>
      </c>
      <c r="F25">
        <v>13.58</v>
      </c>
      <c r="I25">
        <f>VLOOKUP(A25,'[1]contest-standings-102210192'!$H$1:$K$332,4,FALSE)</f>
        <v>18.600000000000001</v>
      </c>
      <c r="J25">
        <f t="shared" si="0"/>
        <v>5.0200000000000014</v>
      </c>
      <c r="K25">
        <v>5.0200000000000014</v>
      </c>
      <c r="L25" t="e">
        <f>VLOOKUP(A25,Sheet1!A25:D499,4,FALSE)</f>
        <v>#N/A</v>
      </c>
      <c r="M25" t="e">
        <f t="shared" si="1"/>
        <v>#N/A</v>
      </c>
      <c r="N25">
        <v>10.565000000000001</v>
      </c>
      <c r="P25">
        <v>14.734999999999999</v>
      </c>
    </row>
    <row r="26" spans="1:16" hidden="1" x14ac:dyDescent="0.35">
      <c r="A26" t="s">
        <v>62</v>
      </c>
      <c r="B26">
        <v>8400</v>
      </c>
      <c r="C26" t="s">
        <v>57</v>
      </c>
      <c r="D26" t="s">
        <v>42</v>
      </c>
      <c r="E26" t="s">
        <v>58</v>
      </c>
      <c r="F26">
        <v>13.53</v>
      </c>
      <c r="G26">
        <v>1</v>
      </c>
      <c r="H26">
        <v>1</v>
      </c>
      <c r="I26">
        <f>VLOOKUP(A26,'[1]contest-standings-102210192'!$H$1:$K$332,4,FALSE)</f>
        <v>18.3</v>
      </c>
      <c r="J26">
        <f t="shared" si="0"/>
        <v>4.7700000000000014</v>
      </c>
      <c r="K26">
        <v>4.7700000000000014</v>
      </c>
      <c r="L26" t="e">
        <f>VLOOKUP(A26,Sheet1!A26:D500,4,FALSE)</f>
        <v>#N/A</v>
      </c>
      <c r="M26" t="e">
        <f t="shared" si="1"/>
        <v>#N/A</v>
      </c>
      <c r="N26">
        <v>10.504999999999999</v>
      </c>
      <c r="P26">
        <v>2.7049999999999992</v>
      </c>
    </row>
    <row r="27" spans="1:16" hidden="1" x14ac:dyDescent="0.35">
      <c r="A27" t="s">
        <v>63</v>
      </c>
      <c r="B27">
        <v>7500</v>
      </c>
      <c r="C27" t="s">
        <v>32</v>
      </c>
      <c r="D27" t="s">
        <v>13</v>
      </c>
      <c r="E27" t="s">
        <v>31</v>
      </c>
      <c r="F27">
        <v>13.34</v>
      </c>
      <c r="I27">
        <f>VLOOKUP(A27,'[1]contest-standings-102210192'!$H$1:$K$332,4,FALSE)</f>
        <v>8.8000000000000007</v>
      </c>
      <c r="J27">
        <f t="shared" si="0"/>
        <v>4.5399999999999991</v>
      </c>
      <c r="K27">
        <v>4.5399999999999991</v>
      </c>
      <c r="L27" t="e">
        <f>VLOOKUP(A27,Sheet1!A27:D501,4,FALSE)</f>
        <v>#N/A</v>
      </c>
      <c r="M27" t="e">
        <f t="shared" si="1"/>
        <v>#N/A</v>
      </c>
      <c r="N27">
        <v>10.370000000000001</v>
      </c>
      <c r="P27">
        <v>2.4299999999999997</v>
      </c>
    </row>
    <row r="28" spans="1:16" hidden="1" x14ac:dyDescent="0.35">
      <c r="A28" t="s">
        <v>64</v>
      </c>
      <c r="B28">
        <v>7600</v>
      </c>
      <c r="C28" t="s">
        <v>35</v>
      </c>
      <c r="D28" t="s">
        <v>13</v>
      </c>
      <c r="E28" t="s">
        <v>34</v>
      </c>
      <c r="F28">
        <v>13.33</v>
      </c>
      <c r="I28">
        <f>VLOOKUP(A28,'[1]contest-standings-102210192'!$H$1:$K$332,4,FALSE)</f>
        <v>31.7</v>
      </c>
      <c r="J28">
        <f t="shared" si="0"/>
        <v>18.369999999999997</v>
      </c>
      <c r="K28">
        <v>18.369999999999997</v>
      </c>
      <c r="L28" t="e">
        <f>VLOOKUP(A28,Sheet1!A28:D502,4,FALSE)</f>
        <v>#N/A</v>
      </c>
      <c r="M28" t="e">
        <f t="shared" si="1"/>
        <v>#N/A</v>
      </c>
      <c r="N28">
        <v>10.395</v>
      </c>
      <c r="P28">
        <v>6.0949999999999998</v>
      </c>
    </row>
    <row r="29" spans="1:16" x14ac:dyDescent="0.35">
      <c r="A29" t="s">
        <v>65</v>
      </c>
      <c r="B29">
        <v>6900</v>
      </c>
      <c r="C29" t="s">
        <v>58</v>
      </c>
      <c r="D29" t="s">
        <v>66</v>
      </c>
      <c r="E29" t="s">
        <v>57</v>
      </c>
      <c r="F29">
        <v>13.25</v>
      </c>
      <c r="G29" t="s">
        <v>67</v>
      </c>
      <c r="H29">
        <v>1</v>
      </c>
      <c r="I29">
        <f>VLOOKUP(A29,'[1]contest-standings-102210192'!$H$1:$K$332,4,FALSE)</f>
        <v>1.5</v>
      </c>
      <c r="J29">
        <f t="shared" si="0"/>
        <v>11.75</v>
      </c>
      <c r="K29">
        <v>11.75</v>
      </c>
      <c r="L29">
        <f>VLOOKUP(A29,Sheet1!A29:D503,4,FALSE)</f>
        <v>12.6</v>
      </c>
      <c r="M29">
        <f t="shared" si="1"/>
        <v>12.925000000000001</v>
      </c>
      <c r="N29">
        <v>9.69</v>
      </c>
      <c r="O29">
        <f>ABS(M29-I29)</f>
        <v>11.425000000000001</v>
      </c>
      <c r="P29">
        <v>13.110000000000001</v>
      </c>
    </row>
    <row r="30" spans="1:16" hidden="1" x14ac:dyDescent="0.35">
      <c r="A30" t="s">
        <v>68</v>
      </c>
      <c r="B30">
        <v>7100</v>
      </c>
      <c r="C30" t="s">
        <v>16</v>
      </c>
      <c r="D30" t="s">
        <v>42</v>
      </c>
      <c r="E30" t="s">
        <v>15</v>
      </c>
      <c r="F30">
        <v>13.19</v>
      </c>
      <c r="G30">
        <v>2</v>
      </c>
      <c r="H30">
        <v>1</v>
      </c>
      <c r="I30">
        <f>VLOOKUP(A30,'[1]contest-standings-102210192'!$H$1:$K$332,4,FALSE)</f>
        <v>16.5</v>
      </c>
      <c r="J30">
        <f t="shared" si="0"/>
        <v>3.3100000000000005</v>
      </c>
      <c r="K30">
        <v>3.3100000000000005</v>
      </c>
      <c r="L30" t="e">
        <f>VLOOKUP(A30,Sheet1!A30:D504,4,FALSE)</f>
        <v>#N/A</v>
      </c>
      <c r="M30" t="e">
        <f t="shared" si="1"/>
        <v>#N/A</v>
      </c>
      <c r="N30">
        <v>10.234999999999999</v>
      </c>
      <c r="P30">
        <v>8.7349999999999994</v>
      </c>
    </row>
    <row r="31" spans="1:16" hidden="1" x14ac:dyDescent="0.35">
      <c r="A31" t="s">
        <v>69</v>
      </c>
      <c r="B31">
        <v>7800</v>
      </c>
      <c r="C31" t="s">
        <v>16</v>
      </c>
      <c r="D31" t="s">
        <v>13</v>
      </c>
      <c r="E31" t="s">
        <v>15</v>
      </c>
      <c r="F31">
        <v>13.15</v>
      </c>
      <c r="I31">
        <f>VLOOKUP(A31,'[1]contest-standings-102210192'!$H$1:$K$332,4,FALSE)</f>
        <v>6.4</v>
      </c>
      <c r="J31">
        <f t="shared" si="0"/>
        <v>6.75</v>
      </c>
      <c r="K31">
        <v>6.75</v>
      </c>
      <c r="L31" t="e">
        <f>VLOOKUP(A31,Sheet1!A31:D505,4,FALSE)</f>
        <v>#N/A</v>
      </c>
      <c r="M31" t="e">
        <f t="shared" si="1"/>
        <v>#N/A</v>
      </c>
      <c r="N31">
        <v>9.35</v>
      </c>
      <c r="P31">
        <v>12.65</v>
      </c>
    </row>
    <row r="32" spans="1:16" hidden="1" x14ac:dyDescent="0.35">
      <c r="A32" t="s">
        <v>70</v>
      </c>
      <c r="B32">
        <v>6800</v>
      </c>
      <c r="C32" t="s">
        <v>26</v>
      </c>
      <c r="D32" t="s">
        <v>13</v>
      </c>
      <c r="E32" t="s">
        <v>25</v>
      </c>
      <c r="F32">
        <v>12.99</v>
      </c>
      <c r="I32" t="e">
        <f>VLOOKUP(A32,'[1]contest-standings-102210192'!$H$1:$K$332,4,FALSE)</f>
        <v>#N/A</v>
      </c>
      <c r="J32" t="e">
        <f t="shared" si="0"/>
        <v>#N/A</v>
      </c>
      <c r="K32">
        <v>9.9</v>
      </c>
      <c r="N32">
        <v>9.93</v>
      </c>
      <c r="P32">
        <v>2.370000000000001</v>
      </c>
    </row>
    <row r="33" spans="1:16" x14ac:dyDescent="0.35">
      <c r="A33" t="s">
        <v>71</v>
      </c>
      <c r="B33">
        <v>6800</v>
      </c>
      <c r="C33" t="s">
        <v>21</v>
      </c>
      <c r="D33" t="s">
        <v>40</v>
      </c>
      <c r="E33" t="s">
        <v>22</v>
      </c>
      <c r="F33">
        <v>12.9</v>
      </c>
      <c r="G33">
        <v>2</v>
      </c>
      <c r="H33">
        <v>1</v>
      </c>
      <c r="I33">
        <f>VLOOKUP(A33,'[1]contest-standings-102210192'!$H$1:$K$332,4,FALSE)</f>
        <v>3</v>
      </c>
      <c r="J33">
        <f t="shared" si="0"/>
        <v>9.9</v>
      </c>
      <c r="K33">
        <v>6.9</v>
      </c>
      <c r="L33">
        <f>VLOOKUP(A33,Sheet1!A33:D507,4,FALSE)</f>
        <v>12.2</v>
      </c>
      <c r="M33">
        <f t="shared" ref="M33:M36" si="5">AVERAGE(L33,F33)</f>
        <v>12.55</v>
      </c>
      <c r="N33">
        <v>9.48</v>
      </c>
      <c r="O33">
        <f t="shared" ref="O33:O34" si="6">ABS(M33-I33)</f>
        <v>9.5500000000000007</v>
      </c>
      <c r="P33">
        <v>1.9999999999999574E-2</v>
      </c>
    </row>
    <row r="34" spans="1:16" x14ac:dyDescent="0.35">
      <c r="A34" t="s">
        <v>72</v>
      </c>
      <c r="B34">
        <v>7400</v>
      </c>
      <c r="C34" t="s">
        <v>37</v>
      </c>
      <c r="D34" t="s">
        <v>10</v>
      </c>
      <c r="E34" t="s">
        <v>38</v>
      </c>
      <c r="F34">
        <v>12.9</v>
      </c>
      <c r="G34">
        <v>1</v>
      </c>
      <c r="H34">
        <v>1</v>
      </c>
      <c r="I34">
        <f>VLOOKUP(A34,'[1]contest-standings-102210192'!$H$1:$K$332,4,FALSE)</f>
        <v>6</v>
      </c>
      <c r="J34">
        <f t="shared" si="0"/>
        <v>6.9</v>
      </c>
      <c r="K34">
        <v>4.8</v>
      </c>
      <c r="L34">
        <f>VLOOKUP(A34,Sheet1!A34:D508,4,FALSE)</f>
        <v>12.4</v>
      </c>
      <c r="M34">
        <f t="shared" si="5"/>
        <v>12.65</v>
      </c>
      <c r="N34">
        <v>9.5350000000000001</v>
      </c>
      <c r="O34">
        <f t="shared" si="6"/>
        <v>6.65</v>
      </c>
      <c r="P34">
        <v>6.5350000000000001</v>
      </c>
    </row>
    <row r="35" spans="1:16" hidden="1" x14ac:dyDescent="0.35">
      <c r="A35" t="s">
        <v>73</v>
      </c>
      <c r="B35">
        <v>7300</v>
      </c>
      <c r="C35" t="s">
        <v>15</v>
      </c>
      <c r="D35" t="s">
        <v>42</v>
      </c>
      <c r="E35" t="s">
        <v>16</v>
      </c>
      <c r="F35">
        <v>12.6</v>
      </c>
      <c r="G35">
        <v>1</v>
      </c>
      <c r="H35">
        <v>1</v>
      </c>
      <c r="I35">
        <f>VLOOKUP(A35,'[1]contest-standings-102210192'!$H$1:$K$332,4,FALSE)</f>
        <v>7.8</v>
      </c>
      <c r="J35">
        <f t="shared" si="0"/>
        <v>4.8</v>
      </c>
      <c r="K35">
        <v>8.14</v>
      </c>
      <c r="L35" t="e">
        <f>VLOOKUP(A35,Sheet1!A35:D509,4,FALSE)</f>
        <v>#N/A</v>
      </c>
      <c r="M35" t="e">
        <f t="shared" si="5"/>
        <v>#N/A</v>
      </c>
      <c r="N35">
        <v>9.8849999999999998</v>
      </c>
      <c r="P35">
        <v>8.5849999999999991</v>
      </c>
    </row>
    <row r="36" spans="1:16" x14ac:dyDescent="0.35">
      <c r="A36" t="s">
        <v>74</v>
      </c>
      <c r="B36">
        <v>7000</v>
      </c>
      <c r="C36" t="s">
        <v>50</v>
      </c>
      <c r="D36" t="s">
        <v>13</v>
      </c>
      <c r="E36" t="s">
        <v>49</v>
      </c>
      <c r="F36">
        <v>12.34</v>
      </c>
      <c r="I36">
        <f>VLOOKUP(A36,'[1]contest-standings-102210192'!$H$1:$K$332,4,FALSE)</f>
        <v>4.2</v>
      </c>
      <c r="J36">
        <f t="shared" si="0"/>
        <v>8.14</v>
      </c>
      <c r="K36">
        <v>7.5299999999999994</v>
      </c>
      <c r="L36">
        <f>VLOOKUP(A36,Sheet1!A36:D510,4,FALSE)</f>
        <v>7.4</v>
      </c>
      <c r="M36">
        <f t="shared" si="5"/>
        <v>9.870000000000001</v>
      </c>
      <c r="N36">
        <v>9.43</v>
      </c>
      <c r="O36">
        <f>ABS(M36-I36)</f>
        <v>5.6700000000000008</v>
      </c>
      <c r="P36">
        <v>2.9299999999999997</v>
      </c>
    </row>
    <row r="37" spans="1:16" hidden="1" x14ac:dyDescent="0.35">
      <c r="A37" t="s">
        <v>75</v>
      </c>
      <c r="B37">
        <v>6900</v>
      </c>
      <c r="C37" t="s">
        <v>29</v>
      </c>
      <c r="D37" t="s">
        <v>13</v>
      </c>
      <c r="E37" t="s">
        <v>28</v>
      </c>
      <c r="F37">
        <v>12.3</v>
      </c>
      <c r="I37" t="e">
        <f>VLOOKUP(A37,'[1]contest-standings-102210192'!$H$1:$K$332,4,FALSE)</f>
        <v>#N/A</v>
      </c>
      <c r="J37" t="e">
        <f t="shared" si="0"/>
        <v>#N/A</v>
      </c>
      <c r="K37">
        <v>9.02</v>
      </c>
      <c r="N37">
        <v>8.8650000000000002</v>
      </c>
      <c r="P37">
        <v>15.135</v>
      </c>
    </row>
    <row r="38" spans="1:16" x14ac:dyDescent="0.35">
      <c r="A38" t="s">
        <v>76</v>
      </c>
      <c r="B38">
        <v>7300</v>
      </c>
      <c r="C38" t="s">
        <v>22</v>
      </c>
      <c r="D38" t="s">
        <v>40</v>
      </c>
      <c r="E38" t="s">
        <v>21</v>
      </c>
      <c r="F38">
        <v>12.03</v>
      </c>
      <c r="G38">
        <v>1</v>
      </c>
      <c r="H38">
        <v>1</v>
      </c>
      <c r="I38">
        <f>VLOOKUP(A38,'[1]contest-standings-102210192'!$H$1:$K$332,4,FALSE)</f>
        <v>4.5</v>
      </c>
      <c r="J38">
        <f t="shared" si="0"/>
        <v>7.5299999999999994</v>
      </c>
      <c r="K38">
        <v>4.71</v>
      </c>
      <c r="L38">
        <f>VLOOKUP(A38,Sheet1!A38:D512,4,FALSE)</f>
        <v>11.8</v>
      </c>
      <c r="M38">
        <f t="shared" ref="M38:M41" si="7">AVERAGE(L38,F38)</f>
        <v>11.914999999999999</v>
      </c>
      <c r="N38">
        <v>9.6850000000000005</v>
      </c>
      <c r="O38">
        <f>ABS(M38-I38)</f>
        <v>7.4149999999999991</v>
      </c>
      <c r="P38">
        <v>6.8850000000000007</v>
      </c>
    </row>
    <row r="39" spans="1:16" hidden="1" x14ac:dyDescent="0.35">
      <c r="A39" t="s">
        <v>77</v>
      </c>
      <c r="B39">
        <v>7000</v>
      </c>
      <c r="C39" t="s">
        <v>15</v>
      </c>
      <c r="D39" t="s">
        <v>10</v>
      </c>
      <c r="E39" t="s">
        <v>16</v>
      </c>
      <c r="F39">
        <v>12.02</v>
      </c>
      <c r="G39">
        <v>1</v>
      </c>
      <c r="H39">
        <v>1</v>
      </c>
      <c r="I39">
        <f>VLOOKUP(A39,'[1]contest-standings-102210192'!$H$1:$K$332,4,FALSE)</f>
        <v>3</v>
      </c>
      <c r="J39">
        <f t="shared" si="0"/>
        <v>9.02</v>
      </c>
      <c r="K39">
        <v>34.519999999999996</v>
      </c>
      <c r="L39" t="e">
        <f>VLOOKUP(A39,Sheet1!A39:D513,4,FALSE)</f>
        <v>#N/A</v>
      </c>
      <c r="M39" t="e">
        <f t="shared" si="7"/>
        <v>#N/A</v>
      </c>
      <c r="N39">
        <v>9.5449999999999999</v>
      </c>
      <c r="P39">
        <v>1.2550000000000008</v>
      </c>
    </row>
    <row r="40" spans="1:16" hidden="1" x14ac:dyDescent="0.35">
      <c r="A40" t="s">
        <v>78</v>
      </c>
      <c r="B40">
        <v>6600</v>
      </c>
      <c r="C40" t="s">
        <v>21</v>
      </c>
      <c r="D40" t="s">
        <v>42</v>
      </c>
      <c r="E40" t="s">
        <v>22</v>
      </c>
      <c r="F40">
        <v>12.01</v>
      </c>
      <c r="G40">
        <v>1</v>
      </c>
      <c r="H40">
        <v>1</v>
      </c>
      <c r="I40">
        <f>VLOOKUP(A40,'[1]contest-standings-102210192'!$H$1:$K$332,4,FALSE)</f>
        <v>7.3</v>
      </c>
      <c r="J40">
        <f t="shared" si="0"/>
        <v>4.71</v>
      </c>
      <c r="K40">
        <v>9.6399999999999988</v>
      </c>
      <c r="L40" t="e">
        <f>VLOOKUP(A40,Sheet1!A40:D514,4,FALSE)</f>
        <v>#N/A</v>
      </c>
      <c r="M40" t="e">
        <f t="shared" si="7"/>
        <v>#N/A</v>
      </c>
      <c r="N40">
        <v>9.4350000000000005</v>
      </c>
      <c r="P40">
        <v>3.5649999999999995</v>
      </c>
    </row>
    <row r="41" spans="1:16" hidden="1" x14ac:dyDescent="0.35">
      <c r="A41" t="s">
        <v>79</v>
      </c>
      <c r="B41">
        <v>6700</v>
      </c>
      <c r="C41" t="s">
        <v>52</v>
      </c>
      <c r="D41" t="s">
        <v>40</v>
      </c>
      <c r="E41" t="s">
        <v>53</v>
      </c>
      <c r="F41">
        <v>11.98</v>
      </c>
      <c r="G41">
        <v>1</v>
      </c>
      <c r="H41">
        <v>1</v>
      </c>
      <c r="I41">
        <f>VLOOKUP(A41,'[1]contest-standings-102210192'!$H$1:$K$332,4,FALSE)</f>
        <v>46.5</v>
      </c>
      <c r="J41">
        <f t="shared" si="0"/>
        <v>34.519999999999996</v>
      </c>
      <c r="K41">
        <v>1.33</v>
      </c>
      <c r="L41" t="e">
        <f>VLOOKUP(A41,Sheet1!A41:D515,4,FALSE)</f>
        <v>#N/A</v>
      </c>
      <c r="M41" t="e">
        <f t="shared" si="7"/>
        <v>#N/A</v>
      </c>
      <c r="N41">
        <v>9.17</v>
      </c>
      <c r="P41">
        <v>1.17</v>
      </c>
    </row>
    <row r="42" spans="1:16" hidden="1" x14ac:dyDescent="0.35">
      <c r="A42" t="s">
        <v>80</v>
      </c>
      <c r="B42">
        <v>7600</v>
      </c>
      <c r="C42" t="s">
        <v>38</v>
      </c>
      <c r="D42" t="s">
        <v>10</v>
      </c>
      <c r="E42" t="s">
        <v>37</v>
      </c>
      <c r="F42">
        <v>11.94</v>
      </c>
      <c r="G42">
        <v>1</v>
      </c>
      <c r="H42">
        <v>1</v>
      </c>
      <c r="I42" t="e">
        <f>VLOOKUP(A42,'[1]contest-standings-102210192'!$H$1:$K$332,4,FALSE)</f>
        <v>#N/A</v>
      </c>
      <c r="J42" t="e">
        <f t="shared" si="0"/>
        <v>#N/A</v>
      </c>
      <c r="K42">
        <v>8.3800000000000008</v>
      </c>
      <c r="N42">
        <v>9.3350000000000009</v>
      </c>
      <c r="P42">
        <v>14.765000000000001</v>
      </c>
    </row>
    <row r="43" spans="1:16" hidden="1" x14ac:dyDescent="0.35">
      <c r="A43" t="s">
        <v>81</v>
      </c>
      <c r="B43">
        <v>7300</v>
      </c>
      <c r="C43" t="s">
        <v>47</v>
      </c>
      <c r="D43" t="s">
        <v>13</v>
      </c>
      <c r="E43" t="s">
        <v>46</v>
      </c>
      <c r="F43">
        <v>11.76</v>
      </c>
      <c r="I43">
        <f>VLOOKUP(A43,'[1]contest-standings-102210192'!$H$1:$K$332,4,FALSE)</f>
        <v>21.4</v>
      </c>
      <c r="J43">
        <f t="shared" si="0"/>
        <v>9.6399999999999988</v>
      </c>
      <c r="K43">
        <v>6.9499999999999993</v>
      </c>
      <c r="L43" t="e">
        <f>VLOOKUP(A43,Sheet1!A43:D517,4,FALSE)</f>
        <v>#N/A</v>
      </c>
      <c r="M43" t="e">
        <f t="shared" ref="M43:M106" si="8">AVERAGE(L43,F43)</f>
        <v>#N/A</v>
      </c>
      <c r="N43">
        <v>9.3500000000000014</v>
      </c>
      <c r="P43">
        <v>3.9499999999999993</v>
      </c>
    </row>
    <row r="44" spans="1:16" hidden="1" x14ac:dyDescent="0.35">
      <c r="A44" t="s">
        <v>82</v>
      </c>
      <c r="B44">
        <v>7500</v>
      </c>
      <c r="C44" t="s">
        <v>16</v>
      </c>
      <c r="D44" t="s">
        <v>40</v>
      </c>
      <c r="E44" t="s">
        <v>15</v>
      </c>
      <c r="F44">
        <v>11.67</v>
      </c>
      <c r="G44">
        <v>1</v>
      </c>
      <c r="H44">
        <v>1</v>
      </c>
      <c r="I44">
        <f>VLOOKUP(A44,'[1]contest-standings-102210192'!$H$1:$K$332,4,FALSE)</f>
        <v>13</v>
      </c>
      <c r="J44">
        <f t="shared" si="0"/>
        <v>1.33</v>
      </c>
      <c r="K44">
        <v>0.15000000000000036</v>
      </c>
      <c r="L44" t="e">
        <f>VLOOKUP(A44,Sheet1!A44:D518,4,FALSE)</f>
        <v>#N/A</v>
      </c>
      <c r="M44" t="e">
        <f t="shared" si="8"/>
        <v>#N/A</v>
      </c>
      <c r="N44">
        <v>9.3000000000000007</v>
      </c>
      <c r="P44">
        <v>3.5</v>
      </c>
    </row>
    <row r="45" spans="1:16" x14ac:dyDescent="0.35">
      <c r="A45" t="s">
        <v>83</v>
      </c>
      <c r="B45">
        <v>6100</v>
      </c>
      <c r="C45" t="s">
        <v>37</v>
      </c>
      <c r="D45" t="s">
        <v>40</v>
      </c>
      <c r="E45" t="s">
        <v>38</v>
      </c>
      <c r="F45">
        <v>11.62</v>
      </c>
      <c r="G45">
        <v>2</v>
      </c>
      <c r="H45">
        <v>1</v>
      </c>
      <c r="I45">
        <f>VLOOKUP(A45,'[1]contest-standings-102210192'!$H$1:$K$332,4,FALSE)</f>
        <v>20</v>
      </c>
      <c r="J45">
        <f t="shared" si="0"/>
        <v>8.3800000000000008</v>
      </c>
      <c r="K45">
        <v>3.2200000000000006</v>
      </c>
      <c r="L45">
        <f>VLOOKUP(A45,Sheet1!A45:D519,4,FALSE)</f>
        <v>10.9</v>
      </c>
      <c r="M45">
        <f t="shared" si="8"/>
        <v>11.26</v>
      </c>
      <c r="N45">
        <v>8.5949999999999989</v>
      </c>
      <c r="O45">
        <f>ABS(M45-I45)</f>
        <v>8.74</v>
      </c>
      <c r="P45">
        <v>7.0949999999999989</v>
      </c>
    </row>
    <row r="46" spans="1:16" hidden="1" x14ac:dyDescent="0.35">
      <c r="A46" t="s">
        <v>84</v>
      </c>
      <c r="B46">
        <v>7200</v>
      </c>
      <c r="C46" t="s">
        <v>15</v>
      </c>
      <c r="D46" t="s">
        <v>40</v>
      </c>
      <c r="E46" t="s">
        <v>16</v>
      </c>
      <c r="F46">
        <v>11.45</v>
      </c>
      <c r="G46">
        <v>1</v>
      </c>
      <c r="H46">
        <v>1</v>
      </c>
      <c r="I46">
        <f>VLOOKUP(A46,'[1]contest-standings-102210192'!$H$1:$K$332,4,FALSE)</f>
        <v>4.5</v>
      </c>
      <c r="J46">
        <f t="shared" si="0"/>
        <v>6.9499999999999993</v>
      </c>
      <c r="K46">
        <v>6.1399999999999988</v>
      </c>
      <c r="L46" t="e">
        <f>VLOOKUP(A46,Sheet1!A46:D520,4,FALSE)</f>
        <v>#N/A</v>
      </c>
      <c r="M46" t="e">
        <f t="shared" si="8"/>
        <v>#N/A</v>
      </c>
      <c r="N46">
        <v>9.17</v>
      </c>
      <c r="P46">
        <v>4.87</v>
      </c>
    </row>
    <row r="47" spans="1:16" hidden="1" x14ac:dyDescent="0.35">
      <c r="A47" t="s">
        <v>85</v>
      </c>
      <c r="B47">
        <v>8100</v>
      </c>
      <c r="C47" t="s">
        <v>11</v>
      </c>
      <c r="D47" t="s">
        <v>13</v>
      </c>
      <c r="E47" t="s">
        <v>9</v>
      </c>
      <c r="F47">
        <v>11.45</v>
      </c>
      <c r="I47">
        <f>VLOOKUP(A47,'[1]contest-standings-102210192'!$H$1:$K$332,4,FALSE)</f>
        <v>11.6</v>
      </c>
      <c r="J47">
        <f t="shared" si="0"/>
        <v>0.15000000000000036</v>
      </c>
      <c r="K47">
        <v>8.66</v>
      </c>
      <c r="L47" t="e">
        <f>VLOOKUP(A47,Sheet1!A47:D521,4,FALSE)</f>
        <v>#N/A</v>
      </c>
      <c r="M47" t="e">
        <f t="shared" si="8"/>
        <v>#N/A</v>
      </c>
      <c r="N47">
        <v>9.0449999999999999</v>
      </c>
      <c r="P47">
        <v>3.0449999999999999</v>
      </c>
    </row>
    <row r="48" spans="1:16" hidden="1" x14ac:dyDescent="0.35">
      <c r="A48" t="s">
        <v>86</v>
      </c>
      <c r="B48">
        <v>7700</v>
      </c>
      <c r="C48" t="s">
        <v>57</v>
      </c>
      <c r="D48" t="s">
        <v>10</v>
      </c>
      <c r="E48" t="s">
        <v>58</v>
      </c>
      <c r="F48">
        <v>11.28</v>
      </c>
      <c r="G48">
        <v>1</v>
      </c>
      <c r="H48">
        <v>1</v>
      </c>
      <c r="I48">
        <f>VLOOKUP(A48,'[1]contest-standings-102210192'!$H$1:$K$332,4,FALSE)</f>
        <v>14.5</v>
      </c>
      <c r="J48">
        <f t="shared" si="0"/>
        <v>3.2200000000000006</v>
      </c>
      <c r="K48">
        <v>8.56</v>
      </c>
      <c r="L48" t="e">
        <f>VLOOKUP(A48,Sheet1!A48:D522,4,FALSE)</f>
        <v>#N/A</v>
      </c>
      <c r="M48" t="e">
        <f t="shared" si="8"/>
        <v>#N/A</v>
      </c>
      <c r="N48">
        <v>8.9350000000000005</v>
      </c>
      <c r="P48">
        <v>5.5649999999999995</v>
      </c>
    </row>
    <row r="49" spans="1:16" hidden="1" x14ac:dyDescent="0.35">
      <c r="A49" t="s">
        <v>87</v>
      </c>
      <c r="B49">
        <v>5400</v>
      </c>
      <c r="C49" t="s">
        <v>11</v>
      </c>
      <c r="D49" t="s">
        <v>10</v>
      </c>
      <c r="E49" t="s">
        <v>9</v>
      </c>
      <c r="F49">
        <v>11.26</v>
      </c>
      <c r="G49">
        <v>1</v>
      </c>
      <c r="H49">
        <v>1</v>
      </c>
      <c r="I49">
        <f>VLOOKUP(A49,'[1]contest-standings-102210192'!$H$1:$K$332,4,FALSE)</f>
        <v>17.399999999999999</v>
      </c>
      <c r="J49">
        <f t="shared" si="0"/>
        <v>6.1399999999999988</v>
      </c>
      <c r="K49">
        <v>0.61999999999999922</v>
      </c>
      <c r="L49" t="e">
        <f>VLOOKUP(A49,Sheet1!A49:D523,4,FALSE)</f>
        <v>#N/A</v>
      </c>
      <c r="M49" t="e">
        <f t="shared" si="8"/>
        <v>#N/A</v>
      </c>
      <c r="N49">
        <v>9.1850000000000005</v>
      </c>
      <c r="P49">
        <v>4.6850000000000005</v>
      </c>
    </row>
    <row r="50" spans="1:16" x14ac:dyDescent="0.35">
      <c r="A50" t="s">
        <v>88</v>
      </c>
      <c r="B50">
        <v>5300</v>
      </c>
      <c r="C50" t="s">
        <v>58</v>
      </c>
      <c r="D50" t="s">
        <v>42</v>
      </c>
      <c r="E50" t="s">
        <v>57</v>
      </c>
      <c r="F50">
        <v>11.26</v>
      </c>
      <c r="G50">
        <v>2</v>
      </c>
      <c r="H50">
        <v>1</v>
      </c>
      <c r="I50">
        <f>VLOOKUP(A50,'[1]contest-standings-102210192'!$H$1:$K$332,4,FALSE)</f>
        <v>2.6</v>
      </c>
      <c r="J50">
        <f t="shared" si="0"/>
        <v>8.66</v>
      </c>
      <c r="K50">
        <v>6.7200000000000006</v>
      </c>
      <c r="L50">
        <f>VLOOKUP(A50,Sheet1!A50:D524,4,FALSE)</f>
        <v>10.8</v>
      </c>
      <c r="M50">
        <f t="shared" si="8"/>
        <v>11.030000000000001</v>
      </c>
      <c r="N50">
        <v>8.0749999999999993</v>
      </c>
      <c r="O50">
        <f t="shared" ref="O50:O53" si="9">ABS(M50-I50)</f>
        <v>8.4300000000000015</v>
      </c>
      <c r="P50">
        <v>3.5749999999999993</v>
      </c>
    </row>
    <row r="51" spans="1:16" x14ac:dyDescent="0.35">
      <c r="A51" t="s">
        <v>89</v>
      </c>
      <c r="B51">
        <v>6000</v>
      </c>
      <c r="C51" t="s">
        <v>58</v>
      </c>
      <c r="D51" t="s">
        <v>10</v>
      </c>
      <c r="E51" t="s">
        <v>57</v>
      </c>
      <c r="F51">
        <v>11.16</v>
      </c>
      <c r="G51">
        <v>2</v>
      </c>
      <c r="H51">
        <v>2</v>
      </c>
      <c r="I51">
        <f>VLOOKUP(A51,'[1]contest-standings-102210192'!$H$1:$K$332,4,FALSE)</f>
        <v>2.6</v>
      </c>
      <c r="J51">
        <f t="shared" si="0"/>
        <v>8.56</v>
      </c>
      <c r="K51">
        <v>8.08</v>
      </c>
      <c r="L51">
        <f>VLOOKUP(A51,Sheet1!A51:D525,4,FALSE)</f>
        <v>10.3</v>
      </c>
      <c r="M51">
        <f t="shared" si="8"/>
        <v>10.73</v>
      </c>
      <c r="N51">
        <v>8.0850000000000009</v>
      </c>
      <c r="O51">
        <f t="shared" si="9"/>
        <v>8.1300000000000008</v>
      </c>
      <c r="P51">
        <v>3.0850000000000009</v>
      </c>
    </row>
    <row r="52" spans="1:16" x14ac:dyDescent="0.35">
      <c r="A52" t="s">
        <v>90</v>
      </c>
      <c r="B52">
        <v>5900</v>
      </c>
      <c r="C52" t="s">
        <v>37</v>
      </c>
      <c r="D52" t="s">
        <v>42</v>
      </c>
      <c r="E52" t="s">
        <v>38</v>
      </c>
      <c r="F52">
        <v>11.12</v>
      </c>
      <c r="G52">
        <v>1</v>
      </c>
      <c r="H52">
        <v>1</v>
      </c>
      <c r="I52">
        <f>VLOOKUP(A52,'[1]contest-standings-102210192'!$H$1:$K$332,4,FALSE)</f>
        <v>10.5</v>
      </c>
      <c r="J52">
        <f t="shared" si="0"/>
        <v>0.61999999999999922</v>
      </c>
      <c r="K52">
        <v>9.57</v>
      </c>
      <c r="L52">
        <f>VLOOKUP(A52,Sheet1!A52:D526,4,FALSE)</f>
        <v>10.9</v>
      </c>
      <c r="M52">
        <f t="shared" si="8"/>
        <v>11.01</v>
      </c>
      <c r="N52">
        <v>8.5749999999999993</v>
      </c>
      <c r="O52">
        <f t="shared" si="9"/>
        <v>0.50999999999999979</v>
      </c>
      <c r="P52">
        <v>5.5749999999999993</v>
      </c>
    </row>
    <row r="53" spans="1:16" x14ac:dyDescent="0.35">
      <c r="A53" t="s">
        <v>91</v>
      </c>
      <c r="B53">
        <v>4700</v>
      </c>
      <c r="C53" t="s">
        <v>58</v>
      </c>
      <c r="D53" t="s">
        <v>42</v>
      </c>
      <c r="E53" t="s">
        <v>57</v>
      </c>
      <c r="F53">
        <v>11.08</v>
      </c>
      <c r="G53">
        <v>1</v>
      </c>
      <c r="H53">
        <v>1</v>
      </c>
      <c r="I53">
        <f>VLOOKUP(A53,'[1]contest-standings-102210192'!$H$1:$K$332,4,FALSE)</f>
        <v>17.8</v>
      </c>
      <c r="J53">
        <f t="shared" si="0"/>
        <v>6.7200000000000006</v>
      </c>
      <c r="K53">
        <v>10.790000000000001</v>
      </c>
      <c r="L53">
        <f>VLOOKUP(A53,Sheet1!A53:D527,4,FALSE)</f>
        <v>10.3</v>
      </c>
      <c r="M53">
        <f t="shared" si="8"/>
        <v>10.690000000000001</v>
      </c>
      <c r="N53">
        <v>8.8650000000000002</v>
      </c>
      <c r="O53">
        <f t="shared" si="9"/>
        <v>7.1099999999999994</v>
      </c>
      <c r="P53">
        <v>1.6349999999999998</v>
      </c>
    </row>
    <row r="54" spans="1:16" hidden="1" x14ac:dyDescent="0.35">
      <c r="A54" t="s">
        <v>92</v>
      </c>
      <c r="B54">
        <v>6800</v>
      </c>
      <c r="C54" t="s">
        <v>38</v>
      </c>
      <c r="D54" t="s">
        <v>42</v>
      </c>
      <c r="E54" t="s">
        <v>37</v>
      </c>
      <c r="F54">
        <v>11.08</v>
      </c>
      <c r="G54">
        <v>2</v>
      </c>
      <c r="H54">
        <v>1</v>
      </c>
      <c r="I54">
        <f>VLOOKUP(A54,'[1]contest-standings-102210192'!$H$1:$K$332,4,FALSE)</f>
        <v>3</v>
      </c>
      <c r="J54">
        <f t="shared" si="0"/>
        <v>8.08</v>
      </c>
      <c r="K54">
        <v>12.53</v>
      </c>
      <c r="L54" t="e">
        <f>VLOOKUP(A54,Sheet1!A54:D528,4,FALSE)</f>
        <v>#N/A</v>
      </c>
      <c r="M54" t="e">
        <f t="shared" si="8"/>
        <v>#N/A</v>
      </c>
      <c r="N54">
        <v>8.7050000000000001</v>
      </c>
      <c r="P54">
        <v>21.795000000000002</v>
      </c>
    </row>
    <row r="55" spans="1:16" x14ac:dyDescent="0.35">
      <c r="A55" t="s">
        <v>93</v>
      </c>
      <c r="B55">
        <v>7000</v>
      </c>
      <c r="C55" t="s">
        <v>26</v>
      </c>
      <c r="D55" t="s">
        <v>42</v>
      </c>
      <c r="E55" t="s">
        <v>25</v>
      </c>
      <c r="F55">
        <v>11.07</v>
      </c>
      <c r="G55">
        <v>1</v>
      </c>
      <c r="H55">
        <v>1</v>
      </c>
      <c r="I55">
        <f>VLOOKUP(A55,'[1]contest-standings-102210192'!$H$1:$K$332,4,FALSE)</f>
        <v>1.5</v>
      </c>
      <c r="J55">
        <f t="shared" si="0"/>
        <v>9.57</v>
      </c>
      <c r="K55">
        <v>5.4399999999999977</v>
      </c>
      <c r="L55">
        <f>VLOOKUP(A55,Sheet1!A55:D529,4,FALSE)</f>
        <v>10.8</v>
      </c>
      <c r="M55">
        <f t="shared" si="8"/>
        <v>10.935</v>
      </c>
      <c r="N55">
        <v>8.754999999999999</v>
      </c>
      <c r="O55">
        <f>ABS(M55-I55)</f>
        <v>9.4350000000000005</v>
      </c>
      <c r="P55">
        <v>4.4549999999999992</v>
      </c>
    </row>
    <row r="56" spans="1:16" hidden="1" x14ac:dyDescent="0.35">
      <c r="A56" t="s">
        <v>94</v>
      </c>
      <c r="B56">
        <v>6800</v>
      </c>
      <c r="C56" t="s">
        <v>11</v>
      </c>
      <c r="D56" t="s">
        <v>66</v>
      </c>
      <c r="E56" t="s">
        <v>9</v>
      </c>
      <c r="F56">
        <v>11.01</v>
      </c>
      <c r="G56" t="s">
        <v>67</v>
      </c>
      <c r="H56">
        <v>1</v>
      </c>
      <c r="I56">
        <f>VLOOKUP(A56,'[1]contest-standings-102210192'!$H$1:$K$332,4,FALSE)</f>
        <v>21.8</v>
      </c>
      <c r="J56">
        <f t="shared" si="0"/>
        <v>10.790000000000001</v>
      </c>
      <c r="K56">
        <v>12.870000000000001</v>
      </c>
      <c r="L56" t="e">
        <f>VLOOKUP(A56,Sheet1!A56:D530,4,FALSE)</f>
        <v>#N/A</v>
      </c>
      <c r="M56" t="e">
        <f t="shared" si="8"/>
        <v>#N/A</v>
      </c>
      <c r="N56">
        <v>8.25</v>
      </c>
      <c r="P56">
        <v>6.25</v>
      </c>
    </row>
    <row r="57" spans="1:16" x14ac:dyDescent="0.35">
      <c r="A57" t="s">
        <v>95</v>
      </c>
      <c r="B57">
        <v>6900</v>
      </c>
      <c r="C57" t="s">
        <v>32</v>
      </c>
      <c r="D57" t="s">
        <v>42</v>
      </c>
      <c r="E57" t="s">
        <v>31</v>
      </c>
      <c r="F57">
        <v>10.97</v>
      </c>
      <c r="G57">
        <v>1</v>
      </c>
      <c r="H57">
        <v>1</v>
      </c>
      <c r="I57">
        <f>VLOOKUP(A57,'[1]contest-standings-102210192'!$H$1:$K$332,4,FALSE)</f>
        <v>23.5</v>
      </c>
      <c r="J57">
        <f t="shared" si="0"/>
        <v>12.53</v>
      </c>
      <c r="K57">
        <v>6.580000000000001</v>
      </c>
      <c r="L57">
        <f>VLOOKUP(A57,Sheet1!A57:D531,4,FALSE)</f>
        <v>6.8</v>
      </c>
      <c r="M57">
        <f t="shared" si="8"/>
        <v>8.8849999999999998</v>
      </c>
      <c r="N57">
        <v>8.35</v>
      </c>
      <c r="O57">
        <f>ABS(M57-I57)</f>
        <v>14.615</v>
      </c>
      <c r="P57">
        <v>3.8499999999999996</v>
      </c>
    </row>
    <row r="58" spans="1:16" hidden="1" x14ac:dyDescent="0.35">
      <c r="A58" t="s">
        <v>96</v>
      </c>
      <c r="B58">
        <v>6700</v>
      </c>
      <c r="C58" t="s">
        <v>52</v>
      </c>
      <c r="D58" t="s">
        <v>66</v>
      </c>
      <c r="E58" t="s">
        <v>53</v>
      </c>
      <c r="F58">
        <v>10.96</v>
      </c>
      <c r="G58" t="s">
        <v>67</v>
      </c>
      <c r="H58">
        <v>1</v>
      </c>
      <c r="I58">
        <f>VLOOKUP(A58,'[1]contest-standings-102210192'!$H$1:$K$332,4,FALSE)</f>
        <v>16.399999999999999</v>
      </c>
      <c r="J58">
        <f t="shared" si="0"/>
        <v>5.4399999999999977</v>
      </c>
      <c r="K58">
        <v>1.4799999999999986</v>
      </c>
      <c r="L58" t="e">
        <f>VLOOKUP(A58,Sheet1!A58:D532,4,FALSE)</f>
        <v>#N/A</v>
      </c>
      <c r="M58" t="e">
        <f t="shared" si="8"/>
        <v>#N/A</v>
      </c>
      <c r="N58">
        <v>6.6449999999999996</v>
      </c>
      <c r="P58">
        <v>3.6449999999999996</v>
      </c>
    </row>
    <row r="59" spans="1:16" hidden="1" x14ac:dyDescent="0.35">
      <c r="A59" t="s">
        <v>97</v>
      </c>
      <c r="B59">
        <v>6200</v>
      </c>
      <c r="C59" t="s">
        <v>52</v>
      </c>
      <c r="D59" t="s">
        <v>10</v>
      </c>
      <c r="E59" t="s">
        <v>53</v>
      </c>
      <c r="F59">
        <v>10.93</v>
      </c>
      <c r="G59">
        <v>1</v>
      </c>
      <c r="H59">
        <v>1</v>
      </c>
      <c r="I59">
        <f>VLOOKUP(A59,'[1]contest-standings-102210192'!$H$1:$K$332,4,FALSE)</f>
        <v>23.8</v>
      </c>
      <c r="J59">
        <f t="shared" si="0"/>
        <v>12.870000000000001</v>
      </c>
      <c r="K59">
        <v>14.57</v>
      </c>
      <c r="L59" t="e">
        <f>VLOOKUP(A59,Sheet1!A59:D533,4,FALSE)</f>
        <v>#N/A</v>
      </c>
      <c r="M59" t="e">
        <f t="shared" si="8"/>
        <v>#N/A</v>
      </c>
      <c r="N59">
        <v>7.08</v>
      </c>
      <c r="P59">
        <v>4.08</v>
      </c>
    </row>
    <row r="60" spans="1:16" hidden="1" x14ac:dyDescent="0.35">
      <c r="A60" t="s">
        <v>98</v>
      </c>
      <c r="B60">
        <v>6700</v>
      </c>
      <c r="C60" t="s">
        <v>19</v>
      </c>
      <c r="D60" t="s">
        <v>42</v>
      </c>
      <c r="E60" t="s">
        <v>18</v>
      </c>
      <c r="F60">
        <v>10.88</v>
      </c>
      <c r="G60">
        <v>1</v>
      </c>
      <c r="H60">
        <v>1</v>
      </c>
      <c r="I60">
        <f>VLOOKUP(A60,'[1]contest-standings-102210192'!$H$1:$K$332,4,FALSE)</f>
        <v>4.3</v>
      </c>
      <c r="J60">
        <f t="shared" si="0"/>
        <v>6.580000000000001</v>
      </c>
      <c r="K60">
        <v>2.71</v>
      </c>
      <c r="L60" t="e">
        <f>VLOOKUP(A60,Sheet1!A60:D534,4,FALSE)</f>
        <v>#N/A</v>
      </c>
      <c r="M60" t="e">
        <f t="shared" si="8"/>
        <v>#N/A</v>
      </c>
      <c r="N60">
        <v>8.2650000000000006</v>
      </c>
      <c r="P60">
        <v>3.7650000000000006</v>
      </c>
    </row>
    <row r="61" spans="1:16" hidden="1" x14ac:dyDescent="0.35">
      <c r="A61" t="s">
        <v>99</v>
      </c>
      <c r="B61">
        <v>5200</v>
      </c>
      <c r="C61" t="s">
        <v>19</v>
      </c>
      <c r="D61" t="s">
        <v>42</v>
      </c>
      <c r="E61" t="s">
        <v>18</v>
      </c>
      <c r="F61">
        <v>10.78</v>
      </c>
      <c r="G61">
        <v>2</v>
      </c>
      <c r="H61">
        <v>1</v>
      </c>
      <c r="I61">
        <f>VLOOKUP(A61,'[1]contest-standings-102210192'!$H$1:$K$332,4,FALSE)</f>
        <v>9.3000000000000007</v>
      </c>
      <c r="J61">
        <f t="shared" si="0"/>
        <v>1.4799999999999986</v>
      </c>
      <c r="K61">
        <v>2.3600000000000012</v>
      </c>
      <c r="L61" t="e">
        <f>VLOOKUP(A61,Sheet1!A61:D535,4,FALSE)</f>
        <v>#N/A</v>
      </c>
      <c r="M61" t="e">
        <f t="shared" si="8"/>
        <v>#N/A</v>
      </c>
      <c r="N61">
        <v>8.41</v>
      </c>
      <c r="P61">
        <v>8.09</v>
      </c>
    </row>
    <row r="62" spans="1:16" x14ac:dyDescent="0.35">
      <c r="A62" t="s">
        <v>100</v>
      </c>
      <c r="B62">
        <v>7100</v>
      </c>
      <c r="C62" t="s">
        <v>47</v>
      </c>
      <c r="D62" t="s">
        <v>66</v>
      </c>
      <c r="E62" t="s">
        <v>46</v>
      </c>
      <c r="F62">
        <v>10.73</v>
      </c>
      <c r="G62" t="s">
        <v>67</v>
      </c>
      <c r="H62">
        <v>1</v>
      </c>
      <c r="I62">
        <f>VLOOKUP(A62,'[1]contest-standings-102210192'!$H$1:$K$332,4,FALSE)</f>
        <v>25.3</v>
      </c>
      <c r="J62">
        <f t="shared" si="0"/>
        <v>14.57</v>
      </c>
      <c r="K62">
        <v>6.0900000000000007</v>
      </c>
      <c r="L62">
        <f>VLOOKUP(A62,Sheet1!A62:D536,4,FALSE)</f>
        <v>10.4</v>
      </c>
      <c r="M62">
        <f t="shared" si="8"/>
        <v>10.565000000000001</v>
      </c>
      <c r="N62">
        <v>7.91</v>
      </c>
      <c r="O62">
        <f t="shared" ref="O62:O65" si="10">ABS(M62-I62)</f>
        <v>14.734999999999999</v>
      </c>
      <c r="P62">
        <v>3.41</v>
      </c>
    </row>
    <row r="63" spans="1:16" x14ac:dyDescent="0.35">
      <c r="A63" t="s">
        <v>101</v>
      </c>
      <c r="B63">
        <v>6300</v>
      </c>
      <c r="C63" t="s">
        <v>37</v>
      </c>
      <c r="D63" t="s">
        <v>66</v>
      </c>
      <c r="E63" t="s">
        <v>38</v>
      </c>
      <c r="F63">
        <v>10.51</v>
      </c>
      <c r="G63" t="s">
        <v>67</v>
      </c>
      <c r="H63">
        <v>2</v>
      </c>
      <c r="I63">
        <f>VLOOKUP(A63,'[1]contest-standings-102210192'!$H$1:$K$332,4,FALSE)</f>
        <v>7.8</v>
      </c>
      <c r="J63">
        <f t="shared" si="0"/>
        <v>2.71</v>
      </c>
      <c r="K63">
        <v>7.44</v>
      </c>
      <c r="L63">
        <f>VLOOKUP(A63,Sheet1!A63:D537,4,FALSE)</f>
        <v>10.5</v>
      </c>
      <c r="M63">
        <f t="shared" si="8"/>
        <v>10.504999999999999</v>
      </c>
      <c r="N63">
        <v>7.835</v>
      </c>
      <c r="O63">
        <f t="shared" si="10"/>
        <v>2.7049999999999992</v>
      </c>
      <c r="P63">
        <v>4.9650000000000007</v>
      </c>
    </row>
    <row r="64" spans="1:16" x14ac:dyDescent="0.35">
      <c r="A64" t="s">
        <v>102</v>
      </c>
      <c r="B64">
        <v>6000</v>
      </c>
      <c r="C64" t="s">
        <v>37</v>
      </c>
      <c r="D64" t="s">
        <v>42</v>
      </c>
      <c r="E64" t="s">
        <v>38</v>
      </c>
      <c r="F64">
        <v>10.44</v>
      </c>
      <c r="G64">
        <v>2</v>
      </c>
      <c r="H64">
        <v>1</v>
      </c>
      <c r="I64">
        <f>VLOOKUP(A64,'[1]contest-standings-102210192'!$H$1:$K$332,4,FALSE)</f>
        <v>12.8</v>
      </c>
      <c r="J64">
        <f t="shared" si="0"/>
        <v>2.3600000000000012</v>
      </c>
      <c r="K64">
        <v>12.620000000000001</v>
      </c>
      <c r="L64">
        <f>VLOOKUP(A64,Sheet1!A64:D538,4,FALSE)</f>
        <v>10.3</v>
      </c>
      <c r="M64">
        <f t="shared" si="8"/>
        <v>10.370000000000001</v>
      </c>
      <c r="N64">
        <v>7.8949999999999996</v>
      </c>
      <c r="O64">
        <f t="shared" si="10"/>
        <v>2.4299999999999997</v>
      </c>
      <c r="P64">
        <v>3.6050000000000004</v>
      </c>
    </row>
    <row r="65" spans="1:16" x14ac:dyDescent="0.35">
      <c r="A65" t="s">
        <v>103</v>
      </c>
      <c r="B65">
        <v>5000</v>
      </c>
      <c r="C65" t="s">
        <v>58</v>
      </c>
      <c r="D65" t="s">
        <v>66</v>
      </c>
      <c r="E65" t="s">
        <v>57</v>
      </c>
      <c r="F65">
        <v>10.39</v>
      </c>
      <c r="G65" t="s">
        <v>67</v>
      </c>
      <c r="H65">
        <v>1</v>
      </c>
      <c r="I65">
        <f>VLOOKUP(A65,'[1]contest-standings-102210192'!$H$1:$K$332,4,FALSE)</f>
        <v>4.3</v>
      </c>
      <c r="J65">
        <f t="shared" si="0"/>
        <v>6.0900000000000007</v>
      </c>
      <c r="K65">
        <v>20.880000000000003</v>
      </c>
      <c r="L65">
        <f>VLOOKUP(A65,Sheet1!A65:D539,4,FALSE)</f>
        <v>10.4</v>
      </c>
      <c r="M65">
        <f t="shared" si="8"/>
        <v>10.395</v>
      </c>
      <c r="N65">
        <v>7.7200000000000006</v>
      </c>
      <c r="O65">
        <f t="shared" si="10"/>
        <v>6.0949999999999998</v>
      </c>
      <c r="P65">
        <v>5.120000000000001</v>
      </c>
    </row>
    <row r="66" spans="1:16" hidden="1" x14ac:dyDescent="0.35">
      <c r="A66" t="s">
        <v>104</v>
      </c>
      <c r="B66">
        <v>6600</v>
      </c>
      <c r="C66" t="s">
        <v>21</v>
      </c>
      <c r="D66" t="s">
        <v>66</v>
      </c>
      <c r="E66" t="s">
        <v>22</v>
      </c>
      <c r="F66">
        <v>10.24</v>
      </c>
      <c r="G66" t="s">
        <v>67</v>
      </c>
      <c r="H66">
        <v>1</v>
      </c>
      <c r="I66">
        <f>VLOOKUP(A66,'[1]contest-standings-102210192'!$H$1:$K$332,4,FALSE)</f>
        <v>2.8</v>
      </c>
      <c r="J66">
        <f t="shared" si="0"/>
        <v>7.44</v>
      </c>
      <c r="K66">
        <v>8.57</v>
      </c>
      <c r="L66" t="e">
        <f>VLOOKUP(A66,Sheet1!A66:D540,4,FALSE)</f>
        <v>#N/A</v>
      </c>
      <c r="M66" t="e">
        <f t="shared" si="8"/>
        <v>#N/A</v>
      </c>
      <c r="N66">
        <v>6.6150000000000002</v>
      </c>
      <c r="P66">
        <v>4.8849999999999998</v>
      </c>
    </row>
    <row r="67" spans="1:16" x14ac:dyDescent="0.35">
      <c r="A67" t="s">
        <v>105</v>
      </c>
      <c r="B67">
        <v>7000</v>
      </c>
      <c r="C67" t="s">
        <v>52</v>
      </c>
      <c r="D67" t="s">
        <v>66</v>
      </c>
      <c r="E67" t="s">
        <v>53</v>
      </c>
      <c r="F67">
        <v>10.18</v>
      </c>
      <c r="G67" t="s">
        <v>67</v>
      </c>
      <c r="H67">
        <v>2</v>
      </c>
      <c r="I67">
        <f>VLOOKUP(A67,'[1]contest-standings-102210192'!$H$1:$K$332,4,FALSE)</f>
        <v>22.8</v>
      </c>
      <c r="J67">
        <f t="shared" ref="J67:J130" si="11">ABS(F67-I67)</f>
        <v>12.620000000000001</v>
      </c>
      <c r="K67">
        <v>12</v>
      </c>
      <c r="L67">
        <f>VLOOKUP(A67,Sheet1!A67:D541,4,FALSE)</f>
        <v>9.1999999999999993</v>
      </c>
      <c r="M67">
        <f t="shared" si="8"/>
        <v>9.69</v>
      </c>
      <c r="N67">
        <v>7.74</v>
      </c>
      <c r="O67">
        <f>ABS(M67-I67)</f>
        <v>13.110000000000001</v>
      </c>
      <c r="P67">
        <v>3.4400000000000004</v>
      </c>
    </row>
    <row r="68" spans="1:16" hidden="1" x14ac:dyDescent="0.35">
      <c r="A68" t="s">
        <v>106</v>
      </c>
      <c r="B68">
        <v>5400</v>
      </c>
      <c r="C68" t="s">
        <v>15</v>
      </c>
      <c r="D68" t="s">
        <v>10</v>
      </c>
      <c r="E68" t="s">
        <v>16</v>
      </c>
      <c r="F68">
        <v>10.119999999999999</v>
      </c>
      <c r="G68">
        <v>2</v>
      </c>
      <c r="H68">
        <v>2</v>
      </c>
      <c r="I68">
        <f>VLOOKUP(A68,'[1]contest-standings-102210192'!$H$1:$K$332,4,FALSE)</f>
        <v>31</v>
      </c>
      <c r="J68">
        <f t="shared" si="11"/>
        <v>20.880000000000003</v>
      </c>
      <c r="K68">
        <v>5.4600000000000009</v>
      </c>
      <c r="L68" t="e">
        <f>VLOOKUP(A68,Sheet1!A68:D542,4,FALSE)</f>
        <v>#N/A</v>
      </c>
      <c r="M68" t="e">
        <f t="shared" si="8"/>
        <v>#N/A</v>
      </c>
      <c r="N68">
        <v>7.3849999999999998</v>
      </c>
      <c r="P68">
        <v>7.1150000000000002</v>
      </c>
    </row>
    <row r="69" spans="1:16" x14ac:dyDescent="0.35">
      <c r="A69" t="s">
        <v>107</v>
      </c>
      <c r="B69">
        <v>6400</v>
      </c>
      <c r="C69" t="s">
        <v>19</v>
      </c>
      <c r="D69" t="s">
        <v>40</v>
      </c>
      <c r="E69" t="s">
        <v>18</v>
      </c>
      <c r="F69">
        <v>10.07</v>
      </c>
      <c r="G69">
        <v>1</v>
      </c>
      <c r="H69">
        <v>1</v>
      </c>
      <c r="I69">
        <f>VLOOKUP(A69,'[1]contest-standings-102210192'!$H$1:$K$332,4,FALSE)</f>
        <v>1.5</v>
      </c>
      <c r="J69">
        <f t="shared" si="11"/>
        <v>8.57</v>
      </c>
      <c r="K69">
        <v>2.34</v>
      </c>
      <c r="L69">
        <f>VLOOKUP(A69,Sheet1!A69:D543,4,FALSE)</f>
        <v>10.4</v>
      </c>
      <c r="M69">
        <f t="shared" si="8"/>
        <v>10.234999999999999</v>
      </c>
      <c r="N69">
        <v>7.3599999999999994</v>
      </c>
      <c r="O69">
        <f t="shared" ref="O69:O70" si="12">ABS(M69-I69)</f>
        <v>8.7349999999999994</v>
      </c>
      <c r="P69">
        <v>2.3599999999999994</v>
      </c>
    </row>
    <row r="70" spans="1:16" x14ac:dyDescent="0.35">
      <c r="A70" t="s">
        <v>108</v>
      </c>
      <c r="B70">
        <v>4200</v>
      </c>
      <c r="C70" t="s">
        <v>18</v>
      </c>
      <c r="D70" t="s">
        <v>10</v>
      </c>
      <c r="E70" t="s">
        <v>19</v>
      </c>
      <c r="F70">
        <v>10</v>
      </c>
      <c r="G70">
        <v>3</v>
      </c>
      <c r="H70">
        <v>2</v>
      </c>
      <c r="I70">
        <f>VLOOKUP(A70,'[1]contest-standings-102210192'!$H$1:$K$332,4,FALSE)</f>
        <v>22</v>
      </c>
      <c r="J70">
        <f t="shared" si="11"/>
        <v>12</v>
      </c>
      <c r="K70">
        <v>4.0699999999999994</v>
      </c>
      <c r="L70">
        <f>VLOOKUP(A70,Sheet1!A70:D544,4,FALSE)</f>
        <v>8.6999999999999993</v>
      </c>
      <c r="M70">
        <f t="shared" si="8"/>
        <v>9.35</v>
      </c>
      <c r="N70">
        <v>6.5500000000000007</v>
      </c>
      <c r="O70">
        <f t="shared" si="12"/>
        <v>12.65</v>
      </c>
      <c r="P70">
        <v>12.95</v>
      </c>
    </row>
    <row r="71" spans="1:16" hidden="1" x14ac:dyDescent="0.35">
      <c r="A71" t="s">
        <v>109</v>
      </c>
      <c r="B71">
        <v>6600</v>
      </c>
      <c r="C71" t="s">
        <v>11</v>
      </c>
      <c r="D71" t="s">
        <v>40</v>
      </c>
      <c r="E71" t="s">
        <v>9</v>
      </c>
      <c r="F71">
        <v>9.9600000000000009</v>
      </c>
      <c r="G71">
        <v>1</v>
      </c>
      <c r="H71">
        <v>1</v>
      </c>
      <c r="I71">
        <f>VLOOKUP(A71,'[1]contest-standings-102210192'!$H$1:$K$332,4,FALSE)</f>
        <v>4.5</v>
      </c>
      <c r="J71">
        <f t="shared" si="11"/>
        <v>5.4600000000000009</v>
      </c>
      <c r="K71">
        <v>0.35999999999999943</v>
      </c>
      <c r="L71" t="e">
        <f>VLOOKUP(A71,Sheet1!A71:D545,4,FALSE)</f>
        <v>#N/A</v>
      </c>
      <c r="M71" t="e">
        <f t="shared" si="8"/>
        <v>#N/A</v>
      </c>
      <c r="N71">
        <v>7.5</v>
      </c>
      <c r="P71">
        <v>5.9</v>
      </c>
    </row>
    <row r="72" spans="1:16" x14ac:dyDescent="0.35">
      <c r="A72" t="s">
        <v>110</v>
      </c>
      <c r="B72">
        <v>6500</v>
      </c>
      <c r="C72" t="s">
        <v>32</v>
      </c>
      <c r="D72" t="s">
        <v>66</v>
      </c>
      <c r="E72" t="s">
        <v>31</v>
      </c>
      <c r="F72">
        <v>9.9600000000000009</v>
      </c>
      <c r="G72" t="s">
        <v>67</v>
      </c>
      <c r="H72">
        <v>1</v>
      </c>
      <c r="I72">
        <f>VLOOKUP(A72,'[1]contest-standings-102210192'!$H$1:$K$332,4,FALSE)</f>
        <v>12.3</v>
      </c>
      <c r="J72">
        <f t="shared" si="11"/>
        <v>2.34</v>
      </c>
      <c r="K72">
        <v>6.77</v>
      </c>
      <c r="L72">
        <f>VLOOKUP(A72,Sheet1!A72:D546,4,FALSE)</f>
        <v>9.9</v>
      </c>
      <c r="M72">
        <f t="shared" si="8"/>
        <v>9.93</v>
      </c>
      <c r="N72">
        <v>7.14</v>
      </c>
      <c r="O72">
        <f>ABS(M72-I72)</f>
        <v>2.370000000000001</v>
      </c>
      <c r="P72">
        <v>11.259999999999998</v>
      </c>
    </row>
    <row r="73" spans="1:16" hidden="1" x14ac:dyDescent="0.35">
      <c r="A73" t="s">
        <v>111</v>
      </c>
      <c r="B73">
        <v>5800</v>
      </c>
      <c r="C73" t="s">
        <v>19</v>
      </c>
      <c r="D73" t="s">
        <v>66</v>
      </c>
      <c r="E73" t="s">
        <v>18</v>
      </c>
      <c r="F73">
        <v>9.8699999999999992</v>
      </c>
      <c r="G73" t="s">
        <v>67</v>
      </c>
      <c r="H73">
        <v>1</v>
      </c>
      <c r="I73">
        <f>VLOOKUP(A73,'[1]contest-standings-102210192'!$H$1:$K$332,4,FALSE)</f>
        <v>5.8</v>
      </c>
      <c r="J73">
        <f t="shared" si="11"/>
        <v>4.0699999999999994</v>
      </c>
      <c r="K73">
        <v>8.4699999999999989</v>
      </c>
      <c r="L73" t="e">
        <f>VLOOKUP(A73,Sheet1!A73:D547,4,FALSE)</f>
        <v>#N/A</v>
      </c>
      <c r="M73" t="e">
        <f t="shared" si="8"/>
        <v>#N/A</v>
      </c>
      <c r="N73">
        <v>7.43</v>
      </c>
      <c r="P73">
        <v>0.97000000000000064</v>
      </c>
    </row>
    <row r="74" spans="1:16" x14ac:dyDescent="0.35">
      <c r="A74" t="s">
        <v>112</v>
      </c>
      <c r="B74">
        <v>5000</v>
      </c>
      <c r="C74" t="s">
        <v>53</v>
      </c>
      <c r="D74" t="s">
        <v>42</v>
      </c>
      <c r="E74" t="s">
        <v>52</v>
      </c>
      <c r="F74">
        <v>9.86</v>
      </c>
      <c r="G74">
        <v>1</v>
      </c>
      <c r="H74">
        <v>1</v>
      </c>
      <c r="I74">
        <f>VLOOKUP(A74,'[1]contest-standings-102210192'!$H$1:$K$332,4,FALSE)</f>
        <v>9.5</v>
      </c>
      <c r="J74">
        <f t="shared" si="11"/>
        <v>0.35999999999999943</v>
      </c>
      <c r="K74">
        <v>3.26</v>
      </c>
      <c r="L74">
        <f>VLOOKUP(A74,Sheet1!A74:D548,4,FALSE)</f>
        <v>9.1</v>
      </c>
      <c r="M74">
        <f t="shared" si="8"/>
        <v>9.48</v>
      </c>
      <c r="N74">
        <v>7.51</v>
      </c>
      <c r="O74">
        <f t="shared" ref="O74:O76" si="13">ABS(M74-I74)</f>
        <v>1.9999999999999574E-2</v>
      </c>
      <c r="P74">
        <v>3.01</v>
      </c>
    </row>
    <row r="75" spans="1:16" x14ac:dyDescent="0.35">
      <c r="A75" t="s">
        <v>113</v>
      </c>
      <c r="B75">
        <v>6300</v>
      </c>
      <c r="C75" t="s">
        <v>49</v>
      </c>
      <c r="D75" t="s">
        <v>42</v>
      </c>
      <c r="E75" t="s">
        <v>50</v>
      </c>
      <c r="F75">
        <v>9.77</v>
      </c>
      <c r="G75">
        <v>1</v>
      </c>
      <c r="H75">
        <v>2</v>
      </c>
      <c r="I75">
        <f>VLOOKUP(A75,'[1]contest-standings-102210192'!$H$1:$K$332,4,FALSE)</f>
        <v>3</v>
      </c>
      <c r="J75">
        <f t="shared" si="11"/>
        <v>6.77</v>
      </c>
      <c r="K75">
        <v>3.16</v>
      </c>
      <c r="L75">
        <f>VLOOKUP(A75,Sheet1!A75:D549,4,FALSE)</f>
        <v>9.3000000000000007</v>
      </c>
      <c r="M75">
        <f t="shared" si="8"/>
        <v>9.5350000000000001</v>
      </c>
      <c r="N75">
        <v>7.19</v>
      </c>
      <c r="O75">
        <f t="shared" si="13"/>
        <v>6.5350000000000001</v>
      </c>
      <c r="P75">
        <v>1.1900000000000004</v>
      </c>
    </row>
    <row r="76" spans="1:16" x14ac:dyDescent="0.35">
      <c r="A76" t="s">
        <v>114</v>
      </c>
      <c r="B76">
        <v>6400</v>
      </c>
      <c r="C76" t="s">
        <v>29</v>
      </c>
      <c r="D76" t="s">
        <v>42</v>
      </c>
      <c r="E76" t="s">
        <v>28</v>
      </c>
      <c r="F76">
        <v>9.77</v>
      </c>
      <c r="G76">
        <v>1</v>
      </c>
      <c r="H76">
        <v>1</v>
      </c>
      <c r="I76">
        <f>VLOOKUP(A76,'[1]contest-standings-102210192'!$H$1:$K$332,4,FALSE)</f>
        <v>1.3</v>
      </c>
      <c r="J76">
        <f t="shared" si="11"/>
        <v>8.4699999999999989</v>
      </c>
      <c r="K76">
        <v>9.65</v>
      </c>
      <c r="L76">
        <f>VLOOKUP(A76,Sheet1!A76:D550,4,FALSE)</f>
        <v>10</v>
      </c>
      <c r="M76">
        <f t="shared" si="8"/>
        <v>9.8849999999999998</v>
      </c>
      <c r="N76">
        <v>6.74</v>
      </c>
      <c r="O76">
        <f t="shared" si="13"/>
        <v>8.5849999999999991</v>
      </c>
      <c r="P76">
        <v>2.2400000000000002</v>
      </c>
    </row>
    <row r="77" spans="1:16" hidden="1" x14ac:dyDescent="0.35">
      <c r="A77" t="s">
        <v>115</v>
      </c>
      <c r="B77">
        <v>7100</v>
      </c>
      <c r="C77" t="s">
        <v>57</v>
      </c>
      <c r="D77" t="s">
        <v>40</v>
      </c>
      <c r="E77" t="s">
        <v>58</v>
      </c>
      <c r="F77">
        <v>9.76</v>
      </c>
      <c r="G77">
        <v>1</v>
      </c>
      <c r="H77">
        <v>1</v>
      </c>
      <c r="I77">
        <f>VLOOKUP(A77,'[1]contest-standings-102210192'!$H$1:$K$332,4,FALSE)</f>
        <v>6.5</v>
      </c>
      <c r="J77">
        <f t="shared" si="11"/>
        <v>3.26</v>
      </c>
      <c r="K77">
        <v>14.37</v>
      </c>
      <c r="L77" t="e">
        <f>VLOOKUP(A77,Sheet1!A77:D551,4,FALSE)</f>
        <v>#N/A</v>
      </c>
      <c r="M77" t="e">
        <f t="shared" si="8"/>
        <v>#N/A</v>
      </c>
      <c r="N77">
        <v>7.2750000000000004</v>
      </c>
      <c r="P77">
        <v>1.6750000000000007</v>
      </c>
    </row>
    <row r="78" spans="1:16" x14ac:dyDescent="0.35">
      <c r="A78" t="s">
        <v>116</v>
      </c>
      <c r="B78">
        <v>6000</v>
      </c>
      <c r="C78" t="s">
        <v>21</v>
      </c>
      <c r="D78" t="s">
        <v>10</v>
      </c>
      <c r="E78" t="s">
        <v>22</v>
      </c>
      <c r="F78">
        <v>9.66</v>
      </c>
      <c r="G78">
        <v>2</v>
      </c>
      <c r="H78">
        <v>2</v>
      </c>
      <c r="I78">
        <f>VLOOKUP(A78,'[1]contest-standings-102210192'!$H$1:$K$332,4,FALSE)</f>
        <v>6.5</v>
      </c>
      <c r="J78">
        <f t="shared" si="11"/>
        <v>3.16</v>
      </c>
      <c r="K78">
        <v>6.99</v>
      </c>
      <c r="L78">
        <f>VLOOKUP(A78,Sheet1!A78:D552,4,FALSE)</f>
        <v>9.1999999999999993</v>
      </c>
      <c r="M78">
        <f t="shared" si="8"/>
        <v>9.43</v>
      </c>
      <c r="N78">
        <v>7.02</v>
      </c>
      <c r="O78">
        <f>ABS(M78-I78)</f>
        <v>2.9299999999999997</v>
      </c>
      <c r="P78">
        <v>2.0199999999999996</v>
      </c>
    </row>
    <row r="79" spans="1:16" hidden="1" x14ac:dyDescent="0.35">
      <c r="A79" t="s">
        <v>117</v>
      </c>
      <c r="B79">
        <v>4700</v>
      </c>
      <c r="C79" t="s">
        <v>18</v>
      </c>
      <c r="D79" t="s">
        <v>66</v>
      </c>
      <c r="E79" t="s">
        <v>19</v>
      </c>
      <c r="F79">
        <v>9.65</v>
      </c>
      <c r="G79" t="s">
        <v>67</v>
      </c>
      <c r="H79">
        <v>1</v>
      </c>
      <c r="I79">
        <f>VLOOKUP(A79,'[1]contest-standings-102210192'!$H$1:$K$332,4,FALSE)</f>
        <v>0</v>
      </c>
      <c r="J79">
        <f t="shared" si="11"/>
        <v>9.65</v>
      </c>
      <c r="K79">
        <v>6.7700000000000005</v>
      </c>
      <c r="L79" t="e">
        <f>VLOOKUP(A79,Sheet1!A79:D553,4,FALSE)</f>
        <v>#N/A</v>
      </c>
      <c r="M79" t="e">
        <f t="shared" si="8"/>
        <v>#N/A</v>
      </c>
      <c r="N79">
        <v>7.0600000000000005</v>
      </c>
      <c r="P79">
        <v>5.5600000000000005</v>
      </c>
    </row>
    <row r="80" spans="1:16" x14ac:dyDescent="0.35">
      <c r="A80" t="s">
        <v>118</v>
      </c>
      <c r="B80">
        <v>3300</v>
      </c>
      <c r="C80" t="s">
        <v>11</v>
      </c>
      <c r="D80" t="s">
        <v>40</v>
      </c>
      <c r="E80" t="s">
        <v>9</v>
      </c>
      <c r="F80">
        <v>9.6300000000000008</v>
      </c>
      <c r="G80">
        <v>2</v>
      </c>
      <c r="H80">
        <v>2</v>
      </c>
      <c r="I80">
        <f>VLOOKUP(A80,'[1]contest-standings-102210192'!$H$1:$K$332,4,FALSE)</f>
        <v>24</v>
      </c>
      <c r="J80">
        <f t="shared" si="11"/>
        <v>14.37</v>
      </c>
      <c r="K80">
        <v>1.3100000000000005</v>
      </c>
      <c r="L80">
        <f>VLOOKUP(A80,Sheet1!A80:D554,4,FALSE)</f>
        <v>8.1</v>
      </c>
      <c r="M80">
        <f t="shared" si="8"/>
        <v>8.8650000000000002</v>
      </c>
      <c r="N80">
        <v>6.7200000000000006</v>
      </c>
      <c r="O80">
        <f>ABS(M80-I80)</f>
        <v>15.135</v>
      </c>
      <c r="P80">
        <v>6.2799999999999994</v>
      </c>
    </row>
    <row r="81" spans="1:16" hidden="1" x14ac:dyDescent="0.35">
      <c r="A81" t="s">
        <v>119</v>
      </c>
      <c r="B81">
        <v>5900</v>
      </c>
      <c r="C81" t="s">
        <v>25</v>
      </c>
      <c r="D81" t="s">
        <v>10</v>
      </c>
      <c r="E81" t="s">
        <v>26</v>
      </c>
      <c r="F81">
        <v>9.59</v>
      </c>
      <c r="G81">
        <v>2</v>
      </c>
      <c r="H81">
        <v>1</v>
      </c>
      <c r="I81">
        <f>VLOOKUP(A81,'[1]contest-standings-102210192'!$H$1:$K$332,4,FALSE)</f>
        <v>2.6</v>
      </c>
      <c r="J81">
        <f t="shared" si="11"/>
        <v>6.99</v>
      </c>
      <c r="K81">
        <v>3.5299999999999994</v>
      </c>
      <c r="L81" t="e">
        <f>VLOOKUP(A81,Sheet1!A81:D555,4,FALSE)</f>
        <v>#N/A</v>
      </c>
      <c r="M81" t="e">
        <f t="shared" si="8"/>
        <v>#N/A</v>
      </c>
      <c r="N81">
        <v>6.8250000000000002</v>
      </c>
      <c r="P81">
        <v>3.0750000000000002</v>
      </c>
    </row>
    <row r="82" spans="1:16" x14ac:dyDescent="0.35">
      <c r="A82" t="s">
        <v>120</v>
      </c>
      <c r="B82">
        <v>5700</v>
      </c>
      <c r="C82" t="s">
        <v>11</v>
      </c>
      <c r="D82" t="s">
        <v>66</v>
      </c>
      <c r="E82" t="s">
        <v>9</v>
      </c>
      <c r="F82">
        <v>9.57</v>
      </c>
      <c r="G82" t="s">
        <v>67</v>
      </c>
      <c r="H82">
        <v>2</v>
      </c>
      <c r="I82">
        <f>VLOOKUP(A82,'[1]contest-standings-102210192'!$H$1:$K$332,4,FALSE)</f>
        <v>2.8</v>
      </c>
      <c r="J82">
        <f t="shared" si="11"/>
        <v>6.7700000000000005</v>
      </c>
      <c r="K82">
        <v>1.4399999999999995</v>
      </c>
      <c r="L82">
        <f>VLOOKUP(A82,Sheet1!A82:D556,4,FALSE)</f>
        <v>9.8000000000000007</v>
      </c>
      <c r="M82">
        <f t="shared" si="8"/>
        <v>9.6850000000000005</v>
      </c>
      <c r="N82">
        <v>5.3900000000000006</v>
      </c>
      <c r="O82">
        <f t="shared" ref="O82:O85" si="14">ABS(M82-I82)</f>
        <v>6.8850000000000007</v>
      </c>
      <c r="P82">
        <v>3.8900000000000006</v>
      </c>
    </row>
    <row r="83" spans="1:16" x14ac:dyDescent="0.35">
      <c r="A83" t="s">
        <v>121</v>
      </c>
      <c r="B83">
        <v>6200</v>
      </c>
      <c r="C83" t="s">
        <v>47</v>
      </c>
      <c r="D83" t="s">
        <v>42</v>
      </c>
      <c r="E83" t="s">
        <v>46</v>
      </c>
      <c r="F83">
        <v>9.49</v>
      </c>
      <c r="G83">
        <v>1</v>
      </c>
      <c r="H83">
        <v>1</v>
      </c>
      <c r="I83">
        <f>VLOOKUP(A83,'[1]contest-standings-102210192'!$H$1:$K$332,4,FALSE)</f>
        <v>10.8</v>
      </c>
      <c r="J83">
        <f t="shared" si="11"/>
        <v>1.3100000000000005</v>
      </c>
      <c r="K83">
        <v>3.1099999999999994</v>
      </c>
      <c r="L83">
        <f>VLOOKUP(A83,Sheet1!A83:D557,4,FALSE)</f>
        <v>9.6</v>
      </c>
      <c r="M83">
        <f t="shared" si="8"/>
        <v>9.5449999999999999</v>
      </c>
      <c r="N83">
        <v>5.87</v>
      </c>
      <c r="O83">
        <f t="shared" si="14"/>
        <v>1.2550000000000008</v>
      </c>
      <c r="P83">
        <v>5.63</v>
      </c>
    </row>
    <row r="84" spans="1:16" x14ac:dyDescent="0.35">
      <c r="A84" t="s">
        <v>122</v>
      </c>
      <c r="B84">
        <v>4000</v>
      </c>
      <c r="C84" t="s">
        <v>21</v>
      </c>
      <c r="D84" t="s">
        <v>40</v>
      </c>
      <c r="E84" t="s">
        <v>22</v>
      </c>
      <c r="F84">
        <v>9.4700000000000006</v>
      </c>
      <c r="G84">
        <v>1</v>
      </c>
      <c r="H84">
        <v>1</v>
      </c>
      <c r="I84">
        <f>VLOOKUP(A84,'[1]contest-standings-102210192'!$H$1:$K$332,4,FALSE)</f>
        <v>13</v>
      </c>
      <c r="J84">
        <f t="shared" si="11"/>
        <v>3.5299999999999994</v>
      </c>
      <c r="K84">
        <v>14.730000000000002</v>
      </c>
      <c r="L84">
        <f>VLOOKUP(A84,Sheet1!A84:D558,4,FALSE)</f>
        <v>9.4</v>
      </c>
      <c r="M84">
        <f t="shared" si="8"/>
        <v>9.4350000000000005</v>
      </c>
      <c r="N84">
        <v>5.13</v>
      </c>
      <c r="O84">
        <f t="shared" si="14"/>
        <v>3.5649999999999995</v>
      </c>
      <c r="P84">
        <v>0.83000000000000007</v>
      </c>
    </row>
    <row r="85" spans="1:16" x14ac:dyDescent="0.35">
      <c r="A85" t="s">
        <v>123</v>
      </c>
      <c r="B85">
        <v>5000</v>
      </c>
      <c r="C85" t="s">
        <v>22</v>
      </c>
      <c r="D85" t="s">
        <v>40</v>
      </c>
      <c r="E85" t="s">
        <v>21</v>
      </c>
      <c r="F85">
        <v>9.44</v>
      </c>
      <c r="G85">
        <v>2</v>
      </c>
      <c r="H85">
        <v>1</v>
      </c>
      <c r="I85">
        <f>VLOOKUP(A85,'[1]contest-standings-102210192'!$H$1:$K$332,4,FALSE)</f>
        <v>8</v>
      </c>
      <c r="J85">
        <f t="shared" si="11"/>
        <v>1.4399999999999995</v>
      </c>
      <c r="K85">
        <v>4</v>
      </c>
      <c r="L85">
        <f>VLOOKUP(A85,Sheet1!A85:D559,4,FALSE)</f>
        <v>8.9</v>
      </c>
      <c r="M85">
        <f t="shared" si="8"/>
        <v>9.17</v>
      </c>
      <c r="N85">
        <v>5.7850000000000001</v>
      </c>
      <c r="O85">
        <f t="shared" si="14"/>
        <v>1.17</v>
      </c>
      <c r="P85">
        <v>1.2850000000000001</v>
      </c>
    </row>
    <row r="86" spans="1:16" hidden="1" x14ac:dyDescent="0.35">
      <c r="A86" t="s">
        <v>124</v>
      </c>
      <c r="B86">
        <v>5200</v>
      </c>
      <c r="C86" t="s">
        <v>9</v>
      </c>
      <c r="D86" t="s">
        <v>66</v>
      </c>
      <c r="E86" t="s">
        <v>11</v>
      </c>
      <c r="F86">
        <v>9.39</v>
      </c>
      <c r="G86" t="s">
        <v>67</v>
      </c>
      <c r="H86">
        <v>2</v>
      </c>
      <c r="I86">
        <f>VLOOKUP(A86,'[1]contest-standings-102210192'!$H$1:$K$332,4,FALSE)</f>
        <v>12.5</v>
      </c>
      <c r="J86">
        <f t="shared" si="11"/>
        <v>3.1099999999999994</v>
      </c>
      <c r="K86">
        <v>3.5</v>
      </c>
      <c r="L86" t="e">
        <f>VLOOKUP(A86,Sheet1!A86:D560,4,FALSE)</f>
        <v>#N/A</v>
      </c>
      <c r="M86" t="e">
        <f t="shared" si="8"/>
        <v>#N/A</v>
      </c>
      <c r="N86">
        <v>6.4249999999999998</v>
      </c>
      <c r="P86">
        <v>18.875</v>
      </c>
    </row>
    <row r="87" spans="1:16" x14ac:dyDescent="0.35">
      <c r="A87" t="s">
        <v>125</v>
      </c>
      <c r="B87">
        <v>5300</v>
      </c>
      <c r="C87" t="s">
        <v>18</v>
      </c>
      <c r="D87" t="s">
        <v>66</v>
      </c>
      <c r="E87" t="s">
        <v>19</v>
      </c>
      <c r="F87">
        <v>9.3699999999999992</v>
      </c>
      <c r="G87" t="s">
        <v>67</v>
      </c>
      <c r="H87">
        <v>2</v>
      </c>
      <c r="I87">
        <f>VLOOKUP(A87,'[1]contest-standings-102210192'!$H$1:$K$332,4,FALSE)</f>
        <v>24.1</v>
      </c>
      <c r="J87">
        <f t="shared" si="11"/>
        <v>14.730000000000002</v>
      </c>
      <c r="K87">
        <v>7.7899999999999991</v>
      </c>
      <c r="L87">
        <f>VLOOKUP(A87,Sheet1!A87:D561,4,FALSE)</f>
        <v>9.3000000000000007</v>
      </c>
      <c r="M87">
        <f t="shared" si="8"/>
        <v>9.3350000000000009</v>
      </c>
      <c r="N87">
        <v>5.9700000000000006</v>
      </c>
      <c r="O87">
        <f t="shared" ref="O87:O89" si="15">ABS(M87-I87)</f>
        <v>14.765000000000001</v>
      </c>
      <c r="P87">
        <v>2.0299999999999994</v>
      </c>
    </row>
    <row r="88" spans="1:16" x14ac:dyDescent="0.35">
      <c r="A88" t="s">
        <v>126</v>
      </c>
      <c r="B88">
        <v>5700</v>
      </c>
      <c r="C88" t="s">
        <v>34</v>
      </c>
      <c r="D88" t="s">
        <v>10</v>
      </c>
      <c r="E88" t="s">
        <v>35</v>
      </c>
      <c r="F88">
        <v>9.3000000000000007</v>
      </c>
      <c r="G88">
        <v>1</v>
      </c>
      <c r="H88">
        <v>1</v>
      </c>
      <c r="I88">
        <f>VLOOKUP(A88,'[1]contest-standings-102210192'!$H$1:$K$332,4,FALSE)</f>
        <v>13.3</v>
      </c>
      <c r="J88">
        <f t="shared" si="11"/>
        <v>4</v>
      </c>
      <c r="K88">
        <v>7.7899999999999991</v>
      </c>
      <c r="L88">
        <f>VLOOKUP(A88,Sheet1!A88:D562,4,FALSE)</f>
        <v>9.4</v>
      </c>
      <c r="M88">
        <f t="shared" si="8"/>
        <v>9.3500000000000014</v>
      </c>
      <c r="N88">
        <v>5.81</v>
      </c>
      <c r="O88">
        <f t="shared" si="15"/>
        <v>3.9499999999999993</v>
      </c>
      <c r="P88">
        <v>6.29</v>
      </c>
    </row>
    <row r="89" spans="1:16" x14ac:dyDescent="0.35">
      <c r="A89" t="s">
        <v>127</v>
      </c>
      <c r="B89">
        <v>4800</v>
      </c>
      <c r="C89" t="s">
        <v>9</v>
      </c>
      <c r="D89" t="s">
        <v>42</v>
      </c>
      <c r="E89" t="s">
        <v>11</v>
      </c>
      <c r="F89">
        <v>9.3000000000000007</v>
      </c>
      <c r="G89">
        <v>2</v>
      </c>
      <c r="H89">
        <v>1</v>
      </c>
      <c r="I89">
        <f>VLOOKUP(A89,'[1]contest-standings-102210192'!$H$1:$K$332,4,FALSE)</f>
        <v>12.8</v>
      </c>
      <c r="J89">
        <f t="shared" si="11"/>
        <v>3.5</v>
      </c>
      <c r="K89">
        <v>4.9400000000000004</v>
      </c>
      <c r="L89">
        <f>VLOOKUP(A89,Sheet1!A89:D563,4,FALSE)</f>
        <v>9.3000000000000007</v>
      </c>
      <c r="M89">
        <f t="shared" si="8"/>
        <v>9.3000000000000007</v>
      </c>
      <c r="N89">
        <v>6.1050000000000004</v>
      </c>
      <c r="O89">
        <f t="shared" si="15"/>
        <v>3.5</v>
      </c>
      <c r="P89">
        <v>4.8050000000000006</v>
      </c>
    </row>
    <row r="90" spans="1:16" hidden="1" x14ac:dyDescent="0.35">
      <c r="A90" t="s">
        <v>128</v>
      </c>
      <c r="B90">
        <v>5300</v>
      </c>
      <c r="C90" t="s">
        <v>22</v>
      </c>
      <c r="D90" t="s">
        <v>10</v>
      </c>
      <c r="E90" t="s">
        <v>21</v>
      </c>
      <c r="F90">
        <v>9.2899999999999991</v>
      </c>
      <c r="G90">
        <v>1</v>
      </c>
      <c r="H90">
        <v>1</v>
      </c>
      <c r="I90">
        <f>VLOOKUP(A90,'[1]contest-standings-102210192'!$H$1:$K$332,4,FALSE)</f>
        <v>1.5</v>
      </c>
      <c r="J90">
        <f t="shared" si="11"/>
        <v>7.7899999999999991</v>
      </c>
      <c r="K90">
        <v>3.09</v>
      </c>
      <c r="L90" t="e">
        <f>VLOOKUP(A90,Sheet1!A90:D564,4,FALSE)</f>
        <v>#N/A</v>
      </c>
      <c r="M90" t="e">
        <f t="shared" si="8"/>
        <v>#N/A</v>
      </c>
      <c r="N90">
        <v>5.75</v>
      </c>
      <c r="P90">
        <v>5.75</v>
      </c>
    </row>
    <row r="91" spans="1:16" x14ac:dyDescent="0.35">
      <c r="A91" t="s">
        <v>129</v>
      </c>
      <c r="B91">
        <v>4000</v>
      </c>
      <c r="C91" t="s">
        <v>18</v>
      </c>
      <c r="D91" t="s">
        <v>42</v>
      </c>
      <c r="E91" t="s">
        <v>19</v>
      </c>
      <c r="F91">
        <v>9.2899999999999991</v>
      </c>
      <c r="G91">
        <v>3</v>
      </c>
      <c r="H91">
        <v>2</v>
      </c>
      <c r="I91">
        <f>VLOOKUP(A91,'[1]contest-standings-102210192'!$H$1:$K$332,4,FALSE)</f>
        <v>1.5</v>
      </c>
      <c r="J91">
        <f t="shared" si="11"/>
        <v>7.7899999999999991</v>
      </c>
      <c r="K91">
        <v>2.58</v>
      </c>
      <c r="L91">
        <f>VLOOKUP(A91,Sheet1!A91:D565,4,FALSE)</f>
        <v>7.9</v>
      </c>
      <c r="M91">
        <f t="shared" si="8"/>
        <v>8.5949999999999989</v>
      </c>
      <c r="N91">
        <v>5.7750000000000004</v>
      </c>
      <c r="O91">
        <f t="shared" ref="O91:O93" si="16">ABS(M91-I91)</f>
        <v>7.0949999999999989</v>
      </c>
      <c r="P91">
        <v>1.6750000000000007</v>
      </c>
    </row>
    <row r="92" spans="1:16" x14ac:dyDescent="0.35">
      <c r="A92" t="s">
        <v>130</v>
      </c>
      <c r="B92">
        <v>5900</v>
      </c>
      <c r="C92" t="s">
        <v>47</v>
      </c>
      <c r="D92" t="s">
        <v>10</v>
      </c>
      <c r="E92" t="s">
        <v>46</v>
      </c>
      <c r="F92">
        <v>9.24</v>
      </c>
      <c r="G92">
        <v>1</v>
      </c>
      <c r="H92">
        <v>1</v>
      </c>
      <c r="I92">
        <f>VLOOKUP(A92,'[1]contest-standings-102210192'!$H$1:$K$332,4,FALSE)</f>
        <v>4.3</v>
      </c>
      <c r="J92">
        <f t="shared" si="11"/>
        <v>4.9400000000000004</v>
      </c>
      <c r="K92">
        <v>5.43</v>
      </c>
      <c r="L92">
        <f>VLOOKUP(A92,Sheet1!A92:D566,4,FALSE)</f>
        <v>9.1</v>
      </c>
      <c r="M92">
        <f t="shared" si="8"/>
        <v>9.17</v>
      </c>
      <c r="N92">
        <v>5.4</v>
      </c>
      <c r="O92">
        <f t="shared" si="16"/>
        <v>4.87</v>
      </c>
      <c r="P92">
        <v>2.4000000000000004</v>
      </c>
    </row>
    <row r="93" spans="1:16" x14ac:dyDescent="0.35">
      <c r="A93" t="s">
        <v>131</v>
      </c>
      <c r="B93">
        <v>3900</v>
      </c>
      <c r="C93" t="s">
        <v>11</v>
      </c>
      <c r="D93" t="s">
        <v>42</v>
      </c>
      <c r="E93" t="s">
        <v>9</v>
      </c>
      <c r="F93">
        <v>9.09</v>
      </c>
      <c r="G93">
        <v>2</v>
      </c>
      <c r="H93">
        <v>1</v>
      </c>
      <c r="I93">
        <f>VLOOKUP(A93,'[1]contest-standings-102210192'!$H$1:$K$332,4,FALSE)</f>
        <v>6</v>
      </c>
      <c r="J93">
        <f t="shared" si="11"/>
        <v>3.09</v>
      </c>
      <c r="K93">
        <v>4.57</v>
      </c>
      <c r="L93">
        <f>VLOOKUP(A93,Sheet1!A93:D567,4,FALSE)</f>
        <v>9</v>
      </c>
      <c r="M93">
        <f t="shared" si="8"/>
        <v>9.0449999999999999</v>
      </c>
      <c r="N93">
        <v>4.4050000000000002</v>
      </c>
      <c r="O93">
        <f t="shared" si="16"/>
        <v>3.0449999999999999</v>
      </c>
      <c r="P93">
        <v>4.4050000000000002</v>
      </c>
    </row>
    <row r="94" spans="1:16" hidden="1" x14ac:dyDescent="0.35">
      <c r="A94" t="s">
        <v>132</v>
      </c>
      <c r="B94">
        <v>4700</v>
      </c>
      <c r="C94" t="s">
        <v>9</v>
      </c>
      <c r="D94" t="s">
        <v>40</v>
      </c>
      <c r="E94" t="s">
        <v>11</v>
      </c>
      <c r="F94">
        <v>9.08</v>
      </c>
      <c r="G94">
        <v>2</v>
      </c>
      <c r="H94">
        <v>1</v>
      </c>
      <c r="I94">
        <f>VLOOKUP(A94,'[1]contest-standings-102210192'!$H$1:$K$332,4,FALSE)</f>
        <v>6.5</v>
      </c>
      <c r="J94">
        <f t="shared" si="11"/>
        <v>2.58</v>
      </c>
      <c r="K94">
        <v>4.5500000000000007</v>
      </c>
      <c r="L94" t="e">
        <f>VLOOKUP(A94,Sheet1!A94:D568,4,FALSE)</f>
        <v>#N/A</v>
      </c>
      <c r="M94" t="e">
        <f t="shared" si="8"/>
        <v>#N/A</v>
      </c>
      <c r="N94">
        <v>4.1449999999999996</v>
      </c>
      <c r="P94">
        <v>4.1449999999999996</v>
      </c>
    </row>
    <row r="95" spans="1:16" x14ac:dyDescent="0.35">
      <c r="A95" t="s">
        <v>133</v>
      </c>
      <c r="B95">
        <v>4300</v>
      </c>
      <c r="C95" t="s">
        <v>49</v>
      </c>
      <c r="D95" t="s">
        <v>42</v>
      </c>
      <c r="E95" t="s">
        <v>50</v>
      </c>
      <c r="F95">
        <v>9.07</v>
      </c>
      <c r="G95">
        <v>3</v>
      </c>
      <c r="H95">
        <v>1</v>
      </c>
      <c r="I95">
        <f>VLOOKUP(A95,'[1]contest-standings-102210192'!$H$1:$K$332,4,FALSE)</f>
        <v>14.5</v>
      </c>
      <c r="J95">
        <f t="shared" si="11"/>
        <v>5.43</v>
      </c>
      <c r="K95">
        <v>7.5399999999999991</v>
      </c>
      <c r="L95">
        <f>VLOOKUP(A95,Sheet1!A95:D569,4,FALSE)</f>
        <v>8.8000000000000007</v>
      </c>
      <c r="M95">
        <f t="shared" si="8"/>
        <v>8.9350000000000005</v>
      </c>
      <c r="N95">
        <v>3.01</v>
      </c>
      <c r="O95">
        <f t="shared" ref="O95:O97" si="17">ABS(M95-I95)</f>
        <v>5.5649999999999995</v>
      </c>
      <c r="P95">
        <v>1.29</v>
      </c>
    </row>
    <row r="96" spans="1:16" x14ac:dyDescent="0.35">
      <c r="A96" t="s">
        <v>134</v>
      </c>
      <c r="B96">
        <v>4600</v>
      </c>
      <c r="C96" t="s">
        <v>35</v>
      </c>
      <c r="D96" t="s">
        <v>10</v>
      </c>
      <c r="E96" t="s">
        <v>34</v>
      </c>
      <c r="F96">
        <v>9.07</v>
      </c>
      <c r="G96">
        <v>1</v>
      </c>
      <c r="H96">
        <v>2</v>
      </c>
      <c r="I96">
        <f>VLOOKUP(A96,'[1]contest-standings-102210192'!$H$1:$K$332,4,FALSE)</f>
        <v>4.5</v>
      </c>
      <c r="J96">
        <f t="shared" si="11"/>
        <v>4.57</v>
      </c>
      <c r="K96">
        <v>1.0299999999999994</v>
      </c>
      <c r="L96">
        <f>VLOOKUP(A96,Sheet1!A96:D570,4,FALSE)</f>
        <v>9.3000000000000007</v>
      </c>
      <c r="M96">
        <f t="shared" si="8"/>
        <v>9.1850000000000005</v>
      </c>
      <c r="O96">
        <f t="shared" si="17"/>
        <v>4.6850000000000005</v>
      </c>
    </row>
    <row r="97" spans="1:15" x14ac:dyDescent="0.35">
      <c r="A97" t="s">
        <v>135</v>
      </c>
      <c r="B97">
        <v>5100</v>
      </c>
      <c r="C97" t="s">
        <v>50</v>
      </c>
      <c r="D97" t="s">
        <v>10</v>
      </c>
      <c r="E97" t="s">
        <v>49</v>
      </c>
      <c r="F97">
        <v>9.0500000000000007</v>
      </c>
      <c r="G97">
        <v>1</v>
      </c>
      <c r="H97">
        <v>1</v>
      </c>
      <c r="I97">
        <f>VLOOKUP(A97,'[1]contest-standings-102210192'!$H$1:$K$332,4,FALSE)</f>
        <v>4.5</v>
      </c>
      <c r="J97">
        <f t="shared" si="11"/>
        <v>4.5500000000000007</v>
      </c>
      <c r="K97">
        <v>8.98</v>
      </c>
      <c r="L97">
        <f>VLOOKUP(A97,Sheet1!A97:D571,4,FALSE)</f>
        <v>7.1</v>
      </c>
      <c r="M97">
        <f t="shared" si="8"/>
        <v>8.0749999999999993</v>
      </c>
      <c r="O97">
        <f t="shared" si="17"/>
        <v>3.5749999999999993</v>
      </c>
    </row>
    <row r="98" spans="1:15" hidden="1" x14ac:dyDescent="0.35">
      <c r="A98" t="s">
        <v>136</v>
      </c>
      <c r="B98">
        <v>5800</v>
      </c>
      <c r="C98" t="s">
        <v>47</v>
      </c>
      <c r="D98" t="s">
        <v>40</v>
      </c>
      <c r="E98" t="s">
        <v>46</v>
      </c>
      <c r="F98">
        <v>9.0399999999999991</v>
      </c>
      <c r="G98">
        <v>1</v>
      </c>
      <c r="H98">
        <v>1</v>
      </c>
      <c r="I98">
        <f>VLOOKUP(A98,'[1]contest-standings-102210192'!$H$1:$K$332,4,FALSE)</f>
        <v>1.5</v>
      </c>
      <c r="J98">
        <f t="shared" si="11"/>
        <v>7.5399999999999991</v>
      </c>
      <c r="K98">
        <v>3.9700000000000006</v>
      </c>
      <c r="L98" t="e">
        <f>VLOOKUP(A98,Sheet1!A98:D572,4,FALSE)</f>
        <v>#N/A</v>
      </c>
      <c r="M98" t="e">
        <f t="shared" si="8"/>
        <v>#N/A</v>
      </c>
    </row>
    <row r="99" spans="1:15" hidden="1" x14ac:dyDescent="0.35">
      <c r="A99" t="s">
        <v>137</v>
      </c>
      <c r="B99">
        <v>6100</v>
      </c>
      <c r="C99" t="s">
        <v>25</v>
      </c>
      <c r="D99" t="s">
        <v>42</v>
      </c>
      <c r="E99" t="s">
        <v>26</v>
      </c>
      <c r="F99">
        <v>9.0299999999999994</v>
      </c>
      <c r="G99">
        <v>2</v>
      </c>
      <c r="H99">
        <v>1</v>
      </c>
      <c r="I99">
        <f>VLOOKUP(A99,'[1]contest-standings-102210192'!$H$1:$K$332,4,FALSE)</f>
        <v>8</v>
      </c>
      <c r="J99">
        <f t="shared" si="11"/>
        <v>1.0299999999999994</v>
      </c>
      <c r="K99">
        <v>5.9499999999999993</v>
      </c>
      <c r="L99" t="e">
        <f>VLOOKUP(A99,Sheet1!A99:D573,4,FALSE)</f>
        <v>#N/A</v>
      </c>
      <c r="M99" t="e">
        <f t="shared" si="8"/>
        <v>#N/A</v>
      </c>
    </row>
    <row r="100" spans="1:15" hidden="1" x14ac:dyDescent="0.35">
      <c r="A100" t="s">
        <v>138</v>
      </c>
      <c r="B100">
        <v>4300</v>
      </c>
      <c r="C100" t="s">
        <v>18</v>
      </c>
      <c r="D100" t="s">
        <v>10</v>
      </c>
      <c r="E100" t="s">
        <v>19</v>
      </c>
      <c r="F100">
        <v>8.98</v>
      </c>
      <c r="G100">
        <v>1</v>
      </c>
      <c r="H100">
        <v>2</v>
      </c>
      <c r="I100">
        <f>VLOOKUP(A100,'[1]contest-standings-102210192'!$H$1:$K$332,4,FALSE)</f>
        <v>0</v>
      </c>
      <c r="J100">
        <f t="shared" si="11"/>
        <v>8.98</v>
      </c>
      <c r="K100">
        <v>1.5600000000000005</v>
      </c>
      <c r="L100" t="e">
        <f>VLOOKUP(A100,Sheet1!A100:D574,4,FALSE)</f>
        <v>#N/A</v>
      </c>
      <c r="M100" t="e">
        <f t="shared" si="8"/>
        <v>#N/A</v>
      </c>
    </row>
    <row r="101" spans="1:15" x14ac:dyDescent="0.35">
      <c r="A101" t="s">
        <v>139</v>
      </c>
      <c r="B101">
        <v>4900</v>
      </c>
      <c r="C101" t="s">
        <v>18</v>
      </c>
      <c r="D101" t="s">
        <v>42</v>
      </c>
      <c r="E101" t="s">
        <v>19</v>
      </c>
      <c r="F101">
        <v>8.9700000000000006</v>
      </c>
      <c r="G101">
        <v>2</v>
      </c>
      <c r="H101">
        <v>1</v>
      </c>
      <c r="I101">
        <f>VLOOKUP(A101,'[1]contest-standings-102210192'!$H$1:$K$332,4,FALSE)</f>
        <v>5</v>
      </c>
      <c r="J101">
        <f t="shared" si="11"/>
        <v>3.9700000000000006</v>
      </c>
      <c r="K101">
        <v>4.82</v>
      </c>
      <c r="L101">
        <f>VLOOKUP(A101,Sheet1!A101:D575,4,FALSE)</f>
        <v>7.2</v>
      </c>
      <c r="M101">
        <f t="shared" si="8"/>
        <v>8.0850000000000009</v>
      </c>
      <c r="O101">
        <f t="shared" ref="O101:O102" si="18">ABS(M101-I101)</f>
        <v>3.0850000000000009</v>
      </c>
    </row>
    <row r="102" spans="1:15" x14ac:dyDescent="0.35">
      <c r="A102" t="s">
        <v>140</v>
      </c>
      <c r="B102">
        <v>5500</v>
      </c>
      <c r="C102" t="s">
        <v>34</v>
      </c>
      <c r="D102" t="s">
        <v>10</v>
      </c>
      <c r="E102" t="s">
        <v>35</v>
      </c>
      <c r="F102">
        <v>8.9499999999999993</v>
      </c>
      <c r="G102">
        <v>2</v>
      </c>
      <c r="H102">
        <v>2</v>
      </c>
      <c r="I102">
        <f>VLOOKUP(A102,'[1]contest-standings-102210192'!$H$1:$K$332,4,FALSE)</f>
        <v>3</v>
      </c>
      <c r="J102">
        <f t="shared" si="11"/>
        <v>5.9499999999999993</v>
      </c>
      <c r="K102">
        <v>1.67</v>
      </c>
      <c r="L102">
        <f>VLOOKUP(A102,Sheet1!A102:D576,4,FALSE)</f>
        <v>8.1999999999999993</v>
      </c>
      <c r="M102">
        <f t="shared" si="8"/>
        <v>8.5749999999999993</v>
      </c>
      <c r="O102">
        <f t="shared" si="18"/>
        <v>5.5749999999999993</v>
      </c>
    </row>
    <row r="103" spans="1:15" hidden="1" x14ac:dyDescent="0.35">
      <c r="A103" t="s">
        <v>141</v>
      </c>
      <c r="B103">
        <v>4600</v>
      </c>
      <c r="C103" t="s">
        <v>52</v>
      </c>
      <c r="D103" t="s">
        <v>40</v>
      </c>
      <c r="E103" t="s">
        <v>53</v>
      </c>
      <c r="F103">
        <v>8.94</v>
      </c>
      <c r="G103">
        <v>2</v>
      </c>
      <c r="H103">
        <v>1</v>
      </c>
      <c r="I103">
        <f>VLOOKUP(A103,'[1]contest-standings-102210192'!$H$1:$K$332,4,FALSE)</f>
        <v>10.5</v>
      </c>
      <c r="J103">
        <f t="shared" si="11"/>
        <v>1.5600000000000005</v>
      </c>
      <c r="K103">
        <v>21.689999999999998</v>
      </c>
      <c r="L103" t="e">
        <f>VLOOKUP(A103,Sheet1!A103:D577,4,FALSE)</f>
        <v>#N/A</v>
      </c>
      <c r="M103" t="e">
        <f t="shared" si="8"/>
        <v>#N/A</v>
      </c>
    </row>
    <row r="104" spans="1:15" hidden="1" x14ac:dyDescent="0.35">
      <c r="A104" t="s">
        <v>142</v>
      </c>
      <c r="B104">
        <v>5800</v>
      </c>
      <c r="C104" t="s">
        <v>38</v>
      </c>
      <c r="D104" t="s">
        <v>10</v>
      </c>
      <c r="E104" t="s">
        <v>37</v>
      </c>
      <c r="F104">
        <v>8.92</v>
      </c>
      <c r="G104">
        <v>2</v>
      </c>
      <c r="H104">
        <v>2</v>
      </c>
      <c r="I104">
        <f>VLOOKUP(A104,'[1]contest-standings-102210192'!$H$1:$K$332,4,FALSE)</f>
        <v>4.0999999999999996</v>
      </c>
      <c r="J104">
        <f t="shared" si="11"/>
        <v>4.82</v>
      </c>
      <c r="K104">
        <v>1.0100000000000007</v>
      </c>
      <c r="L104" t="e">
        <f>VLOOKUP(A104,Sheet1!A104:D578,4,FALSE)</f>
        <v>#N/A</v>
      </c>
      <c r="M104" t="e">
        <f t="shared" si="8"/>
        <v>#N/A</v>
      </c>
    </row>
    <row r="105" spans="1:15" x14ac:dyDescent="0.35">
      <c r="A105" t="s">
        <v>143</v>
      </c>
      <c r="B105">
        <v>5100</v>
      </c>
      <c r="C105" t="s">
        <v>28</v>
      </c>
      <c r="D105" t="s">
        <v>40</v>
      </c>
      <c r="E105" t="s">
        <v>29</v>
      </c>
      <c r="F105">
        <v>8.83</v>
      </c>
      <c r="G105">
        <v>1</v>
      </c>
      <c r="H105">
        <v>1</v>
      </c>
      <c r="I105">
        <f>VLOOKUP(A105,'[1]contest-standings-102210192'!$H$1:$K$332,4,FALSE)</f>
        <v>10.5</v>
      </c>
      <c r="J105">
        <f t="shared" si="11"/>
        <v>1.67</v>
      </c>
      <c r="K105">
        <v>4.5100000000000007</v>
      </c>
      <c r="L105">
        <f>VLOOKUP(A105,Sheet1!A105:D579,4,FALSE)</f>
        <v>8.9</v>
      </c>
      <c r="M105">
        <f t="shared" si="8"/>
        <v>8.8650000000000002</v>
      </c>
      <c r="O105">
        <f t="shared" ref="O105:O106" si="19">ABS(M105-I105)</f>
        <v>1.6349999999999998</v>
      </c>
    </row>
    <row r="106" spans="1:15" x14ac:dyDescent="0.35">
      <c r="A106" t="s">
        <v>144</v>
      </c>
      <c r="B106">
        <v>3800</v>
      </c>
      <c r="C106" t="s">
        <v>49</v>
      </c>
      <c r="D106" t="s">
        <v>10</v>
      </c>
      <c r="E106" t="s">
        <v>50</v>
      </c>
      <c r="F106">
        <v>8.81</v>
      </c>
      <c r="G106">
        <v>1</v>
      </c>
      <c r="H106">
        <v>2</v>
      </c>
      <c r="I106">
        <f>VLOOKUP(A106,'[1]contest-standings-102210192'!$H$1:$K$332,4,FALSE)</f>
        <v>30.5</v>
      </c>
      <c r="J106">
        <f t="shared" si="11"/>
        <v>21.689999999999998</v>
      </c>
      <c r="K106">
        <v>0.72000000000000064</v>
      </c>
      <c r="L106">
        <f>VLOOKUP(A106,Sheet1!A106:D580,4,FALSE)</f>
        <v>8.6</v>
      </c>
      <c r="M106">
        <f t="shared" si="8"/>
        <v>8.7050000000000001</v>
      </c>
      <c r="O106">
        <f t="shared" si="19"/>
        <v>21.795000000000002</v>
      </c>
    </row>
    <row r="107" spans="1:15" hidden="1" x14ac:dyDescent="0.35">
      <c r="A107" t="s">
        <v>145</v>
      </c>
      <c r="B107">
        <v>5000</v>
      </c>
      <c r="C107" t="s">
        <v>53</v>
      </c>
      <c r="D107" t="s">
        <v>66</v>
      </c>
      <c r="E107" t="s">
        <v>52</v>
      </c>
      <c r="F107">
        <v>8.81</v>
      </c>
      <c r="G107" t="s">
        <v>67</v>
      </c>
      <c r="H107">
        <v>1</v>
      </c>
      <c r="I107">
        <f>VLOOKUP(A107,'[1]contest-standings-102210192'!$H$1:$K$332,4,FALSE)</f>
        <v>7.8</v>
      </c>
      <c r="J107">
        <f t="shared" si="11"/>
        <v>1.0100000000000007</v>
      </c>
      <c r="K107">
        <v>4.620000000000001</v>
      </c>
      <c r="L107" t="e">
        <f>VLOOKUP(A107,Sheet1!A107:D581,4,FALSE)</f>
        <v>#N/A</v>
      </c>
      <c r="M107" t="e">
        <f t="shared" ref="M107:M124" si="20">AVERAGE(L107,F107)</f>
        <v>#N/A</v>
      </c>
    </row>
    <row r="108" spans="1:15" x14ac:dyDescent="0.35">
      <c r="A108" t="s">
        <v>146</v>
      </c>
      <c r="B108">
        <v>4500</v>
      </c>
      <c r="C108" t="s">
        <v>34</v>
      </c>
      <c r="D108" t="s">
        <v>40</v>
      </c>
      <c r="E108" t="s">
        <v>35</v>
      </c>
      <c r="F108">
        <v>8.81</v>
      </c>
      <c r="G108">
        <v>2</v>
      </c>
      <c r="H108">
        <v>2</v>
      </c>
      <c r="I108">
        <f>VLOOKUP(A108,'[1]contest-standings-102210192'!$H$1:$K$332,4,FALSE)</f>
        <v>4.3</v>
      </c>
      <c r="J108">
        <f t="shared" si="11"/>
        <v>4.5100000000000007</v>
      </c>
      <c r="K108">
        <v>5.9</v>
      </c>
      <c r="L108">
        <f>VLOOKUP(A108,Sheet1!A108:D582,4,FALSE)</f>
        <v>8.6999999999999993</v>
      </c>
      <c r="M108">
        <f t="shared" si="20"/>
        <v>8.754999999999999</v>
      </c>
      <c r="O108">
        <f>ABS(M108-I108)</f>
        <v>4.4549999999999992</v>
      </c>
    </row>
    <row r="109" spans="1:15" hidden="1" x14ac:dyDescent="0.35">
      <c r="A109" t="s">
        <v>147</v>
      </c>
      <c r="B109">
        <v>4700</v>
      </c>
      <c r="C109" t="s">
        <v>31</v>
      </c>
      <c r="D109" t="s">
        <v>10</v>
      </c>
      <c r="E109" t="s">
        <v>32</v>
      </c>
      <c r="F109">
        <v>8.7200000000000006</v>
      </c>
      <c r="G109">
        <v>2</v>
      </c>
      <c r="H109">
        <v>1</v>
      </c>
      <c r="I109">
        <f>VLOOKUP(A109,'[1]contest-standings-102210192'!$H$1:$K$332,4,FALSE)</f>
        <v>8</v>
      </c>
      <c r="J109">
        <f t="shared" si="11"/>
        <v>0.72000000000000064</v>
      </c>
      <c r="K109">
        <v>0.91999999999999993</v>
      </c>
      <c r="L109" t="e">
        <f>VLOOKUP(A109,Sheet1!A109:D583,4,FALSE)</f>
        <v>#N/A</v>
      </c>
      <c r="M109" t="e">
        <f t="shared" si="20"/>
        <v>#N/A</v>
      </c>
    </row>
    <row r="110" spans="1:15" hidden="1" x14ac:dyDescent="0.35">
      <c r="A110" t="s">
        <v>148</v>
      </c>
      <c r="B110">
        <v>4700</v>
      </c>
      <c r="C110" t="s">
        <v>31</v>
      </c>
      <c r="D110" t="s">
        <v>66</v>
      </c>
      <c r="E110" t="s">
        <v>32</v>
      </c>
      <c r="F110">
        <v>8.7200000000000006</v>
      </c>
      <c r="G110" t="s">
        <v>67</v>
      </c>
      <c r="H110">
        <v>2</v>
      </c>
      <c r="I110">
        <f>VLOOKUP(A110,'[1]contest-standings-102210192'!$H$1:$K$332,4,FALSE)</f>
        <v>4.0999999999999996</v>
      </c>
      <c r="J110">
        <f t="shared" si="11"/>
        <v>4.620000000000001</v>
      </c>
      <c r="K110">
        <v>2.5700000000000003</v>
      </c>
      <c r="L110" t="e">
        <f>VLOOKUP(A110,Sheet1!A110:D584,4,FALSE)</f>
        <v>#N/A</v>
      </c>
      <c r="M110" t="e">
        <f t="shared" si="20"/>
        <v>#N/A</v>
      </c>
    </row>
    <row r="111" spans="1:15" x14ac:dyDescent="0.35">
      <c r="A111" t="s">
        <v>149</v>
      </c>
      <c r="B111">
        <v>4000</v>
      </c>
      <c r="C111" t="s">
        <v>32</v>
      </c>
      <c r="D111" t="s">
        <v>10</v>
      </c>
      <c r="E111" t="s">
        <v>31</v>
      </c>
      <c r="F111">
        <v>8.6</v>
      </c>
      <c r="G111">
        <v>2</v>
      </c>
      <c r="H111">
        <v>1</v>
      </c>
      <c r="I111">
        <f>VLOOKUP(A111,'[1]contest-standings-102210192'!$H$1:$K$332,4,FALSE)</f>
        <v>14.5</v>
      </c>
      <c r="J111">
        <f t="shared" si="11"/>
        <v>5.9</v>
      </c>
      <c r="K111">
        <v>4.4600000000000009</v>
      </c>
      <c r="L111">
        <f>VLOOKUP(A111,Sheet1!A111:D585,4,FALSE)</f>
        <v>7.9</v>
      </c>
      <c r="M111">
        <f t="shared" si="20"/>
        <v>8.25</v>
      </c>
      <c r="O111">
        <f>ABS(M111-I111)</f>
        <v>6.25</v>
      </c>
    </row>
    <row r="112" spans="1:15" hidden="1" x14ac:dyDescent="0.35">
      <c r="A112" t="s">
        <v>150</v>
      </c>
      <c r="B112">
        <v>5200</v>
      </c>
      <c r="C112" t="s">
        <v>58</v>
      </c>
      <c r="D112" t="s">
        <v>40</v>
      </c>
      <c r="E112" t="s">
        <v>57</v>
      </c>
      <c r="F112">
        <v>8.58</v>
      </c>
      <c r="G112">
        <v>3</v>
      </c>
      <c r="H112">
        <v>2</v>
      </c>
      <c r="I112">
        <f>VLOOKUP(A112,'[1]contest-standings-102210192'!$H$1:$K$332,4,FALSE)</f>
        <v>9.5</v>
      </c>
      <c r="J112">
        <f t="shared" si="11"/>
        <v>0.91999999999999993</v>
      </c>
      <c r="K112">
        <v>8.5</v>
      </c>
      <c r="L112" t="e">
        <f>VLOOKUP(A112,Sheet1!A112:D586,4,FALSE)</f>
        <v>#N/A</v>
      </c>
      <c r="M112" t="e">
        <f t="shared" si="20"/>
        <v>#N/A</v>
      </c>
    </row>
    <row r="113" spans="1:15" hidden="1" x14ac:dyDescent="0.35">
      <c r="A113" t="s">
        <v>151</v>
      </c>
      <c r="B113">
        <v>4500</v>
      </c>
      <c r="C113" t="s">
        <v>52</v>
      </c>
      <c r="D113" t="s">
        <v>10</v>
      </c>
      <c r="E113" t="s">
        <v>53</v>
      </c>
      <c r="F113">
        <v>8.57</v>
      </c>
      <c r="G113">
        <v>2</v>
      </c>
      <c r="H113">
        <v>2</v>
      </c>
      <c r="I113">
        <f>VLOOKUP(A113,'[1]contest-standings-102210192'!$H$1:$K$332,4,FALSE)</f>
        <v>6</v>
      </c>
      <c r="J113">
        <f t="shared" si="11"/>
        <v>2.5700000000000003</v>
      </c>
      <c r="K113">
        <v>4</v>
      </c>
      <c r="L113" t="e">
        <f>VLOOKUP(A113,Sheet1!A113:D587,4,FALSE)</f>
        <v>#N/A</v>
      </c>
      <c r="M113" t="e">
        <f t="shared" si="20"/>
        <v>#N/A</v>
      </c>
    </row>
    <row r="114" spans="1:15" hidden="1" x14ac:dyDescent="0.35">
      <c r="A114" t="s">
        <v>152</v>
      </c>
      <c r="B114">
        <v>4300</v>
      </c>
      <c r="C114" t="s">
        <v>31</v>
      </c>
      <c r="D114" t="s">
        <v>66</v>
      </c>
      <c r="E114" t="s">
        <v>32</v>
      </c>
      <c r="F114">
        <v>8.56</v>
      </c>
      <c r="G114" t="s">
        <v>67</v>
      </c>
      <c r="H114">
        <v>1</v>
      </c>
      <c r="I114">
        <f>VLOOKUP(A114,'[1]contest-standings-102210192'!$H$1:$K$332,4,FALSE)</f>
        <v>4.0999999999999996</v>
      </c>
      <c r="J114">
        <f t="shared" si="11"/>
        <v>4.4600000000000009</v>
      </c>
      <c r="K114">
        <v>6.99</v>
      </c>
      <c r="L114" t="e">
        <f>VLOOKUP(A114,Sheet1!A114:D588,4,FALSE)</f>
        <v>#N/A</v>
      </c>
      <c r="M114" t="e">
        <f t="shared" si="20"/>
        <v>#N/A</v>
      </c>
    </row>
    <row r="115" spans="1:15" hidden="1" x14ac:dyDescent="0.35">
      <c r="A115" t="s">
        <v>153</v>
      </c>
      <c r="B115">
        <v>4900</v>
      </c>
      <c r="C115" t="s">
        <v>26</v>
      </c>
      <c r="D115" t="s">
        <v>10</v>
      </c>
      <c r="E115" t="s">
        <v>25</v>
      </c>
      <c r="F115">
        <v>8.5</v>
      </c>
      <c r="G115">
        <v>1</v>
      </c>
      <c r="H115">
        <v>1</v>
      </c>
      <c r="I115">
        <f>VLOOKUP(A115,'[1]contest-standings-102210192'!$H$1:$K$332,4,FALSE)</f>
        <v>0</v>
      </c>
      <c r="J115">
        <f t="shared" si="11"/>
        <v>8.5</v>
      </c>
      <c r="K115">
        <v>5.49</v>
      </c>
      <c r="L115" t="e">
        <f>VLOOKUP(A115,Sheet1!A115:D589,4,FALSE)</f>
        <v>#N/A</v>
      </c>
      <c r="M115" t="e">
        <f t="shared" si="20"/>
        <v>#N/A</v>
      </c>
    </row>
    <row r="116" spans="1:15" x14ac:dyDescent="0.35">
      <c r="A116" t="s">
        <v>154</v>
      </c>
      <c r="B116">
        <v>3000</v>
      </c>
      <c r="C116" t="s">
        <v>16</v>
      </c>
      <c r="D116" t="s">
        <v>10</v>
      </c>
      <c r="E116" t="s">
        <v>15</v>
      </c>
      <c r="F116">
        <v>8.5</v>
      </c>
      <c r="G116">
        <v>1</v>
      </c>
      <c r="H116">
        <v>2</v>
      </c>
      <c r="I116">
        <f>VLOOKUP(A116,'[1]contest-standings-102210192'!$H$1:$K$332,4,FALSE)</f>
        <v>4.5</v>
      </c>
      <c r="J116">
        <f t="shared" si="11"/>
        <v>4</v>
      </c>
      <c r="K116">
        <v>5.4600000000000009</v>
      </c>
      <c r="L116">
        <f>VLOOKUP(A116,Sheet1!A116:D590,4,FALSE)</f>
        <v>8.1999999999999993</v>
      </c>
      <c r="M116">
        <f t="shared" si="20"/>
        <v>8.35</v>
      </c>
      <c r="O116">
        <f>ABS(M116-I116)</f>
        <v>3.8499999999999996</v>
      </c>
    </row>
    <row r="117" spans="1:15" hidden="1" x14ac:dyDescent="0.35">
      <c r="A117" t="s">
        <v>155</v>
      </c>
      <c r="B117">
        <v>5000</v>
      </c>
      <c r="C117" t="s">
        <v>26</v>
      </c>
      <c r="D117" t="s">
        <v>10</v>
      </c>
      <c r="E117" t="s">
        <v>25</v>
      </c>
      <c r="F117">
        <v>8.49</v>
      </c>
      <c r="G117">
        <v>2</v>
      </c>
      <c r="H117">
        <v>1</v>
      </c>
      <c r="I117">
        <f>VLOOKUP(A117,'[1]contest-standings-102210192'!$H$1:$K$332,4,FALSE)</f>
        <v>1.5</v>
      </c>
      <c r="J117">
        <f t="shared" si="11"/>
        <v>6.99</v>
      </c>
      <c r="K117">
        <v>0.64999999999999947</v>
      </c>
      <c r="L117" t="e">
        <f>VLOOKUP(A117,Sheet1!A117:D591,4,FALSE)</f>
        <v>#N/A</v>
      </c>
      <c r="M117" t="e">
        <f t="shared" si="20"/>
        <v>#N/A</v>
      </c>
    </row>
    <row r="118" spans="1:15" x14ac:dyDescent="0.35">
      <c r="A118" t="s">
        <v>156</v>
      </c>
      <c r="B118">
        <v>6900</v>
      </c>
      <c r="C118" t="s">
        <v>32</v>
      </c>
      <c r="D118" t="s">
        <v>40</v>
      </c>
      <c r="E118" t="s">
        <v>31</v>
      </c>
      <c r="F118">
        <v>8.49</v>
      </c>
      <c r="G118">
        <v>2</v>
      </c>
      <c r="H118">
        <v>1</v>
      </c>
      <c r="I118">
        <f>VLOOKUP(A118,'[1]contest-standings-102210192'!$H$1:$K$332,4,FALSE)</f>
        <v>3</v>
      </c>
      <c r="J118">
        <f t="shared" si="11"/>
        <v>5.49</v>
      </c>
      <c r="K118">
        <v>1.9499999999999993</v>
      </c>
      <c r="L118">
        <f>VLOOKUP(A118,Sheet1!A118:D592,4,FALSE)</f>
        <v>4.8</v>
      </c>
      <c r="M118">
        <f t="shared" si="20"/>
        <v>6.6449999999999996</v>
      </c>
      <c r="O118">
        <f t="shared" ref="O118:O119" si="21">ABS(M118-I118)</f>
        <v>3.6449999999999996</v>
      </c>
    </row>
    <row r="119" spans="1:15" x14ac:dyDescent="0.35">
      <c r="A119" t="s">
        <v>157</v>
      </c>
      <c r="B119">
        <v>2900</v>
      </c>
      <c r="C119" t="s">
        <v>18</v>
      </c>
      <c r="D119" t="s">
        <v>10</v>
      </c>
      <c r="E119" t="s">
        <v>19</v>
      </c>
      <c r="F119">
        <v>8.4600000000000009</v>
      </c>
      <c r="G119">
        <v>2</v>
      </c>
      <c r="I119">
        <f>VLOOKUP(A119,'[1]contest-standings-102210192'!$H$1:$K$332,4,FALSE)</f>
        <v>3</v>
      </c>
      <c r="J119">
        <f t="shared" si="11"/>
        <v>5.4600000000000009</v>
      </c>
      <c r="K119">
        <v>3.9299999999999997</v>
      </c>
      <c r="L119">
        <f>VLOOKUP(A119,Sheet1!A119:D593,4,FALSE)</f>
        <v>5.7</v>
      </c>
      <c r="M119">
        <f t="shared" si="20"/>
        <v>7.08</v>
      </c>
      <c r="O119">
        <f t="shared" si="21"/>
        <v>4.08</v>
      </c>
    </row>
    <row r="120" spans="1:15" hidden="1" x14ac:dyDescent="0.35">
      <c r="A120" t="s">
        <v>158</v>
      </c>
      <c r="B120">
        <v>4000</v>
      </c>
      <c r="C120" t="s">
        <v>15</v>
      </c>
      <c r="D120" t="s">
        <v>66</v>
      </c>
      <c r="E120" t="s">
        <v>16</v>
      </c>
      <c r="F120">
        <v>8.4499999999999993</v>
      </c>
      <c r="G120" t="s">
        <v>67</v>
      </c>
      <c r="H120">
        <v>2</v>
      </c>
      <c r="I120">
        <f>VLOOKUP(A120,'[1]contest-standings-102210192'!$H$1:$K$332,4,FALSE)</f>
        <v>7.8</v>
      </c>
      <c r="J120">
        <f t="shared" si="11"/>
        <v>0.64999999999999947</v>
      </c>
      <c r="K120">
        <v>8.08</v>
      </c>
      <c r="L120" t="e">
        <f>VLOOKUP(A120,Sheet1!A120:D594,4,FALSE)</f>
        <v>#N/A</v>
      </c>
      <c r="M120" t="e">
        <f t="shared" si="20"/>
        <v>#N/A</v>
      </c>
    </row>
    <row r="121" spans="1:15" hidden="1" x14ac:dyDescent="0.35">
      <c r="A121" t="s">
        <v>159</v>
      </c>
      <c r="B121">
        <v>5100</v>
      </c>
      <c r="C121" t="s">
        <v>53</v>
      </c>
      <c r="D121" t="s">
        <v>42</v>
      </c>
      <c r="E121" t="s">
        <v>52</v>
      </c>
      <c r="F121">
        <v>8.4499999999999993</v>
      </c>
      <c r="G121">
        <v>2</v>
      </c>
      <c r="H121">
        <v>1</v>
      </c>
      <c r="I121">
        <f>VLOOKUP(A121,'[1]contest-standings-102210192'!$H$1:$K$332,4,FALSE)</f>
        <v>6.5</v>
      </c>
      <c r="J121">
        <f t="shared" si="11"/>
        <v>1.9499999999999993</v>
      </c>
      <c r="K121">
        <v>1.6400000000000006</v>
      </c>
      <c r="L121" t="e">
        <f>VLOOKUP(A121,Sheet1!A121:D595,4,FALSE)</f>
        <v>#N/A</v>
      </c>
      <c r="M121" t="e">
        <f t="shared" si="20"/>
        <v>#N/A</v>
      </c>
    </row>
    <row r="122" spans="1:15" x14ac:dyDescent="0.35">
      <c r="A122" t="s">
        <v>160</v>
      </c>
      <c r="B122">
        <v>6300</v>
      </c>
      <c r="C122" t="s">
        <v>46</v>
      </c>
      <c r="D122" t="s">
        <v>40</v>
      </c>
      <c r="E122" t="s">
        <v>47</v>
      </c>
      <c r="F122">
        <v>8.43</v>
      </c>
      <c r="G122">
        <v>1</v>
      </c>
      <c r="H122">
        <v>1</v>
      </c>
      <c r="I122">
        <f>VLOOKUP(A122,'[1]contest-standings-102210192'!$H$1:$K$332,4,FALSE)</f>
        <v>4.5</v>
      </c>
      <c r="J122">
        <f t="shared" si="11"/>
        <v>3.9299999999999997</v>
      </c>
      <c r="K122">
        <v>5.85</v>
      </c>
      <c r="L122">
        <f>VLOOKUP(A122,Sheet1!A122:D596,4,FALSE)</f>
        <v>8.1</v>
      </c>
      <c r="M122">
        <f t="shared" si="20"/>
        <v>8.2650000000000006</v>
      </c>
      <c r="O122">
        <f t="shared" ref="O122:O123" si="22">ABS(M122-I122)</f>
        <v>3.7650000000000006</v>
      </c>
    </row>
    <row r="123" spans="1:15" x14ac:dyDescent="0.35">
      <c r="A123" t="s">
        <v>161</v>
      </c>
      <c r="B123">
        <v>4400</v>
      </c>
      <c r="C123" t="s">
        <v>53</v>
      </c>
      <c r="D123" t="s">
        <v>40</v>
      </c>
      <c r="E123" t="s">
        <v>52</v>
      </c>
      <c r="F123">
        <v>8.42</v>
      </c>
      <c r="G123">
        <v>2</v>
      </c>
      <c r="H123">
        <v>1</v>
      </c>
      <c r="I123">
        <f>VLOOKUP(A123,'[1]contest-standings-102210192'!$H$1:$K$332,4,FALSE)</f>
        <v>16.5</v>
      </c>
      <c r="J123">
        <f t="shared" si="11"/>
        <v>8.08</v>
      </c>
      <c r="K123">
        <v>14.21</v>
      </c>
      <c r="L123">
        <f>VLOOKUP(A123,Sheet1!A123:D597,4,FALSE)</f>
        <v>8.4</v>
      </c>
      <c r="M123">
        <f t="shared" si="20"/>
        <v>8.41</v>
      </c>
      <c r="O123">
        <f t="shared" si="22"/>
        <v>8.09</v>
      </c>
    </row>
    <row r="124" spans="1:15" hidden="1" x14ac:dyDescent="0.35">
      <c r="A124" t="s">
        <v>162</v>
      </c>
      <c r="B124">
        <v>5600</v>
      </c>
      <c r="C124" t="s">
        <v>38</v>
      </c>
      <c r="D124" t="s">
        <v>66</v>
      </c>
      <c r="E124" t="s">
        <v>37</v>
      </c>
      <c r="F124">
        <v>8.36</v>
      </c>
      <c r="G124" t="s">
        <v>67</v>
      </c>
      <c r="H124">
        <v>1</v>
      </c>
      <c r="I124">
        <f>VLOOKUP(A124,'[1]contest-standings-102210192'!$H$1:$K$332,4,FALSE)</f>
        <v>10</v>
      </c>
      <c r="J124">
        <f t="shared" si="11"/>
        <v>1.6400000000000006</v>
      </c>
      <c r="K124">
        <v>5.4799999999999995</v>
      </c>
      <c r="L124" t="e">
        <f>VLOOKUP(A124,Sheet1!A124:D598,4,FALSE)</f>
        <v>#N/A</v>
      </c>
      <c r="M124" t="e">
        <f t="shared" si="20"/>
        <v>#N/A</v>
      </c>
    </row>
    <row r="125" spans="1:15" hidden="1" x14ac:dyDescent="0.35">
      <c r="A125" t="s">
        <v>163</v>
      </c>
      <c r="B125">
        <v>4200</v>
      </c>
      <c r="C125" t="s">
        <v>34</v>
      </c>
      <c r="D125" t="s">
        <v>42</v>
      </c>
      <c r="E125" t="s">
        <v>35</v>
      </c>
      <c r="F125">
        <v>8.36</v>
      </c>
      <c r="G125">
        <v>3</v>
      </c>
      <c r="H125">
        <v>1</v>
      </c>
      <c r="I125" t="e">
        <f>VLOOKUP(A125,'[1]contest-standings-102210192'!$H$1:$K$332,4,FALSE)</f>
        <v>#N/A</v>
      </c>
      <c r="J125" t="e">
        <f t="shared" si="11"/>
        <v>#N/A</v>
      </c>
      <c r="K125">
        <v>17.27</v>
      </c>
    </row>
    <row r="126" spans="1:15" hidden="1" x14ac:dyDescent="0.35">
      <c r="A126" t="s">
        <v>164</v>
      </c>
      <c r="B126">
        <v>4500</v>
      </c>
      <c r="C126" t="s">
        <v>46</v>
      </c>
      <c r="D126" t="s">
        <v>66</v>
      </c>
      <c r="E126" t="s">
        <v>47</v>
      </c>
      <c r="F126">
        <v>8.35</v>
      </c>
      <c r="G126" t="s">
        <v>67</v>
      </c>
      <c r="H126">
        <v>1</v>
      </c>
      <c r="I126">
        <f>VLOOKUP(A126,'[1]contest-standings-102210192'!$H$1:$K$332,4,FALSE)</f>
        <v>14.2</v>
      </c>
      <c r="J126">
        <f t="shared" si="11"/>
        <v>5.85</v>
      </c>
      <c r="K126">
        <v>3.6999999999999993</v>
      </c>
      <c r="L126" t="e">
        <f>VLOOKUP(A126,Sheet1!A126:D600,4,FALSE)</f>
        <v>#N/A</v>
      </c>
      <c r="M126" t="e">
        <f>AVERAGE(L126,F126)</f>
        <v>#N/A</v>
      </c>
    </row>
    <row r="127" spans="1:15" hidden="1" x14ac:dyDescent="0.35">
      <c r="A127" t="s">
        <v>165</v>
      </c>
      <c r="B127">
        <v>6000</v>
      </c>
      <c r="C127" t="s">
        <v>34</v>
      </c>
      <c r="D127" t="s">
        <v>66</v>
      </c>
      <c r="E127" t="s">
        <v>35</v>
      </c>
      <c r="F127">
        <v>8.33</v>
      </c>
      <c r="G127" t="s">
        <v>67</v>
      </c>
      <c r="H127">
        <v>1</v>
      </c>
      <c r="I127" t="e">
        <f>VLOOKUP(A127,'[1]contest-standings-102210192'!$H$1:$K$332,4,FALSE)</f>
        <v>#N/A</v>
      </c>
      <c r="J127" t="e">
        <f t="shared" si="11"/>
        <v>#N/A</v>
      </c>
      <c r="K127">
        <v>3.6899999999999995</v>
      </c>
    </row>
    <row r="128" spans="1:15" hidden="1" x14ac:dyDescent="0.35">
      <c r="A128" t="s">
        <v>166</v>
      </c>
      <c r="B128">
        <v>4300</v>
      </c>
      <c r="C128" t="s">
        <v>16</v>
      </c>
      <c r="D128" t="s">
        <v>66</v>
      </c>
      <c r="E128" t="s">
        <v>15</v>
      </c>
      <c r="F128">
        <v>8.2899999999999991</v>
      </c>
      <c r="G128" t="s">
        <v>67</v>
      </c>
      <c r="H128">
        <v>1</v>
      </c>
      <c r="I128">
        <f>VLOOKUP(A128,'[1]contest-standings-102210192'!$H$1:$K$332,4,FALSE)</f>
        <v>22.5</v>
      </c>
      <c r="J128">
        <f t="shared" si="11"/>
        <v>14.21</v>
      </c>
      <c r="K128">
        <v>3.6199999999999992</v>
      </c>
      <c r="L128" t="e">
        <f>VLOOKUP(A128,Sheet1!A128:D602,4,FALSE)</f>
        <v>#N/A</v>
      </c>
      <c r="M128" t="e">
        <f t="shared" ref="M128:M129" si="23">AVERAGE(L128,F128)</f>
        <v>#N/A</v>
      </c>
    </row>
    <row r="129" spans="1:15" hidden="1" x14ac:dyDescent="0.35">
      <c r="A129" t="s">
        <v>167</v>
      </c>
      <c r="B129">
        <v>4300</v>
      </c>
      <c r="C129" t="s">
        <v>16</v>
      </c>
      <c r="D129" t="s">
        <v>66</v>
      </c>
      <c r="E129" t="s">
        <v>15</v>
      </c>
      <c r="F129">
        <v>8.2799999999999994</v>
      </c>
      <c r="G129" t="s">
        <v>67</v>
      </c>
      <c r="H129">
        <v>2</v>
      </c>
      <c r="I129">
        <f>VLOOKUP(A129,'[1]contest-standings-102210192'!$H$1:$K$332,4,FALSE)</f>
        <v>2.8</v>
      </c>
      <c r="J129">
        <f t="shared" si="11"/>
        <v>5.4799999999999995</v>
      </c>
      <c r="K129">
        <v>18.980000000000004</v>
      </c>
      <c r="L129" t="e">
        <f>VLOOKUP(A129,Sheet1!A129:D603,4,FALSE)</f>
        <v>#N/A</v>
      </c>
      <c r="M129" t="e">
        <f t="shared" si="23"/>
        <v>#N/A</v>
      </c>
    </row>
    <row r="130" spans="1:15" hidden="1" x14ac:dyDescent="0.35">
      <c r="A130" t="s">
        <v>168</v>
      </c>
      <c r="B130">
        <v>5600</v>
      </c>
      <c r="C130" t="s">
        <v>29</v>
      </c>
      <c r="D130" t="s">
        <v>10</v>
      </c>
      <c r="E130" t="s">
        <v>28</v>
      </c>
      <c r="F130">
        <v>8.26</v>
      </c>
      <c r="G130">
        <v>2</v>
      </c>
      <c r="H130">
        <v>2</v>
      </c>
      <c r="I130" t="e">
        <f>VLOOKUP(A130,'[1]contest-standings-102210192'!$H$1:$K$332,4,FALSE)</f>
        <v>#N/A</v>
      </c>
      <c r="J130" t="e">
        <f t="shared" si="11"/>
        <v>#N/A</v>
      </c>
      <c r="K130">
        <v>14.200000000000001</v>
      </c>
    </row>
    <row r="131" spans="1:15" hidden="1" x14ac:dyDescent="0.35">
      <c r="A131" t="s">
        <v>169</v>
      </c>
      <c r="B131">
        <v>6500</v>
      </c>
      <c r="C131" t="s">
        <v>46</v>
      </c>
      <c r="D131" t="s">
        <v>42</v>
      </c>
      <c r="E131" t="s">
        <v>47</v>
      </c>
      <c r="F131">
        <v>8.23</v>
      </c>
      <c r="G131">
        <v>1</v>
      </c>
      <c r="H131">
        <v>1</v>
      </c>
      <c r="I131">
        <f>VLOOKUP(A131,'[1]contest-standings-102210192'!$H$1:$K$332,4,FALSE)</f>
        <v>25.5</v>
      </c>
      <c r="J131">
        <f t="shared" ref="J131:J194" si="24">ABS(F131-I131)</f>
        <v>17.27</v>
      </c>
      <c r="K131">
        <v>3.59</v>
      </c>
      <c r="L131" t="e">
        <f>VLOOKUP(A131,Sheet1!A131:D605,4,FALSE)</f>
        <v>#N/A</v>
      </c>
      <c r="M131" t="e">
        <f t="shared" ref="M131:M141" si="25">AVERAGE(L131,F131)</f>
        <v>#N/A</v>
      </c>
    </row>
    <row r="132" spans="1:15" hidden="1" x14ac:dyDescent="0.35">
      <c r="A132" t="s">
        <v>170</v>
      </c>
      <c r="B132">
        <v>4500</v>
      </c>
      <c r="C132" t="s">
        <v>21</v>
      </c>
      <c r="D132" t="s">
        <v>42</v>
      </c>
      <c r="E132" t="s">
        <v>22</v>
      </c>
      <c r="F132">
        <v>8.1999999999999993</v>
      </c>
      <c r="G132">
        <v>2</v>
      </c>
      <c r="H132">
        <v>1</v>
      </c>
      <c r="I132">
        <f>VLOOKUP(A132,'[1]contest-standings-102210192'!$H$1:$K$332,4,FALSE)</f>
        <v>4.5</v>
      </c>
      <c r="J132">
        <f t="shared" si="24"/>
        <v>3.6999999999999993</v>
      </c>
      <c r="K132">
        <v>4.7300000000000004</v>
      </c>
      <c r="L132" t="e">
        <f>VLOOKUP(A132,Sheet1!A132:D606,4,FALSE)</f>
        <v>#N/A</v>
      </c>
      <c r="M132" t="e">
        <f t="shared" si="25"/>
        <v>#N/A</v>
      </c>
    </row>
    <row r="133" spans="1:15" hidden="1" x14ac:dyDescent="0.35">
      <c r="A133" t="s">
        <v>171</v>
      </c>
      <c r="B133">
        <v>6400</v>
      </c>
      <c r="C133" t="s">
        <v>29</v>
      </c>
      <c r="D133" t="s">
        <v>66</v>
      </c>
      <c r="E133" t="s">
        <v>28</v>
      </c>
      <c r="F133">
        <v>8.19</v>
      </c>
      <c r="G133" t="s">
        <v>67</v>
      </c>
      <c r="H133">
        <v>1</v>
      </c>
      <c r="I133">
        <f>VLOOKUP(A133,'[1]contest-standings-102210192'!$H$1:$K$332,4,FALSE)</f>
        <v>4.5</v>
      </c>
      <c r="J133">
        <f t="shared" si="24"/>
        <v>3.6899999999999995</v>
      </c>
      <c r="K133">
        <v>2.4399999999999995</v>
      </c>
      <c r="L133" t="e">
        <f>VLOOKUP(A133,Sheet1!A133:D607,4,FALSE)</f>
        <v>#N/A</v>
      </c>
      <c r="M133" t="e">
        <f t="shared" si="25"/>
        <v>#N/A</v>
      </c>
    </row>
    <row r="134" spans="1:15" x14ac:dyDescent="0.35">
      <c r="A134" t="s">
        <v>172</v>
      </c>
      <c r="B134">
        <v>5400</v>
      </c>
      <c r="C134" t="s">
        <v>46</v>
      </c>
      <c r="D134" t="s">
        <v>42</v>
      </c>
      <c r="E134" t="s">
        <v>47</v>
      </c>
      <c r="F134">
        <v>8.1199999999999992</v>
      </c>
      <c r="G134">
        <v>2</v>
      </c>
      <c r="H134">
        <v>2</v>
      </c>
      <c r="I134">
        <f>VLOOKUP(A134,'[1]contest-standings-102210192'!$H$1:$K$332,4,FALSE)</f>
        <v>4.5</v>
      </c>
      <c r="J134">
        <f t="shared" si="24"/>
        <v>3.6199999999999992</v>
      </c>
      <c r="K134">
        <v>5.0199999999999996</v>
      </c>
      <c r="L134">
        <f>VLOOKUP(A134,Sheet1!A134:D608,4,FALSE)</f>
        <v>7.7</v>
      </c>
      <c r="M134">
        <f t="shared" si="25"/>
        <v>7.91</v>
      </c>
      <c r="O134">
        <f>ABS(M134-I134)</f>
        <v>3.41</v>
      </c>
    </row>
    <row r="135" spans="1:15" hidden="1" x14ac:dyDescent="0.35">
      <c r="A135" t="s">
        <v>173</v>
      </c>
      <c r="B135">
        <v>5400</v>
      </c>
      <c r="C135" t="s">
        <v>49</v>
      </c>
      <c r="D135" t="s">
        <v>66</v>
      </c>
      <c r="E135" t="s">
        <v>50</v>
      </c>
      <c r="F135">
        <v>8.1199999999999992</v>
      </c>
      <c r="G135" t="s">
        <v>67</v>
      </c>
      <c r="H135">
        <v>1</v>
      </c>
      <c r="I135">
        <f>VLOOKUP(A135,'[1]contest-standings-102210192'!$H$1:$K$332,4,FALSE)</f>
        <v>27.1</v>
      </c>
      <c r="J135">
        <f t="shared" si="24"/>
        <v>18.980000000000004</v>
      </c>
      <c r="K135">
        <v>3.51</v>
      </c>
      <c r="L135" t="e">
        <f>VLOOKUP(A135,Sheet1!A135:D609,4,FALSE)</f>
        <v>#N/A</v>
      </c>
      <c r="M135" t="e">
        <f t="shared" si="25"/>
        <v>#N/A</v>
      </c>
    </row>
    <row r="136" spans="1:15" hidden="1" x14ac:dyDescent="0.35">
      <c r="A136" t="s">
        <v>174</v>
      </c>
      <c r="B136">
        <v>4400</v>
      </c>
      <c r="C136" t="s">
        <v>31</v>
      </c>
      <c r="D136" t="s">
        <v>10</v>
      </c>
      <c r="E136" t="s">
        <v>32</v>
      </c>
      <c r="F136">
        <v>8.1</v>
      </c>
      <c r="G136">
        <v>1</v>
      </c>
      <c r="H136">
        <v>1</v>
      </c>
      <c r="I136">
        <f>VLOOKUP(A136,'[1]contest-standings-102210192'!$H$1:$K$332,4,FALSE)</f>
        <v>22.3</v>
      </c>
      <c r="J136">
        <f t="shared" si="24"/>
        <v>14.200000000000001</v>
      </c>
      <c r="K136">
        <v>1.46</v>
      </c>
      <c r="L136" t="e">
        <f>VLOOKUP(A136,Sheet1!A136:D610,4,FALSE)</f>
        <v>#N/A</v>
      </c>
      <c r="M136" t="e">
        <f t="shared" si="25"/>
        <v>#N/A</v>
      </c>
    </row>
    <row r="137" spans="1:15" hidden="1" x14ac:dyDescent="0.35">
      <c r="A137" t="s">
        <v>175</v>
      </c>
      <c r="B137">
        <v>2900</v>
      </c>
      <c r="C137" t="s">
        <v>21</v>
      </c>
      <c r="D137" t="s">
        <v>10</v>
      </c>
      <c r="E137" t="s">
        <v>22</v>
      </c>
      <c r="F137">
        <v>8.09</v>
      </c>
      <c r="G137">
        <v>1</v>
      </c>
      <c r="H137">
        <v>2</v>
      </c>
      <c r="I137">
        <f>VLOOKUP(A137,'[1]contest-standings-102210192'!$H$1:$K$332,4,FALSE)</f>
        <v>4.5</v>
      </c>
      <c r="J137">
        <f t="shared" si="24"/>
        <v>3.59</v>
      </c>
      <c r="K137">
        <v>5.34</v>
      </c>
      <c r="L137" t="e">
        <f>VLOOKUP(A137,Sheet1!A137:D611,4,FALSE)</f>
        <v>#N/A</v>
      </c>
      <c r="M137" t="e">
        <f t="shared" si="25"/>
        <v>#N/A</v>
      </c>
    </row>
    <row r="138" spans="1:15" x14ac:dyDescent="0.35">
      <c r="A138" t="s">
        <v>176</v>
      </c>
      <c r="B138">
        <v>3700</v>
      </c>
      <c r="C138" t="s">
        <v>18</v>
      </c>
      <c r="D138" t="s">
        <v>40</v>
      </c>
      <c r="E138" t="s">
        <v>19</v>
      </c>
      <c r="F138">
        <v>8.07</v>
      </c>
      <c r="G138">
        <v>2</v>
      </c>
      <c r="H138">
        <v>1</v>
      </c>
      <c r="I138">
        <f>VLOOKUP(A138,'[1]contest-standings-102210192'!$H$1:$K$332,4,FALSE)</f>
        <v>12.8</v>
      </c>
      <c r="J138">
        <f t="shared" si="24"/>
        <v>4.7300000000000004</v>
      </c>
      <c r="K138">
        <v>3.5700000000000003</v>
      </c>
      <c r="L138">
        <f>VLOOKUP(A138,Sheet1!A138:D612,4,FALSE)</f>
        <v>7.6</v>
      </c>
      <c r="M138">
        <f t="shared" si="25"/>
        <v>7.835</v>
      </c>
      <c r="O138">
        <f>ABS(M138-I138)</f>
        <v>4.9650000000000007</v>
      </c>
    </row>
    <row r="139" spans="1:15" hidden="1" x14ac:dyDescent="0.35">
      <c r="A139" t="s">
        <v>177</v>
      </c>
      <c r="B139">
        <v>5500</v>
      </c>
      <c r="C139" t="s">
        <v>9</v>
      </c>
      <c r="D139" t="s">
        <v>66</v>
      </c>
      <c r="E139" t="s">
        <v>11</v>
      </c>
      <c r="F139">
        <v>8.0399999999999991</v>
      </c>
      <c r="G139" t="s">
        <v>67</v>
      </c>
      <c r="H139">
        <v>1</v>
      </c>
      <c r="I139">
        <f>VLOOKUP(A139,'[1]contest-standings-102210192'!$H$1:$K$332,4,FALSE)</f>
        <v>5.6</v>
      </c>
      <c r="J139">
        <f t="shared" si="24"/>
        <v>2.4399999999999995</v>
      </c>
      <c r="K139">
        <v>34.090000000000003</v>
      </c>
      <c r="L139" t="e">
        <f>VLOOKUP(A139,Sheet1!A139:D613,4,FALSE)</f>
        <v>#N/A</v>
      </c>
      <c r="M139" t="e">
        <f t="shared" si="25"/>
        <v>#N/A</v>
      </c>
    </row>
    <row r="140" spans="1:15" hidden="1" x14ac:dyDescent="0.35">
      <c r="A140" t="s">
        <v>178</v>
      </c>
      <c r="B140">
        <v>5600</v>
      </c>
      <c r="C140" t="s">
        <v>25</v>
      </c>
      <c r="D140" t="s">
        <v>66</v>
      </c>
      <c r="E140" t="s">
        <v>26</v>
      </c>
      <c r="F140">
        <v>8.02</v>
      </c>
      <c r="G140" t="s">
        <v>67</v>
      </c>
      <c r="H140">
        <v>2</v>
      </c>
      <c r="I140">
        <f>VLOOKUP(A140,'[1]contest-standings-102210192'!$H$1:$K$332,4,FALSE)</f>
        <v>3</v>
      </c>
      <c r="J140">
        <f t="shared" si="24"/>
        <v>5.0199999999999996</v>
      </c>
      <c r="K140">
        <v>7.88</v>
      </c>
      <c r="L140" t="e">
        <f>VLOOKUP(A140,Sheet1!A140:D614,4,FALSE)</f>
        <v>#N/A</v>
      </c>
      <c r="M140" t="e">
        <f t="shared" si="25"/>
        <v>#N/A</v>
      </c>
    </row>
    <row r="141" spans="1:15" x14ac:dyDescent="0.35">
      <c r="A141" t="s">
        <v>179</v>
      </c>
      <c r="B141">
        <v>4400</v>
      </c>
      <c r="C141" t="s">
        <v>52</v>
      </c>
      <c r="D141" t="s">
        <v>40</v>
      </c>
      <c r="E141" t="s">
        <v>53</v>
      </c>
      <c r="F141">
        <v>7.99</v>
      </c>
      <c r="G141">
        <v>3</v>
      </c>
      <c r="H141">
        <v>2</v>
      </c>
      <c r="I141">
        <f>VLOOKUP(A141,'[1]contest-standings-102210192'!$H$1:$K$332,4,FALSE)</f>
        <v>11.5</v>
      </c>
      <c r="J141">
        <f t="shared" si="24"/>
        <v>3.51</v>
      </c>
      <c r="K141">
        <v>3.58</v>
      </c>
      <c r="L141">
        <f>VLOOKUP(A141,Sheet1!A141:D615,4,FALSE)</f>
        <v>7.8</v>
      </c>
      <c r="M141">
        <f t="shared" si="25"/>
        <v>7.8949999999999996</v>
      </c>
      <c r="O141">
        <f>ABS(M141-I141)</f>
        <v>3.6050000000000004</v>
      </c>
    </row>
    <row r="142" spans="1:15" hidden="1" x14ac:dyDescent="0.35">
      <c r="A142" t="s">
        <v>180</v>
      </c>
      <c r="B142">
        <v>4800</v>
      </c>
      <c r="C142" t="s">
        <v>47</v>
      </c>
      <c r="D142" t="s">
        <v>10</v>
      </c>
      <c r="E142" t="s">
        <v>46</v>
      </c>
      <c r="F142">
        <v>7.99</v>
      </c>
      <c r="G142">
        <v>2</v>
      </c>
      <c r="H142">
        <v>2</v>
      </c>
      <c r="I142" t="e">
        <f>VLOOKUP(A142,'[1]contest-standings-102210192'!$H$1:$K$332,4,FALSE)</f>
        <v>#N/A</v>
      </c>
      <c r="J142" t="e">
        <f t="shared" si="24"/>
        <v>#N/A</v>
      </c>
      <c r="K142">
        <v>14.48</v>
      </c>
    </row>
    <row r="143" spans="1:15" hidden="1" x14ac:dyDescent="0.35">
      <c r="A143" t="s">
        <v>181</v>
      </c>
      <c r="B143">
        <v>5300</v>
      </c>
      <c r="C143" t="s">
        <v>49</v>
      </c>
      <c r="D143" t="s">
        <v>10</v>
      </c>
      <c r="E143" t="s">
        <v>50</v>
      </c>
      <c r="F143">
        <v>7.96</v>
      </c>
      <c r="G143">
        <v>3</v>
      </c>
      <c r="H143">
        <v>1</v>
      </c>
      <c r="I143">
        <f>VLOOKUP(A143,'[1]contest-standings-102210192'!$H$1:$K$332,4,FALSE)</f>
        <v>6.5</v>
      </c>
      <c r="J143">
        <f t="shared" si="24"/>
        <v>1.46</v>
      </c>
      <c r="K143">
        <v>4.1900000000000004</v>
      </c>
      <c r="L143" t="e">
        <f>VLOOKUP(A143,Sheet1!A143:D617,4,FALSE)</f>
        <v>#N/A</v>
      </c>
      <c r="M143" t="e">
        <f t="shared" ref="M143:M164" si="26">AVERAGE(L143,F143)</f>
        <v>#N/A</v>
      </c>
    </row>
    <row r="144" spans="1:15" x14ac:dyDescent="0.35">
      <c r="A144" t="s">
        <v>182</v>
      </c>
      <c r="B144">
        <v>5200</v>
      </c>
      <c r="C144" t="s">
        <v>28</v>
      </c>
      <c r="D144" t="s">
        <v>10</v>
      </c>
      <c r="E144" t="s">
        <v>29</v>
      </c>
      <c r="F144">
        <v>7.94</v>
      </c>
      <c r="G144">
        <v>2</v>
      </c>
      <c r="H144">
        <v>1</v>
      </c>
      <c r="I144">
        <f>VLOOKUP(A144,'[1]contest-standings-102210192'!$H$1:$K$332,4,FALSE)</f>
        <v>2.6</v>
      </c>
      <c r="J144">
        <f t="shared" si="24"/>
        <v>5.34</v>
      </c>
      <c r="K144">
        <v>6.73</v>
      </c>
      <c r="L144">
        <f>VLOOKUP(A144,Sheet1!A144:D618,4,FALSE)</f>
        <v>7.5</v>
      </c>
      <c r="M144">
        <f t="shared" si="26"/>
        <v>7.7200000000000006</v>
      </c>
      <c r="O144">
        <f t="shared" ref="O144:O145" si="27">ABS(M144-I144)</f>
        <v>5.120000000000001</v>
      </c>
    </row>
    <row r="145" spans="1:15" x14ac:dyDescent="0.35">
      <c r="A145" t="s">
        <v>183</v>
      </c>
      <c r="B145">
        <v>3600</v>
      </c>
      <c r="C145" t="s">
        <v>32</v>
      </c>
      <c r="D145" t="s">
        <v>10</v>
      </c>
      <c r="E145" t="s">
        <v>31</v>
      </c>
      <c r="F145">
        <v>7.93</v>
      </c>
      <c r="G145">
        <v>1</v>
      </c>
      <c r="H145">
        <v>2</v>
      </c>
      <c r="I145">
        <f>VLOOKUP(A145,'[1]contest-standings-102210192'!$H$1:$K$332,4,FALSE)</f>
        <v>11.5</v>
      </c>
      <c r="J145">
        <f t="shared" si="24"/>
        <v>3.5700000000000003</v>
      </c>
      <c r="K145">
        <v>1.2300000000000004</v>
      </c>
      <c r="L145">
        <f>VLOOKUP(A145,Sheet1!A145:D619,4,FALSE)</f>
        <v>5.3</v>
      </c>
      <c r="M145">
        <f t="shared" si="26"/>
        <v>6.6150000000000002</v>
      </c>
      <c r="O145">
        <f t="shared" si="27"/>
        <v>4.8849999999999998</v>
      </c>
    </row>
    <row r="146" spans="1:15" hidden="1" x14ac:dyDescent="0.35">
      <c r="A146" t="s">
        <v>184</v>
      </c>
      <c r="B146">
        <v>4100</v>
      </c>
      <c r="C146" t="s">
        <v>15</v>
      </c>
      <c r="D146" t="s">
        <v>40</v>
      </c>
      <c r="E146" t="s">
        <v>16</v>
      </c>
      <c r="F146">
        <v>7.91</v>
      </c>
      <c r="G146">
        <v>2</v>
      </c>
      <c r="I146">
        <f>VLOOKUP(A146,'[1]contest-standings-102210192'!$H$1:$K$332,4,FALSE)</f>
        <v>42</v>
      </c>
      <c r="J146">
        <f t="shared" si="24"/>
        <v>34.090000000000003</v>
      </c>
      <c r="K146">
        <v>2.7199999999999998</v>
      </c>
      <c r="L146" t="e">
        <f>VLOOKUP(A146,Sheet1!A146:D620,4,FALSE)</f>
        <v>#N/A</v>
      </c>
      <c r="M146" t="e">
        <f t="shared" si="26"/>
        <v>#N/A</v>
      </c>
    </row>
    <row r="147" spans="1:15" hidden="1" x14ac:dyDescent="0.35">
      <c r="A147" t="s">
        <v>185</v>
      </c>
      <c r="B147">
        <v>5600</v>
      </c>
      <c r="C147" t="s">
        <v>25</v>
      </c>
      <c r="D147" t="s">
        <v>42</v>
      </c>
      <c r="E147" t="s">
        <v>26</v>
      </c>
      <c r="F147">
        <v>7.88</v>
      </c>
      <c r="G147">
        <v>1</v>
      </c>
      <c r="H147">
        <v>1</v>
      </c>
      <c r="I147">
        <f>VLOOKUP(A147,'[1]contest-standings-102210192'!$H$1:$K$332,4,FALSE)</f>
        <v>0</v>
      </c>
      <c r="J147">
        <f t="shared" si="24"/>
        <v>7.88</v>
      </c>
      <c r="K147">
        <v>6.2</v>
      </c>
      <c r="L147" t="e">
        <f>VLOOKUP(A147,Sheet1!A147:D621,4,FALSE)</f>
        <v>#N/A</v>
      </c>
      <c r="M147" t="e">
        <f t="shared" si="26"/>
        <v>#N/A</v>
      </c>
    </row>
    <row r="148" spans="1:15" x14ac:dyDescent="0.35">
      <c r="A148" t="s">
        <v>186</v>
      </c>
      <c r="B148">
        <v>4900</v>
      </c>
      <c r="C148" t="s">
        <v>52</v>
      </c>
      <c r="D148" t="s">
        <v>42</v>
      </c>
      <c r="E148" t="s">
        <v>53</v>
      </c>
      <c r="F148">
        <v>7.88</v>
      </c>
      <c r="G148">
        <v>2</v>
      </c>
      <c r="H148">
        <v>1</v>
      </c>
      <c r="I148">
        <f>VLOOKUP(A148,'[1]contest-standings-102210192'!$H$1:$K$332,4,FALSE)</f>
        <v>4.3</v>
      </c>
      <c r="J148">
        <f t="shared" si="24"/>
        <v>3.58</v>
      </c>
      <c r="K148">
        <v>11.8</v>
      </c>
      <c r="L148">
        <f>VLOOKUP(A148,Sheet1!A148:D622,4,FALSE)</f>
        <v>7.6</v>
      </c>
      <c r="M148">
        <f t="shared" si="26"/>
        <v>7.74</v>
      </c>
      <c r="O148">
        <f>ABS(M148-I148)</f>
        <v>3.4400000000000004</v>
      </c>
    </row>
    <row r="149" spans="1:15" hidden="1" x14ac:dyDescent="0.35">
      <c r="A149" t="s">
        <v>187</v>
      </c>
      <c r="B149">
        <v>6100</v>
      </c>
      <c r="C149" t="s">
        <v>57</v>
      </c>
      <c r="D149" t="s">
        <v>66</v>
      </c>
      <c r="E149" t="s">
        <v>58</v>
      </c>
      <c r="F149">
        <v>7.82</v>
      </c>
      <c r="G149" t="s">
        <v>67</v>
      </c>
      <c r="H149">
        <v>1</v>
      </c>
      <c r="I149">
        <f>VLOOKUP(A149,'[1]contest-standings-102210192'!$H$1:$K$332,4,FALSE)</f>
        <v>22.3</v>
      </c>
      <c r="J149">
        <f t="shared" si="24"/>
        <v>14.48</v>
      </c>
      <c r="K149">
        <v>5.7</v>
      </c>
      <c r="L149" t="e">
        <f>VLOOKUP(A149,Sheet1!A149:D623,4,FALSE)</f>
        <v>#N/A</v>
      </c>
      <c r="M149" t="e">
        <f t="shared" si="26"/>
        <v>#N/A</v>
      </c>
    </row>
    <row r="150" spans="1:15" hidden="1" x14ac:dyDescent="0.35">
      <c r="A150" t="s">
        <v>188</v>
      </c>
      <c r="B150">
        <v>6100</v>
      </c>
      <c r="C150" t="s">
        <v>28</v>
      </c>
      <c r="D150" t="s">
        <v>10</v>
      </c>
      <c r="E150" t="s">
        <v>29</v>
      </c>
      <c r="F150">
        <v>7.81</v>
      </c>
      <c r="G150">
        <v>1</v>
      </c>
      <c r="H150">
        <v>1</v>
      </c>
      <c r="I150">
        <f>VLOOKUP(A150,'[1]contest-standings-102210192'!$H$1:$K$332,4,FALSE)</f>
        <v>12</v>
      </c>
      <c r="J150">
        <f t="shared" si="24"/>
        <v>4.1900000000000004</v>
      </c>
      <c r="K150">
        <v>10.719999999999999</v>
      </c>
      <c r="L150" t="e">
        <f>VLOOKUP(A150,Sheet1!A150:D624,4,FALSE)</f>
        <v>#N/A</v>
      </c>
      <c r="M150" t="e">
        <f t="shared" si="26"/>
        <v>#N/A</v>
      </c>
    </row>
    <row r="151" spans="1:15" x14ac:dyDescent="0.35">
      <c r="A151" t="s">
        <v>189</v>
      </c>
      <c r="B151">
        <v>3900</v>
      </c>
      <c r="C151" t="s">
        <v>58</v>
      </c>
      <c r="D151" t="s">
        <v>10</v>
      </c>
      <c r="E151" t="s">
        <v>57</v>
      </c>
      <c r="F151">
        <v>7.77</v>
      </c>
      <c r="G151">
        <v>1</v>
      </c>
      <c r="H151">
        <v>1</v>
      </c>
      <c r="I151">
        <f>VLOOKUP(A151,'[1]contest-standings-102210192'!$H$1:$K$332,4,FALSE)</f>
        <v>14.5</v>
      </c>
      <c r="J151">
        <f t="shared" si="24"/>
        <v>6.73</v>
      </c>
      <c r="K151">
        <v>6.18</v>
      </c>
      <c r="L151">
        <f>VLOOKUP(A151,Sheet1!A151:D625,4,FALSE)</f>
        <v>7</v>
      </c>
      <c r="M151">
        <f t="shared" si="26"/>
        <v>7.3849999999999998</v>
      </c>
      <c r="O151">
        <f>ABS(M151-I151)</f>
        <v>7.1150000000000002</v>
      </c>
    </row>
    <row r="152" spans="1:15" hidden="1" x14ac:dyDescent="0.35">
      <c r="A152" t="s">
        <v>190</v>
      </c>
      <c r="B152">
        <v>4400</v>
      </c>
      <c r="C152" t="s">
        <v>37</v>
      </c>
      <c r="D152" t="s">
        <v>42</v>
      </c>
      <c r="E152" t="s">
        <v>38</v>
      </c>
      <c r="F152">
        <v>7.73</v>
      </c>
      <c r="G152">
        <v>3</v>
      </c>
      <c r="H152">
        <v>2</v>
      </c>
      <c r="I152">
        <f>VLOOKUP(A152,'[1]contest-standings-102210192'!$H$1:$K$332,4,FALSE)</f>
        <v>6.5</v>
      </c>
      <c r="J152">
        <f t="shared" si="24"/>
        <v>1.2300000000000004</v>
      </c>
      <c r="K152">
        <v>7.67</v>
      </c>
      <c r="L152" t="e">
        <f>VLOOKUP(A152,Sheet1!A152:D626,4,FALSE)</f>
        <v>#N/A</v>
      </c>
      <c r="M152" t="e">
        <f t="shared" si="26"/>
        <v>#N/A</v>
      </c>
    </row>
    <row r="153" spans="1:15" x14ac:dyDescent="0.35">
      <c r="A153" t="s">
        <v>191</v>
      </c>
      <c r="B153">
        <v>3100</v>
      </c>
      <c r="C153" t="s">
        <v>9</v>
      </c>
      <c r="D153" t="s">
        <v>10</v>
      </c>
      <c r="E153" t="s">
        <v>11</v>
      </c>
      <c r="F153">
        <v>7.72</v>
      </c>
      <c r="G153">
        <v>1</v>
      </c>
      <c r="H153">
        <v>1</v>
      </c>
      <c r="I153">
        <f>VLOOKUP(A153,'[1]contest-standings-102210192'!$H$1:$K$332,4,FALSE)</f>
        <v>5</v>
      </c>
      <c r="J153">
        <f t="shared" si="24"/>
        <v>2.7199999999999998</v>
      </c>
      <c r="K153">
        <v>0.74000000000000021</v>
      </c>
      <c r="L153">
        <f>VLOOKUP(A153,Sheet1!A153:D627,4,FALSE)</f>
        <v>7</v>
      </c>
      <c r="M153">
        <f t="shared" si="26"/>
        <v>7.3599999999999994</v>
      </c>
      <c r="O153">
        <f>ABS(M153-I153)</f>
        <v>2.3599999999999994</v>
      </c>
    </row>
    <row r="154" spans="1:15" hidden="1" x14ac:dyDescent="0.35">
      <c r="A154" t="s">
        <v>192</v>
      </c>
      <c r="B154">
        <v>4200</v>
      </c>
      <c r="C154" t="s">
        <v>35</v>
      </c>
      <c r="D154" t="s">
        <v>10</v>
      </c>
      <c r="E154" t="s">
        <v>34</v>
      </c>
      <c r="F154">
        <v>7.7</v>
      </c>
      <c r="G154">
        <v>2</v>
      </c>
      <c r="H154">
        <v>1</v>
      </c>
      <c r="I154">
        <f>VLOOKUP(A154,'[1]contest-standings-102210192'!$H$1:$K$332,4,FALSE)</f>
        <v>1.5</v>
      </c>
      <c r="J154">
        <f t="shared" si="24"/>
        <v>6.2</v>
      </c>
      <c r="K154">
        <v>3.12</v>
      </c>
      <c r="L154" t="e">
        <f>VLOOKUP(A154,Sheet1!A154:D628,4,FALSE)</f>
        <v>#N/A</v>
      </c>
      <c r="M154" t="e">
        <f t="shared" si="26"/>
        <v>#N/A</v>
      </c>
    </row>
    <row r="155" spans="1:15" x14ac:dyDescent="0.35">
      <c r="A155" t="s">
        <v>193</v>
      </c>
      <c r="B155">
        <v>3500</v>
      </c>
      <c r="C155" t="s">
        <v>32</v>
      </c>
      <c r="D155" t="s">
        <v>40</v>
      </c>
      <c r="E155" t="s">
        <v>31</v>
      </c>
      <c r="F155">
        <v>7.7</v>
      </c>
      <c r="G155">
        <v>1</v>
      </c>
      <c r="H155">
        <v>2</v>
      </c>
      <c r="I155">
        <f>VLOOKUP(A155,'[1]contest-standings-102210192'!$H$1:$K$332,4,FALSE)</f>
        <v>19.5</v>
      </c>
      <c r="J155">
        <f t="shared" si="24"/>
        <v>11.8</v>
      </c>
      <c r="K155">
        <v>2.92</v>
      </c>
      <c r="L155">
        <f>VLOOKUP(A155,Sheet1!A155:D629,4,FALSE)</f>
        <v>5.4</v>
      </c>
      <c r="M155">
        <f t="shared" si="26"/>
        <v>6.5500000000000007</v>
      </c>
      <c r="O155">
        <f t="shared" ref="O155:O157" si="28">ABS(M155-I155)</f>
        <v>12.95</v>
      </c>
    </row>
    <row r="156" spans="1:15" x14ac:dyDescent="0.35">
      <c r="A156" t="s">
        <v>194</v>
      </c>
      <c r="B156">
        <v>5100</v>
      </c>
      <c r="C156" t="s">
        <v>22</v>
      </c>
      <c r="D156" t="s">
        <v>66</v>
      </c>
      <c r="E156" t="s">
        <v>21</v>
      </c>
      <c r="F156">
        <v>7.7</v>
      </c>
      <c r="G156" t="s">
        <v>67</v>
      </c>
      <c r="H156">
        <v>2</v>
      </c>
      <c r="I156">
        <f>VLOOKUP(A156,'[1]contest-standings-102210192'!$H$1:$K$332,4,FALSE)</f>
        <v>13.4</v>
      </c>
      <c r="J156">
        <f t="shared" si="24"/>
        <v>5.7</v>
      </c>
      <c r="K156">
        <v>1.4800000000000004</v>
      </c>
      <c r="L156">
        <f>VLOOKUP(A156,Sheet1!A156:D630,4,FALSE)</f>
        <v>7.3</v>
      </c>
      <c r="M156">
        <f t="shared" si="26"/>
        <v>7.5</v>
      </c>
      <c r="O156">
        <f t="shared" si="28"/>
        <v>5.9</v>
      </c>
    </row>
    <row r="157" spans="1:15" x14ac:dyDescent="0.35">
      <c r="A157" t="s">
        <v>195</v>
      </c>
      <c r="B157">
        <v>5400</v>
      </c>
      <c r="C157" t="s">
        <v>52</v>
      </c>
      <c r="D157" t="s">
        <v>66</v>
      </c>
      <c r="E157" t="s">
        <v>53</v>
      </c>
      <c r="F157">
        <v>7.68</v>
      </c>
      <c r="G157" t="s">
        <v>67</v>
      </c>
      <c r="H157">
        <v>2</v>
      </c>
      <c r="I157">
        <f>VLOOKUP(A157,'[1]contest-standings-102210192'!$H$1:$K$332,4,FALSE)</f>
        <v>18.399999999999999</v>
      </c>
      <c r="J157">
        <f t="shared" si="24"/>
        <v>10.719999999999999</v>
      </c>
      <c r="K157">
        <v>2.9800000000000004</v>
      </c>
      <c r="L157">
        <f>VLOOKUP(A157,Sheet1!A157:D631,4,FALSE)</f>
        <v>6.6</v>
      </c>
      <c r="M157">
        <f t="shared" si="26"/>
        <v>7.14</v>
      </c>
      <c r="O157">
        <f t="shared" si="28"/>
        <v>11.259999999999998</v>
      </c>
    </row>
    <row r="158" spans="1:15" hidden="1" x14ac:dyDescent="0.35">
      <c r="A158" t="s">
        <v>196</v>
      </c>
      <c r="B158">
        <v>4700</v>
      </c>
      <c r="C158" t="s">
        <v>16</v>
      </c>
      <c r="D158" t="s">
        <v>10</v>
      </c>
      <c r="E158" t="s">
        <v>15</v>
      </c>
      <c r="F158">
        <v>7.68</v>
      </c>
      <c r="G158">
        <v>2</v>
      </c>
      <c r="I158">
        <f>VLOOKUP(A158,'[1]contest-standings-102210192'!$H$1:$K$332,4,FALSE)</f>
        <v>1.5</v>
      </c>
      <c r="J158">
        <f t="shared" si="24"/>
        <v>6.18</v>
      </c>
      <c r="K158">
        <v>8.8300000000000018</v>
      </c>
      <c r="L158" t="e">
        <f>VLOOKUP(A158,Sheet1!A158:D632,4,FALSE)</f>
        <v>#N/A</v>
      </c>
      <c r="M158" t="e">
        <f t="shared" si="26"/>
        <v>#N/A</v>
      </c>
    </row>
    <row r="159" spans="1:15" hidden="1" x14ac:dyDescent="0.35">
      <c r="A159" t="s">
        <v>197</v>
      </c>
      <c r="B159">
        <v>4500</v>
      </c>
      <c r="C159" t="s">
        <v>15</v>
      </c>
      <c r="D159" t="s">
        <v>66</v>
      </c>
      <c r="E159" t="s">
        <v>16</v>
      </c>
      <c r="F159">
        <v>7.67</v>
      </c>
      <c r="G159" t="s">
        <v>67</v>
      </c>
      <c r="H159">
        <v>1</v>
      </c>
      <c r="I159">
        <f>VLOOKUP(A159,'[1]contest-standings-102210192'!$H$1:$K$332,4,FALSE)</f>
        <v>0</v>
      </c>
      <c r="J159">
        <f t="shared" si="24"/>
        <v>7.67</v>
      </c>
      <c r="K159">
        <v>1.8500000000000005</v>
      </c>
      <c r="L159" t="e">
        <f>VLOOKUP(A159,Sheet1!A159:D633,4,FALSE)</f>
        <v>#N/A</v>
      </c>
      <c r="M159" t="e">
        <f t="shared" si="26"/>
        <v>#N/A</v>
      </c>
    </row>
    <row r="160" spans="1:15" x14ac:dyDescent="0.35">
      <c r="A160" t="s">
        <v>198</v>
      </c>
      <c r="B160">
        <v>3900</v>
      </c>
      <c r="C160" t="s">
        <v>9</v>
      </c>
      <c r="D160" t="s">
        <v>66</v>
      </c>
      <c r="E160" t="s">
        <v>11</v>
      </c>
      <c r="F160">
        <v>7.66</v>
      </c>
      <c r="G160" t="s">
        <v>67</v>
      </c>
      <c r="I160">
        <f>VLOOKUP(A160,'[1]contest-standings-102210192'!$H$1:$K$332,4,FALSE)</f>
        <v>8.4</v>
      </c>
      <c r="J160">
        <f t="shared" si="24"/>
        <v>0.74000000000000021</v>
      </c>
      <c r="K160">
        <v>2.4400000000000004</v>
      </c>
      <c r="L160">
        <f>VLOOKUP(A160,Sheet1!A160:D634,4,FALSE)</f>
        <v>7.2</v>
      </c>
      <c r="M160">
        <f t="shared" si="26"/>
        <v>7.43</v>
      </c>
      <c r="O160">
        <f t="shared" ref="O160:O161" si="29">ABS(M160-I160)</f>
        <v>0.97000000000000064</v>
      </c>
    </row>
    <row r="161" spans="1:15" x14ac:dyDescent="0.35">
      <c r="A161" t="s">
        <v>199</v>
      </c>
      <c r="B161">
        <v>4100</v>
      </c>
      <c r="C161" t="s">
        <v>35</v>
      </c>
      <c r="D161" t="s">
        <v>42</v>
      </c>
      <c r="E161" t="s">
        <v>34</v>
      </c>
      <c r="F161">
        <v>7.62</v>
      </c>
      <c r="G161">
        <v>1</v>
      </c>
      <c r="H161">
        <v>2</v>
      </c>
      <c r="I161">
        <f>VLOOKUP(A161,'[1]contest-standings-102210192'!$H$1:$K$332,4,FALSE)</f>
        <v>4.5</v>
      </c>
      <c r="J161">
        <f t="shared" si="24"/>
        <v>3.12</v>
      </c>
      <c r="K161">
        <v>5.9</v>
      </c>
      <c r="L161">
        <f>VLOOKUP(A161,Sheet1!A161:D635,4,FALSE)</f>
        <v>7.4</v>
      </c>
      <c r="M161">
        <f t="shared" si="26"/>
        <v>7.51</v>
      </c>
      <c r="O161">
        <f t="shared" si="29"/>
        <v>3.01</v>
      </c>
    </row>
    <row r="162" spans="1:15" hidden="1" x14ac:dyDescent="0.35">
      <c r="A162" t="s">
        <v>200</v>
      </c>
      <c r="B162">
        <v>6300</v>
      </c>
      <c r="C162" t="s">
        <v>19</v>
      </c>
      <c r="D162" t="s">
        <v>10</v>
      </c>
      <c r="E162" t="s">
        <v>18</v>
      </c>
      <c r="F162">
        <v>7.58</v>
      </c>
      <c r="G162">
        <v>1</v>
      </c>
      <c r="H162">
        <v>1</v>
      </c>
      <c r="I162">
        <f>VLOOKUP(A162,'[1]contest-standings-102210192'!$H$1:$K$332,4,FALSE)</f>
        <v>10.5</v>
      </c>
      <c r="J162">
        <f t="shared" si="24"/>
        <v>2.92</v>
      </c>
      <c r="K162">
        <v>3.6100000000000003</v>
      </c>
      <c r="L162" t="e">
        <f>VLOOKUP(A162,Sheet1!A162:D636,4,FALSE)</f>
        <v>#N/A</v>
      </c>
      <c r="M162" t="e">
        <f t="shared" si="26"/>
        <v>#N/A</v>
      </c>
    </row>
    <row r="163" spans="1:15" x14ac:dyDescent="0.35">
      <c r="A163" t="s">
        <v>201</v>
      </c>
      <c r="B163">
        <v>5700</v>
      </c>
      <c r="C163" t="s">
        <v>34</v>
      </c>
      <c r="D163" t="s">
        <v>42</v>
      </c>
      <c r="E163" t="s">
        <v>35</v>
      </c>
      <c r="F163">
        <v>7.48</v>
      </c>
      <c r="G163">
        <v>1</v>
      </c>
      <c r="H163">
        <v>1</v>
      </c>
      <c r="I163">
        <f>VLOOKUP(A163,'[1]contest-standings-102210192'!$H$1:$K$332,4,FALSE)</f>
        <v>6</v>
      </c>
      <c r="J163">
        <f t="shared" si="24"/>
        <v>1.4800000000000004</v>
      </c>
      <c r="K163">
        <v>2.84</v>
      </c>
      <c r="L163">
        <f>VLOOKUP(A163,Sheet1!A163:D637,4,FALSE)</f>
        <v>6.9</v>
      </c>
      <c r="M163">
        <f t="shared" si="26"/>
        <v>7.19</v>
      </c>
      <c r="O163">
        <f t="shared" ref="O163:O164" si="30">ABS(M163-I163)</f>
        <v>1.1900000000000004</v>
      </c>
    </row>
    <row r="164" spans="1:15" x14ac:dyDescent="0.35">
      <c r="A164" t="s">
        <v>202</v>
      </c>
      <c r="B164">
        <v>4200</v>
      </c>
      <c r="C164" t="s">
        <v>50</v>
      </c>
      <c r="D164" t="s">
        <v>66</v>
      </c>
      <c r="E164" t="s">
        <v>49</v>
      </c>
      <c r="F164">
        <v>7.48</v>
      </c>
      <c r="G164" t="s">
        <v>67</v>
      </c>
      <c r="H164">
        <v>2</v>
      </c>
      <c r="I164">
        <f>VLOOKUP(A164,'[1]contest-standings-102210192'!$H$1:$K$332,4,FALSE)</f>
        <v>4.5</v>
      </c>
      <c r="J164">
        <f t="shared" si="24"/>
        <v>2.9800000000000004</v>
      </c>
      <c r="K164">
        <v>9.16</v>
      </c>
      <c r="L164">
        <f>VLOOKUP(A164,Sheet1!A164:D638,4,FALSE)</f>
        <v>6</v>
      </c>
      <c r="M164">
        <f t="shared" si="26"/>
        <v>6.74</v>
      </c>
      <c r="O164">
        <f t="shared" si="30"/>
        <v>2.2400000000000002</v>
      </c>
    </row>
    <row r="165" spans="1:15" hidden="1" x14ac:dyDescent="0.35">
      <c r="A165" t="s">
        <v>203</v>
      </c>
      <c r="B165">
        <v>4000</v>
      </c>
      <c r="C165" t="s">
        <v>32</v>
      </c>
      <c r="D165" t="s">
        <v>40</v>
      </c>
      <c r="E165" t="s">
        <v>31</v>
      </c>
      <c r="F165">
        <v>7.48</v>
      </c>
      <c r="G165">
        <v>3</v>
      </c>
      <c r="H165">
        <v>2</v>
      </c>
      <c r="I165" t="e">
        <f>VLOOKUP(A165,'[1]contest-standings-102210192'!$H$1:$K$332,4,FALSE)</f>
        <v>#N/A</v>
      </c>
      <c r="J165" t="e">
        <f t="shared" si="24"/>
        <v>#N/A</v>
      </c>
      <c r="K165">
        <v>7.32</v>
      </c>
    </row>
    <row r="166" spans="1:15" hidden="1" x14ac:dyDescent="0.35">
      <c r="A166" t="s">
        <v>204</v>
      </c>
      <c r="B166">
        <v>4300</v>
      </c>
      <c r="C166" t="s">
        <v>15</v>
      </c>
      <c r="D166" t="s">
        <v>42</v>
      </c>
      <c r="E166" t="s">
        <v>16</v>
      </c>
      <c r="F166">
        <v>7.47</v>
      </c>
      <c r="G166">
        <v>2</v>
      </c>
      <c r="H166">
        <v>1</v>
      </c>
      <c r="I166">
        <f>VLOOKUP(A166,'[1]contest-standings-102210192'!$H$1:$K$332,4,FALSE)</f>
        <v>16.3</v>
      </c>
      <c r="J166">
        <f t="shared" si="24"/>
        <v>8.8300000000000018</v>
      </c>
      <c r="K166">
        <v>5.82</v>
      </c>
      <c r="L166" t="e">
        <f>VLOOKUP(A166,Sheet1!A166:D640,4,FALSE)</f>
        <v>#N/A</v>
      </c>
      <c r="M166" t="e">
        <f t="shared" ref="M166:M170" si="31">AVERAGE(L166,F166)</f>
        <v>#N/A</v>
      </c>
    </row>
    <row r="167" spans="1:15" x14ac:dyDescent="0.35">
      <c r="A167" t="s">
        <v>205</v>
      </c>
      <c r="B167">
        <v>4600</v>
      </c>
      <c r="C167" t="s">
        <v>53</v>
      </c>
      <c r="D167" t="s">
        <v>66</v>
      </c>
      <c r="E167" t="s">
        <v>52</v>
      </c>
      <c r="F167">
        <v>7.45</v>
      </c>
      <c r="G167" t="s">
        <v>67</v>
      </c>
      <c r="H167">
        <v>2</v>
      </c>
      <c r="I167">
        <f>VLOOKUP(A167,'[1]contest-standings-102210192'!$H$1:$K$332,4,FALSE)</f>
        <v>5.6</v>
      </c>
      <c r="J167">
        <f t="shared" si="24"/>
        <v>1.8500000000000005</v>
      </c>
      <c r="K167">
        <v>3.1800000000000006</v>
      </c>
      <c r="L167">
        <f>VLOOKUP(A167,Sheet1!A167:D641,4,FALSE)</f>
        <v>7.1</v>
      </c>
      <c r="M167">
        <f t="shared" si="31"/>
        <v>7.2750000000000004</v>
      </c>
      <c r="O167">
        <f t="shared" ref="O167:O168" si="32">ABS(M167-I167)</f>
        <v>1.6750000000000007</v>
      </c>
    </row>
    <row r="168" spans="1:15" x14ac:dyDescent="0.35">
      <c r="A168" t="s">
        <v>206</v>
      </c>
      <c r="B168">
        <v>4600</v>
      </c>
      <c r="C168" t="s">
        <v>22</v>
      </c>
      <c r="D168" t="s">
        <v>42</v>
      </c>
      <c r="E168" t="s">
        <v>21</v>
      </c>
      <c r="F168">
        <v>7.44</v>
      </c>
      <c r="G168">
        <v>2</v>
      </c>
      <c r="H168">
        <v>2</v>
      </c>
      <c r="I168">
        <f>VLOOKUP(A168,'[1]contest-standings-102210192'!$H$1:$K$332,4,FALSE)</f>
        <v>5</v>
      </c>
      <c r="J168">
        <f t="shared" si="24"/>
        <v>2.4400000000000004</v>
      </c>
      <c r="K168">
        <v>5.98</v>
      </c>
      <c r="L168">
        <f>VLOOKUP(A168,Sheet1!A168:D642,4,FALSE)</f>
        <v>6.6</v>
      </c>
      <c r="M168">
        <f t="shared" si="31"/>
        <v>7.02</v>
      </c>
      <c r="O168">
        <f t="shared" si="32"/>
        <v>2.0199999999999996</v>
      </c>
    </row>
    <row r="169" spans="1:15" hidden="1" x14ac:dyDescent="0.35">
      <c r="A169" t="s">
        <v>207</v>
      </c>
      <c r="B169">
        <v>4000</v>
      </c>
      <c r="C169" t="s">
        <v>11</v>
      </c>
      <c r="D169" t="s">
        <v>42</v>
      </c>
      <c r="E169" t="s">
        <v>9</v>
      </c>
      <c r="F169">
        <v>7.4</v>
      </c>
      <c r="G169">
        <v>1</v>
      </c>
      <c r="H169">
        <v>1</v>
      </c>
      <c r="I169">
        <f>VLOOKUP(A169,'[1]contest-standings-102210192'!$H$1:$K$332,4,FALSE)</f>
        <v>1.5</v>
      </c>
      <c r="J169">
        <f t="shared" si="24"/>
        <v>5.9</v>
      </c>
      <c r="K169">
        <v>0.94000000000000039</v>
      </c>
      <c r="L169" t="e">
        <f>VLOOKUP(A169,Sheet1!A169:D643,4,FALSE)</f>
        <v>#N/A</v>
      </c>
      <c r="M169" t="e">
        <f t="shared" si="31"/>
        <v>#N/A</v>
      </c>
    </row>
    <row r="170" spans="1:15" hidden="1" x14ac:dyDescent="0.35">
      <c r="A170" t="s">
        <v>208</v>
      </c>
      <c r="B170">
        <v>4100</v>
      </c>
      <c r="C170" t="s">
        <v>22</v>
      </c>
      <c r="D170" t="s">
        <v>66</v>
      </c>
      <c r="E170" t="s">
        <v>21</v>
      </c>
      <c r="F170">
        <v>7.39</v>
      </c>
      <c r="G170" t="s">
        <v>67</v>
      </c>
      <c r="H170">
        <v>1</v>
      </c>
      <c r="I170">
        <f>VLOOKUP(A170,'[1]contest-standings-102210192'!$H$1:$K$332,4,FALSE)</f>
        <v>11</v>
      </c>
      <c r="J170">
        <f t="shared" si="24"/>
        <v>3.6100000000000003</v>
      </c>
      <c r="K170">
        <v>5.76</v>
      </c>
      <c r="L170" t="e">
        <f>VLOOKUP(A170,Sheet1!A170:D644,4,FALSE)</f>
        <v>#N/A</v>
      </c>
      <c r="M170" t="e">
        <f t="shared" si="31"/>
        <v>#N/A</v>
      </c>
    </row>
    <row r="171" spans="1:15" hidden="1" x14ac:dyDescent="0.35">
      <c r="A171" t="s">
        <v>209</v>
      </c>
      <c r="B171">
        <v>4200</v>
      </c>
      <c r="C171" t="s">
        <v>34</v>
      </c>
      <c r="D171" t="s">
        <v>66</v>
      </c>
      <c r="E171" t="s">
        <v>35</v>
      </c>
      <c r="F171">
        <v>7.35</v>
      </c>
      <c r="G171" t="s">
        <v>67</v>
      </c>
      <c r="I171" t="e">
        <f>VLOOKUP(A171,'[1]contest-standings-102210192'!$H$1:$K$332,4,FALSE)</f>
        <v>#N/A</v>
      </c>
      <c r="J171" t="e">
        <f t="shared" si="24"/>
        <v>#N/A</v>
      </c>
      <c r="K171">
        <v>5.9</v>
      </c>
    </row>
    <row r="172" spans="1:15" hidden="1" x14ac:dyDescent="0.35">
      <c r="A172" t="s">
        <v>210</v>
      </c>
      <c r="B172">
        <v>4700</v>
      </c>
      <c r="C172" t="s">
        <v>35</v>
      </c>
      <c r="D172" t="s">
        <v>42</v>
      </c>
      <c r="E172" t="s">
        <v>34</v>
      </c>
      <c r="F172">
        <v>7.34</v>
      </c>
      <c r="G172">
        <v>2</v>
      </c>
      <c r="H172">
        <v>1</v>
      </c>
      <c r="I172">
        <f>VLOOKUP(A172,'[1]contest-standings-102210192'!$H$1:$K$332,4,FALSE)</f>
        <v>4.5</v>
      </c>
      <c r="J172">
        <f t="shared" si="24"/>
        <v>2.84</v>
      </c>
      <c r="K172">
        <v>3.8</v>
      </c>
      <c r="L172" t="e">
        <f>VLOOKUP(A172,Sheet1!A172:D646,4,FALSE)</f>
        <v>#N/A</v>
      </c>
      <c r="M172" t="e">
        <f t="shared" ref="M172:M173" si="33">AVERAGE(L172,F172)</f>
        <v>#N/A</v>
      </c>
    </row>
    <row r="173" spans="1:15" hidden="1" x14ac:dyDescent="0.35">
      <c r="A173" t="s">
        <v>211</v>
      </c>
      <c r="B173">
        <v>6200</v>
      </c>
      <c r="C173" t="s">
        <v>25</v>
      </c>
      <c r="D173" t="s">
        <v>66</v>
      </c>
      <c r="E173" t="s">
        <v>26</v>
      </c>
      <c r="F173">
        <v>7.34</v>
      </c>
      <c r="G173" t="s">
        <v>67</v>
      </c>
      <c r="H173">
        <v>1</v>
      </c>
      <c r="I173">
        <f>VLOOKUP(A173,'[1]contest-standings-102210192'!$H$1:$K$332,4,FALSE)</f>
        <v>16.5</v>
      </c>
      <c r="J173">
        <f t="shared" si="24"/>
        <v>9.16</v>
      </c>
      <c r="K173">
        <v>7.11</v>
      </c>
      <c r="L173" t="e">
        <f>VLOOKUP(A173,Sheet1!A173:D647,4,FALSE)</f>
        <v>#N/A</v>
      </c>
      <c r="M173" t="e">
        <f t="shared" si="33"/>
        <v>#N/A</v>
      </c>
    </row>
    <row r="174" spans="1:15" hidden="1" x14ac:dyDescent="0.35">
      <c r="A174" t="s">
        <v>212</v>
      </c>
      <c r="B174">
        <v>5300</v>
      </c>
      <c r="C174" t="s">
        <v>26</v>
      </c>
      <c r="D174" t="s">
        <v>66</v>
      </c>
      <c r="E174" t="s">
        <v>25</v>
      </c>
      <c r="F174">
        <v>7.34</v>
      </c>
      <c r="G174" t="s">
        <v>67</v>
      </c>
      <c r="H174">
        <v>1</v>
      </c>
      <c r="I174" t="e">
        <f>VLOOKUP(A174,'[1]contest-standings-102210192'!$H$1:$K$332,4,FALSE)</f>
        <v>#N/A</v>
      </c>
      <c r="J174" t="e">
        <f t="shared" si="24"/>
        <v>#N/A</v>
      </c>
      <c r="K174">
        <v>0.42999999999999972</v>
      </c>
    </row>
    <row r="175" spans="1:15" hidden="1" x14ac:dyDescent="0.35">
      <c r="A175" t="s">
        <v>213</v>
      </c>
      <c r="B175">
        <v>3600</v>
      </c>
      <c r="C175" t="s">
        <v>22</v>
      </c>
      <c r="D175" t="s">
        <v>66</v>
      </c>
      <c r="E175" t="s">
        <v>21</v>
      </c>
      <c r="F175">
        <v>7.32</v>
      </c>
      <c r="G175" t="s">
        <v>67</v>
      </c>
      <c r="I175">
        <f>VLOOKUP(A175,'[1]contest-standings-102210192'!$H$1:$K$332,4,FALSE)</f>
        <v>0</v>
      </c>
      <c r="J175">
        <f t="shared" si="24"/>
        <v>7.32</v>
      </c>
      <c r="K175">
        <v>1.5600000000000005</v>
      </c>
      <c r="L175" t="e">
        <f>VLOOKUP(A175,Sheet1!A175:D649,4,FALSE)</f>
        <v>#N/A</v>
      </c>
      <c r="M175" t="e">
        <f t="shared" ref="M175:M190" si="34">AVERAGE(L175,F175)</f>
        <v>#N/A</v>
      </c>
    </row>
    <row r="176" spans="1:15" x14ac:dyDescent="0.35">
      <c r="A176" t="s">
        <v>214</v>
      </c>
      <c r="B176">
        <v>3600</v>
      </c>
      <c r="C176" t="s">
        <v>29</v>
      </c>
      <c r="D176" t="s">
        <v>10</v>
      </c>
      <c r="E176" t="s">
        <v>28</v>
      </c>
      <c r="F176">
        <v>7.32</v>
      </c>
      <c r="G176">
        <v>3</v>
      </c>
      <c r="H176">
        <v>1</v>
      </c>
      <c r="I176">
        <f>VLOOKUP(A176,'[1]contest-standings-102210192'!$H$1:$K$332,4,FALSE)</f>
        <v>1.5</v>
      </c>
      <c r="J176">
        <f t="shared" si="24"/>
        <v>5.82</v>
      </c>
      <c r="K176">
        <v>2.75</v>
      </c>
      <c r="L176">
        <f>VLOOKUP(A176,Sheet1!A176:D650,4,FALSE)</f>
        <v>6.8</v>
      </c>
      <c r="M176">
        <f t="shared" si="34"/>
        <v>7.0600000000000005</v>
      </c>
      <c r="O176">
        <f>ABS(M176-I176)</f>
        <v>5.5600000000000005</v>
      </c>
    </row>
    <row r="177" spans="1:15" hidden="1" x14ac:dyDescent="0.35">
      <c r="A177" t="s">
        <v>215</v>
      </c>
      <c r="B177">
        <v>4000</v>
      </c>
      <c r="C177" t="s">
        <v>28</v>
      </c>
      <c r="D177" t="s">
        <v>66</v>
      </c>
      <c r="E177" t="s">
        <v>29</v>
      </c>
      <c r="F177">
        <v>7.28</v>
      </c>
      <c r="G177" t="s">
        <v>67</v>
      </c>
      <c r="H177">
        <v>1</v>
      </c>
      <c r="I177">
        <f>VLOOKUP(A177,'[1]contest-standings-102210192'!$H$1:$K$332,4,FALSE)</f>
        <v>4.0999999999999996</v>
      </c>
      <c r="J177">
        <f t="shared" si="24"/>
        <v>3.1800000000000006</v>
      </c>
      <c r="K177">
        <v>5.1700000000000008</v>
      </c>
      <c r="L177" t="e">
        <f>VLOOKUP(A177,Sheet1!A177:D651,4,FALSE)</f>
        <v>#N/A</v>
      </c>
      <c r="M177" t="e">
        <f t="shared" si="34"/>
        <v>#N/A</v>
      </c>
    </row>
    <row r="178" spans="1:15" hidden="1" x14ac:dyDescent="0.35">
      <c r="A178" t="s">
        <v>216</v>
      </c>
      <c r="B178">
        <v>3800</v>
      </c>
      <c r="C178" t="s">
        <v>21</v>
      </c>
      <c r="D178" t="s">
        <v>66</v>
      </c>
      <c r="E178" t="s">
        <v>22</v>
      </c>
      <c r="F178">
        <v>7.28</v>
      </c>
      <c r="G178" t="s">
        <v>67</v>
      </c>
      <c r="H178">
        <v>2</v>
      </c>
      <c r="I178">
        <f>VLOOKUP(A178,'[1]contest-standings-102210192'!$H$1:$K$332,4,FALSE)</f>
        <v>1.3</v>
      </c>
      <c r="J178">
        <f t="shared" si="24"/>
        <v>5.98</v>
      </c>
      <c r="K178">
        <v>3.0200000000000005</v>
      </c>
      <c r="L178" t="e">
        <f>VLOOKUP(A178,Sheet1!A178:D652,4,FALSE)</f>
        <v>#N/A</v>
      </c>
      <c r="M178" t="e">
        <f t="shared" si="34"/>
        <v>#N/A</v>
      </c>
    </row>
    <row r="179" spans="1:15" hidden="1" x14ac:dyDescent="0.35">
      <c r="A179" t="s">
        <v>217</v>
      </c>
      <c r="B179">
        <v>4300</v>
      </c>
      <c r="C179" t="s">
        <v>31</v>
      </c>
      <c r="D179" t="s">
        <v>40</v>
      </c>
      <c r="E179" t="s">
        <v>32</v>
      </c>
      <c r="F179">
        <v>7.24</v>
      </c>
      <c r="G179">
        <v>2</v>
      </c>
      <c r="H179">
        <v>1</v>
      </c>
      <c r="I179">
        <f>VLOOKUP(A179,'[1]contest-standings-102210192'!$H$1:$K$332,4,FALSE)</f>
        <v>6.3</v>
      </c>
      <c r="J179">
        <f t="shared" si="24"/>
        <v>0.94000000000000039</v>
      </c>
      <c r="K179">
        <v>4.1100000000000003</v>
      </c>
      <c r="L179" t="e">
        <f>VLOOKUP(A179,Sheet1!A179:D653,4,FALSE)</f>
        <v>#N/A</v>
      </c>
      <c r="M179" t="e">
        <f t="shared" si="34"/>
        <v>#N/A</v>
      </c>
    </row>
    <row r="180" spans="1:15" x14ac:dyDescent="0.35">
      <c r="A180" t="s">
        <v>218</v>
      </c>
      <c r="B180">
        <v>2800</v>
      </c>
      <c r="C180" t="s">
        <v>22</v>
      </c>
      <c r="D180" t="s">
        <v>10</v>
      </c>
      <c r="E180" t="s">
        <v>21</v>
      </c>
      <c r="F180">
        <v>7.24</v>
      </c>
      <c r="G180">
        <v>2</v>
      </c>
      <c r="I180">
        <f>VLOOKUP(A180,'[1]contest-standings-102210192'!$H$1:$K$332,4,FALSE)</f>
        <v>13</v>
      </c>
      <c r="J180">
        <f t="shared" si="24"/>
        <v>5.76</v>
      </c>
      <c r="K180">
        <v>9.740000000000002</v>
      </c>
      <c r="L180">
        <f>VLOOKUP(A180,Sheet1!A180:D654,4,FALSE)</f>
        <v>6.2</v>
      </c>
      <c r="M180">
        <f t="shared" si="34"/>
        <v>6.7200000000000006</v>
      </c>
      <c r="O180">
        <f>ABS(M180-I180)</f>
        <v>6.2799999999999994</v>
      </c>
    </row>
    <row r="181" spans="1:15" hidden="1" x14ac:dyDescent="0.35">
      <c r="A181" t="s">
        <v>219</v>
      </c>
      <c r="B181">
        <v>3400</v>
      </c>
      <c r="C181" t="s">
        <v>35</v>
      </c>
      <c r="D181" t="s">
        <v>66</v>
      </c>
      <c r="E181" t="s">
        <v>34</v>
      </c>
      <c r="F181">
        <v>7.2</v>
      </c>
      <c r="G181" t="s">
        <v>67</v>
      </c>
      <c r="H181">
        <v>1</v>
      </c>
      <c r="I181">
        <f>VLOOKUP(A181,'[1]contest-standings-102210192'!$H$1:$K$332,4,FALSE)</f>
        <v>1.3</v>
      </c>
      <c r="J181">
        <f t="shared" si="24"/>
        <v>5.9</v>
      </c>
      <c r="K181">
        <v>5.48</v>
      </c>
      <c r="L181" t="e">
        <f>VLOOKUP(A181,Sheet1!A181:D655,4,FALSE)</f>
        <v>#N/A</v>
      </c>
      <c r="M181" t="e">
        <f t="shared" si="34"/>
        <v>#N/A</v>
      </c>
    </row>
    <row r="182" spans="1:15" hidden="1" x14ac:dyDescent="0.35">
      <c r="A182" t="s">
        <v>220</v>
      </c>
      <c r="B182">
        <v>4600</v>
      </c>
      <c r="C182" t="s">
        <v>57</v>
      </c>
      <c r="D182" t="s">
        <v>42</v>
      </c>
      <c r="E182" t="s">
        <v>58</v>
      </c>
      <c r="F182">
        <v>7.2</v>
      </c>
      <c r="G182">
        <v>2</v>
      </c>
      <c r="H182">
        <v>1</v>
      </c>
      <c r="I182">
        <f>VLOOKUP(A182,'[1]contest-standings-102210192'!$H$1:$K$332,4,FALSE)</f>
        <v>11</v>
      </c>
      <c r="J182">
        <f t="shared" si="24"/>
        <v>3.8</v>
      </c>
      <c r="K182">
        <v>0.61999999999999922</v>
      </c>
      <c r="L182" t="e">
        <f>VLOOKUP(A182,Sheet1!A182:D656,4,FALSE)</f>
        <v>#N/A</v>
      </c>
      <c r="M182" t="e">
        <f t="shared" si="34"/>
        <v>#N/A</v>
      </c>
    </row>
    <row r="183" spans="1:15" hidden="1" x14ac:dyDescent="0.35">
      <c r="A183" t="s">
        <v>221</v>
      </c>
      <c r="B183">
        <v>5900</v>
      </c>
      <c r="C183" t="s">
        <v>57</v>
      </c>
      <c r="D183" t="s">
        <v>66</v>
      </c>
      <c r="E183" t="s">
        <v>58</v>
      </c>
      <c r="F183">
        <v>7.19</v>
      </c>
      <c r="G183" t="s">
        <v>67</v>
      </c>
      <c r="H183">
        <v>2</v>
      </c>
      <c r="I183">
        <f>VLOOKUP(A183,'[1]contest-standings-102210192'!$H$1:$K$332,4,FALSE)</f>
        <v>14.3</v>
      </c>
      <c r="J183">
        <f t="shared" si="24"/>
        <v>7.11</v>
      </c>
      <c r="K183">
        <v>5.46</v>
      </c>
      <c r="L183" t="e">
        <f>VLOOKUP(A183,Sheet1!A183:D657,4,FALSE)</f>
        <v>#N/A</v>
      </c>
      <c r="M183" t="e">
        <f t="shared" si="34"/>
        <v>#N/A</v>
      </c>
    </row>
    <row r="184" spans="1:15" hidden="1" x14ac:dyDescent="0.35">
      <c r="A184" t="s">
        <v>222</v>
      </c>
      <c r="B184">
        <v>5700</v>
      </c>
      <c r="C184" t="s">
        <v>46</v>
      </c>
      <c r="D184" t="s">
        <v>10</v>
      </c>
      <c r="E184" t="s">
        <v>47</v>
      </c>
      <c r="F184">
        <v>7.17</v>
      </c>
      <c r="G184">
        <v>1</v>
      </c>
      <c r="H184">
        <v>1</v>
      </c>
      <c r="I184">
        <f>VLOOKUP(A184,'[1]contest-standings-102210192'!$H$1:$K$332,4,FALSE)</f>
        <v>7.6</v>
      </c>
      <c r="J184">
        <f t="shared" si="24"/>
        <v>0.42999999999999972</v>
      </c>
      <c r="K184">
        <v>4.5599999999999996</v>
      </c>
      <c r="L184" t="e">
        <f>VLOOKUP(A184,Sheet1!A184:D658,4,FALSE)</f>
        <v>#N/A</v>
      </c>
      <c r="M184" t="e">
        <f t="shared" si="34"/>
        <v>#N/A</v>
      </c>
    </row>
    <row r="185" spans="1:15" hidden="1" x14ac:dyDescent="0.35">
      <c r="A185" t="s">
        <v>223</v>
      </c>
      <c r="B185">
        <v>5500</v>
      </c>
      <c r="C185" t="s">
        <v>26</v>
      </c>
      <c r="D185" t="s">
        <v>40</v>
      </c>
      <c r="E185" t="s">
        <v>25</v>
      </c>
      <c r="F185">
        <v>7.16</v>
      </c>
      <c r="G185">
        <v>3</v>
      </c>
      <c r="H185">
        <v>1</v>
      </c>
      <c r="I185">
        <f>VLOOKUP(A185,'[1]contest-standings-102210192'!$H$1:$K$332,4,FALSE)</f>
        <v>5.6</v>
      </c>
      <c r="J185">
        <f t="shared" si="24"/>
        <v>1.5600000000000005</v>
      </c>
      <c r="K185">
        <v>6.93</v>
      </c>
      <c r="L185" t="e">
        <f>VLOOKUP(A185,Sheet1!A185:D659,4,FALSE)</f>
        <v>#N/A</v>
      </c>
      <c r="M185" t="e">
        <f t="shared" si="34"/>
        <v>#N/A</v>
      </c>
    </row>
    <row r="186" spans="1:15" x14ac:dyDescent="0.35">
      <c r="A186" t="s">
        <v>224</v>
      </c>
      <c r="B186">
        <v>3600</v>
      </c>
      <c r="C186" t="s">
        <v>53</v>
      </c>
      <c r="D186" t="s">
        <v>66</v>
      </c>
      <c r="E186" t="s">
        <v>52</v>
      </c>
      <c r="F186">
        <v>7.15</v>
      </c>
      <c r="G186" t="s">
        <v>67</v>
      </c>
      <c r="I186">
        <f>VLOOKUP(A186,'[1]contest-standings-102210192'!$H$1:$K$332,4,FALSE)</f>
        <v>9.9</v>
      </c>
      <c r="J186">
        <f t="shared" si="24"/>
        <v>2.75</v>
      </c>
      <c r="K186">
        <v>1.29</v>
      </c>
      <c r="L186">
        <f>VLOOKUP(A186,Sheet1!A186:D660,4,FALSE)</f>
        <v>6.5</v>
      </c>
      <c r="M186">
        <f t="shared" si="34"/>
        <v>6.8250000000000002</v>
      </c>
      <c r="O186">
        <f>ABS(M186-I186)</f>
        <v>3.0750000000000002</v>
      </c>
    </row>
    <row r="187" spans="1:15" hidden="1" x14ac:dyDescent="0.35">
      <c r="A187" t="s">
        <v>225</v>
      </c>
      <c r="B187">
        <v>4100</v>
      </c>
      <c r="C187" t="s">
        <v>49</v>
      </c>
      <c r="D187" t="s">
        <v>10</v>
      </c>
      <c r="E187" t="s">
        <v>50</v>
      </c>
      <c r="F187">
        <v>7.13</v>
      </c>
      <c r="G187">
        <v>1</v>
      </c>
      <c r="H187">
        <v>2</v>
      </c>
      <c r="I187">
        <f>VLOOKUP(A187,'[1]contest-standings-102210192'!$H$1:$K$332,4,FALSE)</f>
        <v>12.3</v>
      </c>
      <c r="J187">
        <f t="shared" si="24"/>
        <v>5.1700000000000008</v>
      </c>
      <c r="K187">
        <v>23.41</v>
      </c>
      <c r="L187" t="e">
        <f>VLOOKUP(A187,Sheet1!A187:D661,4,FALSE)</f>
        <v>#N/A</v>
      </c>
      <c r="M187" t="e">
        <f t="shared" si="34"/>
        <v>#N/A</v>
      </c>
    </row>
    <row r="188" spans="1:15" hidden="1" x14ac:dyDescent="0.35">
      <c r="A188" t="s">
        <v>226</v>
      </c>
      <c r="B188">
        <v>4400</v>
      </c>
      <c r="C188" t="s">
        <v>35</v>
      </c>
      <c r="D188" t="s">
        <v>66</v>
      </c>
      <c r="E188" t="s">
        <v>34</v>
      </c>
      <c r="F188">
        <v>7.12</v>
      </c>
      <c r="G188" t="s">
        <v>67</v>
      </c>
      <c r="I188">
        <f>VLOOKUP(A188,'[1]contest-standings-102210192'!$H$1:$K$332,4,FALSE)</f>
        <v>4.0999999999999996</v>
      </c>
      <c r="J188">
        <f t="shared" si="24"/>
        <v>3.0200000000000005</v>
      </c>
      <c r="K188">
        <v>5.37</v>
      </c>
      <c r="L188" t="e">
        <f>VLOOKUP(A188,Sheet1!A188:D662,4,FALSE)</f>
        <v>#N/A</v>
      </c>
      <c r="M188" t="e">
        <f t="shared" si="34"/>
        <v>#N/A</v>
      </c>
    </row>
    <row r="189" spans="1:15" hidden="1" x14ac:dyDescent="0.35">
      <c r="A189" t="s">
        <v>227</v>
      </c>
      <c r="B189">
        <v>5200</v>
      </c>
      <c r="C189" t="s">
        <v>37</v>
      </c>
      <c r="D189" t="s">
        <v>66</v>
      </c>
      <c r="E189" t="s">
        <v>38</v>
      </c>
      <c r="F189">
        <v>7.11</v>
      </c>
      <c r="G189" t="s">
        <v>67</v>
      </c>
      <c r="H189">
        <v>1</v>
      </c>
      <c r="I189">
        <f>VLOOKUP(A189,'[1]contest-standings-102210192'!$H$1:$K$332,4,FALSE)</f>
        <v>3</v>
      </c>
      <c r="J189">
        <f t="shared" si="24"/>
        <v>4.1100000000000003</v>
      </c>
      <c r="K189">
        <v>5.3</v>
      </c>
      <c r="L189" t="e">
        <f>VLOOKUP(A189,Sheet1!A189:D663,4,FALSE)</f>
        <v>#N/A</v>
      </c>
      <c r="M189" t="e">
        <f t="shared" si="34"/>
        <v>#N/A</v>
      </c>
    </row>
    <row r="190" spans="1:15" hidden="1" x14ac:dyDescent="0.35">
      <c r="A190" t="s">
        <v>228</v>
      </c>
      <c r="B190">
        <v>3900</v>
      </c>
      <c r="C190" t="s">
        <v>11</v>
      </c>
      <c r="D190" t="s">
        <v>66</v>
      </c>
      <c r="E190" t="s">
        <v>9</v>
      </c>
      <c r="F190">
        <v>7.06</v>
      </c>
      <c r="G190" t="s">
        <v>67</v>
      </c>
      <c r="H190">
        <v>2</v>
      </c>
      <c r="I190">
        <f>VLOOKUP(A190,'[1]contest-standings-102210192'!$H$1:$K$332,4,FALSE)</f>
        <v>16.8</v>
      </c>
      <c r="J190">
        <f t="shared" si="24"/>
        <v>9.740000000000002</v>
      </c>
      <c r="K190">
        <v>2.4800000000000004</v>
      </c>
      <c r="L190" t="e">
        <f>VLOOKUP(A190,Sheet1!A190:D664,4,FALSE)</f>
        <v>#N/A</v>
      </c>
      <c r="M190" t="e">
        <f t="shared" si="34"/>
        <v>#N/A</v>
      </c>
    </row>
    <row r="191" spans="1:15" hidden="1" x14ac:dyDescent="0.35">
      <c r="A191" t="s">
        <v>229</v>
      </c>
      <c r="B191">
        <v>4800</v>
      </c>
      <c r="C191" t="s">
        <v>29</v>
      </c>
      <c r="D191" t="s">
        <v>40</v>
      </c>
      <c r="E191" t="s">
        <v>28</v>
      </c>
      <c r="F191">
        <v>7.01</v>
      </c>
      <c r="G191">
        <v>1</v>
      </c>
      <c r="H191">
        <v>1</v>
      </c>
      <c r="I191" t="e">
        <f>VLOOKUP(A191,'[1]contest-standings-102210192'!$H$1:$K$332,4,FALSE)</f>
        <v>#N/A</v>
      </c>
      <c r="J191" t="e">
        <f t="shared" si="24"/>
        <v>#N/A</v>
      </c>
      <c r="K191">
        <v>2.46</v>
      </c>
    </row>
    <row r="192" spans="1:15" x14ac:dyDescent="0.35">
      <c r="A192" t="s">
        <v>230</v>
      </c>
      <c r="B192">
        <v>3700</v>
      </c>
      <c r="C192" t="s">
        <v>50</v>
      </c>
      <c r="D192" t="s">
        <v>66</v>
      </c>
      <c r="E192" t="s">
        <v>49</v>
      </c>
      <c r="F192">
        <v>6.98</v>
      </c>
      <c r="G192" t="s">
        <v>67</v>
      </c>
      <c r="H192">
        <v>1</v>
      </c>
      <c r="I192">
        <f>VLOOKUP(A192,'[1]contest-standings-102210192'!$H$1:$K$332,4,FALSE)</f>
        <v>1.5</v>
      </c>
      <c r="J192">
        <f t="shared" si="24"/>
        <v>5.48</v>
      </c>
      <c r="K192">
        <v>5.24</v>
      </c>
      <c r="L192">
        <f>VLOOKUP(A192,Sheet1!A192:D666,4,FALSE)</f>
        <v>3.8</v>
      </c>
      <c r="M192">
        <f t="shared" ref="M192:M196" si="35">AVERAGE(L192,F192)</f>
        <v>5.3900000000000006</v>
      </c>
      <c r="O192">
        <f>ABS(M192-I192)</f>
        <v>3.8900000000000006</v>
      </c>
    </row>
    <row r="193" spans="1:15" hidden="1" x14ac:dyDescent="0.35">
      <c r="A193" t="s">
        <v>231</v>
      </c>
      <c r="B193">
        <v>4800</v>
      </c>
      <c r="C193" t="s">
        <v>38</v>
      </c>
      <c r="D193" t="s">
        <v>66</v>
      </c>
      <c r="E193" t="s">
        <v>37</v>
      </c>
      <c r="F193">
        <v>6.98</v>
      </c>
      <c r="G193" t="s">
        <v>67</v>
      </c>
      <c r="I193">
        <f>VLOOKUP(A193,'[1]contest-standings-102210192'!$H$1:$K$332,4,FALSE)</f>
        <v>7.6</v>
      </c>
      <c r="J193">
        <f t="shared" si="24"/>
        <v>0.61999999999999922</v>
      </c>
      <c r="K193">
        <v>2.12</v>
      </c>
      <c r="L193" t="e">
        <f>VLOOKUP(A193,Sheet1!A193:D667,4,FALSE)</f>
        <v>#N/A</v>
      </c>
      <c r="M193" t="e">
        <f t="shared" si="35"/>
        <v>#N/A</v>
      </c>
    </row>
    <row r="194" spans="1:15" hidden="1" x14ac:dyDescent="0.35">
      <c r="A194" t="s">
        <v>232</v>
      </c>
      <c r="B194">
        <v>4600</v>
      </c>
      <c r="C194" t="s">
        <v>38</v>
      </c>
      <c r="D194" t="s">
        <v>40</v>
      </c>
      <c r="E194" t="s">
        <v>37</v>
      </c>
      <c r="F194">
        <v>6.96</v>
      </c>
      <c r="G194">
        <v>1</v>
      </c>
      <c r="H194">
        <v>2</v>
      </c>
      <c r="I194">
        <f>VLOOKUP(A194,'[1]contest-standings-102210192'!$H$1:$K$332,4,FALSE)</f>
        <v>1.5</v>
      </c>
      <c r="J194">
        <f t="shared" si="24"/>
        <v>5.46</v>
      </c>
      <c r="K194">
        <v>2.0700000000000003</v>
      </c>
      <c r="L194" t="e">
        <f>VLOOKUP(A194,Sheet1!A194:D668,4,FALSE)</f>
        <v>#N/A</v>
      </c>
      <c r="M194" t="e">
        <f t="shared" si="35"/>
        <v>#N/A</v>
      </c>
    </row>
    <row r="195" spans="1:15" x14ac:dyDescent="0.35">
      <c r="A195" t="s">
        <v>233</v>
      </c>
      <c r="B195">
        <v>3300</v>
      </c>
      <c r="C195" t="s">
        <v>9</v>
      </c>
      <c r="D195" t="s">
        <v>40</v>
      </c>
      <c r="E195" t="s">
        <v>11</v>
      </c>
      <c r="F195">
        <v>6.94</v>
      </c>
      <c r="G195">
        <v>3</v>
      </c>
      <c r="H195">
        <v>2</v>
      </c>
      <c r="I195">
        <f>VLOOKUP(A195,'[1]contest-standings-102210192'!$H$1:$K$332,4,FALSE)</f>
        <v>11.5</v>
      </c>
      <c r="J195">
        <f t="shared" ref="J195:J258" si="36">ABS(F195-I195)</f>
        <v>4.5599999999999996</v>
      </c>
      <c r="K195">
        <v>18.75</v>
      </c>
      <c r="L195">
        <f>VLOOKUP(A195,Sheet1!A195:D669,4,FALSE)</f>
        <v>4.8</v>
      </c>
      <c r="M195">
        <f t="shared" si="35"/>
        <v>5.87</v>
      </c>
      <c r="O195">
        <f>ABS(M195-I195)</f>
        <v>5.63</v>
      </c>
    </row>
    <row r="196" spans="1:15" hidden="1" x14ac:dyDescent="0.35">
      <c r="A196" t="s">
        <v>234</v>
      </c>
      <c r="B196">
        <v>3700</v>
      </c>
      <c r="C196" t="s">
        <v>37</v>
      </c>
      <c r="D196" t="s">
        <v>40</v>
      </c>
      <c r="E196" t="s">
        <v>38</v>
      </c>
      <c r="F196">
        <v>6.93</v>
      </c>
      <c r="G196">
        <v>1</v>
      </c>
      <c r="H196">
        <v>2</v>
      </c>
      <c r="I196">
        <f>VLOOKUP(A196,'[1]contest-standings-102210192'!$H$1:$K$332,4,FALSE)</f>
        <v>0</v>
      </c>
      <c r="J196">
        <f t="shared" si="36"/>
        <v>6.93</v>
      </c>
      <c r="K196">
        <v>1.46</v>
      </c>
      <c r="L196" t="e">
        <f>VLOOKUP(A196,Sheet1!A196:D670,4,FALSE)</f>
        <v>#N/A</v>
      </c>
      <c r="M196" t="e">
        <f t="shared" si="35"/>
        <v>#N/A</v>
      </c>
    </row>
    <row r="197" spans="1:15" hidden="1" x14ac:dyDescent="0.35">
      <c r="A197" t="s">
        <v>235</v>
      </c>
      <c r="B197">
        <v>5100</v>
      </c>
      <c r="C197" t="s">
        <v>50</v>
      </c>
      <c r="D197" t="s">
        <v>66</v>
      </c>
      <c r="E197" t="s">
        <v>49</v>
      </c>
      <c r="F197">
        <v>6.91</v>
      </c>
      <c r="G197" t="s">
        <v>67</v>
      </c>
      <c r="H197">
        <v>2</v>
      </c>
      <c r="I197" t="e">
        <f>VLOOKUP(A197,'[1]contest-standings-102210192'!$H$1:$K$332,4,FALSE)</f>
        <v>#N/A</v>
      </c>
      <c r="J197" t="e">
        <f t="shared" si="36"/>
        <v>#N/A</v>
      </c>
      <c r="K197">
        <v>5.58</v>
      </c>
    </row>
    <row r="198" spans="1:15" hidden="1" x14ac:dyDescent="0.35">
      <c r="A198" t="s">
        <v>236</v>
      </c>
      <c r="B198">
        <v>3800</v>
      </c>
      <c r="C198" t="s">
        <v>29</v>
      </c>
      <c r="D198" t="s">
        <v>10</v>
      </c>
      <c r="E198" t="s">
        <v>28</v>
      </c>
      <c r="F198">
        <v>6.89</v>
      </c>
      <c r="G198">
        <v>1</v>
      </c>
      <c r="H198">
        <v>1</v>
      </c>
      <c r="I198">
        <f>VLOOKUP(A198,'[1]contest-standings-102210192'!$H$1:$K$332,4,FALSE)</f>
        <v>5.6</v>
      </c>
      <c r="J198">
        <f t="shared" si="36"/>
        <v>1.29</v>
      </c>
      <c r="K198">
        <v>5.21</v>
      </c>
      <c r="L198" t="e">
        <f>VLOOKUP(A198,Sheet1!A198:D672,4,FALSE)</f>
        <v>#N/A</v>
      </c>
      <c r="M198" t="e">
        <f t="shared" ref="M198:M201" si="37">AVERAGE(L198,F198)</f>
        <v>#N/A</v>
      </c>
    </row>
    <row r="199" spans="1:15" hidden="1" x14ac:dyDescent="0.35">
      <c r="A199" t="s">
        <v>237</v>
      </c>
      <c r="B199">
        <v>4800</v>
      </c>
      <c r="C199" t="s">
        <v>53</v>
      </c>
      <c r="D199" t="s">
        <v>10</v>
      </c>
      <c r="E199" t="s">
        <v>52</v>
      </c>
      <c r="F199">
        <v>6.89</v>
      </c>
      <c r="G199">
        <v>1</v>
      </c>
      <c r="H199">
        <v>1</v>
      </c>
      <c r="I199">
        <f>VLOOKUP(A199,'[1]contest-standings-102210192'!$H$1:$K$332,4,FALSE)</f>
        <v>30.3</v>
      </c>
      <c r="J199">
        <f t="shared" si="36"/>
        <v>23.41</v>
      </c>
      <c r="K199">
        <v>1.4299999999999997</v>
      </c>
      <c r="L199" t="e">
        <f>VLOOKUP(A199,Sheet1!A199:D673,4,FALSE)</f>
        <v>#N/A</v>
      </c>
      <c r="M199" t="e">
        <f t="shared" si="37"/>
        <v>#N/A</v>
      </c>
    </row>
    <row r="200" spans="1:15" hidden="1" x14ac:dyDescent="0.35">
      <c r="A200" t="s">
        <v>238</v>
      </c>
      <c r="B200">
        <v>3900</v>
      </c>
      <c r="C200" t="s">
        <v>53</v>
      </c>
      <c r="D200" t="s">
        <v>40</v>
      </c>
      <c r="E200" t="s">
        <v>52</v>
      </c>
      <c r="F200">
        <v>6.87</v>
      </c>
      <c r="G200">
        <v>3</v>
      </c>
      <c r="H200">
        <v>2</v>
      </c>
      <c r="I200">
        <f>VLOOKUP(A200,'[1]contest-standings-102210192'!$H$1:$K$332,4,FALSE)</f>
        <v>1.5</v>
      </c>
      <c r="J200">
        <f t="shared" si="36"/>
        <v>5.37</v>
      </c>
      <c r="K200">
        <v>4.92</v>
      </c>
      <c r="L200" t="e">
        <f>VLOOKUP(A200,Sheet1!A200:D674,4,FALSE)</f>
        <v>#N/A</v>
      </c>
      <c r="M200" t="e">
        <f t="shared" si="37"/>
        <v>#N/A</v>
      </c>
    </row>
    <row r="201" spans="1:15" hidden="1" x14ac:dyDescent="0.35">
      <c r="A201" t="s">
        <v>239</v>
      </c>
      <c r="B201">
        <v>2700</v>
      </c>
      <c r="C201" t="s">
        <v>38</v>
      </c>
      <c r="D201" t="s">
        <v>40</v>
      </c>
      <c r="E201" t="s">
        <v>37</v>
      </c>
      <c r="F201">
        <v>6.8</v>
      </c>
      <c r="G201">
        <v>2</v>
      </c>
      <c r="I201">
        <f>VLOOKUP(A201,'[1]contest-standings-102210192'!$H$1:$K$332,4,FALSE)</f>
        <v>1.5</v>
      </c>
      <c r="J201">
        <f t="shared" si="36"/>
        <v>5.3</v>
      </c>
      <c r="K201">
        <v>13.09</v>
      </c>
      <c r="L201" t="e">
        <f>VLOOKUP(A201,Sheet1!A201:D675,4,FALSE)</f>
        <v>#N/A</v>
      </c>
      <c r="M201" t="e">
        <f t="shared" si="37"/>
        <v>#N/A</v>
      </c>
    </row>
    <row r="202" spans="1:15" hidden="1" x14ac:dyDescent="0.35">
      <c r="A202" t="s">
        <v>240</v>
      </c>
      <c r="B202">
        <v>2900</v>
      </c>
      <c r="C202" t="s">
        <v>21</v>
      </c>
      <c r="D202" t="s">
        <v>66</v>
      </c>
      <c r="E202" t="s">
        <v>22</v>
      </c>
      <c r="F202">
        <v>6.79</v>
      </c>
      <c r="G202" t="s">
        <v>67</v>
      </c>
      <c r="H202">
        <v>2</v>
      </c>
      <c r="I202" t="e">
        <f>VLOOKUP(A202,'[1]contest-standings-102210192'!$H$1:$K$332,4,FALSE)</f>
        <v>#N/A</v>
      </c>
      <c r="J202" t="e">
        <f t="shared" si="36"/>
        <v>#N/A</v>
      </c>
      <c r="K202">
        <v>3.49</v>
      </c>
    </row>
    <row r="203" spans="1:15" hidden="1" x14ac:dyDescent="0.35">
      <c r="A203" t="s">
        <v>241</v>
      </c>
      <c r="B203">
        <v>3800</v>
      </c>
      <c r="C203" t="s">
        <v>28</v>
      </c>
      <c r="D203" t="s">
        <v>42</v>
      </c>
      <c r="E203" t="s">
        <v>29</v>
      </c>
      <c r="F203">
        <v>6.78</v>
      </c>
      <c r="G203">
        <v>2</v>
      </c>
      <c r="H203">
        <v>2</v>
      </c>
      <c r="I203">
        <f>VLOOKUP(A203,'[1]contest-standings-102210192'!$H$1:$K$332,4,FALSE)</f>
        <v>4.3</v>
      </c>
      <c r="J203">
        <f t="shared" si="36"/>
        <v>2.4800000000000004</v>
      </c>
      <c r="K203">
        <v>3.41</v>
      </c>
      <c r="L203" t="e">
        <f>VLOOKUP(A203,Sheet1!A203:D677,4,FALSE)</f>
        <v>#N/A</v>
      </c>
      <c r="M203" t="e">
        <f t="shared" ref="M203:M211" si="38">AVERAGE(L203,F203)</f>
        <v>#N/A</v>
      </c>
    </row>
    <row r="204" spans="1:15" x14ac:dyDescent="0.35">
      <c r="A204" t="s">
        <v>242</v>
      </c>
      <c r="B204">
        <v>4800</v>
      </c>
      <c r="C204" t="s">
        <v>32</v>
      </c>
      <c r="D204" t="s">
        <v>66</v>
      </c>
      <c r="E204" t="s">
        <v>31</v>
      </c>
      <c r="F204">
        <v>6.76</v>
      </c>
      <c r="G204" t="s">
        <v>67</v>
      </c>
      <c r="H204">
        <v>1</v>
      </c>
      <c r="I204">
        <f>VLOOKUP(A204,'[1]contest-standings-102210192'!$H$1:$K$332,4,FALSE)</f>
        <v>4.3</v>
      </c>
      <c r="J204">
        <f t="shared" si="36"/>
        <v>2.46</v>
      </c>
      <c r="K204">
        <v>8.1</v>
      </c>
      <c r="L204">
        <f>VLOOKUP(A204,Sheet1!A204:D678,4,FALSE)</f>
        <v>3.5</v>
      </c>
      <c r="M204">
        <f t="shared" si="38"/>
        <v>5.13</v>
      </c>
      <c r="O204">
        <f>ABS(M204-I204)</f>
        <v>0.83000000000000007</v>
      </c>
    </row>
    <row r="205" spans="1:15" hidden="1" x14ac:dyDescent="0.35">
      <c r="A205" t="s">
        <v>243</v>
      </c>
      <c r="B205">
        <v>3800</v>
      </c>
      <c r="C205" t="s">
        <v>47</v>
      </c>
      <c r="D205" t="s">
        <v>42</v>
      </c>
      <c r="E205" t="s">
        <v>46</v>
      </c>
      <c r="F205">
        <v>6.74</v>
      </c>
      <c r="G205">
        <v>2</v>
      </c>
      <c r="H205">
        <v>2</v>
      </c>
      <c r="I205">
        <f>VLOOKUP(A205,'[1]contest-standings-102210192'!$H$1:$K$332,4,FALSE)</f>
        <v>1.5</v>
      </c>
      <c r="J205">
        <f t="shared" si="36"/>
        <v>5.24</v>
      </c>
      <c r="K205">
        <v>6.4</v>
      </c>
      <c r="L205" t="e">
        <f>VLOOKUP(A205,Sheet1!A205:D679,4,FALSE)</f>
        <v>#N/A</v>
      </c>
      <c r="M205" t="e">
        <f t="shared" si="38"/>
        <v>#N/A</v>
      </c>
    </row>
    <row r="206" spans="1:15" hidden="1" x14ac:dyDescent="0.35">
      <c r="A206" t="s">
        <v>244</v>
      </c>
      <c r="B206">
        <v>3500</v>
      </c>
      <c r="C206" t="s">
        <v>46</v>
      </c>
      <c r="D206" t="s">
        <v>10</v>
      </c>
      <c r="E206" t="s">
        <v>47</v>
      </c>
      <c r="F206">
        <v>6.62</v>
      </c>
      <c r="G206">
        <v>2</v>
      </c>
      <c r="H206">
        <v>2</v>
      </c>
      <c r="I206">
        <f>VLOOKUP(A206,'[1]contest-standings-102210192'!$H$1:$K$332,4,FALSE)</f>
        <v>4.5</v>
      </c>
      <c r="J206">
        <f t="shared" si="36"/>
        <v>2.12</v>
      </c>
      <c r="K206">
        <v>2.0300000000000002</v>
      </c>
      <c r="L206" t="e">
        <f>VLOOKUP(A206,Sheet1!A206:D680,4,FALSE)</f>
        <v>#N/A</v>
      </c>
      <c r="M206" t="e">
        <f t="shared" si="38"/>
        <v>#N/A</v>
      </c>
    </row>
    <row r="207" spans="1:15" x14ac:dyDescent="0.35">
      <c r="A207" t="s">
        <v>245</v>
      </c>
      <c r="B207">
        <v>5100</v>
      </c>
      <c r="C207" t="s">
        <v>50</v>
      </c>
      <c r="D207" t="s">
        <v>42</v>
      </c>
      <c r="E207" t="s">
        <v>49</v>
      </c>
      <c r="F207">
        <v>6.57</v>
      </c>
      <c r="G207">
        <v>1</v>
      </c>
      <c r="H207">
        <v>1</v>
      </c>
      <c r="I207">
        <f>VLOOKUP(A207,'[1]contest-standings-102210192'!$H$1:$K$332,4,FALSE)</f>
        <v>4.5</v>
      </c>
      <c r="J207">
        <f t="shared" si="36"/>
        <v>2.0700000000000003</v>
      </c>
      <c r="K207">
        <v>2.0600000000000005</v>
      </c>
      <c r="L207">
        <f>VLOOKUP(A207,Sheet1!A207:D681,4,FALSE)</f>
        <v>5</v>
      </c>
      <c r="M207">
        <f t="shared" si="38"/>
        <v>5.7850000000000001</v>
      </c>
      <c r="O207">
        <f t="shared" ref="O207:O211" si="39">ABS(M207-I207)</f>
        <v>1.2850000000000001</v>
      </c>
    </row>
    <row r="208" spans="1:15" x14ac:dyDescent="0.35">
      <c r="A208" t="s">
        <v>246</v>
      </c>
      <c r="B208">
        <v>2800</v>
      </c>
      <c r="C208" t="s">
        <v>58</v>
      </c>
      <c r="D208" t="s">
        <v>40</v>
      </c>
      <c r="E208" t="s">
        <v>57</v>
      </c>
      <c r="F208">
        <v>6.55</v>
      </c>
      <c r="G208">
        <v>1</v>
      </c>
      <c r="H208">
        <v>2</v>
      </c>
      <c r="I208">
        <f>VLOOKUP(A208,'[1]contest-standings-102210192'!$H$1:$K$332,4,FALSE)</f>
        <v>25.3</v>
      </c>
      <c r="J208">
        <f t="shared" si="36"/>
        <v>18.75</v>
      </c>
      <c r="K208">
        <v>1.3399999999999999</v>
      </c>
      <c r="L208">
        <f>VLOOKUP(A208,Sheet1!A208:D682,4,FALSE)</f>
        <v>6.3</v>
      </c>
      <c r="M208">
        <f t="shared" si="38"/>
        <v>6.4249999999999998</v>
      </c>
      <c r="O208">
        <f t="shared" si="39"/>
        <v>18.875</v>
      </c>
    </row>
    <row r="209" spans="1:15" x14ac:dyDescent="0.35">
      <c r="A209" t="s">
        <v>247</v>
      </c>
      <c r="B209">
        <v>3300</v>
      </c>
      <c r="C209" t="s">
        <v>19</v>
      </c>
      <c r="D209" t="s">
        <v>40</v>
      </c>
      <c r="E209" t="s">
        <v>18</v>
      </c>
      <c r="F209">
        <v>6.54</v>
      </c>
      <c r="G209">
        <v>3</v>
      </c>
      <c r="H209">
        <v>2</v>
      </c>
      <c r="I209">
        <f>VLOOKUP(A209,'[1]contest-standings-102210192'!$H$1:$K$332,4,FALSE)</f>
        <v>8</v>
      </c>
      <c r="J209">
        <f t="shared" si="36"/>
        <v>1.46</v>
      </c>
      <c r="K209">
        <v>4.82</v>
      </c>
      <c r="L209">
        <f>VLOOKUP(A209,Sheet1!A209:D683,4,FALSE)</f>
        <v>5.4</v>
      </c>
      <c r="M209">
        <f t="shared" si="38"/>
        <v>5.9700000000000006</v>
      </c>
      <c r="O209">
        <f t="shared" si="39"/>
        <v>2.0299999999999994</v>
      </c>
    </row>
    <row r="210" spans="1:15" x14ac:dyDescent="0.35">
      <c r="A210" t="s">
        <v>248</v>
      </c>
      <c r="B210">
        <v>4200</v>
      </c>
      <c r="C210" t="s">
        <v>32</v>
      </c>
      <c r="D210" t="s">
        <v>66</v>
      </c>
      <c r="E210" t="s">
        <v>31</v>
      </c>
      <c r="F210">
        <v>6.52</v>
      </c>
      <c r="G210" t="s">
        <v>67</v>
      </c>
      <c r="I210">
        <f>VLOOKUP(A210,'[1]contest-standings-102210192'!$H$1:$K$332,4,FALSE)</f>
        <v>12.1</v>
      </c>
      <c r="J210">
        <f t="shared" si="36"/>
        <v>5.58</v>
      </c>
      <c r="K210">
        <v>0.58000000000000007</v>
      </c>
      <c r="L210">
        <f>VLOOKUP(A210,Sheet1!A210:D684,4,FALSE)</f>
        <v>5.0999999999999996</v>
      </c>
      <c r="M210">
        <f t="shared" si="38"/>
        <v>5.81</v>
      </c>
      <c r="O210">
        <f t="shared" si="39"/>
        <v>6.29</v>
      </c>
    </row>
    <row r="211" spans="1:15" x14ac:dyDescent="0.35">
      <c r="A211" t="s">
        <v>249</v>
      </c>
      <c r="B211">
        <v>2800</v>
      </c>
      <c r="C211" t="s">
        <v>58</v>
      </c>
      <c r="D211" t="s">
        <v>40</v>
      </c>
      <c r="E211" t="s">
        <v>57</v>
      </c>
      <c r="F211">
        <v>6.51</v>
      </c>
      <c r="G211">
        <v>2</v>
      </c>
      <c r="H211">
        <v>2</v>
      </c>
      <c r="I211">
        <f>VLOOKUP(A211,'[1]contest-standings-102210192'!$H$1:$K$332,4,FALSE)</f>
        <v>1.3</v>
      </c>
      <c r="J211">
        <f t="shared" si="36"/>
        <v>5.21</v>
      </c>
      <c r="K211">
        <v>4.79</v>
      </c>
      <c r="L211">
        <f>VLOOKUP(A211,Sheet1!A211:D685,4,FALSE)</f>
        <v>5.7</v>
      </c>
      <c r="M211">
        <f t="shared" si="38"/>
        <v>6.1050000000000004</v>
      </c>
      <c r="O211">
        <f t="shared" si="39"/>
        <v>4.8050000000000006</v>
      </c>
    </row>
    <row r="212" spans="1:15" hidden="1" x14ac:dyDescent="0.35">
      <c r="A212" t="s">
        <v>250</v>
      </c>
      <c r="B212">
        <v>3100</v>
      </c>
      <c r="C212" t="s">
        <v>34</v>
      </c>
      <c r="D212" t="s">
        <v>40</v>
      </c>
      <c r="E212" t="s">
        <v>35</v>
      </c>
      <c r="F212">
        <v>6.46</v>
      </c>
      <c r="G212">
        <v>3</v>
      </c>
      <c r="H212">
        <v>1</v>
      </c>
      <c r="I212" t="e">
        <f>VLOOKUP(A212,'[1]contest-standings-102210192'!$H$1:$K$332,4,FALSE)</f>
        <v>#N/A</v>
      </c>
      <c r="J212" t="e">
        <f t="shared" si="36"/>
        <v>#N/A</v>
      </c>
      <c r="K212">
        <v>3.26</v>
      </c>
    </row>
    <row r="213" spans="1:15" hidden="1" x14ac:dyDescent="0.35">
      <c r="A213" t="s">
        <v>251</v>
      </c>
      <c r="B213">
        <v>2800</v>
      </c>
      <c r="C213" t="s">
        <v>11</v>
      </c>
      <c r="D213" t="s">
        <v>42</v>
      </c>
      <c r="E213" t="s">
        <v>9</v>
      </c>
      <c r="F213">
        <v>6.43</v>
      </c>
      <c r="G213">
        <v>3</v>
      </c>
      <c r="H213">
        <v>2</v>
      </c>
      <c r="I213">
        <f>VLOOKUP(A213,'[1]contest-standings-102210192'!$H$1:$K$332,4,FALSE)</f>
        <v>5</v>
      </c>
      <c r="J213">
        <f t="shared" si="36"/>
        <v>1.4299999999999997</v>
      </c>
      <c r="K213">
        <v>0.84999999999999964</v>
      </c>
      <c r="L213" t="e">
        <f>VLOOKUP(A213,Sheet1!A213:D687,4,FALSE)</f>
        <v>#N/A</v>
      </c>
      <c r="M213" t="e">
        <f t="shared" ref="M213:M225" si="40">AVERAGE(L213,F213)</f>
        <v>#N/A</v>
      </c>
    </row>
    <row r="214" spans="1:15" hidden="1" x14ac:dyDescent="0.35">
      <c r="A214" t="s">
        <v>252</v>
      </c>
      <c r="B214">
        <v>2900</v>
      </c>
      <c r="C214" t="s">
        <v>35</v>
      </c>
      <c r="D214" t="s">
        <v>66</v>
      </c>
      <c r="E214" t="s">
        <v>34</v>
      </c>
      <c r="F214">
        <v>6.42</v>
      </c>
      <c r="G214" t="s">
        <v>67</v>
      </c>
      <c r="H214">
        <v>2</v>
      </c>
      <c r="I214">
        <f>VLOOKUP(A214,'[1]contest-standings-102210192'!$H$1:$K$332,4,FALSE)</f>
        <v>1.5</v>
      </c>
      <c r="J214">
        <f t="shared" si="36"/>
        <v>4.92</v>
      </c>
      <c r="K214">
        <v>2.1500000000000004</v>
      </c>
      <c r="L214" t="e">
        <f>VLOOKUP(A214,Sheet1!A214:D688,4,FALSE)</f>
        <v>#N/A</v>
      </c>
      <c r="M214" t="e">
        <f t="shared" si="40"/>
        <v>#N/A</v>
      </c>
    </row>
    <row r="215" spans="1:15" hidden="1" x14ac:dyDescent="0.35">
      <c r="A215" t="s">
        <v>253</v>
      </c>
      <c r="B215">
        <v>2900</v>
      </c>
      <c r="C215" t="s">
        <v>19</v>
      </c>
      <c r="D215" t="s">
        <v>40</v>
      </c>
      <c r="E215" t="s">
        <v>18</v>
      </c>
      <c r="F215">
        <v>6.41</v>
      </c>
      <c r="G215">
        <v>2</v>
      </c>
      <c r="H215">
        <v>2</v>
      </c>
      <c r="I215">
        <f>VLOOKUP(A215,'[1]contest-standings-102210192'!$H$1:$K$332,4,FALSE)</f>
        <v>19.5</v>
      </c>
      <c r="J215">
        <f t="shared" si="36"/>
        <v>13.09</v>
      </c>
      <c r="K215">
        <v>1.92</v>
      </c>
      <c r="L215" t="e">
        <f>VLOOKUP(A215,Sheet1!A215:D689,4,FALSE)</f>
        <v>#N/A</v>
      </c>
      <c r="M215" t="e">
        <f t="shared" si="40"/>
        <v>#N/A</v>
      </c>
    </row>
    <row r="216" spans="1:15" hidden="1" x14ac:dyDescent="0.35">
      <c r="A216" t="s">
        <v>254</v>
      </c>
      <c r="B216">
        <v>3000</v>
      </c>
      <c r="C216" t="s">
        <v>53</v>
      </c>
      <c r="D216" t="s">
        <v>40</v>
      </c>
      <c r="E216" t="s">
        <v>52</v>
      </c>
      <c r="F216">
        <v>6.41</v>
      </c>
      <c r="G216">
        <v>1</v>
      </c>
      <c r="H216">
        <v>2</v>
      </c>
      <c r="I216">
        <f>VLOOKUP(A216,'[1]contest-standings-102210192'!$H$1:$K$332,4,FALSE)</f>
        <v>9.9</v>
      </c>
      <c r="J216">
        <f t="shared" si="36"/>
        <v>3.49</v>
      </c>
      <c r="K216">
        <v>6.8</v>
      </c>
      <c r="L216" t="e">
        <f>VLOOKUP(A216,Sheet1!A216:D690,4,FALSE)</f>
        <v>#N/A</v>
      </c>
      <c r="M216" t="e">
        <f t="shared" si="40"/>
        <v>#N/A</v>
      </c>
    </row>
    <row r="217" spans="1:15" hidden="1" x14ac:dyDescent="0.35">
      <c r="A217" t="s">
        <v>255</v>
      </c>
      <c r="B217">
        <v>3100</v>
      </c>
      <c r="C217" t="s">
        <v>31</v>
      </c>
      <c r="D217" t="s">
        <v>42</v>
      </c>
      <c r="E217" t="s">
        <v>32</v>
      </c>
      <c r="F217">
        <v>6.41</v>
      </c>
      <c r="G217">
        <v>1</v>
      </c>
      <c r="H217">
        <v>2</v>
      </c>
      <c r="I217">
        <f>VLOOKUP(A217,'[1]contest-standings-102210192'!$H$1:$K$332,4,FALSE)</f>
        <v>3</v>
      </c>
      <c r="J217">
        <f t="shared" si="36"/>
        <v>3.41</v>
      </c>
      <c r="K217">
        <v>4.6500000000000004</v>
      </c>
      <c r="L217" t="e">
        <f>VLOOKUP(A217,Sheet1!A217:D691,4,FALSE)</f>
        <v>#N/A</v>
      </c>
      <c r="M217" t="e">
        <f t="shared" si="40"/>
        <v>#N/A</v>
      </c>
    </row>
    <row r="218" spans="1:15" hidden="1" x14ac:dyDescent="0.35">
      <c r="A218" t="s">
        <v>256</v>
      </c>
      <c r="B218">
        <v>3300</v>
      </c>
      <c r="C218" t="s">
        <v>31</v>
      </c>
      <c r="D218" t="s">
        <v>42</v>
      </c>
      <c r="E218" t="s">
        <v>32</v>
      </c>
      <c r="F218">
        <v>6.4</v>
      </c>
      <c r="G218">
        <v>2</v>
      </c>
      <c r="H218">
        <v>2</v>
      </c>
      <c r="I218">
        <f>VLOOKUP(A218,'[1]contest-standings-102210192'!$H$1:$K$332,4,FALSE)</f>
        <v>14.5</v>
      </c>
      <c r="J218">
        <f t="shared" si="36"/>
        <v>8.1</v>
      </c>
      <c r="K218">
        <v>0.17999999999999972</v>
      </c>
      <c r="L218" t="e">
        <f>VLOOKUP(A218,Sheet1!A218:D692,4,FALSE)</f>
        <v>#N/A</v>
      </c>
      <c r="M218" t="e">
        <f t="shared" si="40"/>
        <v>#N/A</v>
      </c>
    </row>
    <row r="219" spans="1:15" x14ac:dyDescent="0.35">
      <c r="A219" t="s">
        <v>257</v>
      </c>
      <c r="B219">
        <v>3200</v>
      </c>
      <c r="C219" t="s">
        <v>29</v>
      </c>
      <c r="D219" t="s">
        <v>42</v>
      </c>
      <c r="E219" t="s">
        <v>28</v>
      </c>
      <c r="F219">
        <v>6.4</v>
      </c>
      <c r="G219">
        <v>3</v>
      </c>
      <c r="H219">
        <v>2</v>
      </c>
      <c r="I219">
        <f>VLOOKUP(A219,'[1]contest-standings-102210192'!$H$1:$K$332,4,FALSE)</f>
        <v>0</v>
      </c>
      <c r="J219">
        <f t="shared" si="36"/>
        <v>6.4</v>
      </c>
      <c r="K219">
        <v>3.3200000000000003</v>
      </c>
      <c r="L219">
        <f>VLOOKUP(A219,Sheet1!A219:D693,4,FALSE)</f>
        <v>5.0999999999999996</v>
      </c>
      <c r="M219">
        <f t="shared" si="40"/>
        <v>5.75</v>
      </c>
      <c r="O219">
        <f>ABS(M219-I219)</f>
        <v>5.75</v>
      </c>
    </row>
    <row r="220" spans="1:15" hidden="1" x14ac:dyDescent="0.35">
      <c r="A220" t="s">
        <v>258</v>
      </c>
      <c r="B220">
        <v>4900</v>
      </c>
      <c r="C220" t="s">
        <v>25</v>
      </c>
      <c r="D220" t="s">
        <v>66</v>
      </c>
      <c r="E220" t="s">
        <v>26</v>
      </c>
      <c r="F220">
        <v>6.37</v>
      </c>
      <c r="G220" t="s">
        <v>67</v>
      </c>
      <c r="I220">
        <f>VLOOKUP(A220,'[1]contest-standings-102210192'!$H$1:$K$332,4,FALSE)</f>
        <v>8.4</v>
      </c>
      <c r="J220">
        <f t="shared" si="36"/>
        <v>2.0300000000000002</v>
      </c>
      <c r="K220">
        <v>1.9500000000000002</v>
      </c>
      <c r="L220" t="e">
        <f>VLOOKUP(A220,Sheet1!A220:D694,4,FALSE)</f>
        <v>#N/A</v>
      </c>
      <c r="M220" t="e">
        <f t="shared" si="40"/>
        <v>#N/A</v>
      </c>
    </row>
    <row r="221" spans="1:15" hidden="1" x14ac:dyDescent="0.35">
      <c r="A221" t="s">
        <v>259</v>
      </c>
      <c r="B221">
        <v>4600</v>
      </c>
      <c r="C221" t="s">
        <v>28</v>
      </c>
      <c r="D221" t="s">
        <v>66</v>
      </c>
      <c r="E221" t="s">
        <v>29</v>
      </c>
      <c r="F221">
        <v>6.36</v>
      </c>
      <c r="G221" t="s">
        <v>67</v>
      </c>
      <c r="H221">
        <v>1</v>
      </c>
      <c r="I221">
        <f>VLOOKUP(A221,'[1]contest-standings-102210192'!$H$1:$K$332,4,FALSE)</f>
        <v>4.3</v>
      </c>
      <c r="J221">
        <f t="shared" si="36"/>
        <v>2.0600000000000005</v>
      </c>
      <c r="K221">
        <v>0.96</v>
      </c>
      <c r="L221" t="e">
        <f>VLOOKUP(A221,Sheet1!A221:D695,4,FALSE)</f>
        <v>#N/A</v>
      </c>
      <c r="M221" t="e">
        <f t="shared" si="40"/>
        <v>#N/A</v>
      </c>
    </row>
    <row r="222" spans="1:15" hidden="1" x14ac:dyDescent="0.35">
      <c r="A222" t="s">
        <v>260</v>
      </c>
      <c r="B222">
        <v>4300</v>
      </c>
      <c r="C222" t="s">
        <v>50</v>
      </c>
      <c r="D222" t="s">
        <v>40</v>
      </c>
      <c r="E222" t="s">
        <v>49</v>
      </c>
      <c r="F222">
        <v>6.34</v>
      </c>
      <c r="G222">
        <v>2</v>
      </c>
      <c r="H222">
        <v>1</v>
      </c>
      <c r="I222">
        <f>VLOOKUP(A222,'[1]contest-standings-102210192'!$H$1:$K$332,4,FALSE)</f>
        <v>5</v>
      </c>
      <c r="J222">
        <f t="shared" si="36"/>
        <v>1.3399999999999999</v>
      </c>
      <c r="K222">
        <v>3</v>
      </c>
      <c r="L222" t="e">
        <f>VLOOKUP(A222,Sheet1!A222:D696,4,FALSE)</f>
        <v>#N/A</v>
      </c>
      <c r="M222" t="e">
        <f t="shared" si="40"/>
        <v>#N/A</v>
      </c>
    </row>
    <row r="223" spans="1:15" hidden="1" x14ac:dyDescent="0.35">
      <c r="A223" t="s">
        <v>261</v>
      </c>
      <c r="B223">
        <v>3800</v>
      </c>
      <c r="C223" t="s">
        <v>11</v>
      </c>
      <c r="D223" t="s">
        <v>10</v>
      </c>
      <c r="E223" t="s">
        <v>9</v>
      </c>
      <c r="F223">
        <v>6.32</v>
      </c>
      <c r="G223">
        <v>2</v>
      </c>
      <c r="I223">
        <f>VLOOKUP(A223,'[1]contest-standings-102210192'!$H$1:$K$332,4,FALSE)</f>
        <v>1.5</v>
      </c>
      <c r="J223">
        <f t="shared" si="36"/>
        <v>4.82</v>
      </c>
      <c r="K223">
        <v>5.96</v>
      </c>
      <c r="L223" t="e">
        <f>VLOOKUP(A223,Sheet1!A223:D697,4,FALSE)</f>
        <v>#N/A</v>
      </c>
      <c r="M223" t="e">
        <f t="shared" si="40"/>
        <v>#N/A</v>
      </c>
    </row>
    <row r="224" spans="1:15" hidden="1" x14ac:dyDescent="0.35">
      <c r="A224" t="s">
        <v>262</v>
      </c>
      <c r="B224">
        <v>3500</v>
      </c>
      <c r="C224" t="s">
        <v>34</v>
      </c>
      <c r="D224" t="s">
        <v>66</v>
      </c>
      <c r="E224" t="s">
        <v>35</v>
      </c>
      <c r="F224">
        <v>6.32</v>
      </c>
      <c r="G224" t="s">
        <v>67</v>
      </c>
      <c r="H224">
        <v>2</v>
      </c>
      <c r="I224">
        <f>VLOOKUP(A224,'[1]contest-standings-102210192'!$H$1:$K$332,4,FALSE)</f>
        <v>6.9</v>
      </c>
      <c r="J224">
        <f t="shared" si="36"/>
        <v>0.58000000000000007</v>
      </c>
      <c r="K224">
        <v>3.9400000000000004</v>
      </c>
      <c r="L224" t="e">
        <f>VLOOKUP(A224,Sheet1!A224:D698,4,FALSE)</f>
        <v>#N/A</v>
      </c>
      <c r="M224" t="e">
        <f t="shared" si="40"/>
        <v>#N/A</v>
      </c>
    </row>
    <row r="225" spans="1:15" hidden="1" x14ac:dyDescent="0.35">
      <c r="A225" t="s">
        <v>263</v>
      </c>
      <c r="B225">
        <v>2800</v>
      </c>
      <c r="C225" t="s">
        <v>16</v>
      </c>
      <c r="D225" t="s">
        <v>40</v>
      </c>
      <c r="E225" t="s">
        <v>15</v>
      </c>
      <c r="F225">
        <v>6.29</v>
      </c>
      <c r="G225">
        <v>3</v>
      </c>
      <c r="H225">
        <v>1</v>
      </c>
      <c r="I225">
        <f>VLOOKUP(A225,'[1]contest-standings-102210192'!$H$1:$K$332,4,FALSE)</f>
        <v>1.5</v>
      </c>
      <c r="J225">
        <f t="shared" si="36"/>
        <v>4.79</v>
      </c>
      <c r="K225">
        <v>2.91</v>
      </c>
      <c r="L225" t="e">
        <f>VLOOKUP(A225,Sheet1!A225:D699,4,FALSE)</f>
        <v>#N/A</v>
      </c>
      <c r="M225" t="e">
        <f t="shared" si="40"/>
        <v>#N/A</v>
      </c>
    </row>
    <row r="226" spans="1:15" hidden="1" x14ac:dyDescent="0.35">
      <c r="A226" t="s">
        <v>264</v>
      </c>
      <c r="B226">
        <v>2700</v>
      </c>
      <c r="C226" t="s">
        <v>34</v>
      </c>
      <c r="D226" t="s">
        <v>10</v>
      </c>
      <c r="E226" t="s">
        <v>35</v>
      </c>
      <c r="F226">
        <v>6.26</v>
      </c>
      <c r="G226">
        <v>3</v>
      </c>
      <c r="H226">
        <v>2</v>
      </c>
      <c r="I226" t="e">
        <f>VLOOKUP(A226,'[1]contest-standings-102210192'!$H$1:$K$332,4,FALSE)</f>
        <v>#N/A</v>
      </c>
      <c r="J226" t="e">
        <f t="shared" si="36"/>
        <v>#N/A</v>
      </c>
      <c r="K226">
        <v>4.55</v>
      </c>
    </row>
    <row r="227" spans="1:15" hidden="1" x14ac:dyDescent="0.35">
      <c r="A227" t="s">
        <v>265</v>
      </c>
      <c r="B227">
        <v>4500</v>
      </c>
      <c r="C227" t="s">
        <v>9</v>
      </c>
      <c r="D227" t="s">
        <v>42</v>
      </c>
      <c r="E227" t="s">
        <v>11</v>
      </c>
      <c r="F227">
        <v>6.26</v>
      </c>
      <c r="G227">
        <v>1</v>
      </c>
      <c r="H227">
        <v>2</v>
      </c>
      <c r="I227">
        <f>VLOOKUP(A227,'[1]contest-standings-102210192'!$H$1:$K$332,4,FALSE)</f>
        <v>3</v>
      </c>
      <c r="J227">
        <f t="shared" si="36"/>
        <v>3.26</v>
      </c>
      <c r="K227">
        <v>5.17</v>
      </c>
      <c r="L227" t="e">
        <f>VLOOKUP(A227,Sheet1!A227:D701,4,FALSE)</f>
        <v>#N/A</v>
      </c>
      <c r="M227" t="e">
        <f t="shared" ref="M227:M230" si="41">AVERAGE(L227,F227)</f>
        <v>#N/A</v>
      </c>
    </row>
    <row r="228" spans="1:15" hidden="1" x14ac:dyDescent="0.35">
      <c r="A228" t="s">
        <v>266</v>
      </c>
      <c r="B228">
        <v>2500</v>
      </c>
      <c r="C228" t="s">
        <v>49</v>
      </c>
      <c r="D228" t="s">
        <v>66</v>
      </c>
      <c r="E228" t="s">
        <v>50</v>
      </c>
      <c r="F228">
        <v>6.25</v>
      </c>
      <c r="G228" t="s">
        <v>67</v>
      </c>
      <c r="H228">
        <v>2</v>
      </c>
      <c r="I228">
        <f>VLOOKUP(A228,'[1]contest-standings-102210192'!$H$1:$K$332,4,FALSE)</f>
        <v>7.1</v>
      </c>
      <c r="J228">
        <f t="shared" si="36"/>
        <v>0.84999999999999964</v>
      </c>
      <c r="K228">
        <v>8.2799999999999994</v>
      </c>
      <c r="L228" t="e">
        <f>VLOOKUP(A228,Sheet1!A228:D702,4,FALSE)</f>
        <v>#N/A</v>
      </c>
      <c r="M228" t="e">
        <f t="shared" si="41"/>
        <v>#N/A</v>
      </c>
    </row>
    <row r="229" spans="1:15" x14ac:dyDescent="0.35">
      <c r="A229" t="s">
        <v>267</v>
      </c>
      <c r="B229">
        <v>3100</v>
      </c>
      <c r="C229" t="s">
        <v>18</v>
      </c>
      <c r="D229" t="s">
        <v>66</v>
      </c>
      <c r="E229" t="s">
        <v>19</v>
      </c>
      <c r="F229">
        <v>6.25</v>
      </c>
      <c r="G229" t="s">
        <v>67</v>
      </c>
      <c r="I229">
        <f>VLOOKUP(A229,'[1]contest-standings-102210192'!$H$1:$K$332,4,FALSE)</f>
        <v>4.0999999999999996</v>
      </c>
      <c r="J229">
        <f t="shared" si="36"/>
        <v>2.1500000000000004</v>
      </c>
      <c r="K229">
        <v>2.8099999999999996</v>
      </c>
      <c r="L229">
        <f>VLOOKUP(A229,Sheet1!A229:D703,4,FALSE)</f>
        <v>5.3</v>
      </c>
      <c r="M229">
        <f t="shared" si="41"/>
        <v>5.7750000000000004</v>
      </c>
      <c r="O229">
        <f>ABS(M229-I229)</f>
        <v>1.6750000000000007</v>
      </c>
    </row>
    <row r="230" spans="1:15" hidden="1" x14ac:dyDescent="0.35">
      <c r="A230" t="s">
        <v>268</v>
      </c>
      <c r="B230">
        <v>3300</v>
      </c>
      <c r="C230" t="s">
        <v>49</v>
      </c>
      <c r="D230" t="s">
        <v>66</v>
      </c>
      <c r="E230" t="s">
        <v>50</v>
      </c>
      <c r="F230">
        <v>6.22</v>
      </c>
      <c r="G230" t="s">
        <v>67</v>
      </c>
      <c r="I230">
        <f>VLOOKUP(A230,'[1]contest-standings-102210192'!$H$1:$K$332,4,FALSE)</f>
        <v>4.3</v>
      </c>
      <c r="J230">
        <f t="shared" si="36"/>
        <v>1.92</v>
      </c>
      <c r="K230">
        <v>5.5100000000000007</v>
      </c>
      <c r="L230" t="e">
        <f>VLOOKUP(A230,Sheet1!A230:D704,4,FALSE)</f>
        <v>#N/A</v>
      </c>
      <c r="M230" t="e">
        <f t="shared" si="41"/>
        <v>#N/A</v>
      </c>
    </row>
    <row r="231" spans="1:15" hidden="1" x14ac:dyDescent="0.35">
      <c r="A231" t="s">
        <v>269</v>
      </c>
      <c r="B231">
        <v>3800</v>
      </c>
      <c r="C231" t="s">
        <v>37</v>
      </c>
      <c r="D231" t="s">
        <v>66</v>
      </c>
      <c r="E231" t="s">
        <v>38</v>
      </c>
      <c r="F231">
        <v>6.21</v>
      </c>
      <c r="G231" t="s">
        <v>67</v>
      </c>
      <c r="I231" t="e">
        <f>VLOOKUP(A231,'[1]contest-standings-102210192'!$H$1:$K$332,4,FALSE)</f>
        <v>#N/A</v>
      </c>
      <c r="J231" t="e">
        <f t="shared" si="36"/>
        <v>#N/A</v>
      </c>
      <c r="K231">
        <v>27.72</v>
      </c>
    </row>
    <row r="232" spans="1:15" hidden="1" x14ac:dyDescent="0.35">
      <c r="A232" t="s">
        <v>270</v>
      </c>
      <c r="B232">
        <v>3100</v>
      </c>
      <c r="C232" t="s">
        <v>26</v>
      </c>
      <c r="D232" t="s">
        <v>40</v>
      </c>
      <c r="E232" t="s">
        <v>25</v>
      </c>
      <c r="F232">
        <v>6.2</v>
      </c>
      <c r="G232">
        <v>2</v>
      </c>
      <c r="H232">
        <v>2</v>
      </c>
      <c r="I232" t="e">
        <f>VLOOKUP(A232,'[1]contest-standings-102210192'!$H$1:$K$332,4,FALSE)</f>
        <v>#N/A</v>
      </c>
      <c r="J232" t="e">
        <f t="shared" si="36"/>
        <v>#N/A</v>
      </c>
      <c r="K232">
        <v>6.96</v>
      </c>
    </row>
    <row r="233" spans="1:15" hidden="1" x14ac:dyDescent="0.35">
      <c r="A233" t="s">
        <v>271</v>
      </c>
      <c r="B233">
        <v>5600</v>
      </c>
      <c r="C233" t="s">
        <v>25</v>
      </c>
      <c r="D233" t="s">
        <v>10</v>
      </c>
      <c r="E233" t="s">
        <v>26</v>
      </c>
      <c r="F233">
        <v>6.2</v>
      </c>
      <c r="G233">
        <v>1</v>
      </c>
      <c r="H233">
        <v>1</v>
      </c>
      <c r="I233">
        <f>VLOOKUP(A233,'[1]contest-standings-102210192'!$H$1:$K$332,4,FALSE)</f>
        <v>13</v>
      </c>
      <c r="J233">
        <f t="shared" si="36"/>
        <v>6.8</v>
      </c>
      <c r="K233">
        <v>4.0000000000000036E-2</v>
      </c>
      <c r="L233" t="e">
        <f>VLOOKUP(A233,Sheet1!A233:D707,4,FALSE)</f>
        <v>#N/A</v>
      </c>
      <c r="M233" t="e">
        <f t="shared" ref="M233:M234" si="42">AVERAGE(L233,F233)</f>
        <v>#N/A</v>
      </c>
    </row>
    <row r="234" spans="1:15" hidden="1" x14ac:dyDescent="0.35">
      <c r="A234" t="s">
        <v>272</v>
      </c>
      <c r="B234">
        <v>4900</v>
      </c>
      <c r="C234" t="s">
        <v>28</v>
      </c>
      <c r="D234" t="s">
        <v>66</v>
      </c>
      <c r="E234" t="s">
        <v>29</v>
      </c>
      <c r="F234">
        <v>6.15</v>
      </c>
      <c r="G234" t="s">
        <v>67</v>
      </c>
      <c r="H234">
        <v>2</v>
      </c>
      <c r="I234">
        <f>VLOOKUP(A234,'[1]contest-standings-102210192'!$H$1:$K$332,4,FALSE)</f>
        <v>1.5</v>
      </c>
      <c r="J234">
        <f t="shared" si="36"/>
        <v>4.6500000000000004</v>
      </c>
      <c r="K234">
        <v>2.83</v>
      </c>
      <c r="L234" t="e">
        <f>VLOOKUP(A234,Sheet1!A234:D708,4,FALSE)</f>
        <v>#N/A</v>
      </c>
      <c r="M234" t="e">
        <f t="shared" si="42"/>
        <v>#N/A</v>
      </c>
    </row>
    <row r="235" spans="1:15" hidden="1" x14ac:dyDescent="0.35">
      <c r="A235" t="s">
        <v>273</v>
      </c>
      <c r="B235">
        <v>3400</v>
      </c>
      <c r="C235" t="s">
        <v>29</v>
      </c>
      <c r="D235" t="s">
        <v>66</v>
      </c>
      <c r="E235" t="s">
        <v>28</v>
      </c>
      <c r="F235">
        <v>6.14</v>
      </c>
      <c r="G235" t="s">
        <v>67</v>
      </c>
      <c r="I235" t="e">
        <f>VLOOKUP(A235,'[1]contest-standings-102210192'!$H$1:$K$332,4,FALSE)</f>
        <v>#N/A</v>
      </c>
      <c r="J235" t="e">
        <f t="shared" si="36"/>
        <v>#N/A</v>
      </c>
      <c r="K235">
        <v>7.37</v>
      </c>
    </row>
    <row r="236" spans="1:15" hidden="1" x14ac:dyDescent="0.35">
      <c r="A236" t="s">
        <v>274</v>
      </c>
      <c r="B236">
        <v>3300</v>
      </c>
      <c r="C236" t="s">
        <v>49</v>
      </c>
      <c r="D236" t="s">
        <v>40</v>
      </c>
      <c r="E236" t="s">
        <v>50</v>
      </c>
      <c r="F236">
        <v>6.12</v>
      </c>
      <c r="G236">
        <v>2</v>
      </c>
      <c r="H236">
        <v>1</v>
      </c>
      <c r="I236">
        <f>VLOOKUP(A236,'[1]contest-standings-102210192'!$H$1:$K$332,4,FALSE)</f>
        <v>6.3</v>
      </c>
      <c r="J236">
        <f t="shared" si="36"/>
        <v>0.17999999999999972</v>
      </c>
      <c r="K236">
        <v>5.61</v>
      </c>
      <c r="L236" t="e">
        <f>VLOOKUP(A236,Sheet1!A236:D710,4,FALSE)</f>
        <v>#N/A</v>
      </c>
      <c r="M236" t="e">
        <f t="shared" ref="M236:M237" si="43">AVERAGE(L236,F236)</f>
        <v>#N/A</v>
      </c>
    </row>
    <row r="237" spans="1:15" hidden="1" x14ac:dyDescent="0.35">
      <c r="A237" t="s">
        <v>275</v>
      </c>
      <c r="B237">
        <v>2500</v>
      </c>
      <c r="C237" t="s">
        <v>25</v>
      </c>
      <c r="D237" t="s">
        <v>42</v>
      </c>
      <c r="E237" t="s">
        <v>26</v>
      </c>
      <c r="F237">
        <v>6.12</v>
      </c>
      <c r="G237">
        <v>3</v>
      </c>
      <c r="H237">
        <v>2</v>
      </c>
      <c r="I237">
        <f>VLOOKUP(A237,'[1]contest-standings-102210192'!$H$1:$K$332,4,FALSE)</f>
        <v>2.8</v>
      </c>
      <c r="J237">
        <f t="shared" si="36"/>
        <v>3.3200000000000003</v>
      </c>
      <c r="K237">
        <v>1.29</v>
      </c>
      <c r="L237" t="e">
        <f>VLOOKUP(A237,Sheet1!A237:D711,4,FALSE)</f>
        <v>#N/A</v>
      </c>
      <c r="M237" t="e">
        <f t="shared" si="43"/>
        <v>#N/A</v>
      </c>
    </row>
    <row r="238" spans="1:15" hidden="1" x14ac:dyDescent="0.35">
      <c r="A238" t="s">
        <v>276</v>
      </c>
      <c r="B238">
        <v>3200</v>
      </c>
      <c r="C238" t="s">
        <v>50</v>
      </c>
      <c r="D238" t="s">
        <v>66</v>
      </c>
      <c r="E238" t="s">
        <v>49</v>
      </c>
      <c r="F238">
        <v>6.06</v>
      </c>
      <c r="G238" t="s">
        <v>67</v>
      </c>
      <c r="I238" t="e">
        <f>VLOOKUP(A238,'[1]contest-standings-102210192'!$H$1:$K$332,4,FALSE)</f>
        <v>#N/A</v>
      </c>
      <c r="J238" t="e">
        <f t="shared" si="36"/>
        <v>#N/A</v>
      </c>
      <c r="K238">
        <v>1.2700000000000005</v>
      </c>
    </row>
    <row r="239" spans="1:15" hidden="1" x14ac:dyDescent="0.35">
      <c r="A239" t="s">
        <v>277</v>
      </c>
      <c r="B239">
        <v>3200</v>
      </c>
      <c r="C239" t="s">
        <v>50</v>
      </c>
      <c r="D239" t="s">
        <v>40</v>
      </c>
      <c r="E239" t="s">
        <v>49</v>
      </c>
      <c r="F239">
        <v>6.06</v>
      </c>
      <c r="G239">
        <v>1</v>
      </c>
      <c r="I239" t="e">
        <f>VLOOKUP(A239,'[1]contest-standings-102210192'!$H$1:$K$332,4,FALSE)</f>
        <v>#N/A</v>
      </c>
      <c r="J239" t="e">
        <f t="shared" si="36"/>
        <v>#N/A</v>
      </c>
      <c r="K239">
        <v>2.2400000000000002</v>
      </c>
    </row>
    <row r="240" spans="1:15" hidden="1" x14ac:dyDescent="0.35">
      <c r="A240" t="s">
        <v>278</v>
      </c>
      <c r="B240">
        <v>3700</v>
      </c>
      <c r="C240" t="s">
        <v>15</v>
      </c>
      <c r="D240" t="s">
        <v>66</v>
      </c>
      <c r="E240" t="s">
        <v>16</v>
      </c>
      <c r="F240">
        <v>6.05</v>
      </c>
      <c r="G240" t="s">
        <v>67</v>
      </c>
      <c r="I240">
        <f>VLOOKUP(A240,'[1]contest-standings-102210192'!$H$1:$K$332,4,FALSE)</f>
        <v>8</v>
      </c>
      <c r="J240">
        <f t="shared" si="36"/>
        <v>1.9500000000000002</v>
      </c>
      <c r="K240">
        <v>5.5</v>
      </c>
      <c r="L240" t="e">
        <f>VLOOKUP(A240,Sheet1!A240:D714,4,FALSE)</f>
        <v>#N/A</v>
      </c>
      <c r="M240" t="e">
        <f t="shared" ref="M240:M244" si="44">AVERAGE(L240,F240)</f>
        <v>#N/A</v>
      </c>
    </row>
    <row r="241" spans="1:15" hidden="1" x14ac:dyDescent="0.35">
      <c r="A241" t="s">
        <v>279</v>
      </c>
      <c r="B241">
        <v>3400</v>
      </c>
      <c r="C241" t="s">
        <v>31</v>
      </c>
      <c r="D241" t="s">
        <v>40</v>
      </c>
      <c r="E241" t="s">
        <v>32</v>
      </c>
      <c r="F241">
        <v>6.04</v>
      </c>
      <c r="G241">
        <v>1</v>
      </c>
      <c r="H241">
        <v>1</v>
      </c>
      <c r="I241">
        <f>VLOOKUP(A241,'[1]contest-standings-102210192'!$H$1:$K$332,4,FALSE)</f>
        <v>7</v>
      </c>
      <c r="J241">
        <f t="shared" si="36"/>
        <v>0.96</v>
      </c>
      <c r="K241">
        <v>5.47</v>
      </c>
      <c r="L241" t="e">
        <f>VLOOKUP(A241,Sheet1!A241:D715,4,FALSE)</f>
        <v>#N/A</v>
      </c>
      <c r="M241" t="e">
        <f t="shared" si="44"/>
        <v>#N/A</v>
      </c>
    </row>
    <row r="242" spans="1:15" x14ac:dyDescent="0.35">
      <c r="A242" t="s">
        <v>280</v>
      </c>
      <c r="B242">
        <v>3400</v>
      </c>
      <c r="C242" t="s">
        <v>34</v>
      </c>
      <c r="D242" t="s">
        <v>40</v>
      </c>
      <c r="E242" t="s">
        <v>35</v>
      </c>
      <c r="F242">
        <v>6</v>
      </c>
      <c r="G242">
        <v>1</v>
      </c>
      <c r="I242">
        <f>VLOOKUP(A242,'[1]contest-standings-102210192'!$H$1:$K$332,4,FALSE)</f>
        <v>3</v>
      </c>
      <c r="J242">
        <f t="shared" si="36"/>
        <v>3</v>
      </c>
      <c r="K242">
        <v>14.05</v>
      </c>
      <c r="L242">
        <f>VLOOKUP(A242,Sheet1!A242:D716,4,FALSE)</f>
        <v>4.8</v>
      </c>
      <c r="M242">
        <f t="shared" si="44"/>
        <v>5.4</v>
      </c>
      <c r="O242">
        <f>ABS(M242-I242)</f>
        <v>2.4000000000000004</v>
      </c>
    </row>
    <row r="243" spans="1:15" hidden="1" x14ac:dyDescent="0.35">
      <c r="A243" t="s">
        <v>281</v>
      </c>
      <c r="B243">
        <v>3700</v>
      </c>
      <c r="C243" t="s">
        <v>50</v>
      </c>
      <c r="D243" t="s">
        <v>10</v>
      </c>
      <c r="E243" t="s">
        <v>49</v>
      </c>
      <c r="F243">
        <v>5.96</v>
      </c>
      <c r="G243">
        <v>3</v>
      </c>
      <c r="H243">
        <v>2</v>
      </c>
      <c r="I243">
        <f>VLOOKUP(A243,'[1]contest-standings-102210192'!$H$1:$K$332,4,FALSE)</f>
        <v>0</v>
      </c>
      <c r="J243">
        <f t="shared" si="36"/>
        <v>5.96</v>
      </c>
      <c r="K243">
        <v>7.66</v>
      </c>
      <c r="L243" t="e">
        <f>VLOOKUP(A243,Sheet1!A243:D717,4,FALSE)</f>
        <v>#N/A</v>
      </c>
      <c r="M243" t="e">
        <f t="shared" si="44"/>
        <v>#N/A</v>
      </c>
    </row>
    <row r="244" spans="1:15" hidden="1" x14ac:dyDescent="0.35">
      <c r="A244" t="s">
        <v>282</v>
      </c>
      <c r="B244">
        <v>3500</v>
      </c>
      <c r="C244" t="s">
        <v>46</v>
      </c>
      <c r="D244" t="s">
        <v>42</v>
      </c>
      <c r="E244" t="s">
        <v>47</v>
      </c>
      <c r="F244">
        <v>5.96</v>
      </c>
      <c r="G244">
        <v>3</v>
      </c>
      <c r="H244">
        <v>2</v>
      </c>
      <c r="I244">
        <f>VLOOKUP(A244,'[1]contest-standings-102210192'!$H$1:$K$332,4,FALSE)</f>
        <v>9.9</v>
      </c>
      <c r="J244">
        <f t="shared" si="36"/>
        <v>3.9400000000000004</v>
      </c>
      <c r="K244">
        <v>1.0200000000000005</v>
      </c>
      <c r="L244" t="e">
        <f>VLOOKUP(A244,Sheet1!A244:D718,4,FALSE)</f>
        <v>#N/A</v>
      </c>
      <c r="M244" t="e">
        <f t="shared" si="44"/>
        <v>#N/A</v>
      </c>
    </row>
    <row r="245" spans="1:15" hidden="1" x14ac:dyDescent="0.35">
      <c r="A245" t="s">
        <v>283</v>
      </c>
      <c r="B245">
        <v>3600</v>
      </c>
      <c r="C245" t="s">
        <v>29</v>
      </c>
      <c r="D245" t="s">
        <v>40</v>
      </c>
      <c r="E245" t="s">
        <v>28</v>
      </c>
      <c r="F245">
        <v>5.93</v>
      </c>
      <c r="G245">
        <v>2</v>
      </c>
      <c r="I245" t="e">
        <f>VLOOKUP(A245,'[1]contest-standings-102210192'!$H$1:$K$332,4,FALSE)</f>
        <v>#N/A</v>
      </c>
      <c r="J245" t="e">
        <f t="shared" si="36"/>
        <v>#N/A</v>
      </c>
      <c r="K245">
        <v>2.2800000000000002</v>
      </c>
    </row>
    <row r="246" spans="1:15" hidden="1" x14ac:dyDescent="0.35">
      <c r="A246" t="s">
        <v>284</v>
      </c>
      <c r="B246">
        <v>2500</v>
      </c>
      <c r="C246" t="s">
        <v>37</v>
      </c>
      <c r="D246" t="s">
        <v>40</v>
      </c>
      <c r="E246" t="s">
        <v>38</v>
      </c>
      <c r="F246">
        <v>5.91</v>
      </c>
      <c r="G246">
        <v>3</v>
      </c>
      <c r="H246">
        <v>2</v>
      </c>
      <c r="I246">
        <f>VLOOKUP(A246,'[1]contest-standings-102210192'!$H$1:$K$332,4,FALSE)</f>
        <v>3</v>
      </c>
      <c r="J246">
        <f t="shared" si="36"/>
        <v>2.91</v>
      </c>
      <c r="K246">
        <v>4.72</v>
      </c>
      <c r="L246" t="e">
        <f>VLOOKUP(A246,Sheet1!A246:D720,4,FALSE)</f>
        <v>#N/A</v>
      </c>
      <c r="M246" t="e">
        <f>AVERAGE(L246,F246)</f>
        <v>#N/A</v>
      </c>
    </row>
    <row r="247" spans="1:15" hidden="1" x14ac:dyDescent="0.35">
      <c r="A247" t="s">
        <v>285</v>
      </c>
      <c r="B247">
        <v>2500</v>
      </c>
      <c r="C247" t="s">
        <v>11</v>
      </c>
      <c r="D247" t="s">
        <v>40</v>
      </c>
      <c r="E247" t="s">
        <v>9</v>
      </c>
      <c r="F247">
        <v>5.87</v>
      </c>
      <c r="G247">
        <v>3</v>
      </c>
      <c r="H247">
        <v>2</v>
      </c>
      <c r="I247" t="e">
        <f>VLOOKUP(A247,'[1]contest-standings-102210192'!$H$1:$K$332,4,FALSE)</f>
        <v>#N/A</v>
      </c>
      <c r="J247" t="e">
        <f t="shared" si="36"/>
        <v>#N/A</v>
      </c>
      <c r="K247">
        <v>2.46</v>
      </c>
    </row>
    <row r="248" spans="1:15" hidden="1" x14ac:dyDescent="0.35">
      <c r="A248" t="s">
        <v>286</v>
      </c>
      <c r="B248">
        <v>3400</v>
      </c>
      <c r="C248" t="s">
        <v>28</v>
      </c>
      <c r="D248" t="s">
        <v>66</v>
      </c>
      <c r="E248" t="s">
        <v>29</v>
      </c>
      <c r="F248">
        <v>5.85</v>
      </c>
      <c r="G248" t="s">
        <v>67</v>
      </c>
      <c r="H248">
        <v>2</v>
      </c>
      <c r="I248">
        <f>VLOOKUP(A248,'[1]contest-standings-102210192'!$H$1:$K$332,4,FALSE)</f>
        <v>1.3</v>
      </c>
      <c r="J248">
        <f t="shared" si="36"/>
        <v>4.55</v>
      </c>
      <c r="K248">
        <v>16.25</v>
      </c>
      <c r="L248" t="e">
        <f>VLOOKUP(A248,Sheet1!A248:D722,4,FALSE)</f>
        <v>#N/A</v>
      </c>
      <c r="M248" t="e">
        <f t="shared" ref="M248:M251" si="45">AVERAGE(L248,F248)</f>
        <v>#N/A</v>
      </c>
    </row>
    <row r="249" spans="1:15" hidden="1" x14ac:dyDescent="0.35">
      <c r="A249" t="s">
        <v>287</v>
      </c>
      <c r="B249">
        <v>4000</v>
      </c>
      <c r="C249" t="s">
        <v>46</v>
      </c>
      <c r="D249" t="s">
        <v>66</v>
      </c>
      <c r="E249" t="s">
        <v>47</v>
      </c>
      <c r="F249">
        <v>5.83</v>
      </c>
      <c r="G249" t="s">
        <v>67</v>
      </c>
      <c r="I249">
        <f>VLOOKUP(A249,'[1]contest-standings-102210192'!$H$1:$K$332,4,FALSE)</f>
        <v>11</v>
      </c>
      <c r="J249">
        <f t="shared" si="36"/>
        <v>5.17</v>
      </c>
      <c r="K249">
        <v>6.28</v>
      </c>
      <c r="L249" t="e">
        <f>VLOOKUP(A249,Sheet1!A249:D723,4,FALSE)</f>
        <v>#N/A</v>
      </c>
      <c r="M249" t="e">
        <f t="shared" si="45"/>
        <v>#N/A</v>
      </c>
    </row>
    <row r="250" spans="1:15" hidden="1" x14ac:dyDescent="0.35">
      <c r="A250" t="s">
        <v>288</v>
      </c>
      <c r="B250">
        <v>4400</v>
      </c>
      <c r="C250" t="s">
        <v>57</v>
      </c>
      <c r="D250" t="s">
        <v>66</v>
      </c>
      <c r="E250" t="s">
        <v>58</v>
      </c>
      <c r="F250">
        <v>5.82</v>
      </c>
      <c r="G250" t="s">
        <v>67</v>
      </c>
      <c r="H250">
        <v>2</v>
      </c>
      <c r="I250">
        <f>VLOOKUP(A250,'[1]contest-standings-102210192'!$H$1:$K$332,4,FALSE)</f>
        <v>14.1</v>
      </c>
      <c r="J250">
        <f t="shared" si="36"/>
        <v>8.2799999999999994</v>
      </c>
      <c r="K250">
        <v>0.69000000000000039</v>
      </c>
      <c r="L250" t="e">
        <f>VLOOKUP(A250,Sheet1!A250:D724,4,FALSE)</f>
        <v>#N/A</v>
      </c>
      <c r="M250" t="e">
        <f t="shared" si="45"/>
        <v>#N/A</v>
      </c>
    </row>
    <row r="251" spans="1:15" hidden="1" x14ac:dyDescent="0.35">
      <c r="A251" t="s">
        <v>289</v>
      </c>
      <c r="B251">
        <v>2600</v>
      </c>
      <c r="C251" t="s">
        <v>21</v>
      </c>
      <c r="D251" t="s">
        <v>10</v>
      </c>
      <c r="E251" t="s">
        <v>22</v>
      </c>
      <c r="F251">
        <v>5.81</v>
      </c>
      <c r="G251">
        <v>3</v>
      </c>
      <c r="H251">
        <v>2</v>
      </c>
      <c r="I251">
        <f>VLOOKUP(A251,'[1]contest-standings-102210192'!$H$1:$K$332,4,FALSE)</f>
        <v>3</v>
      </c>
      <c r="J251">
        <f t="shared" si="36"/>
        <v>2.8099999999999996</v>
      </c>
      <c r="K251">
        <v>9.15</v>
      </c>
      <c r="L251" t="e">
        <f>VLOOKUP(A251,Sheet1!A251:D725,4,FALSE)</f>
        <v>#N/A</v>
      </c>
      <c r="M251" t="e">
        <f t="shared" si="45"/>
        <v>#N/A</v>
      </c>
    </row>
    <row r="252" spans="1:15" hidden="1" x14ac:dyDescent="0.35">
      <c r="A252" t="s">
        <v>290</v>
      </c>
      <c r="B252">
        <v>2900</v>
      </c>
      <c r="C252" t="s">
        <v>49</v>
      </c>
      <c r="D252" t="s">
        <v>40</v>
      </c>
      <c r="E252" t="s">
        <v>50</v>
      </c>
      <c r="F252">
        <v>5.81</v>
      </c>
      <c r="G252">
        <v>2</v>
      </c>
      <c r="I252" t="e">
        <f>VLOOKUP(A252,'[1]contest-standings-102210192'!$H$1:$K$332,4,FALSE)</f>
        <v>#N/A</v>
      </c>
      <c r="J252" t="e">
        <f t="shared" si="36"/>
        <v>#N/A</v>
      </c>
      <c r="K252">
        <v>0.79999999999999982</v>
      </c>
    </row>
    <row r="253" spans="1:15" hidden="1" x14ac:dyDescent="0.35">
      <c r="A253" t="s">
        <v>291</v>
      </c>
      <c r="B253">
        <v>2900</v>
      </c>
      <c r="C253" t="s">
        <v>25</v>
      </c>
      <c r="D253" t="s">
        <v>40</v>
      </c>
      <c r="E253" t="s">
        <v>26</v>
      </c>
      <c r="F253">
        <v>5.79</v>
      </c>
      <c r="G253">
        <v>1</v>
      </c>
      <c r="I253">
        <f>VLOOKUP(A253,'[1]contest-standings-102210192'!$H$1:$K$332,4,FALSE)</f>
        <v>11.3</v>
      </c>
      <c r="J253">
        <f t="shared" si="36"/>
        <v>5.5100000000000007</v>
      </c>
      <c r="K253">
        <v>2.4099999999999997</v>
      </c>
      <c r="L253" t="e">
        <f>VLOOKUP(A253,Sheet1!A253:D727,4,FALSE)</f>
        <v>#N/A</v>
      </c>
      <c r="M253" t="e">
        <f t="shared" ref="M253:M254" si="46">AVERAGE(L253,F253)</f>
        <v>#N/A</v>
      </c>
    </row>
    <row r="254" spans="1:15" hidden="1" x14ac:dyDescent="0.35">
      <c r="A254" t="s">
        <v>292</v>
      </c>
      <c r="B254">
        <v>3700</v>
      </c>
      <c r="C254" t="s">
        <v>15</v>
      </c>
      <c r="D254" t="s">
        <v>42</v>
      </c>
      <c r="E254" t="s">
        <v>16</v>
      </c>
      <c r="F254">
        <v>5.78</v>
      </c>
      <c r="G254">
        <v>3</v>
      </c>
      <c r="H254">
        <v>2</v>
      </c>
      <c r="I254">
        <f>VLOOKUP(A254,'[1]contest-standings-102210192'!$H$1:$K$332,4,FALSE)</f>
        <v>33.5</v>
      </c>
      <c r="J254">
        <f t="shared" si="36"/>
        <v>27.72</v>
      </c>
      <c r="K254">
        <v>2.0099999999999998</v>
      </c>
      <c r="L254" t="e">
        <f>VLOOKUP(A254,Sheet1!A254:D728,4,FALSE)</f>
        <v>#N/A</v>
      </c>
      <c r="M254" t="e">
        <f t="shared" si="46"/>
        <v>#N/A</v>
      </c>
    </row>
    <row r="255" spans="1:15" hidden="1" x14ac:dyDescent="0.35">
      <c r="A255" t="s">
        <v>293</v>
      </c>
      <c r="B255">
        <v>3200</v>
      </c>
      <c r="C255" t="s">
        <v>37</v>
      </c>
      <c r="D255" t="s">
        <v>66</v>
      </c>
      <c r="E255" t="s">
        <v>38</v>
      </c>
      <c r="F255">
        <v>5.67</v>
      </c>
      <c r="G255" t="s">
        <v>67</v>
      </c>
      <c r="I255" t="e">
        <f>VLOOKUP(A255,'[1]contest-standings-102210192'!$H$1:$K$332,4,FALSE)</f>
        <v>#N/A</v>
      </c>
      <c r="J255" t="e">
        <f t="shared" si="36"/>
        <v>#N/A</v>
      </c>
      <c r="K255">
        <v>4.99</v>
      </c>
    </row>
    <row r="256" spans="1:15" hidden="1" x14ac:dyDescent="0.35">
      <c r="A256" t="s">
        <v>294</v>
      </c>
      <c r="B256">
        <v>2900</v>
      </c>
      <c r="C256" t="s">
        <v>31</v>
      </c>
      <c r="D256" t="s">
        <v>66</v>
      </c>
      <c r="E256" t="s">
        <v>32</v>
      </c>
      <c r="F256">
        <v>5.64</v>
      </c>
      <c r="G256" t="s">
        <v>67</v>
      </c>
      <c r="I256">
        <f>VLOOKUP(A256,'[1]contest-standings-102210192'!$H$1:$K$332,4,FALSE)</f>
        <v>12.6</v>
      </c>
      <c r="J256">
        <f t="shared" si="36"/>
        <v>6.96</v>
      </c>
      <c r="K256">
        <v>2.1099999999999994</v>
      </c>
      <c r="L256" t="e">
        <f>VLOOKUP(A256,Sheet1!A256:D730,4,FALSE)</f>
        <v>#N/A</v>
      </c>
      <c r="M256" t="e">
        <f t="shared" ref="M256:M258" si="47">AVERAGE(L256,F256)</f>
        <v>#N/A</v>
      </c>
    </row>
    <row r="257" spans="1:15" hidden="1" x14ac:dyDescent="0.35">
      <c r="A257" t="s">
        <v>295</v>
      </c>
      <c r="B257">
        <v>2500</v>
      </c>
      <c r="C257" t="s">
        <v>19</v>
      </c>
      <c r="D257" t="s">
        <v>66</v>
      </c>
      <c r="E257" t="s">
        <v>18</v>
      </c>
      <c r="F257">
        <v>5.64</v>
      </c>
      <c r="G257" t="s">
        <v>67</v>
      </c>
      <c r="H257">
        <v>2</v>
      </c>
      <c r="I257">
        <f>VLOOKUP(A257,'[1]contest-standings-102210192'!$H$1:$K$332,4,FALSE)</f>
        <v>5.6</v>
      </c>
      <c r="J257">
        <f t="shared" si="36"/>
        <v>4.0000000000000036E-2</v>
      </c>
      <c r="K257">
        <v>3.49</v>
      </c>
      <c r="L257" t="e">
        <f>VLOOKUP(A257,Sheet1!A257:D731,4,FALSE)</f>
        <v>#N/A</v>
      </c>
      <c r="M257" t="e">
        <f t="shared" si="47"/>
        <v>#N/A</v>
      </c>
    </row>
    <row r="258" spans="1:15" hidden="1" x14ac:dyDescent="0.35">
      <c r="A258" t="s">
        <v>296</v>
      </c>
      <c r="B258">
        <v>2800</v>
      </c>
      <c r="C258" t="s">
        <v>46</v>
      </c>
      <c r="D258" t="s">
        <v>66</v>
      </c>
      <c r="E258" t="s">
        <v>47</v>
      </c>
      <c r="F258">
        <v>5.63</v>
      </c>
      <c r="G258" t="s">
        <v>67</v>
      </c>
      <c r="I258">
        <f>VLOOKUP(A258,'[1]contest-standings-102210192'!$H$1:$K$332,4,FALSE)</f>
        <v>2.8</v>
      </c>
      <c r="J258">
        <f t="shared" si="36"/>
        <v>2.83</v>
      </c>
      <c r="K258">
        <v>4.97</v>
      </c>
      <c r="L258" t="e">
        <f>VLOOKUP(A258,Sheet1!A258:D732,4,FALSE)</f>
        <v>#N/A</v>
      </c>
      <c r="M258" t="e">
        <f t="shared" si="47"/>
        <v>#N/A</v>
      </c>
    </row>
    <row r="259" spans="1:15" hidden="1" x14ac:dyDescent="0.35">
      <c r="A259" t="s">
        <v>297</v>
      </c>
      <c r="B259">
        <v>2900</v>
      </c>
      <c r="C259" t="s">
        <v>58</v>
      </c>
      <c r="D259" t="s">
        <v>66</v>
      </c>
      <c r="E259" t="s">
        <v>57</v>
      </c>
      <c r="F259">
        <v>5.63</v>
      </c>
      <c r="G259" t="s">
        <v>67</v>
      </c>
      <c r="I259" t="e">
        <f>VLOOKUP(A259,'[1]contest-standings-102210192'!$H$1:$K$332,4,FALSE)</f>
        <v>#N/A</v>
      </c>
      <c r="J259" t="e">
        <f t="shared" ref="J259:J322" si="48">ABS(F259-I259)</f>
        <v>#N/A</v>
      </c>
      <c r="K259">
        <v>0.6899999999999995</v>
      </c>
    </row>
    <row r="260" spans="1:15" hidden="1" x14ac:dyDescent="0.35">
      <c r="A260" t="s">
        <v>298</v>
      </c>
      <c r="B260">
        <v>4200</v>
      </c>
      <c r="C260" t="s">
        <v>28</v>
      </c>
      <c r="D260" t="s">
        <v>42</v>
      </c>
      <c r="E260" t="s">
        <v>29</v>
      </c>
      <c r="F260">
        <v>5.63</v>
      </c>
      <c r="G260">
        <v>3</v>
      </c>
      <c r="H260">
        <v>2</v>
      </c>
      <c r="I260">
        <f>VLOOKUP(A260,'[1]contest-standings-102210192'!$H$1:$K$332,4,FALSE)</f>
        <v>13</v>
      </c>
      <c r="J260">
        <f t="shared" si="48"/>
        <v>7.37</v>
      </c>
      <c r="K260">
        <v>4.8899999999999997</v>
      </c>
      <c r="L260" t="e">
        <f>VLOOKUP(A260,Sheet1!A260:D734,4,FALSE)</f>
        <v>#N/A</v>
      </c>
      <c r="M260" t="e">
        <f t="shared" ref="M260:M264" si="49">AVERAGE(L260,F260)</f>
        <v>#N/A</v>
      </c>
    </row>
    <row r="261" spans="1:15" x14ac:dyDescent="0.35">
      <c r="A261" t="s">
        <v>299</v>
      </c>
      <c r="B261">
        <v>2800</v>
      </c>
      <c r="C261" t="s">
        <v>22</v>
      </c>
      <c r="D261" t="s">
        <v>66</v>
      </c>
      <c r="E261" t="s">
        <v>21</v>
      </c>
      <c r="F261">
        <v>5.61</v>
      </c>
      <c r="G261" t="s">
        <v>67</v>
      </c>
      <c r="H261">
        <v>2</v>
      </c>
      <c r="I261">
        <f>VLOOKUP(A261,'[1]contest-standings-102210192'!$H$1:$K$332,4,FALSE)</f>
        <v>0</v>
      </c>
      <c r="J261">
        <f t="shared" si="48"/>
        <v>5.61</v>
      </c>
      <c r="K261">
        <v>1.8600000000000003</v>
      </c>
      <c r="L261">
        <f>VLOOKUP(A261,Sheet1!A261:D735,4,FALSE)</f>
        <v>3.2</v>
      </c>
      <c r="M261">
        <f t="shared" si="49"/>
        <v>4.4050000000000002</v>
      </c>
      <c r="O261">
        <f>ABS(M261-I261)</f>
        <v>4.4050000000000002</v>
      </c>
    </row>
    <row r="262" spans="1:15" hidden="1" x14ac:dyDescent="0.35">
      <c r="A262" t="s">
        <v>300</v>
      </c>
      <c r="B262">
        <v>4100</v>
      </c>
      <c r="C262" t="s">
        <v>38</v>
      </c>
      <c r="D262" t="s">
        <v>66</v>
      </c>
      <c r="E262" t="s">
        <v>37</v>
      </c>
      <c r="F262">
        <v>5.59</v>
      </c>
      <c r="G262" t="s">
        <v>67</v>
      </c>
      <c r="H262">
        <v>2</v>
      </c>
      <c r="I262">
        <f>VLOOKUP(A262,'[1]contest-standings-102210192'!$H$1:$K$332,4,FALSE)</f>
        <v>4.3</v>
      </c>
      <c r="J262">
        <f t="shared" si="48"/>
        <v>1.29</v>
      </c>
      <c r="K262">
        <v>0.41999999999999993</v>
      </c>
      <c r="L262" t="e">
        <f>VLOOKUP(A262,Sheet1!A262:D736,4,FALSE)</f>
        <v>#N/A</v>
      </c>
      <c r="M262" t="e">
        <f t="shared" si="49"/>
        <v>#N/A</v>
      </c>
    </row>
    <row r="263" spans="1:15" hidden="1" x14ac:dyDescent="0.35">
      <c r="A263" t="s">
        <v>301</v>
      </c>
      <c r="B263">
        <v>3100</v>
      </c>
      <c r="C263" t="s">
        <v>15</v>
      </c>
      <c r="D263" t="s">
        <v>66</v>
      </c>
      <c r="E263" t="s">
        <v>16</v>
      </c>
      <c r="F263">
        <v>5.57</v>
      </c>
      <c r="G263" t="s">
        <v>67</v>
      </c>
      <c r="I263">
        <f>VLOOKUP(A263,'[1]contest-standings-102210192'!$H$1:$K$332,4,FALSE)</f>
        <v>4.3</v>
      </c>
      <c r="J263">
        <f t="shared" si="48"/>
        <v>1.2700000000000005</v>
      </c>
      <c r="K263">
        <v>4.66</v>
      </c>
      <c r="L263" t="e">
        <f>VLOOKUP(A263,Sheet1!A263:D737,4,FALSE)</f>
        <v>#N/A</v>
      </c>
      <c r="M263" t="e">
        <f t="shared" si="49"/>
        <v>#N/A</v>
      </c>
    </row>
    <row r="264" spans="1:15" hidden="1" x14ac:dyDescent="0.35">
      <c r="A264" t="s">
        <v>302</v>
      </c>
      <c r="B264">
        <v>3200</v>
      </c>
      <c r="C264" t="s">
        <v>38</v>
      </c>
      <c r="D264" t="s">
        <v>66</v>
      </c>
      <c r="E264" t="s">
        <v>37</v>
      </c>
      <c r="F264">
        <v>5.56</v>
      </c>
      <c r="G264" t="s">
        <v>67</v>
      </c>
      <c r="I264">
        <f>VLOOKUP(A264,'[1]contest-standings-102210192'!$H$1:$K$332,4,FALSE)</f>
        <v>7.8</v>
      </c>
      <c r="J264">
        <f t="shared" si="48"/>
        <v>2.2400000000000002</v>
      </c>
      <c r="K264">
        <v>5.39</v>
      </c>
      <c r="L264" t="e">
        <f>VLOOKUP(A264,Sheet1!A264:D738,4,FALSE)</f>
        <v>#N/A</v>
      </c>
      <c r="M264" t="e">
        <f t="shared" si="49"/>
        <v>#N/A</v>
      </c>
    </row>
    <row r="265" spans="1:15" hidden="1" x14ac:dyDescent="0.35">
      <c r="A265" t="s">
        <v>303</v>
      </c>
      <c r="B265">
        <v>4100</v>
      </c>
      <c r="C265" t="s">
        <v>46</v>
      </c>
      <c r="D265" t="s">
        <v>66</v>
      </c>
      <c r="E265" t="s">
        <v>47</v>
      </c>
      <c r="F265">
        <v>5.55</v>
      </c>
      <c r="G265" t="s">
        <v>67</v>
      </c>
      <c r="H265">
        <v>2</v>
      </c>
      <c r="I265" t="e">
        <f>VLOOKUP(A265,'[1]contest-standings-102210192'!$H$1:$K$332,4,FALSE)</f>
        <v>#N/A</v>
      </c>
      <c r="J265" t="e">
        <f t="shared" si="48"/>
        <v>#N/A</v>
      </c>
      <c r="K265">
        <v>1.2199999999999998</v>
      </c>
    </row>
    <row r="266" spans="1:15" hidden="1" x14ac:dyDescent="0.35">
      <c r="A266" t="s">
        <v>304</v>
      </c>
      <c r="B266">
        <v>3200</v>
      </c>
      <c r="C266" t="s">
        <v>29</v>
      </c>
      <c r="D266" t="s">
        <v>66</v>
      </c>
      <c r="E266" t="s">
        <v>28</v>
      </c>
      <c r="F266">
        <v>5.55</v>
      </c>
      <c r="G266" t="s">
        <v>67</v>
      </c>
      <c r="I266" t="e">
        <f>VLOOKUP(A266,'[1]contest-standings-102210192'!$H$1:$K$332,4,FALSE)</f>
        <v>#N/A</v>
      </c>
      <c r="J266" t="e">
        <f t="shared" si="48"/>
        <v>#N/A</v>
      </c>
      <c r="K266">
        <v>3.0599999999999996</v>
      </c>
    </row>
    <row r="267" spans="1:15" hidden="1" x14ac:dyDescent="0.35">
      <c r="A267" t="s">
        <v>305</v>
      </c>
      <c r="B267">
        <v>2900</v>
      </c>
      <c r="C267" t="s">
        <v>57</v>
      </c>
      <c r="D267" t="s">
        <v>42</v>
      </c>
      <c r="E267" t="s">
        <v>58</v>
      </c>
      <c r="F267">
        <v>5.5</v>
      </c>
      <c r="G267">
        <v>3</v>
      </c>
      <c r="H267">
        <v>2</v>
      </c>
      <c r="I267">
        <f>VLOOKUP(A267,'[1]contest-standings-102210192'!$H$1:$K$332,4,FALSE)</f>
        <v>0</v>
      </c>
      <c r="J267">
        <f t="shared" si="48"/>
        <v>5.5</v>
      </c>
      <c r="K267">
        <v>1.7400000000000002</v>
      </c>
      <c r="L267" t="e">
        <f>VLOOKUP(A267,Sheet1!A267:D741,4,FALSE)</f>
        <v>#N/A</v>
      </c>
      <c r="M267" t="e">
        <f t="shared" ref="M267:M274" si="50">AVERAGE(L267,F267)</f>
        <v>#N/A</v>
      </c>
    </row>
    <row r="268" spans="1:15" hidden="1" x14ac:dyDescent="0.35">
      <c r="A268" t="s">
        <v>306</v>
      </c>
      <c r="B268">
        <v>3600</v>
      </c>
      <c r="C268" t="s">
        <v>19</v>
      </c>
      <c r="D268" t="s">
        <v>66</v>
      </c>
      <c r="E268" t="s">
        <v>18</v>
      </c>
      <c r="F268">
        <v>5.47</v>
      </c>
      <c r="G268" t="s">
        <v>67</v>
      </c>
      <c r="I268">
        <f>VLOOKUP(A268,'[1]contest-standings-102210192'!$H$1:$K$332,4,FALSE)</f>
        <v>0</v>
      </c>
      <c r="J268">
        <f t="shared" si="48"/>
        <v>5.47</v>
      </c>
      <c r="K268">
        <v>1.29</v>
      </c>
      <c r="L268" t="e">
        <f>VLOOKUP(A268,Sheet1!A268:D742,4,FALSE)</f>
        <v>#N/A</v>
      </c>
      <c r="M268" t="e">
        <f t="shared" si="50"/>
        <v>#N/A</v>
      </c>
    </row>
    <row r="269" spans="1:15" hidden="1" x14ac:dyDescent="0.35">
      <c r="A269" t="s">
        <v>307</v>
      </c>
      <c r="B269">
        <v>3100</v>
      </c>
      <c r="C269" t="s">
        <v>47</v>
      </c>
      <c r="D269" t="s">
        <v>66</v>
      </c>
      <c r="E269" t="s">
        <v>46</v>
      </c>
      <c r="F269">
        <v>5.45</v>
      </c>
      <c r="G269" t="s">
        <v>67</v>
      </c>
      <c r="H269">
        <v>1</v>
      </c>
      <c r="I269">
        <f>VLOOKUP(A269,'[1]contest-standings-102210192'!$H$1:$K$332,4,FALSE)</f>
        <v>19.5</v>
      </c>
      <c r="J269">
        <f t="shared" si="48"/>
        <v>14.05</v>
      </c>
      <c r="K269">
        <v>6.7199999999999989</v>
      </c>
      <c r="L269" t="e">
        <f>VLOOKUP(A269,Sheet1!A269:D743,4,FALSE)</f>
        <v>#N/A</v>
      </c>
      <c r="M269" t="e">
        <f t="shared" si="50"/>
        <v>#N/A</v>
      </c>
    </row>
    <row r="270" spans="1:15" hidden="1" x14ac:dyDescent="0.35">
      <c r="A270" t="s">
        <v>308</v>
      </c>
      <c r="B270">
        <v>4100</v>
      </c>
      <c r="C270" t="s">
        <v>57</v>
      </c>
      <c r="D270" t="s">
        <v>10</v>
      </c>
      <c r="E270" t="s">
        <v>58</v>
      </c>
      <c r="F270">
        <v>5.34</v>
      </c>
      <c r="G270">
        <v>2</v>
      </c>
      <c r="H270">
        <v>2</v>
      </c>
      <c r="I270">
        <f>VLOOKUP(A270,'[1]contest-standings-102210192'!$H$1:$K$332,4,FALSE)</f>
        <v>13</v>
      </c>
      <c r="J270">
        <f t="shared" si="48"/>
        <v>7.66</v>
      </c>
      <c r="K270">
        <v>0.16999999999999993</v>
      </c>
      <c r="L270" t="e">
        <f>VLOOKUP(A270,Sheet1!A270:D744,4,FALSE)</f>
        <v>#N/A</v>
      </c>
      <c r="M270" t="e">
        <f t="shared" si="50"/>
        <v>#N/A</v>
      </c>
    </row>
    <row r="271" spans="1:15" hidden="1" x14ac:dyDescent="0.35">
      <c r="A271" t="s">
        <v>309</v>
      </c>
      <c r="B271">
        <v>2500</v>
      </c>
      <c r="C271" t="s">
        <v>47</v>
      </c>
      <c r="D271" t="s">
        <v>10</v>
      </c>
      <c r="E271" t="s">
        <v>46</v>
      </c>
      <c r="F271">
        <v>5.32</v>
      </c>
      <c r="G271">
        <v>2</v>
      </c>
      <c r="I271">
        <f>VLOOKUP(A271,'[1]contest-standings-102210192'!$H$1:$K$332,4,FALSE)</f>
        <v>4.3</v>
      </c>
      <c r="J271">
        <f t="shared" si="48"/>
        <v>1.0200000000000005</v>
      </c>
      <c r="K271">
        <v>0.12000000000000011</v>
      </c>
      <c r="L271" t="e">
        <f>VLOOKUP(A271,Sheet1!A271:D745,4,FALSE)</f>
        <v>#N/A</v>
      </c>
      <c r="M271" t="e">
        <f t="shared" si="50"/>
        <v>#N/A</v>
      </c>
    </row>
    <row r="272" spans="1:15" hidden="1" x14ac:dyDescent="0.35">
      <c r="A272" t="s">
        <v>310</v>
      </c>
      <c r="B272">
        <v>2800</v>
      </c>
      <c r="C272" t="s">
        <v>16</v>
      </c>
      <c r="D272" t="s">
        <v>40</v>
      </c>
      <c r="E272" t="s">
        <v>15</v>
      </c>
      <c r="F272">
        <v>5.28</v>
      </c>
      <c r="G272">
        <v>2</v>
      </c>
      <c r="H272">
        <v>2</v>
      </c>
      <c r="I272">
        <f>VLOOKUP(A272,'[1]contest-standings-102210192'!$H$1:$K$332,4,FALSE)</f>
        <v>3</v>
      </c>
      <c r="J272">
        <f t="shared" si="48"/>
        <v>2.2800000000000002</v>
      </c>
      <c r="K272">
        <v>4.0999999999999996</v>
      </c>
      <c r="L272" t="e">
        <f>VLOOKUP(A272,Sheet1!A272:D746,4,FALSE)</f>
        <v>#N/A</v>
      </c>
      <c r="M272" t="e">
        <f t="shared" si="50"/>
        <v>#N/A</v>
      </c>
    </row>
    <row r="273" spans="1:13" hidden="1" x14ac:dyDescent="0.35">
      <c r="A273" t="s">
        <v>311</v>
      </c>
      <c r="B273">
        <v>3600</v>
      </c>
      <c r="C273" t="s">
        <v>49</v>
      </c>
      <c r="D273" t="s">
        <v>42</v>
      </c>
      <c r="E273" t="s">
        <v>50</v>
      </c>
      <c r="F273">
        <v>5.28</v>
      </c>
      <c r="G273">
        <v>3</v>
      </c>
      <c r="H273">
        <v>1</v>
      </c>
      <c r="I273">
        <f>VLOOKUP(A273,'[1]contest-standings-102210192'!$H$1:$K$332,4,FALSE)</f>
        <v>10</v>
      </c>
      <c r="J273">
        <f t="shared" si="48"/>
        <v>4.72</v>
      </c>
      <c r="K273">
        <v>8.9499999999999993</v>
      </c>
      <c r="L273" t="e">
        <f>VLOOKUP(A273,Sheet1!A273:D747,4,FALSE)</f>
        <v>#N/A</v>
      </c>
      <c r="M273" t="e">
        <f t="shared" si="50"/>
        <v>#N/A</v>
      </c>
    </row>
    <row r="274" spans="1:13" hidden="1" x14ac:dyDescent="0.35">
      <c r="A274" t="s">
        <v>312</v>
      </c>
      <c r="B274">
        <v>2500</v>
      </c>
      <c r="C274" t="s">
        <v>26</v>
      </c>
      <c r="D274" t="s">
        <v>66</v>
      </c>
      <c r="E274" t="s">
        <v>25</v>
      </c>
      <c r="F274">
        <v>5.26</v>
      </c>
      <c r="G274" t="s">
        <v>67</v>
      </c>
      <c r="I274">
        <f>VLOOKUP(A274,'[1]contest-standings-102210192'!$H$1:$K$332,4,FALSE)</f>
        <v>2.8</v>
      </c>
      <c r="J274">
        <f t="shared" si="48"/>
        <v>2.46</v>
      </c>
      <c r="K274">
        <v>4.01</v>
      </c>
      <c r="L274" t="e">
        <f>VLOOKUP(A274,Sheet1!A274:D748,4,FALSE)</f>
        <v>#N/A</v>
      </c>
      <c r="M274" t="e">
        <f t="shared" si="50"/>
        <v>#N/A</v>
      </c>
    </row>
    <row r="275" spans="1:13" hidden="1" x14ac:dyDescent="0.35">
      <c r="A275" t="s">
        <v>313</v>
      </c>
      <c r="B275">
        <v>3400</v>
      </c>
      <c r="C275" t="s">
        <v>32</v>
      </c>
      <c r="D275" t="s">
        <v>42</v>
      </c>
      <c r="E275" t="s">
        <v>31</v>
      </c>
      <c r="F275">
        <v>5.26</v>
      </c>
      <c r="G275">
        <v>2</v>
      </c>
      <c r="H275">
        <v>2</v>
      </c>
      <c r="I275" t="e">
        <f>VLOOKUP(A275,'[1]contest-standings-102210192'!$H$1:$K$332,4,FALSE)</f>
        <v>#N/A</v>
      </c>
      <c r="J275" t="e">
        <f t="shared" si="48"/>
        <v>#N/A</v>
      </c>
      <c r="K275">
        <v>0.39999999999999947</v>
      </c>
    </row>
    <row r="276" spans="1:13" hidden="1" x14ac:dyDescent="0.35">
      <c r="A276" t="s">
        <v>314</v>
      </c>
      <c r="B276">
        <v>2900</v>
      </c>
      <c r="C276" t="s">
        <v>57</v>
      </c>
      <c r="D276" t="s">
        <v>40</v>
      </c>
      <c r="E276" t="s">
        <v>58</v>
      </c>
      <c r="F276">
        <v>5.25</v>
      </c>
      <c r="G276">
        <v>2</v>
      </c>
      <c r="I276">
        <f>VLOOKUP(A276,'[1]contest-standings-102210192'!$H$1:$K$332,4,FALSE)</f>
        <v>21.5</v>
      </c>
      <c r="J276">
        <f t="shared" si="48"/>
        <v>16.25</v>
      </c>
      <c r="K276">
        <v>2.6399999999999997</v>
      </c>
      <c r="L276" t="e">
        <f>VLOOKUP(A276,Sheet1!A276:D750,4,FALSE)</f>
        <v>#N/A</v>
      </c>
      <c r="M276" t="e">
        <f t="shared" ref="M276:M285" si="51">AVERAGE(L276,F276)</f>
        <v>#N/A</v>
      </c>
    </row>
    <row r="277" spans="1:13" hidden="1" x14ac:dyDescent="0.35">
      <c r="A277" t="s">
        <v>315</v>
      </c>
      <c r="B277">
        <v>3900</v>
      </c>
      <c r="C277" t="s">
        <v>49</v>
      </c>
      <c r="D277" t="s">
        <v>40</v>
      </c>
      <c r="E277" t="s">
        <v>50</v>
      </c>
      <c r="F277">
        <v>5.22</v>
      </c>
      <c r="G277">
        <v>2</v>
      </c>
      <c r="H277">
        <v>2</v>
      </c>
      <c r="I277">
        <f>VLOOKUP(A277,'[1]contest-standings-102210192'!$H$1:$K$332,4,FALSE)</f>
        <v>11.5</v>
      </c>
      <c r="J277">
        <f t="shared" si="48"/>
        <v>6.28</v>
      </c>
      <c r="K277">
        <v>7.88</v>
      </c>
      <c r="L277" t="e">
        <f>VLOOKUP(A277,Sheet1!A277:D751,4,FALSE)</f>
        <v>#N/A</v>
      </c>
      <c r="M277" t="e">
        <f t="shared" si="51"/>
        <v>#N/A</v>
      </c>
    </row>
    <row r="278" spans="1:13" hidden="1" x14ac:dyDescent="0.35">
      <c r="A278" t="s">
        <v>316</v>
      </c>
      <c r="B278">
        <v>2600</v>
      </c>
      <c r="C278" t="s">
        <v>16</v>
      </c>
      <c r="D278" t="s">
        <v>42</v>
      </c>
      <c r="E278" t="s">
        <v>15</v>
      </c>
      <c r="F278">
        <v>5.19</v>
      </c>
      <c r="G278">
        <v>3</v>
      </c>
      <c r="H278">
        <v>2</v>
      </c>
      <c r="I278">
        <f>VLOOKUP(A278,'[1]contest-standings-102210192'!$H$1:$K$332,4,FALSE)</f>
        <v>4.5</v>
      </c>
      <c r="J278">
        <f t="shared" si="48"/>
        <v>0.69000000000000039</v>
      </c>
      <c r="K278">
        <v>2.11</v>
      </c>
      <c r="L278" t="e">
        <f>VLOOKUP(A278,Sheet1!A278:D752,4,FALSE)</f>
        <v>#N/A</v>
      </c>
      <c r="M278" t="e">
        <f t="shared" si="51"/>
        <v>#N/A</v>
      </c>
    </row>
    <row r="279" spans="1:13" hidden="1" x14ac:dyDescent="0.35">
      <c r="A279" t="s">
        <v>317</v>
      </c>
      <c r="B279">
        <v>3500</v>
      </c>
      <c r="C279" t="s">
        <v>35</v>
      </c>
      <c r="D279" t="s">
        <v>40</v>
      </c>
      <c r="E279" t="s">
        <v>34</v>
      </c>
      <c r="F279">
        <v>5.15</v>
      </c>
      <c r="G279">
        <v>2</v>
      </c>
      <c r="H279">
        <v>1</v>
      </c>
      <c r="I279">
        <f>VLOOKUP(A279,'[1]contest-standings-102210192'!$H$1:$K$332,4,FALSE)</f>
        <v>14.3</v>
      </c>
      <c r="J279">
        <f t="shared" si="48"/>
        <v>9.15</v>
      </c>
      <c r="K279">
        <v>0.54999999999999982</v>
      </c>
      <c r="L279" t="e">
        <f>VLOOKUP(A279,Sheet1!A279:D753,4,FALSE)</f>
        <v>#N/A</v>
      </c>
      <c r="M279" t="e">
        <f t="shared" si="51"/>
        <v>#N/A</v>
      </c>
    </row>
    <row r="280" spans="1:13" hidden="1" x14ac:dyDescent="0.35">
      <c r="A280" t="s">
        <v>318</v>
      </c>
      <c r="B280">
        <v>3500</v>
      </c>
      <c r="C280" t="s">
        <v>22</v>
      </c>
      <c r="D280" t="s">
        <v>66</v>
      </c>
      <c r="E280" t="s">
        <v>21</v>
      </c>
      <c r="F280">
        <v>5.0999999999999996</v>
      </c>
      <c r="G280" t="s">
        <v>67</v>
      </c>
      <c r="I280">
        <f>VLOOKUP(A280,'[1]contest-standings-102210192'!$H$1:$K$332,4,FALSE)</f>
        <v>4.3</v>
      </c>
      <c r="J280">
        <f t="shared" si="48"/>
        <v>0.79999999999999982</v>
      </c>
      <c r="K280">
        <v>0.75</v>
      </c>
      <c r="L280" t="e">
        <f>VLOOKUP(A280,Sheet1!A280:D754,4,FALSE)</f>
        <v>#N/A</v>
      </c>
      <c r="M280" t="e">
        <f t="shared" si="51"/>
        <v>#N/A</v>
      </c>
    </row>
    <row r="281" spans="1:13" hidden="1" x14ac:dyDescent="0.35">
      <c r="A281" t="s">
        <v>319</v>
      </c>
      <c r="B281">
        <v>3100</v>
      </c>
      <c r="C281" t="s">
        <v>16</v>
      </c>
      <c r="D281" t="s">
        <v>66</v>
      </c>
      <c r="E281" t="s">
        <v>15</v>
      </c>
      <c r="F281">
        <v>5.01</v>
      </c>
      <c r="G281" t="s">
        <v>67</v>
      </c>
      <c r="H281">
        <v>2</v>
      </c>
      <c r="I281">
        <f>VLOOKUP(A281,'[1]contest-standings-102210192'!$H$1:$K$332,4,FALSE)</f>
        <v>2.6</v>
      </c>
      <c r="J281">
        <f t="shared" si="48"/>
        <v>2.4099999999999997</v>
      </c>
      <c r="K281">
        <v>10.760000000000002</v>
      </c>
      <c r="L281" t="e">
        <f>VLOOKUP(A281,Sheet1!A281:D755,4,FALSE)</f>
        <v>#N/A</v>
      </c>
      <c r="M281" t="e">
        <f t="shared" si="51"/>
        <v>#N/A</v>
      </c>
    </row>
    <row r="282" spans="1:13" hidden="1" x14ac:dyDescent="0.35">
      <c r="A282" t="s">
        <v>320</v>
      </c>
      <c r="B282">
        <v>3400</v>
      </c>
      <c r="C282" t="s">
        <v>18</v>
      </c>
      <c r="D282" t="s">
        <v>66</v>
      </c>
      <c r="E282" t="s">
        <v>19</v>
      </c>
      <c r="F282">
        <v>5.01</v>
      </c>
      <c r="G282" t="s">
        <v>67</v>
      </c>
      <c r="I282">
        <f>VLOOKUP(A282,'[1]contest-standings-102210192'!$H$1:$K$332,4,FALSE)</f>
        <v>3</v>
      </c>
      <c r="J282">
        <f t="shared" si="48"/>
        <v>2.0099999999999998</v>
      </c>
      <c r="K282">
        <v>1.87</v>
      </c>
      <c r="L282" t="e">
        <f>VLOOKUP(A282,Sheet1!A282:D756,4,FALSE)</f>
        <v>#N/A</v>
      </c>
      <c r="M282" t="e">
        <f t="shared" si="51"/>
        <v>#N/A</v>
      </c>
    </row>
    <row r="283" spans="1:13" hidden="1" x14ac:dyDescent="0.35">
      <c r="A283" t="s">
        <v>321</v>
      </c>
      <c r="B283">
        <v>3800</v>
      </c>
      <c r="C283" t="s">
        <v>46</v>
      </c>
      <c r="D283" t="s">
        <v>66</v>
      </c>
      <c r="E283" t="s">
        <v>47</v>
      </c>
      <c r="F283">
        <v>5.01</v>
      </c>
      <c r="G283" t="s">
        <v>67</v>
      </c>
      <c r="H283">
        <v>1</v>
      </c>
      <c r="I283">
        <f>VLOOKUP(A283,'[1]contest-standings-102210192'!$H$1:$K$332,4,FALSE)</f>
        <v>10</v>
      </c>
      <c r="J283">
        <f t="shared" si="48"/>
        <v>4.99</v>
      </c>
      <c r="K283">
        <v>1.84</v>
      </c>
      <c r="L283" t="e">
        <f>VLOOKUP(A283,Sheet1!A283:D757,4,FALSE)</f>
        <v>#N/A</v>
      </c>
      <c r="M283" t="e">
        <f t="shared" si="51"/>
        <v>#N/A</v>
      </c>
    </row>
    <row r="284" spans="1:13" hidden="1" x14ac:dyDescent="0.35">
      <c r="A284" t="s">
        <v>322</v>
      </c>
      <c r="B284">
        <v>3100</v>
      </c>
      <c r="C284" t="s">
        <v>58</v>
      </c>
      <c r="D284" t="s">
        <v>66</v>
      </c>
      <c r="E284" t="s">
        <v>57</v>
      </c>
      <c r="F284">
        <v>4.99</v>
      </c>
      <c r="G284" t="s">
        <v>67</v>
      </c>
      <c r="H284">
        <v>2</v>
      </c>
      <c r="I284">
        <f>VLOOKUP(A284,'[1]contest-standings-102210192'!$H$1:$K$332,4,FALSE)</f>
        <v>7.1</v>
      </c>
      <c r="J284">
        <f t="shared" si="48"/>
        <v>2.1099999999999994</v>
      </c>
      <c r="K284">
        <v>15.870000000000001</v>
      </c>
      <c r="L284" t="e">
        <f>VLOOKUP(A284,Sheet1!A284:D758,4,FALSE)</f>
        <v>#N/A</v>
      </c>
      <c r="M284" t="e">
        <f t="shared" si="51"/>
        <v>#N/A</v>
      </c>
    </row>
    <row r="285" spans="1:13" hidden="1" x14ac:dyDescent="0.35">
      <c r="A285" t="s">
        <v>323</v>
      </c>
      <c r="B285">
        <v>2800</v>
      </c>
      <c r="C285" t="s">
        <v>16</v>
      </c>
      <c r="D285" t="s">
        <v>66</v>
      </c>
      <c r="E285" t="s">
        <v>15</v>
      </c>
      <c r="F285">
        <v>4.99</v>
      </c>
      <c r="G285" t="s">
        <v>67</v>
      </c>
      <c r="I285">
        <f>VLOOKUP(A285,'[1]contest-standings-102210192'!$H$1:$K$332,4,FALSE)</f>
        <v>1.5</v>
      </c>
      <c r="J285">
        <f t="shared" si="48"/>
        <v>3.49</v>
      </c>
      <c r="K285">
        <v>1.4700000000000002</v>
      </c>
      <c r="L285" t="e">
        <f>VLOOKUP(A285,Sheet1!A285:D759,4,FALSE)</f>
        <v>#N/A</v>
      </c>
      <c r="M285" t="e">
        <f t="shared" si="51"/>
        <v>#N/A</v>
      </c>
    </row>
    <row r="286" spans="1:13" hidden="1" x14ac:dyDescent="0.35">
      <c r="A286" t="s">
        <v>324</v>
      </c>
      <c r="B286">
        <v>3100</v>
      </c>
      <c r="C286" t="s">
        <v>38</v>
      </c>
      <c r="D286" t="s">
        <v>42</v>
      </c>
      <c r="E286" t="s">
        <v>37</v>
      </c>
      <c r="F286">
        <v>4.9800000000000004</v>
      </c>
      <c r="G286">
        <v>3</v>
      </c>
      <c r="H286">
        <v>2</v>
      </c>
      <c r="I286" t="e">
        <f>VLOOKUP(A286,'[1]contest-standings-102210192'!$H$1:$K$332,4,FALSE)</f>
        <v>#N/A</v>
      </c>
      <c r="J286" t="e">
        <f t="shared" si="48"/>
        <v>#N/A</v>
      </c>
      <c r="K286">
        <v>0.17000000000000037</v>
      </c>
    </row>
    <row r="287" spans="1:13" hidden="1" x14ac:dyDescent="0.35">
      <c r="A287" t="s">
        <v>325</v>
      </c>
      <c r="B287">
        <v>3100</v>
      </c>
      <c r="C287" t="s">
        <v>9</v>
      </c>
      <c r="D287" t="s">
        <v>10</v>
      </c>
      <c r="E287" t="s">
        <v>11</v>
      </c>
      <c r="F287">
        <v>4.97</v>
      </c>
      <c r="G287">
        <v>2</v>
      </c>
      <c r="H287">
        <v>2</v>
      </c>
      <c r="I287">
        <f>VLOOKUP(A287,'[1]contest-standings-102210192'!$H$1:$K$332,4,FALSE)</f>
        <v>0</v>
      </c>
      <c r="J287">
        <f t="shared" si="48"/>
        <v>4.97</v>
      </c>
      <c r="K287">
        <v>1.6500000000000001</v>
      </c>
      <c r="L287" t="e">
        <f>VLOOKUP(A287,Sheet1!A287:D761,4,FALSE)</f>
        <v>#N/A</v>
      </c>
      <c r="M287" t="e">
        <f>AVERAGE(L287,F287)</f>
        <v>#N/A</v>
      </c>
    </row>
    <row r="288" spans="1:13" hidden="1" x14ac:dyDescent="0.35">
      <c r="A288" t="s">
        <v>326</v>
      </c>
      <c r="B288">
        <v>3000</v>
      </c>
      <c r="C288" t="s">
        <v>28</v>
      </c>
      <c r="D288" t="s">
        <v>40</v>
      </c>
      <c r="E288" t="s">
        <v>29</v>
      </c>
      <c r="F288">
        <v>4.95</v>
      </c>
      <c r="G288">
        <v>2</v>
      </c>
      <c r="H288">
        <v>2</v>
      </c>
      <c r="I288" t="e">
        <f>VLOOKUP(A288,'[1]contest-standings-102210192'!$H$1:$K$332,4,FALSE)</f>
        <v>#N/A</v>
      </c>
      <c r="J288" t="e">
        <f t="shared" si="48"/>
        <v>#N/A</v>
      </c>
      <c r="K288">
        <v>1.27</v>
      </c>
    </row>
    <row r="289" spans="1:15" hidden="1" x14ac:dyDescent="0.35">
      <c r="A289" t="s">
        <v>327</v>
      </c>
      <c r="B289">
        <v>3300</v>
      </c>
      <c r="C289" t="s">
        <v>11</v>
      </c>
      <c r="D289" t="s">
        <v>66</v>
      </c>
      <c r="E289" t="s">
        <v>9</v>
      </c>
      <c r="F289">
        <v>4.91</v>
      </c>
      <c r="G289" t="s">
        <v>67</v>
      </c>
      <c r="I289">
        <f>VLOOKUP(A289,'[1]contest-standings-102210192'!$H$1:$K$332,4,FALSE)</f>
        <v>5.6</v>
      </c>
      <c r="J289">
        <f t="shared" si="48"/>
        <v>0.6899999999999995</v>
      </c>
      <c r="K289">
        <v>2.76</v>
      </c>
      <c r="L289" t="e">
        <f>VLOOKUP(A289,Sheet1!A289:D763,4,FALSE)</f>
        <v>#N/A</v>
      </c>
      <c r="M289" t="e">
        <f t="shared" ref="M289:M291" si="52">AVERAGE(L289,F289)</f>
        <v>#N/A</v>
      </c>
    </row>
    <row r="290" spans="1:15" x14ac:dyDescent="0.35">
      <c r="A290" t="s">
        <v>328</v>
      </c>
      <c r="B290">
        <v>3200</v>
      </c>
      <c r="C290" t="s">
        <v>32</v>
      </c>
      <c r="D290" t="s">
        <v>66</v>
      </c>
      <c r="E290" t="s">
        <v>31</v>
      </c>
      <c r="F290">
        <v>4.8899999999999997</v>
      </c>
      <c r="G290" t="s">
        <v>67</v>
      </c>
      <c r="I290">
        <f>VLOOKUP(A290,'[1]contest-standings-102210192'!$H$1:$K$332,4,FALSE)</f>
        <v>0</v>
      </c>
      <c r="J290">
        <f t="shared" si="48"/>
        <v>4.8899999999999997</v>
      </c>
      <c r="K290">
        <v>2.72</v>
      </c>
      <c r="L290">
        <f>VLOOKUP(A290,Sheet1!A290:D764,4,FALSE)</f>
        <v>3.4</v>
      </c>
      <c r="M290">
        <f t="shared" si="52"/>
        <v>4.1449999999999996</v>
      </c>
      <c r="O290">
        <f>ABS(M290-I290)</f>
        <v>4.1449999999999996</v>
      </c>
    </row>
    <row r="291" spans="1:15" hidden="1" x14ac:dyDescent="0.35">
      <c r="A291" t="s">
        <v>329</v>
      </c>
      <c r="B291">
        <v>2500</v>
      </c>
      <c r="C291" t="s">
        <v>31</v>
      </c>
      <c r="D291" t="s">
        <v>66</v>
      </c>
      <c r="E291" t="s">
        <v>32</v>
      </c>
      <c r="F291">
        <v>4.8600000000000003</v>
      </c>
      <c r="G291" t="s">
        <v>67</v>
      </c>
      <c r="I291">
        <f>VLOOKUP(A291,'[1]contest-standings-102210192'!$H$1:$K$332,4,FALSE)</f>
        <v>3</v>
      </c>
      <c r="J291">
        <f t="shared" si="48"/>
        <v>1.8600000000000003</v>
      </c>
      <c r="K291">
        <v>1.21</v>
      </c>
      <c r="L291" t="e">
        <f>VLOOKUP(A291,Sheet1!A291:D765,4,FALSE)</f>
        <v>#N/A</v>
      </c>
      <c r="M291" t="e">
        <f t="shared" si="52"/>
        <v>#N/A</v>
      </c>
    </row>
    <row r="292" spans="1:15" hidden="1" x14ac:dyDescent="0.35">
      <c r="A292" t="s">
        <v>330</v>
      </c>
      <c r="B292">
        <v>2500</v>
      </c>
      <c r="C292" t="s">
        <v>53</v>
      </c>
      <c r="D292" t="s">
        <v>10</v>
      </c>
      <c r="E292" t="s">
        <v>52</v>
      </c>
      <c r="F292">
        <v>4.82</v>
      </c>
      <c r="G292">
        <v>3</v>
      </c>
      <c r="H292">
        <v>2</v>
      </c>
      <c r="I292" t="e">
        <f>VLOOKUP(A292,'[1]contest-standings-102210192'!$H$1:$K$332,4,FALSE)</f>
        <v>#N/A</v>
      </c>
      <c r="J292" t="e">
        <f t="shared" si="48"/>
        <v>#N/A</v>
      </c>
      <c r="K292">
        <v>8.15</v>
      </c>
    </row>
    <row r="293" spans="1:15" hidden="1" x14ac:dyDescent="0.35">
      <c r="A293" t="s">
        <v>331</v>
      </c>
      <c r="B293">
        <v>3300</v>
      </c>
      <c r="C293" t="s">
        <v>50</v>
      </c>
      <c r="D293" t="s">
        <v>42</v>
      </c>
      <c r="E293" t="s">
        <v>49</v>
      </c>
      <c r="F293">
        <v>4.8099999999999996</v>
      </c>
      <c r="G293">
        <v>3</v>
      </c>
      <c r="H293">
        <v>2</v>
      </c>
      <c r="I293" t="e">
        <f>VLOOKUP(A293,'[1]contest-standings-102210192'!$H$1:$K$332,4,FALSE)</f>
        <v>#N/A</v>
      </c>
      <c r="J293" t="e">
        <f t="shared" si="48"/>
        <v>#N/A</v>
      </c>
      <c r="K293">
        <v>8.89</v>
      </c>
    </row>
    <row r="294" spans="1:15" hidden="1" x14ac:dyDescent="0.35">
      <c r="A294" t="s">
        <v>332</v>
      </c>
      <c r="B294">
        <v>3300</v>
      </c>
      <c r="C294" t="s">
        <v>52</v>
      </c>
      <c r="D294" t="s">
        <v>66</v>
      </c>
      <c r="E294" t="s">
        <v>53</v>
      </c>
      <c r="F294">
        <v>4.8</v>
      </c>
      <c r="G294" t="s">
        <v>67</v>
      </c>
      <c r="I294" t="e">
        <f>VLOOKUP(A294,'[1]contest-standings-102210192'!$H$1:$K$332,4,FALSE)</f>
        <v>#N/A</v>
      </c>
      <c r="J294" t="e">
        <f t="shared" si="48"/>
        <v>#N/A</v>
      </c>
      <c r="K294">
        <v>12.32</v>
      </c>
    </row>
    <row r="295" spans="1:15" hidden="1" x14ac:dyDescent="0.35">
      <c r="A295" t="s">
        <v>333</v>
      </c>
      <c r="B295">
        <v>2500</v>
      </c>
      <c r="C295" t="s">
        <v>35</v>
      </c>
      <c r="D295" t="s">
        <v>42</v>
      </c>
      <c r="E295" t="s">
        <v>34</v>
      </c>
      <c r="F295">
        <v>4.74</v>
      </c>
      <c r="G295">
        <v>3</v>
      </c>
      <c r="H295">
        <v>2</v>
      </c>
      <c r="I295" t="e">
        <f>VLOOKUP(A295,'[1]contest-standings-102210192'!$H$1:$K$332,4,FALSE)</f>
        <v>#N/A</v>
      </c>
      <c r="J295" t="e">
        <f t="shared" si="48"/>
        <v>#N/A</v>
      </c>
      <c r="K295">
        <v>2.52</v>
      </c>
    </row>
    <row r="296" spans="1:15" x14ac:dyDescent="0.35">
      <c r="A296" t="s">
        <v>334</v>
      </c>
      <c r="B296">
        <v>2500</v>
      </c>
      <c r="C296" t="s">
        <v>25</v>
      </c>
      <c r="D296" t="s">
        <v>10</v>
      </c>
      <c r="E296" t="s">
        <v>26</v>
      </c>
      <c r="F296">
        <v>4.72</v>
      </c>
      <c r="G296">
        <v>3</v>
      </c>
      <c r="H296">
        <v>2</v>
      </c>
      <c r="I296">
        <f>VLOOKUP(A296,'[1]contest-standings-102210192'!$H$1:$K$332,4,FALSE)</f>
        <v>4.3</v>
      </c>
      <c r="J296">
        <f t="shared" si="48"/>
        <v>0.41999999999999993</v>
      </c>
      <c r="K296">
        <v>2.5099999999999998</v>
      </c>
      <c r="L296">
        <f>VLOOKUP(A296,Sheet1!A296:D770,4,FALSE)</f>
        <v>1.3</v>
      </c>
      <c r="M296">
        <f>AVERAGE(L296,F296)</f>
        <v>3.01</v>
      </c>
      <c r="O296">
        <f>ABS(M296-I296)</f>
        <v>1.29</v>
      </c>
    </row>
    <row r="297" spans="1:15" hidden="1" x14ac:dyDescent="0.35">
      <c r="A297" t="s">
        <v>335</v>
      </c>
      <c r="B297">
        <v>3000</v>
      </c>
      <c r="C297" t="s">
        <v>34</v>
      </c>
      <c r="D297" t="s">
        <v>66</v>
      </c>
      <c r="E297" t="s">
        <v>35</v>
      </c>
      <c r="F297">
        <v>4.71</v>
      </c>
      <c r="G297" t="s">
        <v>67</v>
      </c>
      <c r="I297" t="e">
        <f>VLOOKUP(A297,'[1]contest-standings-102210192'!$H$1:$K$332,4,FALSE)</f>
        <v>#N/A</v>
      </c>
      <c r="J297" t="e">
        <f t="shared" si="48"/>
        <v>#N/A</v>
      </c>
      <c r="K297">
        <v>1.0099999999999998</v>
      </c>
    </row>
    <row r="298" spans="1:15" hidden="1" x14ac:dyDescent="0.35">
      <c r="A298" t="s">
        <v>336</v>
      </c>
      <c r="B298">
        <v>3400</v>
      </c>
      <c r="C298" t="s">
        <v>29</v>
      </c>
      <c r="D298" t="s">
        <v>66</v>
      </c>
      <c r="E298" t="s">
        <v>28</v>
      </c>
      <c r="F298">
        <v>4.67</v>
      </c>
      <c r="G298" t="s">
        <v>67</v>
      </c>
      <c r="H298">
        <v>2</v>
      </c>
      <c r="I298" t="e">
        <f>VLOOKUP(A298,'[1]contest-standings-102210192'!$H$1:$K$332,4,FALSE)</f>
        <v>#N/A</v>
      </c>
      <c r="J298" t="e">
        <f t="shared" si="48"/>
        <v>#N/A</v>
      </c>
      <c r="K298">
        <v>0.95000000000000018</v>
      </c>
    </row>
    <row r="299" spans="1:15" hidden="1" x14ac:dyDescent="0.35">
      <c r="A299" t="s">
        <v>337</v>
      </c>
      <c r="B299">
        <v>3500</v>
      </c>
      <c r="C299" t="s">
        <v>22</v>
      </c>
      <c r="D299" t="s">
        <v>40</v>
      </c>
      <c r="E299" t="s">
        <v>21</v>
      </c>
      <c r="F299">
        <v>4.66</v>
      </c>
      <c r="G299">
        <v>4</v>
      </c>
      <c r="H299">
        <v>2</v>
      </c>
      <c r="I299">
        <f>VLOOKUP(A299,'[1]contest-standings-102210192'!$H$1:$K$332,4,FALSE)</f>
        <v>0</v>
      </c>
      <c r="J299">
        <f t="shared" si="48"/>
        <v>4.66</v>
      </c>
      <c r="K299">
        <v>3.3899999999999997</v>
      </c>
      <c r="L299" t="e">
        <f>VLOOKUP(A299,Sheet1!A299:D773,4,FALSE)</f>
        <v>#N/A</v>
      </c>
      <c r="M299" t="e">
        <f>AVERAGE(L299,F299)</f>
        <v>#N/A</v>
      </c>
    </row>
    <row r="300" spans="1:15" hidden="1" x14ac:dyDescent="0.35">
      <c r="A300" t="s">
        <v>338</v>
      </c>
      <c r="B300">
        <v>2500</v>
      </c>
      <c r="C300" t="s">
        <v>22</v>
      </c>
      <c r="D300" t="s">
        <v>42</v>
      </c>
      <c r="E300" t="s">
        <v>21</v>
      </c>
      <c r="F300">
        <v>4.6399999999999997</v>
      </c>
      <c r="G300">
        <v>3</v>
      </c>
      <c r="H300">
        <v>2</v>
      </c>
      <c r="I300" t="e">
        <f>VLOOKUP(A300,'[1]contest-standings-102210192'!$H$1:$K$332,4,FALSE)</f>
        <v>#N/A</v>
      </c>
      <c r="J300" t="e">
        <f t="shared" si="48"/>
        <v>#N/A</v>
      </c>
      <c r="K300">
        <v>1.0599999999999998</v>
      </c>
    </row>
    <row r="301" spans="1:15" hidden="1" x14ac:dyDescent="0.35">
      <c r="A301" t="s">
        <v>339</v>
      </c>
      <c r="B301">
        <v>3200</v>
      </c>
      <c r="C301" t="s">
        <v>50</v>
      </c>
      <c r="D301" t="s">
        <v>42</v>
      </c>
      <c r="E301" t="s">
        <v>49</v>
      </c>
      <c r="F301">
        <v>4.6100000000000003</v>
      </c>
      <c r="G301">
        <v>2</v>
      </c>
      <c r="H301">
        <v>1</v>
      </c>
      <c r="I301">
        <f>VLOOKUP(A301,'[1]contest-standings-102210192'!$H$1:$K$332,4,FALSE)</f>
        <v>10</v>
      </c>
      <c r="J301">
        <f t="shared" si="48"/>
        <v>5.39</v>
      </c>
      <c r="K301">
        <v>0.69</v>
      </c>
      <c r="L301" t="e">
        <f>VLOOKUP(A301,Sheet1!A301:D775,4,FALSE)</f>
        <v>#N/A</v>
      </c>
      <c r="M301" t="e">
        <f>AVERAGE(L301,F301)</f>
        <v>#N/A</v>
      </c>
    </row>
    <row r="302" spans="1:15" hidden="1" x14ac:dyDescent="0.35">
      <c r="A302" t="s">
        <v>340</v>
      </c>
      <c r="B302">
        <v>3200</v>
      </c>
      <c r="C302" t="s">
        <v>32</v>
      </c>
      <c r="D302" t="s">
        <v>66</v>
      </c>
      <c r="E302" t="s">
        <v>31</v>
      </c>
      <c r="F302">
        <v>4.5999999999999996</v>
      </c>
      <c r="G302" t="s">
        <v>67</v>
      </c>
      <c r="H302">
        <v>2</v>
      </c>
      <c r="I302" t="e">
        <f>VLOOKUP(A302,'[1]contest-standings-102210192'!$H$1:$K$332,4,FALSE)</f>
        <v>#N/A</v>
      </c>
      <c r="J302" t="e">
        <f t="shared" si="48"/>
        <v>#N/A</v>
      </c>
      <c r="K302">
        <v>14.589999999999998</v>
      </c>
    </row>
    <row r="303" spans="1:15" hidden="1" x14ac:dyDescent="0.35">
      <c r="A303" t="s">
        <v>341</v>
      </c>
      <c r="B303">
        <v>3000</v>
      </c>
      <c r="C303" t="s">
        <v>22</v>
      </c>
      <c r="D303" t="s">
        <v>66</v>
      </c>
      <c r="E303" t="s">
        <v>21</v>
      </c>
      <c r="F303">
        <v>4.59</v>
      </c>
      <c r="G303" t="s">
        <v>67</v>
      </c>
      <c r="I303" t="e">
        <f>VLOOKUP(A303,'[1]contest-standings-102210192'!$H$1:$K$332,4,FALSE)</f>
        <v>#N/A</v>
      </c>
      <c r="J303" t="e">
        <f t="shared" si="48"/>
        <v>#N/A</v>
      </c>
      <c r="K303">
        <v>10.7</v>
      </c>
    </row>
    <row r="304" spans="1:15" hidden="1" x14ac:dyDescent="0.35">
      <c r="A304" t="s">
        <v>342</v>
      </c>
      <c r="B304">
        <v>3000</v>
      </c>
      <c r="C304" t="s">
        <v>47</v>
      </c>
      <c r="D304" t="s">
        <v>66</v>
      </c>
      <c r="E304" t="s">
        <v>46</v>
      </c>
      <c r="F304">
        <v>4.58</v>
      </c>
      <c r="G304" t="s">
        <v>67</v>
      </c>
      <c r="H304">
        <v>2</v>
      </c>
      <c r="I304">
        <f>VLOOKUP(A304,'[1]contest-standings-102210192'!$H$1:$K$332,4,FALSE)</f>
        <v>5.8</v>
      </c>
      <c r="J304">
        <f t="shared" si="48"/>
        <v>1.2199999999999998</v>
      </c>
      <c r="K304">
        <v>2.2799999999999998</v>
      </c>
      <c r="L304" t="e">
        <f>VLOOKUP(A304,Sheet1!A304:D778,4,FALSE)</f>
        <v>#N/A</v>
      </c>
      <c r="M304" t="e">
        <f t="shared" ref="M304:M308" si="53">AVERAGE(L304,F304)</f>
        <v>#N/A</v>
      </c>
    </row>
    <row r="305" spans="1:13" hidden="1" x14ac:dyDescent="0.35">
      <c r="A305" t="s">
        <v>343</v>
      </c>
      <c r="B305">
        <v>2900</v>
      </c>
      <c r="C305" t="s">
        <v>18</v>
      </c>
      <c r="D305" t="s">
        <v>66</v>
      </c>
      <c r="E305" t="s">
        <v>19</v>
      </c>
      <c r="F305">
        <v>4.5599999999999996</v>
      </c>
      <c r="G305" t="s">
        <v>67</v>
      </c>
      <c r="H305">
        <v>2</v>
      </c>
      <c r="I305">
        <f>VLOOKUP(A305,'[1]contest-standings-102210192'!$H$1:$K$332,4,FALSE)</f>
        <v>1.5</v>
      </c>
      <c r="J305">
        <f t="shared" si="48"/>
        <v>3.0599999999999996</v>
      </c>
      <c r="K305">
        <v>0.7799999999999998</v>
      </c>
      <c r="L305" t="e">
        <f>VLOOKUP(A305,Sheet1!A305:D779,4,FALSE)</f>
        <v>#N/A</v>
      </c>
      <c r="M305" t="e">
        <f t="shared" si="53"/>
        <v>#N/A</v>
      </c>
    </row>
    <row r="306" spans="1:13" hidden="1" x14ac:dyDescent="0.35">
      <c r="A306" t="s">
        <v>344</v>
      </c>
      <c r="B306">
        <v>2700</v>
      </c>
      <c r="C306" t="s">
        <v>25</v>
      </c>
      <c r="D306" t="s">
        <v>66</v>
      </c>
      <c r="E306" t="s">
        <v>26</v>
      </c>
      <c r="F306">
        <v>4.54</v>
      </c>
      <c r="G306" t="s">
        <v>67</v>
      </c>
      <c r="H306">
        <v>2</v>
      </c>
      <c r="I306">
        <f>VLOOKUP(A306,'[1]contest-standings-102210192'!$H$1:$K$332,4,FALSE)</f>
        <v>2.8</v>
      </c>
      <c r="J306">
        <f t="shared" si="48"/>
        <v>1.7400000000000002</v>
      </c>
      <c r="K306">
        <v>2.78</v>
      </c>
      <c r="L306" t="e">
        <f>VLOOKUP(A306,Sheet1!A306:D780,4,FALSE)</f>
        <v>#N/A</v>
      </c>
      <c r="M306" t="e">
        <f t="shared" si="53"/>
        <v>#N/A</v>
      </c>
    </row>
    <row r="307" spans="1:13" hidden="1" x14ac:dyDescent="0.35">
      <c r="A307" t="s">
        <v>345</v>
      </c>
      <c r="B307">
        <v>4100</v>
      </c>
      <c r="C307" t="s">
        <v>52</v>
      </c>
      <c r="D307" t="s">
        <v>42</v>
      </c>
      <c r="E307" t="s">
        <v>53</v>
      </c>
      <c r="F307">
        <v>4.51</v>
      </c>
      <c r="G307">
        <v>1</v>
      </c>
      <c r="H307">
        <v>2</v>
      </c>
      <c r="I307">
        <f>VLOOKUP(A307,'[1]contest-standings-102210192'!$H$1:$K$332,4,FALSE)</f>
        <v>5.8</v>
      </c>
      <c r="J307">
        <f t="shared" si="48"/>
        <v>1.29</v>
      </c>
      <c r="K307">
        <v>0.83000000000000007</v>
      </c>
      <c r="L307" t="e">
        <f>VLOOKUP(A307,Sheet1!A307:D781,4,FALSE)</f>
        <v>#N/A</v>
      </c>
      <c r="M307" t="e">
        <f t="shared" si="53"/>
        <v>#N/A</v>
      </c>
    </row>
    <row r="308" spans="1:13" hidden="1" x14ac:dyDescent="0.35">
      <c r="A308" t="s">
        <v>346</v>
      </c>
      <c r="B308">
        <v>3500</v>
      </c>
      <c r="C308" t="s">
        <v>26</v>
      </c>
      <c r="D308" t="s">
        <v>66</v>
      </c>
      <c r="E308" t="s">
        <v>25</v>
      </c>
      <c r="F308">
        <v>4.4800000000000004</v>
      </c>
      <c r="G308" t="s">
        <v>67</v>
      </c>
      <c r="I308">
        <f>VLOOKUP(A308,'[1]contest-standings-102210192'!$H$1:$K$332,4,FALSE)</f>
        <v>11.2</v>
      </c>
      <c r="J308">
        <f t="shared" si="48"/>
        <v>6.7199999999999989</v>
      </c>
      <c r="K308">
        <v>5.85</v>
      </c>
      <c r="L308" t="e">
        <f>VLOOKUP(A308,Sheet1!A308:D782,4,FALSE)</f>
        <v>#N/A</v>
      </c>
      <c r="M308" t="e">
        <f t="shared" si="53"/>
        <v>#N/A</v>
      </c>
    </row>
    <row r="309" spans="1:13" hidden="1" x14ac:dyDescent="0.35">
      <c r="A309" t="s">
        <v>347</v>
      </c>
      <c r="B309">
        <v>2500</v>
      </c>
      <c r="C309" t="s">
        <v>15</v>
      </c>
      <c r="D309" t="s">
        <v>40</v>
      </c>
      <c r="E309" t="s">
        <v>16</v>
      </c>
      <c r="F309">
        <v>4.4400000000000004</v>
      </c>
      <c r="G309">
        <v>3</v>
      </c>
      <c r="H309">
        <v>2</v>
      </c>
      <c r="I309" t="e">
        <f>VLOOKUP(A309,'[1]contest-standings-102210192'!$H$1:$K$332,4,FALSE)</f>
        <v>#N/A</v>
      </c>
      <c r="J309" t="e">
        <f t="shared" si="48"/>
        <v>#N/A</v>
      </c>
      <c r="K309">
        <v>2.2399999999999998</v>
      </c>
    </row>
    <row r="310" spans="1:13" hidden="1" x14ac:dyDescent="0.35">
      <c r="A310" t="s">
        <v>348</v>
      </c>
      <c r="B310">
        <v>2500</v>
      </c>
      <c r="C310" t="s">
        <v>26</v>
      </c>
      <c r="D310" t="s">
        <v>42</v>
      </c>
      <c r="E310" t="s">
        <v>25</v>
      </c>
      <c r="F310">
        <v>4.4000000000000004</v>
      </c>
      <c r="G310">
        <v>2</v>
      </c>
      <c r="I310" t="e">
        <f>VLOOKUP(A310,'[1]contest-standings-102210192'!$H$1:$K$332,4,FALSE)</f>
        <v>#N/A</v>
      </c>
      <c r="J310" t="e">
        <f t="shared" si="48"/>
        <v>#N/A</v>
      </c>
      <c r="K310">
        <v>2.3899999999999997</v>
      </c>
    </row>
    <row r="311" spans="1:13" hidden="1" x14ac:dyDescent="0.35">
      <c r="A311" t="s">
        <v>349</v>
      </c>
      <c r="B311">
        <v>3500</v>
      </c>
      <c r="C311" t="s">
        <v>28</v>
      </c>
      <c r="D311" t="s">
        <v>42</v>
      </c>
      <c r="E311" t="s">
        <v>29</v>
      </c>
      <c r="F311">
        <v>4.33</v>
      </c>
      <c r="G311">
        <v>1</v>
      </c>
      <c r="I311">
        <f>VLOOKUP(A311,'[1]contest-standings-102210192'!$H$1:$K$332,4,FALSE)</f>
        <v>4.5</v>
      </c>
      <c r="J311">
        <f t="shared" si="48"/>
        <v>0.16999999999999993</v>
      </c>
      <c r="K311">
        <v>0.60999999999999988</v>
      </c>
      <c r="L311" t="e">
        <f>VLOOKUP(A311,Sheet1!A311:D785,4,FALSE)</f>
        <v>#N/A</v>
      </c>
      <c r="M311" t="e">
        <f>AVERAGE(L311,F311)</f>
        <v>#N/A</v>
      </c>
    </row>
    <row r="312" spans="1:13" hidden="1" x14ac:dyDescent="0.35">
      <c r="A312" t="s">
        <v>350</v>
      </c>
      <c r="B312">
        <v>2500</v>
      </c>
      <c r="C312" t="s">
        <v>34</v>
      </c>
      <c r="D312" t="s">
        <v>66</v>
      </c>
      <c r="E312" t="s">
        <v>35</v>
      </c>
      <c r="F312">
        <v>4.29</v>
      </c>
      <c r="G312" t="s">
        <v>67</v>
      </c>
      <c r="I312" t="e">
        <f>VLOOKUP(A312,'[1]contest-standings-102210192'!$H$1:$K$332,4,FALSE)</f>
        <v>#N/A</v>
      </c>
      <c r="J312" t="e">
        <f t="shared" si="48"/>
        <v>#N/A</v>
      </c>
      <c r="K312">
        <v>1.9</v>
      </c>
    </row>
    <row r="313" spans="1:13" hidden="1" x14ac:dyDescent="0.35">
      <c r="A313" t="s">
        <v>351</v>
      </c>
      <c r="B313">
        <v>2500</v>
      </c>
      <c r="C313" t="s">
        <v>46</v>
      </c>
      <c r="D313" t="s">
        <v>10</v>
      </c>
      <c r="E313" t="s">
        <v>47</v>
      </c>
      <c r="F313">
        <v>4.26</v>
      </c>
      <c r="G313">
        <v>2</v>
      </c>
      <c r="I313" t="e">
        <f>VLOOKUP(A313,'[1]contest-standings-102210192'!$H$1:$K$332,4,FALSE)</f>
        <v>#N/A</v>
      </c>
      <c r="J313" t="e">
        <f t="shared" si="48"/>
        <v>#N/A</v>
      </c>
      <c r="K313">
        <v>1.88</v>
      </c>
    </row>
    <row r="314" spans="1:13" hidden="1" x14ac:dyDescent="0.35">
      <c r="A314" t="s">
        <v>352</v>
      </c>
      <c r="B314">
        <v>2800</v>
      </c>
      <c r="C314" t="s">
        <v>34</v>
      </c>
      <c r="D314" t="s">
        <v>42</v>
      </c>
      <c r="E314" t="s">
        <v>35</v>
      </c>
      <c r="F314">
        <v>4.2</v>
      </c>
      <c r="G314">
        <v>2</v>
      </c>
      <c r="H314">
        <v>2</v>
      </c>
      <c r="I314" t="e">
        <f>VLOOKUP(A314,'[1]contest-standings-102210192'!$H$1:$K$332,4,FALSE)</f>
        <v>#N/A</v>
      </c>
      <c r="J314" t="e">
        <f t="shared" si="48"/>
        <v>#N/A</v>
      </c>
      <c r="K314">
        <v>1.75</v>
      </c>
    </row>
    <row r="315" spans="1:13" hidden="1" x14ac:dyDescent="0.35">
      <c r="A315" t="s">
        <v>353</v>
      </c>
      <c r="B315">
        <v>2900</v>
      </c>
      <c r="C315" t="s">
        <v>57</v>
      </c>
      <c r="D315" t="s">
        <v>66</v>
      </c>
      <c r="E315" t="s">
        <v>58</v>
      </c>
      <c r="F315">
        <v>4.18</v>
      </c>
      <c r="G315" t="s">
        <v>67</v>
      </c>
      <c r="I315">
        <f>VLOOKUP(A315,'[1]contest-standings-102210192'!$H$1:$K$332,4,FALSE)</f>
        <v>4.3</v>
      </c>
      <c r="J315">
        <f t="shared" si="48"/>
        <v>0.12000000000000011</v>
      </c>
      <c r="K315">
        <v>0.34999999999999987</v>
      </c>
      <c r="L315" t="e">
        <f>VLOOKUP(A315,Sheet1!A315:D789,4,FALSE)</f>
        <v>#N/A</v>
      </c>
      <c r="M315" t="e">
        <f>AVERAGE(L315,F315)</f>
        <v>#N/A</v>
      </c>
    </row>
    <row r="316" spans="1:13" hidden="1" x14ac:dyDescent="0.35">
      <c r="A316" t="s">
        <v>354</v>
      </c>
      <c r="B316">
        <v>2800</v>
      </c>
      <c r="C316" t="s">
        <v>26</v>
      </c>
      <c r="D316" t="s">
        <v>40</v>
      </c>
      <c r="E316" t="s">
        <v>25</v>
      </c>
      <c r="F316">
        <v>4.1399999999999997</v>
      </c>
      <c r="G316">
        <v>1</v>
      </c>
      <c r="H316">
        <v>2</v>
      </c>
      <c r="I316" t="e">
        <f>VLOOKUP(A316,'[1]contest-standings-102210192'!$H$1:$K$332,4,FALSE)</f>
        <v>#N/A</v>
      </c>
      <c r="J316" t="e">
        <f t="shared" si="48"/>
        <v>#N/A</v>
      </c>
      <c r="K316">
        <v>0.92</v>
      </c>
    </row>
    <row r="317" spans="1:13" hidden="1" x14ac:dyDescent="0.35">
      <c r="A317" t="s">
        <v>355</v>
      </c>
      <c r="B317">
        <v>2500</v>
      </c>
      <c r="C317" t="s">
        <v>26</v>
      </c>
      <c r="D317" t="s">
        <v>66</v>
      </c>
      <c r="E317" t="s">
        <v>25</v>
      </c>
      <c r="F317">
        <v>4.12</v>
      </c>
      <c r="G317" t="s">
        <v>67</v>
      </c>
      <c r="I317" t="e">
        <f>VLOOKUP(A317,'[1]contest-standings-102210192'!$H$1:$K$332,4,FALSE)</f>
        <v>#N/A</v>
      </c>
      <c r="J317" t="e">
        <f t="shared" si="48"/>
        <v>#N/A</v>
      </c>
      <c r="K317">
        <v>0</v>
      </c>
    </row>
    <row r="318" spans="1:13" hidden="1" x14ac:dyDescent="0.35">
      <c r="A318" t="s">
        <v>356</v>
      </c>
      <c r="B318">
        <v>2900</v>
      </c>
      <c r="C318" t="s">
        <v>35</v>
      </c>
      <c r="D318" t="s">
        <v>66</v>
      </c>
      <c r="E318" t="s">
        <v>34</v>
      </c>
      <c r="F318">
        <v>4.0999999999999996</v>
      </c>
      <c r="G318" t="s">
        <v>67</v>
      </c>
      <c r="I318">
        <f>VLOOKUP(A318,'[1]contest-standings-102210192'!$H$1:$K$332,4,FALSE)</f>
        <v>8.1999999999999993</v>
      </c>
      <c r="J318">
        <f t="shared" si="48"/>
        <v>4.0999999999999996</v>
      </c>
      <c r="K318">
        <v>0</v>
      </c>
      <c r="L318" t="e">
        <f>VLOOKUP(A318,Sheet1!A318:D792,4,FALSE)</f>
        <v>#N/A</v>
      </c>
      <c r="M318" t="e">
        <f>AVERAGE(L318,F318)</f>
        <v>#N/A</v>
      </c>
    </row>
    <row r="319" spans="1:13" hidden="1" x14ac:dyDescent="0.35">
      <c r="A319" t="s">
        <v>357</v>
      </c>
      <c r="B319">
        <v>2500</v>
      </c>
      <c r="C319" t="s">
        <v>35</v>
      </c>
      <c r="D319" t="s">
        <v>40</v>
      </c>
      <c r="E319" t="s">
        <v>34</v>
      </c>
      <c r="F319">
        <v>4.0999999999999996</v>
      </c>
      <c r="G319">
        <v>1</v>
      </c>
      <c r="I319" t="e">
        <f>VLOOKUP(A319,'[1]contest-standings-102210192'!$H$1:$K$332,4,FALSE)</f>
        <v>#N/A</v>
      </c>
      <c r="J319" t="e">
        <f t="shared" si="48"/>
        <v>#N/A</v>
      </c>
      <c r="K319">
        <v>0</v>
      </c>
    </row>
    <row r="320" spans="1:13" hidden="1" x14ac:dyDescent="0.35">
      <c r="A320" t="s">
        <v>358</v>
      </c>
      <c r="B320">
        <v>3600</v>
      </c>
      <c r="C320" t="s">
        <v>29</v>
      </c>
      <c r="D320" t="s">
        <v>42</v>
      </c>
      <c r="E320" t="s">
        <v>28</v>
      </c>
      <c r="F320">
        <v>4.08</v>
      </c>
      <c r="G320">
        <v>2</v>
      </c>
      <c r="H320">
        <v>2</v>
      </c>
      <c r="I320" t="e">
        <f>VLOOKUP(A320,'[1]contest-standings-102210192'!$H$1:$K$332,4,FALSE)</f>
        <v>#N/A</v>
      </c>
      <c r="J320" t="e">
        <f t="shared" si="48"/>
        <v>#N/A</v>
      </c>
      <c r="K320">
        <v>1.3</v>
      </c>
    </row>
    <row r="321" spans="1:13" hidden="1" x14ac:dyDescent="0.35">
      <c r="A321" t="s">
        <v>359</v>
      </c>
      <c r="B321">
        <v>2900</v>
      </c>
      <c r="C321" t="s">
        <v>19</v>
      </c>
      <c r="D321" t="s">
        <v>10</v>
      </c>
      <c r="E321" t="s">
        <v>18</v>
      </c>
      <c r="F321">
        <v>4.05</v>
      </c>
      <c r="G321">
        <v>2</v>
      </c>
      <c r="H321">
        <v>2</v>
      </c>
      <c r="I321">
        <f>VLOOKUP(A321,'[1]contest-standings-102210192'!$H$1:$K$332,4,FALSE)</f>
        <v>13</v>
      </c>
      <c r="J321">
        <f t="shared" si="48"/>
        <v>8.9499999999999993</v>
      </c>
      <c r="K321">
        <v>0</v>
      </c>
      <c r="L321" t="e">
        <f>VLOOKUP(A321,Sheet1!A321:D795,4,FALSE)</f>
        <v>#N/A</v>
      </c>
      <c r="M321" t="e">
        <f t="shared" ref="M321:M322" si="54">AVERAGE(L321,F321)</f>
        <v>#N/A</v>
      </c>
    </row>
    <row r="322" spans="1:13" hidden="1" x14ac:dyDescent="0.35">
      <c r="A322" t="s">
        <v>360</v>
      </c>
      <c r="B322">
        <v>2700</v>
      </c>
      <c r="C322" t="s">
        <v>53</v>
      </c>
      <c r="D322" t="s">
        <v>66</v>
      </c>
      <c r="E322" t="s">
        <v>52</v>
      </c>
      <c r="F322">
        <v>4.01</v>
      </c>
      <c r="G322" t="s">
        <v>67</v>
      </c>
      <c r="I322">
        <f>VLOOKUP(A322,'[1]contest-standings-102210192'!$H$1:$K$332,4,FALSE)</f>
        <v>0</v>
      </c>
      <c r="J322">
        <f t="shared" si="48"/>
        <v>4.01</v>
      </c>
      <c r="K322">
        <v>0</v>
      </c>
      <c r="L322" t="e">
        <f>VLOOKUP(A322,Sheet1!A322:D796,4,FALSE)</f>
        <v>#N/A</v>
      </c>
      <c r="M322" t="e">
        <f t="shared" si="54"/>
        <v>#N/A</v>
      </c>
    </row>
    <row r="323" spans="1:13" hidden="1" x14ac:dyDescent="0.35">
      <c r="A323" t="s">
        <v>361</v>
      </c>
      <c r="B323">
        <v>2500</v>
      </c>
      <c r="C323" t="s">
        <v>57</v>
      </c>
      <c r="D323" t="s">
        <v>10</v>
      </c>
      <c r="E323" t="s">
        <v>58</v>
      </c>
      <c r="F323">
        <v>3.98</v>
      </c>
      <c r="G323">
        <v>3</v>
      </c>
      <c r="H323">
        <v>2</v>
      </c>
      <c r="I323" t="e">
        <f>VLOOKUP(A323,'[1]contest-standings-102210192'!$H$1:$K$332,4,FALSE)</f>
        <v>#N/A</v>
      </c>
      <c r="J323" t="e">
        <f t="shared" ref="J323:J386" si="55">ABS(F323-I323)</f>
        <v>#N/A</v>
      </c>
      <c r="K323">
        <v>0</v>
      </c>
    </row>
    <row r="324" spans="1:13" hidden="1" x14ac:dyDescent="0.35">
      <c r="A324" t="s">
        <v>362</v>
      </c>
      <c r="B324">
        <v>2700</v>
      </c>
      <c r="C324" t="s">
        <v>21</v>
      </c>
      <c r="D324" t="s">
        <v>66</v>
      </c>
      <c r="E324" t="s">
        <v>22</v>
      </c>
      <c r="F324">
        <v>3.96</v>
      </c>
      <c r="G324" t="s">
        <v>67</v>
      </c>
      <c r="I324" t="e">
        <f>VLOOKUP(A324,'[1]contest-standings-102210192'!$H$1:$K$332,4,FALSE)</f>
        <v>#N/A</v>
      </c>
      <c r="J324" t="e">
        <f t="shared" si="55"/>
        <v>#N/A</v>
      </c>
      <c r="K324">
        <v>0</v>
      </c>
    </row>
    <row r="325" spans="1:13" hidden="1" x14ac:dyDescent="0.35">
      <c r="A325" t="s">
        <v>363</v>
      </c>
      <c r="B325">
        <v>2700</v>
      </c>
      <c r="C325" t="s">
        <v>50</v>
      </c>
      <c r="D325" t="s">
        <v>66</v>
      </c>
      <c r="E325" t="s">
        <v>49</v>
      </c>
      <c r="F325">
        <v>3.93</v>
      </c>
      <c r="G325" t="s">
        <v>67</v>
      </c>
      <c r="I325" t="e">
        <f>VLOOKUP(A325,'[1]contest-standings-102210192'!$H$1:$K$332,4,FALSE)</f>
        <v>#N/A</v>
      </c>
      <c r="J325" t="e">
        <f t="shared" si="55"/>
        <v>#N/A</v>
      </c>
    </row>
    <row r="326" spans="1:13" hidden="1" x14ac:dyDescent="0.35">
      <c r="A326" t="s">
        <v>364</v>
      </c>
      <c r="B326">
        <v>2600</v>
      </c>
      <c r="C326" t="s">
        <v>26</v>
      </c>
      <c r="D326" t="s">
        <v>42</v>
      </c>
      <c r="E326" t="s">
        <v>25</v>
      </c>
      <c r="F326">
        <v>3.82</v>
      </c>
      <c r="G326">
        <v>3</v>
      </c>
      <c r="H326">
        <v>2</v>
      </c>
      <c r="I326" t="e">
        <f>VLOOKUP(A326,'[1]contest-standings-102210192'!$H$1:$K$332,4,FALSE)</f>
        <v>#N/A</v>
      </c>
      <c r="J326" t="e">
        <f t="shared" si="55"/>
        <v>#N/A</v>
      </c>
    </row>
    <row r="327" spans="1:13" hidden="1" x14ac:dyDescent="0.35">
      <c r="A327" t="s">
        <v>365</v>
      </c>
      <c r="B327">
        <v>2500</v>
      </c>
      <c r="C327" t="s">
        <v>35</v>
      </c>
      <c r="D327" t="s">
        <v>10</v>
      </c>
      <c r="E327" t="s">
        <v>34</v>
      </c>
      <c r="F327">
        <v>3.72</v>
      </c>
      <c r="G327">
        <v>3</v>
      </c>
      <c r="H327">
        <v>2</v>
      </c>
      <c r="I327" t="e">
        <f>VLOOKUP(A327,'[1]contest-standings-102210192'!$H$1:$K$332,4,FALSE)</f>
        <v>#N/A</v>
      </c>
      <c r="J327" t="e">
        <f t="shared" si="55"/>
        <v>#N/A</v>
      </c>
    </row>
    <row r="328" spans="1:13" hidden="1" x14ac:dyDescent="0.35">
      <c r="A328" t="s">
        <v>366</v>
      </c>
      <c r="B328">
        <v>2500</v>
      </c>
      <c r="C328" t="s">
        <v>9</v>
      </c>
      <c r="D328" t="s">
        <v>66</v>
      </c>
      <c r="E328" t="s">
        <v>11</v>
      </c>
      <c r="F328">
        <v>3.7</v>
      </c>
      <c r="G328" t="s">
        <v>67</v>
      </c>
      <c r="H328">
        <v>2</v>
      </c>
      <c r="I328">
        <f>VLOOKUP(A328,'[1]contest-standings-102210192'!$H$1:$K$332,4,FALSE)</f>
        <v>4.0999999999999996</v>
      </c>
      <c r="J328">
        <f t="shared" si="55"/>
        <v>0.39999999999999947</v>
      </c>
      <c r="L328" t="e">
        <f>VLOOKUP(A328,Sheet1!A328:D802,4,FALSE)</f>
        <v>#N/A</v>
      </c>
      <c r="M328" t="e">
        <f t="shared" ref="M328:M333" si="56">AVERAGE(L328,F328)</f>
        <v>#N/A</v>
      </c>
    </row>
    <row r="329" spans="1:13" hidden="1" x14ac:dyDescent="0.35">
      <c r="A329" t="s">
        <v>367</v>
      </c>
      <c r="B329">
        <v>3700</v>
      </c>
      <c r="C329" t="s">
        <v>47</v>
      </c>
      <c r="D329" t="s">
        <v>66</v>
      </c>
      <c r="E329" t="s">
        <v>46</v>
      </c>
      <c r="F329">
        <v>3.66</v>
      </c>
      <c r="G329" t="s">
        <v>67</v>
      </c>
      <c r="I329">
        <f>VLOOKUP(A329,'[1]contest-standings-102210192'!$H$1:$K$332,4,FALSE)</f>
        <v>6.3</v>
      </c>
      <c r="J329">
        <f t="shared" si="55"/>
        <v>2.6399999999999997</v>
      </c>
      <c r="L329" t="e">
        <f>VLOOKUP(A329,Sheet1!A329:D803,4,FALSE)</f>
        <v>#N/A</v>
      </c>
      <c r="M329" t="e">
        <f t="shared" si="56"/>
        <v>#N/A</v>
      </c>
    </row>
    <row r="330" spans="1:13" hidden="1" x14ac:dyDescent="0.35">
      <c r="A330" t="s">
        <v>368</v>
      </c>
      <c r="B330">
        <v>2600</v>
      </c>
      <c r="C330" t="s">
        <v>38</v>
      </c>
      <c r="D330" t="s">
        <v>10</v>
      </c>
      <c r="E330" t="s">
        <v>37</v>
      </c>
      <c r="F330">
        <v>3.62</v>
      </c>
      <c r="G330">
        <v>3</v>
      </c>
      <c r="H330">
        <v>1</v>
      </c>
      <c r="I330">
        <f>VLOOKUP(A330,'[1]contest-standings-102210192'!$H$1:$K$332,4,FALSE)</f>
        <v>11.5</v>
      </c>
      <c r="J330">
        <f t="shared" si="55"/>
        <v>7.88</v>
      </c>
      <c r="L330" t="e">
        <f>VLOOKUP(A330,Sheet1!A330:D804,4,FALSE)</f>
        <v>#N/A</v>
      </c>
      <c r="M330" t="e">
        <f t="shared" si="56"/>
        <v>#N/A</v>
      </c>
    </row>
    <row r="331" spans="1:13" hidden="1" x14ac:dyDescent="0.35">
      <c r="A331" t="s">
        <v>369</v>
      </c>
      <c r="B331">
        <v>3000</v>
      </c>
      <c r="C331" t="s">
        <v>19</v>
      </c>
      <c r="D331" t="s">
        <v>66</v>
      </c>
      <c r="E331" t="s">
        <v>18</v>
      </c>
      <c r="F331">
        <v>3.61</v>
      </c>
      <c r="G331" t="s">
        <v>67</v>
      </c>
      <c r="I331">
        <f>VLOOKUP(A331,'[1]contest-standings-102210192'!$H$1:$K$332,4,FALSE)</f>
        <v>1.5</v>
      </c>
      <c r="J331">
        <f t="shared" si="55"/>
        <v>2.11</v>
      </c>
      <c r="L331" t="e">
        <f>VLOOKUP(A331,Sheet1!A331:D805,4,FALSE)</f>
        <v>#N/A</v>
      </c>
      <c r="M331" t="e">
        <f t="shared" si="56"/>
        <v>#N/A</v>
      </c>
    </row>
    <row r="332" spans="1:13" hidden="1" x14ac:dyDescent="0.35">
      <c r="A332" t="s">
        <v>370</v>
      </c>
      <c r="B332">
        <v>2500</v>
      </c>
      <c r="C332" t="s">
        <v>9</v>
      </c>
      <c r="D332" t="s">
        <v>42</v>
      </c>
      <c r="E332" t="s">
        <v>11</v>
      </c>
      <c r="F332">
        <v>3.55</v>
      </c>
      <c r="G332">
        <v>3</v>
      </c>
      <c r="I332">
        <f>VLOOKUP(A332,'[1]contest-standings-102210192'!$H$1:$K$332,4,FALSE)</f>
        <v>4.0999999999999996</v>
      </c>
      <c r="J332">
        <f t="shared" si="55"/>
        <v>0.54999999999999982</v>
      </c>
      <c r="L332" t="e">
        <f>VLOOKUP(A332,Sheet1!A332:D806,4,FALSE)</f>
        <v>#N/A</v>
      </c>
      <c r="M332" t="e">
        <f t="shared" si="56"/>
        <v>#N/A</v>
      </c>
    </row>
    <row r="333" spans="1:13" hidden="1" x14ac:dyDescent="0.35">
      <c r="A333" t="s">
        <v>371</v>
      </c>
      <c r="B333">
        <v>2600</v>
      </c>
      <c r="C333" t="s">
        <v>18</v>
      </c>
      <c r="D333" t="s">
        <v>66</v>
      </c>
      <c r="E333" t="s">
        <v>19</v>
      </c>
      <c r="F333">
        <v>3.55</v>
      </c>
      <c r="G333" t="s">
        <v>67</v>
      </c>
      <c r="I333">
        <f>VLOOKUP(A333,'[1]contest-standings-102210192'!$H$1:$K$332,4,FALSE)</f>
        <v>4.3</v>
      </c>
      <c r="J333">
        <f t="shared" si="55"/>
        <v>0.75</v>
      </c>
      <c r="L333" t="e">
        <f>VLOOKUP(A333,Sheet1!A333:D807,4,FALSE)</f>
        <v>#N/A</v>
      </c>
      <c r="M333" t="e">
        <f t="shared" si="56"/>
        <v>#N/A</v>
      </c>
    </row>
    <row r="334" spans="1:13" hidden="1" x14ac:dyDescent="0.35">
      <c r="A334" t="s">
        <v>372</v>
      </c>
      <c r="B334">
        <v>2500</v>
      </c>
      <c r="C334" t="s">
        <v>9</v>
      </c>
      <c r="D334" t="s">
        <v>40</v>
      </c>
      <c r="E334" t="s">
        <v>11</v>
      </c>
      <c r="F334">
        <v>3.55</v>
      </c>
      <c r="G334">
        <v>4</v>
      </c>
      <c r="I334" t="e">
        <f>VLOOKUP(A334,'[1]contest-standings-102210192'!$H$1:$K$332,4,FALSE)</f>
        <v>#N/A</v>
      </c>
      <c r="J334" t="e">
        <f t="shared" si="55"/>
        <v>#N/A</v>
      </c>
    </row>
    <row r="335" spans="1:13" hidden="1" x14ac:dyDescent="0.35">
      <c r="A335" t="s">
        <v>373</v>
      </c>
      <c r="B335">
        <v>2500</v>
      </c>
      <c r="C335" t="s">
        <v>21</v>
      </c>
      <c r="D335" t="s">
        <v>66</v>
      </c>
      <c r="E335" t="s">
        <v>22</v>
      </c>
      <c r="F335">
        <v>3.54</v>
      </c>
      <c r="G335" t="s">
        <v>67</v>
      </c>
      <c r="I335">
        <f>VLOOKUP(A335,'[1]contest-standings-102210192'!$H$1:$K$332,4,FALSE)</f>
        <v>14.3</v>
      </c>
      <c r="J335">
        <f t="shared" si="55"/>
        <v>10.760000000000002</v>
      </c>
      <c r="L335" t="e">
        <f>VLOOKUP(A335,Sheet1!A335:D809,4,FALSE)</f>
        <v>#N/A</v>
      </c>
      <c r="M335" t="e">
        <f>AVERAGE(L335,F335)</f>
        <v>#N/A</v>
      </c>
    </row>
    <row r="336" spans="1:13" hidden="1" x14ac:dyDescent="0.35">
      <c r="A336" t="s">
        <v>374</v>
      </c>
      <c r="B336">
        <v>2500</v>
      </c>
      <c r="C336" t="s">
        <v>50</v>
      </c>
      <c r="D336" t="s">
        <v>40</v>
      </c>
      <c r="E336" t="s">
        <v>49</v>
      </c>
      <c r="F336">
        <v>3.48</v>
      </c>
      <c r="G336">
        <v>2</v>
      </c>
      <c r="I336" t="e">
        <f>VLOOKUP(A336,'[1]contest-standings-102210192'!$H$1:$K$332,4,FALSE)</f>
        <v>#N/A</v>
      </c>
      <c r="J336" t="e">
        <f t="shared" si="55"/>
        <v>#N/A</v>
      </c>
    </row>
    <row r="337" spans="1:13" hidden="1" x14ac:dyDescent="0.35">
      <c r="A337" t="s">
        <v>375</v>
      </c>
      <c r="B337">
        <v>3100</v>
      </c>
      <c r="C337" t="s">
        <v>35</v>
      </c>
      <c r="D337" t="s">
        <v>42</v>
      </c>
      <c r="E337" t="s">
        <v>34</v>
      </c>
      <c r="F337">
        <v>3.45</v>
      </c>
      <c r="G337">
        <v>4</v>
      </c>
      <c r="H337">
        <v>1</v>
      </c>
      <c r="I337" t="e">
        <f>VLOOKUP(A337,'[1]contest-standings-102210192'!$H$1:$K$332,4,FALSE)</f>
        <v>#N/A</v>
      </c>
      <c r="J337" t="e">
        <f t="shared" si="55"/>
        <v>#N/A</v>
      </c>
    </row>
    <row r="338" spans="1:13" hidden="1" x14ac:dyDescent="0.35">
      <c r="A338" t="s">
        <v>376</v>
      </c>
      <c r="B338">
        <v>2600</v>
      </c>
      <c r="C338" t="s">
        <v>34</v>
      </c>
      <c r="D338" t="s">
        <v>40</v>
      </c>
      <c r="E338" t="s">
        <v>35</v>
      </c>
      <c r="F338">
        <v>3.43</v>
      </c>
      <c r="G338">
        <v>4</v>
      </c>
      <c r="I338" t="e">
        <f>VLOOKUP(A338,'[1]contest-standings-102210192'!$H$1:$K$332,4,FALSE)</f>
        <v>#N/A</v>
      </c>
      <c r="J338" t="e">
        <f t="shared" si="55"/>
        <v>#N/A</v>
      </c>
    </row>
    <row r="339" spans="1:13" hidden="1" x14ac:dyDescent="0.35">
      <c r="A339" t="s">
        <v>377</v>
      </c>
      <c r="B339">
        <v>3300</v>
      </c>
      <c r="C339" t="s">
        <v>32</v>
      </c>
      <c r="D339" t="s">
        <v>42</v>
      </c>
      <c r="E339" t="s">
        <v>31</v>
      </c>
      <c r="F339">
        <v>3.43</v>
      </c>
      <c r="G339">
        <v>4</v>
      </c>
      <c r="I339" t="e">
        <f>VLOOKUP(A339,'[1]contest-standings-102210192'!$H$1:$K$332,4,FALSE)</f>
        <v>#N/A</v>
      </c>
      <c r="J339" t="e">
        <f t="shared" si="55"/>
        <v>#N/A</v>
      </c>
    </row>
    <row r="340" spans="1:13" hidden="1" x14ac:dyDescent="0.35">
      <c r="A340" t="s">
        <v>378</v>
      </c>
      <c r="B340">
        <v>2500</v>
      </c>
      <c r="C340" t="s">
        <v>18</v>
      </c>
      <c r="D340" t="s">
        <v>42</v>
      </c>
      <c r="E340" t="s">
        <v>19</v>
      </c>
      <c r="F340">
        <v>3.39</v>
      </c>
      <c r="G340">
        <v>4</v>
      </c>
      <c r="I340" t="e">
        <f>VLOOKUP(A340,'[1]contest-standings-102210192'!$H$1:$K$332,4,FALSE)</f>
        <v>#N/A</v>
      </c>
      <c r="J340" t="e">
        <f t="shared" si="55"/>
        <v>#N/A</v>
      </c>
    </row>
    <row r="341" spans="1:13" hidden="1" x14ac:dyDescent="0.35">
      <c r="A341" t="s">
        <v>379</v>
      </c>
      <c r="B341">
        <v>3300</v>
      </c>
      <c r="C341" t="s">
        <v>57</v>
      </c>
      <c r="D341" t="s">
        <v>66</v>
      </c>
      <c r="E341" t="s">
        <v>58</v>
      </c>
      <c r="F341">
        <v>3.37</v>
      </c>
      <c r="G341" t="s">
        <v>67</v>
      </c>
      <c r="I341">
        <f>VLOOKUP(A341,'[1]contest-standings-102210192'!$H$1:$K$332,4,FALSE)</f>
        <v>1.5</v>
      </c>
      <c r="J341">
        <f t="shared" si="55"/>
        <v>1.87</v>
      </c>
      <c r="L341" t="e">
        <f>VLOOKUP(A341,Sheet1!A341:D815,4,FALSE)</f>
        <v>#N/A</v>
      </c>
      <c r="M341" t="e">
        <f>AVERAGE(L341,F341)</f>
        <v>#N/A</v>
      </c>
    </row>
    <row r="342" spans="1:13" hidden="1" x14ac:dyDescent="0.35">
      <c r="A342" t="s">
        <v>380</v>
      </c>
      <c r="B342">
        <v>2700</v>
      </c>
      <c r="C342" t="s">
        <v>35</v>
      </c>
      <c r="D342" t="s">
        <v>40</v>
      </c>
      <c r="E342" t="s">
        <v>34</v>
      </c>
      <c r="F342">
        <v>3.34</v>
      </c>
      <c r="G342">
        <v>4</v>
      </c>
      <c r="I342" t="e">
        <f>VLOOKUP(A342,'[1]contest-standings-102210192'!$H$1:$K$332,4,FALSE)</f>
        <v>#N/A</v>
      </c>
      <c r="J342" t="e">
        <f t="shared" si="55"/>
        <v>#N/A</v>
      </c>
    </row>
    <row r="343" spans="1:13" hidden="1" x14ac:dyDescent="0.35">
      <c r="A343" t="s">
        <v>381</v>
      </c>
      <c r="B343">
        <v>2500</v>
      </c>
      <c r="C343" t="s">
        <v>46</v>
      </c>
      <c r="D343" t="s">
        <v>40</v>
      </c>
      <c r="E343" t="s">
        <v>47</v>
      </c>
      <c r="F343">
        <v>3.21</v>
      </c>
      <c r="G343">
        <v>3</v>
      </c>
      <c r="H343">
        <v>2</v>
      </c>
      <c r="I343" t="e">
        <f>VLOOKUP(A343,'[1]contest-standings-102210192'!$H$1:$K$332,4,FALSE)</f>
        <v>#N/A</v>
      </c>
      <c r="J343" t="e">
        <f t="shared" si="55"/>
        <v>#N/A</v>
      </c>
    </row>
    <row r="344" spans="1:13" hidden="1" x14ac:dyDescent="0.35">
      <c r="A344" t="s">
        <v>382</v>
      </c>
      <c r="B344">
        <v>2500</v>
      </c>
      <c r="C344" t="s">
        <v>37</v>
      </c>
      <c r="D344" t="s">
        <v>10</v>
      </c>
      <c r="E344" t="s">
        <v>38</v>
      </c>
      <c r="F344">
        <v>3.2</v>
      </c>
      <c r="G344">
        <v>2</v>
      </c>
      <c r="I344" t="e">
        <f>VLOOKUP(A344,'[1]contest-standings-102210192'!$H$1:$K$332,4,FALSE)</f>
        <v>#N/A</v>
      </c>
      <c r="J344" t="e">
        <f t="shared" si="55"/>
        <v>#N/A</v>
      </c>
    </row>
    <row r="345" spans="1:13" hidden="1" x14ac:dyDescent="0.35">
      <c r="A345" t="s">
        <v>383</v>
      </c>
      <c r="B345">
        <v>2500</v>
      </c>
      <c r="C345" t="s">
        <v>22</v>
      </c>
      <c r="D345" t="s">
        <v>10</v>
      </c>
      <c r="E345" t="s">
        <v>21</v>
      </c>
      <c r="F345">
        <v>3.19</v>
      </c>
      <c r="G345">
        <v>3</v>
      </c>
      <c r="I345" t="e">
        <f>VLOOKUP(A345,'[1]contest-standings-102210192'!$H$1:$K$332,4,FALSE)</f>
        <v>#N/A</v>
      </c>
      <c r="J345" t="e">
        <f t="shared" si="55"/>
        <v>#N/A</v>
      </c>
    </row>
    <row r="346" spans="1:13" hidden="1" x14ac:dyDescent="0.35">
      <c r="A346" t="s">
        <v>384</v>
      </c>
      <c r="B346">
        <v>2500</v>
      </c>
      <c r="C346" t="s">
        <v>19</v>
      </c>
      <c r="D346" t="s">
        <v>42</v>
      </c>
      <c r="E346" t="s">
        <v>18</v>
      </c>
      <c r="F346">
        <v>3.15</v>
      </c>
      <c r="G346">
        <v>4</v>
      </c>
      <c r="H346">
        <v>2</v>
      </c>
      <c r="I346" t="e">
        <f>VLOOKUP(A346,'[1]contest-standings-102210192'!$H$1:$K$332,4,FALSE)</f>
        <v>#N/A</v>
      </c>
      <c r="J346" t="e">
        <f t="shared" si="55"/>
        <v>#N/A</v>
      </c>
    </row>
    <row r="347" spans="1:13" hidden="1" x14ac:dyDescent="0.35">
      <c r="A347" t="s">
        <v>385</v>
      </c>
      <c r="B347">
        <v>3200</v>
      </c>
      <c r="C347" t="s">
        <v>35</v>
      </c>
      <c r="D347" t="s">
        <v>10</v>
      </c>
      <c r="E347" t="s">
        <v>34</v>
      </c>
      <c r="F347">
        <v>3.14</v>
      </c>
      <c r="G347">
        <v>4</v>
      </c>
      <c r="I347">
        <f>VLOOKUP(A347,'[1]contest-standings-102210192'!$H$1:$K$332,4,FALSE)</f>
        <v>1.3</v>
      </c>
      <c r="J347">
        <f t="shared" si="55"/>
        <v>1.84</v>
      </c>
      <c r="L347" t="e">
        <f>VLOOKUP(A347,Sheet1!A347:D821,4,FALSE)</f>
        <v>#N/A</v>
      </c>
      <c r="M347" t="e">
        <f t="shared" ref="M347:M348" si="57">AVERAGE(L347,F347)</f>
        <v>#N/A</v>
      </c>
    </row>
    <row r="348" spans="1:13" hidden="1" x14ac:dyDescent="0.35">
      <c r="A348" t="s">
        <v>386</v>
      </c>
      <c r="B348">
        <v>3400</v>
      </c>
      <c r="C348" t="s">
        <v>53</v>
      </c>
      <c r="D348" t="s">
        <v>10</v>
      </c>
      <c r="E348" t="s">
        <v>52</v>
      </c>
      <c r="F348">
        <v>3.13</v>
      </c>
      <c r="G348">
        <v>2</v>
      </c>
      <c r="H348">
        <v>2</v>
      </c>
      <c r="I348">
        <f>VLOOKUP(A348,'[1]contest-standings-102210192'!$H$1:$K$332,4,FALSE)</f>
        <v>19</v>
      </c>
      <c r="J348">
        <f t="shared" si="55"/>
        <v>15.870000000000001</v>
      </c>
      <c r="L348" t="e">
        <f>VLOOKUP(A348,Sheet1!A348:D822,4,FALSE)</f>
        <v>#N/A</v>
      </c>
      <c r="M348" t="e">
        <f t="shared" si="57"/>
        <v>#N/A</v>
      </c>
    </row>
    <row r="349" spans="1:13" hidden="1" x14ac:dyDescent="0.35">
      <c r="A349" t="s">
        <v>387</v>
      </c>
      <c r="B349">
        <v>2500</v>
      </c>
      <c r="C349" t="s">
        <v>49</v>
      </c>
      <c r="D349" t="s">
        <v>10</v>
      </c>
      <c r="E349" t="s">
        <v>50</v>
      </c>
      <c r="F349">
        <v>3.07</v>
      </c>
      <c r="G349">
        <v>4</v>
      </c>
      <c r="I349" t="e">
        <f>VLOOKUP(A349,'[1]contest-standings-102210192'!$H$1:$K$332,4,FALSE)</f>
        <v>#N/A</v>
      </c>
      <c r="J349" t="e">
        <f t="shared" si="55"/>
        <v>#N/A</v>
      </c>
    </row>
    <row r="350" spans="1:13" hidden="1" x14ac:dyDescent="0.35">
      <c r="A350" t="s">
        <v>388</v>
      </c>
      <c r="B350">
        <v>2500</v>
      </c>
      <c r="C350" t="s">
        <v>46</v>
      </c>
      <c r="D350" t="s">
        <v>42</v>
      </c>
      <c r="E350" t="s">
        <v>47</v>
      </c>
      <c r="F350">
        <v>3.06</v>
      </c>
      <c r="G350">
        <v>4</v>
      </c>
      <c r="I350" t="e">
        <f>VLOOKUP(A350,'[1]contest-standings-102210192'!$H$1:$K$332,4,FALSE)</f>
        <v>#N/A</v>
      </c>
      <c r="J350" t="e">
        <f t="shared" si="55"/>
        <v>#N/A</v>
      </c>
    </row>
    <row r="351" spans="1:13" hidden="1" x14ac:dyDescent="0.35">
      <c r="A351" t="s">
        <v>389</v>
      </c>
      <c r="B351">
        <v>2800</v>
      </c>
      <c r="C351" t="s">
        <v>29</v>
      </c>
      <c r="D351" t="s">
        <v>66</v>
      </c>
      <c r="E351" t="s">
        <v>28</v>
      </c>
      <c r="F351">
        <v>3.06</v>
      </c>
      <c r="G351" t="s">
        <v>67</v>
      </c>
      <c r="I351" t="e">
        <f>VLOOKUP(A351,'[1]contest-standings-102210192'!$H$1:$K$332,4,FALSE)</f>
        <v>#N/A</v>
      </c>
      <c r="J351" t="e">
        <f t="shared" si="55"/>
        <v>#N/A</v>
      </c>
    </row>
    <row r="352" spans="1:13" hidden="1" x14ac:dyDescent="0.35">
      <c r="A352" t="s">
        <v>390</v>
      </c>
      <c r="B352">
        <v>2500</v>
      </c>
      <c r="C352" t="s">
        <v>31</v>
      </c>
      <c r="D352" t="s">
        <v>40</v>
      </c>
      <c r="E352" t="s">
        <v>32</v>
      </c>
      <c r="F352">
        <v>2.97</v>
      </c>
      <c r="G352">
        <v>4</v>
      </c>
      <c r="H352">
        <v>2</v>
      </c>
      <c r="I352">
        <f>VLOOKUP(A352,'[1]contest-standings-102210192'!$H$1:$K$332,4,FALSE)</f>
        <v>1.5</v>
      </c>
      <c r="J352">
        <f t="shared" si="55"/>
        <v>1.4700000000000002</v>
      </c>
      <c r="L352" t="e">
        <f>VLOOKUP(A352,Sheet1!A352:D826,4,FALSE)</f>
        <v>#N/A</v>
      </c>
      <c r="M352" t="e">
        <f t="shared" ref="M352:M354" si="58">AVERAGE(L352,F352)</f>
        <v>#N/A</v>
      </c>
    </row>
    <row r="353" spans="1:13" hidden="1" x14ac:dyDescent="0.35">
      <c r="A353" t="s">
        <v>391</v>
      </c>
      <c r="B353">
        <v>2700</v>
      </c>
      <c r="C353" t="s">
        <v>53</v>
      </c>
      <c r="D353" t="s">
        <v>10</v>
      </c>
      <c r="E353" t="s">
        <v>52</v>
      </c>
      <c r="F353">
        <v>2.97</v>
      </c>
      <c r="G353">
        <v>4</v>
      </c>
      <c r="I353">
        <f>VLOOKUP(A353,'[1]contest-standings-102210192'!$H$1:$K$332,4,FALSE)</f>
        <v>2.8</v>
      </c>
      <c r="J353">
        <f t="shared" si="55"/>
        <v>0.17000000000000037</v>
      </c>
      <c r="L353" t="e">
        <f>VLOOKUP(A353,Sheet1!A353:D827,4,FALSE)</f>
        <v>#N/A</v>
      </c>
      <c r="M353" t="e">
        <f t="shared" si="58"/>
        <v>#N/A</v>
      </c>
    </row>
    <row r="354" spans="1:13" hidden="1" x14ac:dyDescent="0.35">
      <c r="A354" t="s">
        <v>392</v>
      </c>
      <c r="B354">
        <v>3000</v>
      </c>
      <c r="C354" t="s">
        <v>9</v>
      </c>
      <c r="D354" t="s">
        <v>66</v>
      </c>
      <c r="E354" t="s">
        <v>11</v>
      </c>
      <c r="F354">
        <v>2.95</v>
      </c>
      <c r="G354" t="s">
        <v>67</v>
      </c>
      <c r="I354">
        <f>VLOOKUP(A354,'[1]contest-standings-102210192'!$H$1:$K$332,4,FALSE)</f>
        <v>1.3</v>
      </c>
      <c r="J354">
        <f t="shared" si="55"/>
        <v>1.6500000000000001</v>
      </c>
      <c r="L354" t="e">
        <f>VLOOKUP(A354,Sheet1!A354:D828,4,FALSE)</f>
        <v>#N/A</v>
      </c>
      <c r="M354" t="e">
        <f t="shared" si="58"/>
        <v>#N/A</v>
      </c>
    </row>
    <row r="355" spans="1:13" hidden="1" x14ac:dyDescent="0.35">
      <c r="A355" t="s">
        <v>393</v>
      </c>
      <c r="B355">
        <v>2500</v>
      </c>
      <c r="C355" t="s">
        <v>50</v>
      </c>
      <c r="D355" t="s">
        <v>40</v>
      </c>
      <c r="E355" t="s">
        <v>49</v>
      </c>
      <c r="F355">
        <v>2.94</v>
      </c>
      <c r="G355">
        <v>3</v>
      </c>
      <c r="I355" t="e">
        <f>VLOOKUP(A355,'[1]contest-standings-102210192'!$H$1:$K$332,4,FALSE)</f>
        <v>#N/A</v>
      </c>
      <c r="J355" t="e">
        <f t="shared" si="55"/>
        <v>#N/A</v>
      </c>
    </row>
    <row r="356" spans="1:13" hidden="1" x14ac:dyDescent="0.35">
      <c r="A356" t="s">
        <v>394</v>
      </c>
      <c r="B356">
        <v>2500</v>
      </c>
      <c r="C356" t="s">
        <v>34</v>
      </c>
      <c r="D356" t="s">
        <v>66</v>
      </c>
      <c r="E356" t="s">
        <v>35</v>
      </c>
      <c r="F356">
        <v>2.88</v>
      </c>
      <c r="G356" t="s">
        <v>67</v>
      </c>
      <c r="I356" t="e">
        <f>VLOOKUP(A356,'[1]contest-standings-102210192'!$H$1:$K$332,4,FALSE)</f>
        <v>#N/A</v>
      </c>
      <c r="J356" t="e">
        <f t="shared" si="55"/>
        <v>#N/A</v>
      </c>
    </row>
    <row r="357" spans="1:13" hidden="1" x14ac:dyDescent="0.35">
      <c r="A357" t="s">
        <v>395</v>
      </c>
      <c r="B357">
        <v>2500</v>
      </c>
      <c r="C357" t="s">
        <v>26</v>
      </c>
      <c r="D357" t="s">
        <v>66</v>
      </c>
      <c r="E357" t="s">
        <v>25</v>
      </c>
      <c r="F357">
        <v>2.83</v>
      </c>
      <c r="G357" t="s">
        <v>67</v>
      </c>
      <c r="H357">
        <v>2</v>
      </c>
      <c r="I357" t="e">
        <f>VLOOKUP(A357,'[1]contest-standings-102210192'!$H$1:$K$332,4,FALSE)</f>
        <v>#N/A</v>
      </c>
      <c r="J357" t="e">
        <f t="shared" si="55"/>
        <v>#N/A</v>
      </c>
    </row>
    <row r="358" spans="1:13" hidden="1" x14ac:dyDescent="0.35">
      <c r="A358" t="s">
        <v>396</v>
      </c>
      <c r="B358">
        <v>3300</v>
      </c>
      <c r="C358" t="s">
        <v>46</v>
      </c>
      <c r="D358" t="s">
        <v>66</v>
      </c>
      <c r="E358" t="s">
        <v>47</v>
      </c>
      <c r="F358">
        <v>2.79</v>
      </c>
      <c r="G358" t="s">
        <v>67</v>
      </c>
      <c r="I358" t="e">
        <f>VLOOKUP(A358,'[1]contest-standings-102210192'!$H$1:$K$332,4,FALSE)</f>
        <v>#N/A</v>
      </c>
      <c r="J358" t="e">
        <f t="shared" si="55"/>
        <v>#N/A</v>
      </c>
    </row>
    <row r="359" spans="1:13" hidden="1" x14ac:dyDescent="0.35">
      <c r="A359" t="s">
        <v>397</v>
      </c>
      <c r="B359">
        <v>2500</v>
      </c>
      <c r="C359" t="s">
        <v>37</v>
      </c>
      <c r="D359" t="s">
        <v>42</v>
      </c>
      <c r="E359" t="s">
        <v>38</v>
      </c>
      <c r="F359">
        <v>2.78</v>
      </c>
      <c r="G359">
        <v>4</v>
      </c>
      <c r="I359" t="e">
        <f>VLOOKUP(A359,'[1]contest-standings-102210192'!$H$1:$K$332,4,FALSE)</f>
        <v>#N/A</v>
      </c>
      <c r="J359" t="e">
        <f t="shared" si="55"/>
        <v>#N/A</v>
      </c>
    </row>
    <row r="360" spans="1:13" hidden="1" x14ac:dyDescent="0.35">
      <c r="A360" t="s">
        <v>398</v>
      </c>
      <c r="B360">
        <v>2500</v>
      </c>
      <c r="C360" t="s">
        <v>18</v>
      </c>
      <c r="D360" t="s">
        <v>40</v>
      </c>
      <c r="E360" t="s">
        <v>19</v>
      </c>
      <c r="F360">
        <v>2.77</v>
      </c>
      <c r="G360">
        <v>4</v>
      </c>
      <c r="I360">
        <f>VLOOKUP(A360,'[1]contest-standings-102210192'!$H$1:$K$332,4,FALSE)</f>
        <v>1.5</v>
      </c>
      <c r="J360">
        <f t="shared" si="55"/>
        <v>1.27</v>
      </c>
      <c r="L360" t="e">
        <f>VLOOKUP(A360,Sheet1!A360:D834,4,FALSE)</f>
        <v>#N/A</v>
      </c>
      <c r="M360" t="e">
        <f t="shared" ref="M360:M361" si="59">AVERAGE(L360,F360)</f>
        <v>#N/A</v>
      </c>
    </row>
    <row r="361" spans="1:13" hidden="1" x14ac:dyDescent="0.35">
      <c r="A361" t="s">
        <v>399</v>
      </c>
      <c r="B361">
        <v>2600</v>
      </c>
      <c r="C361" t="s">
        <v>53</v>
      </c>
      <c r="D361" t="s">
        <v>66</v>
      </c>
      <c r="E361" t="s">
        <v>52</v>
      </c>
      <c r="F361">
        <v>2.76</v>
      </c>
      <c r="G361" t="s">
        <v>67</v>
      </c>
      <c r="I361">
        <f>VLOOKUP(A361,'[1]contest-standings-102210192'!$H$1:$K$332,4,FALSE)</f>
        <v>0</v>
      </c>
      <c r="J361">
        <f t="shared" si="55"/>
        <v>2.76</v>
      </c>
      <c r="L361" t="e">
        <f>VLOOKUP(A361,Sheet1!A361:D835,4,FALSE)</f>
        <v>#N/A</v>
      </c>
      <c r="M361" t="e">
        <f t="shared" si="59"/>
        <v>#N/A</v>
      </c>
    </row>
    <row r="362" spans="1:13" hidden="1" x14ac:dyDescent="0.35">
      <c r="A362" t="s">
        <v>400</v>
      </c>
      <c r="B362">
        <v>2500</v>
      </c>
      <c r="C362" t="s">
        <v>32</v>
      </c>
      <c r="D362" t="s">
        <v>10</v>
      </c>
      <c r="E362" t="s">
        <v>31</v>
      </c>
      <c r="F362">
        <v>2.72</v>
      </c>
      <c r="G362">
        <v>4</v>
      </c>
      <c r="I362" t="e">
        <f>VLOOKUP(A362,'[1]contest-standings-102210192'!$H$1:$K$332,4,FALSE)</f>
        <v>#N/A</v>
      </c>
      <c r="J362" t="e">
        <f t="shared" si="55"/>
        <v>#N/A</v>
      </c>
    </row>
    <row r="363" spans="1:13" hidden="1" x14ac:dyDescent="0.35">
      <c r="A363" t="s">
        <v>401</v>
      </c>
      <c r="B363">
        <v>2700</v>
      </c>
      <c r="C363" t="s">
        <v>18</v>
      </c>
      <c r="D363" t="s">
        <v>40</v>
      </c>
      <c r="E363" t="s">
        <v>19</v>
      </c>
      <c r="F363">
        <v>2.72</v>
      </c>
      <c r="G363">
        <v>3</v>
      </c>
      <c r="I363">
        <f>VLOOKUP(A363,'[1]contest-standings-102210192'!$H$1:$K$332,4,FALSE)</f>
        <v>0</v>
      </c>
      <c r="J363">
        <f t="shared" si="55"/>
        <v>2.72</v>
      </c>
      <c r="L363" t="e">
        <f>VLOOKUP(A363,Sheet1!A363:D837,4,FALSE)</f>
        <v>#N/A</v>
      </c>
      <c r="M363" t="e">
        <f>AVERAGE(L363,F363)</f>
        <v>#N/A</v>
      </c>
    </row>
    <row r="364" spans="1:13" hidden="1" x14ac:dyDescent="0.35">
      <c r="A364" t="s">
        <v>402</v>
      </c>
      <c r="B364">
        <v>2500</v>
      </c>
      <c r="C364" t="s">
        <v>47</v>
      </c>
      <c r="D364" t="s">
        <v>40</v>
      </c>
      <c r="E364" t="s">
        <v>46</v>
      </c>
      <c r="F364">
        <v>2.71</v>
      </c>
      <c r="G364">
        <v>3</v>
      </c>
      <c r="I364" t="e">
        <f>VLOOKUP(A364,'[1]contest-standings-102210192'!$H$1:$K$332,4,FALSE)</f>
        <v>#N/A</v>
      </c>
      <c r="J364" t="e">
        <f t="shared" si="55"/>
        <v>#N/A</v>
      </c>
    </row>
    <row r="365" spans="1:13" hidden="1" x14ac:dyDescent="0.35">
      <c r="A365" t="s">
        <v>403</v>
      </c>
      <c r="B365">
        <v>3000</v>
      </c>
      <c r="C365" t="s">
        <v>49</v>
      </c>
      <c r="D365" t="s">
        <v>40</v>
      </c>
      <c r="E365" t="s">
        <v>50</v>
      </c>
      <c r="F365">
        <v>2.71</v>
      </c>
      <c r="G365">
        <v>4</v>
      </c>
      <c r="I365">
        <f>VLOOKUP(A365,'[1]contest-standings-102210192'!$H$1:$K$332,4,FALSE)</f>
        <v>1.5</v>
      </c>
      <c r="J365">
        <f t="shared" si="55"/>
        <v>1.21</v>
      </c>
      <c r="L365" t="e">
        <f>VLOOKUP(A365,Sheet1!A365:D839,4,FALSE)</f>
        <v>#N/A</v>
      </c>
      <c r="M365" t="e">
        <f>AVERAGE(L365,F365)</f>
        <v>#N/A</v>
      </c>
    </row>
    <row r="366" spans="1:13" hidden="1" x14ac:dyDescent="0.35">
      <c r="A366" t="s">
        <v>404</v>
      </c>
      <c r="B366">
        <v>2500</v>
      </c>
      <c r="C366" t="s">
        <v>9</v>
      </c>
      <c r="D366" t="s">
        <v>66</v>
      </c>
      <c r="E366" t="s">
        <v>11</v>
      </c>
      <c r="F366">
        <v>2.7</v>
      </c>
      <c r="G366" t="s">
        <v>67</v>
      </c>
      <c r="I366" t="e">
        <f>VLOOKUP(A366,'[1]contest-standings-102210192'!$H$1:$K$332,4,FALSE)</f>
        <v>#N/A</v>
      </c>
      <c r="J366" t="e">
        <f t="shared" si="55"/>
        <v>#N/A</v>
      </c>
    </row>
    <row r="367" spans="1:13" hidden="1" x14ac:dyDescent="0.35">
      <c r="A367" t="s">
        <v>405</v>
      </c>
      <c r="B367">
        <v>2500</v>
      </c>
      <c r="C367" t="s">
        <v>32</v>
      </c>
      <c r="D367" t="s">
        <v>40</v>
      </c>
      <c r="E367" t="s">
        <v>31</v>
      </c>
      <c r="F367">
        <v>2.66</v>
      </c>
      <c r="G367">
        <v>4</v>
      </c>
      <c r="I367" t="e">
        <f>VLOOKUP(A367,'[1]contest-standings-102210192'!$H$1:$K$332,4,FALSE)</f>
        <v>#N/A</v>
      </c>
      <c r="J367" t="e">
        <f t="shared" si="55"/>
        <v>#N/A</v>
      </c>
    </row>
    <row r="368" spans="1:13" hidden="1" x14ac:dyDescent="0.35">
      <c r="A368" t="s">
        <v>406</v>
      </c>
      <c r="B368">
        <v>2700</v>
      </c>
      <c r="C368" t="s">
        <v>28</v>
      </c>
      <c r="D368" t="s">
        <v>40</v>
      </c>
      <c r="E368" t="s">
        <v>29</v>
      </c>
      <c r="F368">
        <v>2.65</v>
      </c>
      <c r="G368">
        <v>3</v>
      </c>
      <c r="I368">
        <f>VLOOKUP(A368,'[1]contest-standings-102210192'!$H$1:$K$332,4,FALSE)</f>
        <v>10.8</v>
      </c>
      <c r="J368">
        <f t="shared" si="55"/>
        <v>8.15</v>
      </c>
      <c r="L368" t="e">
        <f>VLOOKUP(A368,Sheet1!A368:D842,4,FALSE)</f>
        <v>#N/A</v>
      </c>
      <c r="M368" t="e">
        <f>AVERAGE(L368,F368)</f>
        <v>#N/A</v>
      </c>
    </row>
    <row r="369" spans="1:13" hidden="1" x14ac:dyDescent="0.35">
      <c r="A369" t="s">
        <v>407</v>
      </c>
      <c r="B369">
        <v>2600</v>
      </c>
      <c r="C369" t="s">
        <v>47</v>
      </c>
      <c r="D369" t="s">
        <v>42</v>
      </c>
      <c r="E369" t="s">
        <v>46</v>
      </c>
      <c r="F369">
        <v>2.64</v>
      </c>
      <c r="G369">
        <v>3</v>
      </c>
      <c r="I369" t="e">
        <f>VLOOKUP(A369,'[1]contest-standings-102210192'!$H$1:$K$332,4,FALSE)</f>
        <v>#N/A</v>
      </c>
      <c r="J369" t="e">
        <f t="shared" si="55"/>
        <v>#N/A</v>
      </c>
    </row>
    <row r="370" spans="1:13" hidden="1" x14ac:dyDescent="0.35">
      <c r="A370" t="s">
        <v>408</v>
      </c>
      <c r="B370">
        <v>2600</v>
      </c>
      <c r="C370" t="s">
        <v>16</v>
      </c>
      <c r="D370" t="s">
        <v>10</v>
      </c>
      <c r="E370" t="s">
        <v>15</v>
      </c>
      <c r="F370">
        <v>2.64</v>
      </c>
      <c r="G370">
        <v>3</v>
      </c>
      <c r="I370" t="e">
        <f>VLOOKUP(A370,'[1]contest-standings-102210192'!$H$1:$K$332,4,FALSE)</f>
        <v>#N/A</v>
      </c>
      <c r="J370" t="e">
        <f t="shared" si="55"/>
        <v>#N/A</v>
      </c>
    </row>
    <row r="371" spans="1:13" hidden="1" x14ac:dyDescent="0.35">
      <c r="A371" t="s">
        <v>409</v>
      </c>
      <c r="B371">
        <v>2500</v>
      </c>
      <c r="C371" t="s">
        <v>57</v>
      </c>
      <c r="D371" t="s">
        <v>40</v>
      </c>
      <c r="E371" t="s">
        <v>58</v>
      </c>
      <c r="F371">
        <v>2.64</v>
      </c>
      <c r="G371">
        <v>4</v>
      </c>
      <c r="I371" t="e">
        <f>VLOOKUP(A371,'[1]contest-standings-102210192'!$H$1:$K$332,4,FALSE)</f>
        <v>#N/A</v>
      </c>
      <c r="J371" t="e">
        <f t="shared" si="55"/>
        <v>#N/A</v>
      </c>
    </row>
    <row r="372" spans="1:13" hidden="1" x14ac:dyDescent="0.35">
      <c r="A372" t="s">
        <v>410</v>
      </c>
      <c r="B372">
        <v>2500</v>
      </c>
      <c r="C372" t="s">
        <v>31</v>
      </c>
      <c r="D372" t="s">
        <v>42</v>
      </c>
      <c r="E372" t="s">
        <v>32</v>
      </c>
      <c r="F372">
        <v>2.61</v>
      </c>
      <c r="G372">
        <v>4</v>
      </c>
      <c r="H372">
        <v>2</v>
      </c>
      <c r="I372">
        <f>VLOOKUP(A372,'[1]contest-standings-102210192'!$H$1:$K$332,4,FALSE)</f>
        <v>11.5</v>
      </c>
      <c r="J372">
        <f t="shared" si="55"/>
        <v>8.89</v>
      </c>
      <c r="L372" t="e">
        <f>VLOOKUP(A372,Sheet1!A372:D846,4,FALSE)</f>
        <v>#N/A</v>
      </c>
      <c r="M372" t="e">
        <f>AVERAGE(L372,F372)</f>
        <v>#N/A</v>
      </c>
    </row>
    <row r="373" spans="1:13" hidden="1" x14ac:dyDescent="0.35">
      <c r="A373" t="s">
        <v>411</v>
      </c>
      <c r="B373">
        <v>2500</v>
      </c>
      <c r="C373" t="s">
        <v>18</v>
      </c>
      <c r="D373" t="s">
        <v>10</v>
      </c>
      <c r="E373" t="s">
        <v>19</v>
      </c>
      <c r="F373">
        <v>2.61</v>
      </c>
      <c r="G373">
        <v>4</v>
      </c>
      <c r="I373" t="e">
        <f>VLOOKUP(A373,'[1]contest-standings-102210192'!$H$1:$K$332,4,FALSE)</f>
        <v>#N/A</v>
      </c>
      <c r="J373" t="e">
        <f t="shared" si="55"/>
        <v>#N/A</v>
      </c>
    </row>
    <row r="374" spans="1:13" hidden="1" x14ac:dyDescent="0.35">
      <c r="A374" t="s">
        <v>412</v>
      </c>
      <c r="B374">
        <v>2500</v>
      </c>
      <c r="C374" t="s">
        <v>50</v>
      </c>
      <c r="D374" t="s">
        <v>10</v>
      </c>
      <c r="E374" t="s">
        <v>49</v>
      </c>
      <c r="F374">
        <v>2.61</v>
      </c>
      <c r="G374">
        <v>4</v>
      </c>
      <c r="H374">
        <v>2</v>
      </c>
      <c r="I374" t="e">
        <f>VLOOKUP(A374,'[1]contest-standings-102210192'!$H$1:$K$332,4,FALSE)</f>
        <v>#N/A</v>
      </c>
      <c r="J374" t="e">
        <f t="shared" si="55"/>
        <v>#N/A</v>
      </c>
    </row>
    <row r="375" spans="1:13" hidden="1" x14ac:dyDescent="0.35">
      <c r="A375" t="s">
        <v>413</v>
      </c>
      <c r="B375">
        <v>2600</v>
      </c>
      <c r="C375" t="s">
        <v>37</v>
      </c>
      <c r="D375" t="s">
        <v>66</v>
      </c>
      <c r="E375" t="s">
        <v>38</v>
      </c>
      <c r="F375">
        <v>2.58</v>
      </c>
      <c r="G375" t="s">
        <v>67</v>
      </c>
      <c r="I375">
        <f>VLOOKUP(A375,'[1]contest-standings-102210192'!$H$1:$K$332,4,FALSE)</f>
        <v>14.9</v>
      </c>
      <c r="J375">
        <f t="shared" si="55"/>
        <v>12.32</v>
      </c>
      <c r="L375" t="e">
        <f>VLOOKUP(A375,Sheet1!A375:D849,4,FALSE)</f>
        <v>#N/A</v>
      </c>
      <c r="M375" t="e">
        <f>AVERAGE(L375,F375)</f>
        <v>#N/A</v>
      </c>
    </row>
    <row r="376" spans="1:13" hidden="1" x14ac:dyDescent="0.35">
      <c r="A376" t="s">
        <v>414</v>
      </c>
      <c r="B376">
        <v>2500</v>
      </c>
      <c r="C376" t="s">
        <v>9</v>
      </c>
      <c r="D376" t="s">
        <v>42</v>
      </c>
      <c r="E376" t="s">
        <v>11</v>
      </c>
      <c r="F376">
        <v>2.57</v>
      </c>
      <c r="G376">
        <v>4</v>
      </c>
      <c r="I376" t="e">
        <f>VLOOKUP(A376,'[1]contest-standings-102210192'!$H$1:$K$332,4,FALSE)</f>
        <v>#N/A</v>
      </c>
      <c r="J376" t="e">
        <f t="shared" si="55"/>
        <v>#N/A</v>
      </c>
    </row>
    <row r="377" spans="1:13" hidden="1" x14ac:dyDescent="0.35">
      <c r="A377" t="s">
        <v>415</v>
      </c>
      <c r="B377">
        <v>2500</v>
      </c>
      <c r="C377" t="s">
        <v>52</v>
      </c>
      <c r="D377" t="s">
        <v>42</v>
      </c>
      <c r="E377" t="s">
        <v>53</v>
      </c>
      <c r="F377">
        <v>2.5499999999999998</v>
      </c>
      <c r="G377">
        <v>4</v>
      </c>
      <c r="I377" t="e">
        <f>VLOOKUP(A377,'[1]contest-standings-102210192'!$H$1:$K$332,4,FALSE)</f>
        <v>#N/A</v>
      </c>
      <c r="J377" t="e">
        <f t="shared" si="55"/>
        <v>#N/A</v>
      </c>
    </row>
    <row r="378" spans="1:13" hidden="1" x14ac:dyDescent="0.35">
      <c r="A378" t="s">
        <v>416</v>
      </c>
      <c r="B378">
        <v>2500</v>
      </c>
      <c r="C378" t="s">
        <v>34</v>
      </c>
      <c r="D378" t="s">
        <v>10</v>
      </c>
      <c r="E378" t="s">
        <v>35</v>
      </c>
      <c r="F378">
        <v>2.54</v>
      </c>
      <c r="G378">
        <v>4</v>
      </c>
      <c r="I378" t="e">
        <f>VLOOKUP(A378,'[1]contest-standings-102210192'!$H$1:$K$332,4,FALSE)</f>
        <v>#N/A</v>
      </c>
      <c r="J378" t="e">
        <f t="shared" si="55"/>
        <v>#N/A</v>
      </c>
    </row>
    <row r="379" spans="1:13" hidden="1" x14ac:dyDescent="0.35">
      <c r="A379" t="s">
        <v>417</v>
      </c>
      <c r="B379">
        <v>2700</v>
      </c>
      <c r="C379" t="s">
        <v>22</v>
      </c>
      <c r="D379" t="s">
        <v>42</v>
      </c>
      <c r="E379" t="s">
        <v>21</v>
      </c>
      <c r="F379">
        <v>2.52</v>
      </c>
      <c r="G379">
        <v>4</v>
      </c>
      <c r="I379">
        <f>VLOOKUP(A379,'[1]contest-standings-102210192'!$H$1:$K$332,4,FALSE)</f>
        <v>0</v>
      </c>
      <c r="J379">
        <f t="shared" si="55"/>
        <v>2.52</v>
      </c>
      <c r="L379" t="e">
        <f>VLOOKUP(A379,Sheet1!A379:D853,4,FALSE)</f>
        <v>#N/A</v>
      </c>
      <c r="M379" t="e">
        <f>AVERAGE(L379,F379)</f>
        <v>#N/A</v>
      </c>
    </row>
    <row r="380" spans="1:13" hidden="1" x14ac:dyDescent="0.35">
      <c r="A380" t="s">
        <v>418</v>
      </c>
      <c r="B380">
        <v>2500</v>
      </c>
      <c r="C380" t="s">
        <v>32</v>
      </c>
      <c r="D380" t="s">
        <v>10</v>
      </c>
      <c r="E380" t="s">
        <v>31</v>
      </c>
      <c r="F380">
        <v>2.52</v>
      </c>
      <c r="G380">
        <v>3</v>
      </c>
      <c r="I380" t="e">
        <f>VLOOKUP(A380,'[1]contest-standings-102210192'!$H$1:$K$332,4,FALSE)</f>
        <v>#N/A</v>
      </c>
      <c r="J380" t="e">
        <f t="shared" si="55"/>
        <v>#N/A</v>
      </c>
    </row>
    <row r="381" spans="1:13" hidden="1" x14ac:dyDescent="0.35">
      <c r="A381" t="s">
        <v>419</v>
      </c>
      <c r="B381">
        <v>2800</v>
      </c>
      <c r="C381" t="s">
        <v>58</v>
      </c>
      <c r="D381" t="s">
        <v>42</v>
      </c>
      <c r="E381" t="s">
        <v>57</v>
      </c>
      <c r="F381">
        <v>2.5099999999999998</v>
      </c>
      <c r="G381">
        <v>4</v>
      </c>
      <c r="I381">
        <f>VLOOKUP(A381,'[1]contest-standings-102210192'!$H$1:$K$332,4,FALSE)</f>
        <v>0</v>
      </c>
      <c r="J381">
        <f t="shared" si="55"/>
        <v>2.5099999999999998</v>
      </c>
      <c r="L381" t="e">
        <f>VLOOKUP(A381,Sheet1!A381:D855,4,FALSE)</f>
        <v>#N/A</v>
      </c>
      <c r="M381" t="e">
        <f t="shared" ref="M381:M382" si="60">AVERAGE(L381,F381)</f>
        <v>#N/A</v>
      </c>
    </row>
    <row r="382" spans="1:13" hidden="1" x14ac:dyDescent="0.35">
      <c r="A382" t="s">
        <v>420</v>
      </c>
      <c r="B382">
        <v>2600</v>
      </c>
      <c r="C382" t="s">
        <v>28</v>
      </c>
      <c r="D382" t="s">
        <v>66</v>
      </c>
      <c r="E382" t="s">
        <v>29</v>
      </c>
      <c r="F382">
        <v>2.5099999999999998</v>
      </c>
      <c r="G382" t="s">
        <v>67</v>
      </c>
      <c r="I382">
        <f>VLOOKUP(A382,'[1]contest-standings-102210192'!$H$1:$K$332,4,FALSE)</f>
        <v>1.5</v>
      </c>
      <c r="J382">
        <f t="shared" si="55"/>
        <v>1.0099999999999998</v>
      </c>
      <c r="L382" t="e">
        <f>VLOOKUP(A382,Sheet1!A382:D856,4,FALSE)</f>
        <v>#N/A</v>
      </c>
      <c r="M382" t="e">
        <f t="shared" si="60"/>
        <v>#N/A</v>
      </c>
    </row>
    <row r="383" spans="1:13" hidden="1" x14ac:dyDescent="0.35">
      <c r="A383" t="s">
        <v>421</v>
      </c>
      <c r="B383">
        <v>2500</v>
      </c>
      <c r="C383" t="s">
        <v>29</v>
      </c>
      <c r="D383" t="s">
        <v>10</v>
      </c>
      <c r="E383" t="s">
        <v>28</v>
      </c>
      <c r="F383">
        <v>2.48</v>
      </c>
      <c r="G383">
        <v>4</v>
      </c>
      <c r="I383" t="e">
        <f>VLOOKUP(A383,'[1]contest-standings-102210192'!$H$1:$K$332,4,FALSE)</f>
        <v>#N/A</v>
      </c>
      <c r="J383" t="e">
        <f t="shared" si="55"/>
        <v>#N/A</v>
      </c>
    </row>
    <row r="384" spans="1:13" hidden="1" x14ac:dyDescent="0.35">
      <c r="A384" t="s">
        <v>422</v>
      </c>
      <c r="B384">
        <v>2500</v>
      </c>
      <c r="C384" t="s">
        <v>26</v>
      </c>
      <c r="D384" t="s">
        <v>40</v>
      </c>
      <c r="E384" t="s">
        <v>25</v>
      </c>
      <c r="F384">
        <v>2.46</v>
      </c>
      <c r="G384">
        <v>4</v>
      </c>
      <c r="H384">
        <v>2</v>
      </c>
      <c r="I384" t="e">
        <f>VLOOKUP(A384,'[1]contest-standings-102210192'!$H$1:$K$332,4,FALSE)</f>
        <v>#N/A</v>
      </c>
      <c r="J384" t="e">
        <f t="shared" si="55"/>
        <v>#N/A</v>
      </c>
    </row>
    <row r="385" spans="1:13" hidden="1" x14ac:dyDescent="0.35">
      <c r="A385" t="s">
        <v>423</v>
      </c>
      <c r="B385">
        <v>2600</v>
      </c>
      <c r="C385" t="s">
        <v>22</v>
      </c>
      <c r="D385" t="s">
        <v>40</v>
      </c>
      <c r="E385" t="s">
        <v>21</v>
      </c>
      <c r="F385">
        <v>2.46</v>
      </c>
      <c r="G385">
        <v>3</v>
      </c>
      <c r="I385" t="e">
        <f>VLOOKUP(A385,'[1]contest-standings-102210192'!$H$1:$K$332,4,FALSE)</f>
        <v>#N/A</v>
      </c>
      <c r="J385" t="e">
        <f t="shared" si="55"/>
        <v>#N/A</v>
      </c>
    </row>
    <row r="386" spans="1:13" hidden="1" x14ac:dyDescent="0.35">
      <c r="A386" t="s">
        <v>424</v>
      </c>
      <c r="B386">
        <v>2600</v>
      </c>
      <c r="C386" t="s">
        <v>37</v>
      </c>
      <c r="D386" t="s">
        <v>10</v>
      </c>
      <c r="E386" t="s">
        <v>38</v>
      </c>
      <c r="F386">
        <v>2.4500000000000002</v>
      </c>
      <c r="G386">
        <v>3</v>
      </c>
      <c r="I386">
        <f>VLOOKUP(A386,'[1]contest-standings-102210192'!$H$1:$K$332,4,FALSE)</f>
        <v>1.5</v>
      </c>
      <c r="J386">
        <f t="shared" si="55"/>
        <v>0.95000000000000018</v>
      </c>
      <c r="L386" t="e">
        <f>VLOOKUP(A386,Sheet1!A386:D860,4,FALSE)</f>
        <v>#N/A</v>
      </c>
      <c r="M386" t="e">
        <f>AVERAGE(L386,F386)</f>
        <v>#N/A</v>
      </c>
    </row>
    <row r="387" spans="1:13" hidden="1" x14ac:dyDescent="0.35">
      <c r="A387" t="s">
        <v>425</v>
      </c>
      <c r="B387">
        <v>2500</v>
      </c>
      <c r="C387" t="s">
        <v>21</v>
      </c>
      <c r="D387" t="s">
        <v>66</v>
      </c>
      <c r="E387" t="s">
        <v>22</v>
      </c>
      <c r="F387">
        <v>2.44</v>
      </c>
      <c r="G387" t="s">
        <v>67</v>
      </c>
      <c r="I387" t="e">
        <f>VLOOKUP(A387,'[1]contest-standings-102210192'!$H$1:$K$332,4,FALSE)</f>
        <v>#N/A</v>
      </c>
      <c r="J387" t="e">
        <f t="shared" ref="J387:J450" si="61">ABS(F387-I387)</f>
        <v>#N/A</v>
      </c>
    </row>
    <row r="388" spans="1:13" hidden="1" x14ac:dyDescent="0.35">
      <c r="A388" t="s">
        <v>426</v>
      </c>
      <c r="B388">
        <v>2500</v>
      </c>
      <c r="C388" t="s">
        <v>52</v>
      </c>
      <c r="D388" t="s">
        <v>42</v>
      </c>
      <c r="E388" t="s">
        <v>53</v>
      </c>
      <c r="F388">
        <v>2.4300000000000002</v>
      </c>
      <c r="G388">
        <v>3</v>
      </c>
      <c r="I388" t="e">
        <f>VLOOKUP(A388,'[1]contest-standings-102210192'!$H$1:$K$332,4,FALSE)</f>
        <v>#N/A</v>
      </c>
      <c r="J388" t="e">
        <f t="shared" si="61"/>
        <v>#N/A</v>
      </c>
    </row>
    <row r="389" spans="1:13" hidden="1" x14ac:dyDescent="0.35">
      <c r="A389" t="s">
        <v>427</v>
      </c>
      <c r="B389">
        <v>4200</v>
      </c>
      <c r="C389" t="s">
        <v>21</v>
      </c>
      <c r="D389" t="s">
        <v>40</v>
      </c>
      <c r="E389" t="s">
        <v>22</v>
      </c>
      <c r="F389">
        <v>2.42</v>
      </c>
      <c r="G389">
        <v>3</v>
      </c>
      <c r="I389" t="e">
        <f>VLOOKUP(A389,'[1]contest-standings-102210192'!$H$1:$K$332,4,FALSE)</f>
        <v>#N/A</v>
      </c>
      <c r="J389" t="e">
        <f t="shared" si="61"/>
        <v>#N/A</v>
      </c>
    </row>
    <row r="390" spans="1:13" hidden="1" x14ac:dyDescent="0.35">
      <c r="A390" t="s">
        <v>428</v>
      </c>
      <c r="B390">
        <v>2500</v>
      </c>
      <c r="C390" t="s">
        <v>38</v>
      </c>
      <c r="D390" t="s">
        <v>66</v>
      </c>
      <c r="E390" t="s">
        <v>37</v>
      </c>
      <c r="F390">
        <v>2.42</v>
      </c>
      <c r="G390" t="s">
        <v>67</v>
      </c>
      <c r="H390">
        <v>2</v>
      </c>
      <c r="I390" t="e">
        <f>VLOOKUP(A390,'[1]contest-standings-102210192'!$H$1:$K$332,4,FALSE)</f>
        <v>#N/A</v>
      </c>
      <c r="J390" t="e">
        <f t="shared" si="61"/>
        <v>#N/A</v>
      </c>
    </row>
    <row r="391" spans="1:13" hidden="1" x14ac:dyDescent="0.35">
      <c r="A391" t="s">
        <v>429</v>
      </c>
      <c r="B391">
        <v>2500</v>
      </c>
      <c r="C391" t="s">
        <v>25</v>
      </c>
      <c r="D391" t="s">
        <v>40</v>
      </c>
      <c r="E391" t="s">
        <v>26</v>
      </c>
      <c r="F391">
        <v>2.41</v>
      </c>
      <c r="G391">
        <v>2</v>
      </c>
      <c r="I391">
        <f>VLOOKUP(A391,'[1]contest-standings-102210192'!$H$1:$K$332,4,FALSE)</f>
        <v>5.8</v>
      </c>
      <c r="J391">
        <f t="shared" si="61"/>
        <v>3.3899999999999997</v>
      </c>
      <c r="L391" t="e">
        <f>VLOOKUP(A391,Sheet1!A391:D865,4,FALSE)</f>
        <v>#N/A</v>
      </c>
      <c r="M391" t="e">
        <f>AVERAGE(L391,F391)</f>
        <v>#N/A</v>
      </c>
    </row>
    <row r="392" spans="1:13" hidden="1" x14ac:dyDescent="0.35">
      <c r="A392" t="s">
        <v>430</v>
      </c>
      <c r="B392">
        <v>2700</v>
      </c>
      <c r="C392" t="s">
        <v>49</v>
      </c>
      <c r="D392" t="s">
        <v>66</v>
      </c>
      <c r="E392" t="s">
        <v>50</v>
      </c>
      <c r="F392">
        <v>2.41</v>
      </c>
      <c r="G392" t="s">
        <v>67</v>
      </c>
      <c r="I392" t="e">
        <f>VLOOKUP(A392,'[1]contest-standings-102210192'!$H$1:$K$332,4,FALSE)</f>
        <v>#N/A</v>
      </c>
      <c r="J392" t="e">
        <f t="shared" si="61"/>
        <v>#N/A</v>
      </c>
    </row>
    <row r="393" spans="1:13" hidden="1" x14ac:dyDescent="0.35">
      <c r="A393" t="s">
        <v>431</v>
      </c>
      <c r="B393">
        <v>2500</v>
      </c>
      <c r="C393" t="s">
        <v>34</v>
      </c>
      <c r="D393" t="s">
        <v>42</v>
      </c>
      <c r="E393" t="s">
        <v>35</v>
      </c>
      <c r="F393">
        <v>2.39</v>
      </c>
      <c r="G393">
        <v>4</v>
      </c>
      <c r="I393" t="e">
        <f>VLOOKUP(A393,'[1]contest-standings-102210192'!$H$1:$K$332,4,FALSE)</f>
        <v>#N/A</v>
      </c>
      <c r="J393" t="e">
        <f t="shared" si="61"/>
        <v>#N/A</v>
      </c>
    </row>
    <row r="394" spans="1:13" hidden="1" x14ac:dyDescent="0.35">
      <c r="A394" t="s">
        <v>432</v>
      </c>
      <c r="B394">
        <v>2500</v>
      </c>
      <c r="C394" t="s">
        <v>58</v>
      </c>
      <c r="D394" t="s">
        <v>10</v>
      </c>
      <c r="E394" t="s">
        <v>57</v>
      </c>
      <c r="F394">
        <v>2.39</v>
      </c>
      <c r="G394">
        <v>4</v>
      </c>
      <c r="I394" t="e">
        <f>VLOOKUP(A394,'[1]contest-standings-102210192'!$H$1:$K$332,4,FALSE)</f>
        <v>#N/A</v>
      </c>
      <c r="J394" t="e">
        <f t="shared" si="61"/>
        <v>#N/A</v>
      </c>
    </row>
    <row r="395" spans="1:13" hidden="1" x14ac:dyDescent="0.35">
      <c r="A395" t="s">
        <v>433</v>
      </c>
      <c r="B395">
        <v>2500</v>
      </c>
      <c r="C395" t="s">
        <v>19</v>
      </c>
      <c r="D395" t="s">
        <v>10</v>
      </c>
      <c r="E395" t="s">
        <v>18</v>
      </c>
      <c r="F395">
        <v>2.39</v>
      </c>
      <c r="G395">
        <v>3</v>
      </c>
      <c r="I395" t="e">
        <f>VLOOKUP(A395,'[1]contest-standings-102210192'!$H$1:$K$332,4,FALSE)</f>
        <v>#N/A</v>
      </c>
      <c r="J395" t="e">
        <f t="shared" si="61"/>
        <v>#N/A</v>
      </c>
    </row>
    <row r="396" spans="1:13" hidden="1" x14ac:dyDescent="0.35">
      <c r="A396" t="s">
        <v>434</v>
      </c>
      <c r="B396">
        <v>2500</v>
      </c>
      <c r="C396" t="s">
        <v>21</v>
      </c>
      <c r="D396" t="s">
        <v>40</v>
      </c>
      <c r="E396" t="s">
        <v>22</v>
      </c>
      <c r="F396">
        <v>2.37</v>
      </c>
      <c r="G396">
        <v>4</v>
      </c>
      <c r="I396" t="e">
        <f>VLOOKUP(A396,'[1]contest-standings-102210192'!$H$1:$K$332,4,FALSE)</f>
        <v>#N/A</v>
      </c>
      <c r="J396" t="e">
        <f t="shared" si="61"/>
        <v>#N/A</v>
      </c>
    </row>
    <row r="397" spans="1:13" hidden="1" x14ac:dyDescent="0.35">
      <c r="A397" t="s">
        <v>435</v>
      </c>
      <c r="B397">
        <v>2500</v>
      </c>
      <c r="C397" t="s">
        <v>15</v>
      </c>
      <c r="D397" t="s">
        <v>10</v>
      </c>
      <c r="E397" t="s">
        <v>16</v>
      </c>
      <c r="F397">
        <v>2.36</v>
      </c>
      <c r="G397">
        <v>4</v>
      </c>
      <c r="I397" t="e">
        <f>VLOOKUP(A397,'[1]contest-standings-102210192'!$H$1:$K$332,4,FALSE)</f>
        <v>#N/A</v>
      </c>
      <c r="J397" t="e">
        <f t="shared" si="61"/>
        <v>#N/A</v>
      </c>
    </row>
    <row r="398" spans="1:13" hidden="1" x14ac:dyDescent="0.35">
      <c r="A398" t="s">
        <v>436</v>
      </c>
      <c r="B398">
        <v>2600</v>
      </c>
      <c r="C398" t="s">
        <v>15</v>
      </c>
      <c r="D398" t="s">
        <v>66</v>
      </c>
      <c r="E398" t="s">
        <v>16</v>
      </c>
      <c r="F398">
        <v>2.36</v>
      </c>
      <c r="G398" t="s">
        <v>67</v>
      </c>
      <c r="I398">
        <f>VLOOKUP(A398,'[1]contest-standings-102210192'!$H$1:$K$332,4,FALSE)</f>
        <v>1.3</v>
      </c>
      <c r="J398">
        <f t="shared" si="61"/>
        <v>1.0599999999999998</v>
      </c>
      <c r="L398" t="e">
        <f>VLOOKUP(A398,Sheet1!A398:D872,4,FALSE)</f>
        <v>#N/A</v>
      </c>
      <c r="M398" t="e">
        <f>AVERAGE(L398,F398)</f>
        <v>#N/A</v>
      </c>
    </row>
    <row r="399" spans="1:13" hidden="1" x14ac:dyDescent="0.35">
      <c r="A399" t="s">
        <v>437</v>
      </c>
      <c r="B399">
        <v>2500</v>
      </c>
      <c r="C399" t="s">
        <v>47</v>
      </c>
      <c r="D399" t="s">
        <v>10</v>
      </c>
      <c r="E399" t="s">
        <v>46</v>
      </c>
      <c r="F399">
        <v>2.36</v>
      </c>
      <c r="G399">
        <v>3</v>
      </c>
      <c r="I399" t="e">
        <f>VLOOKUP(A399,'[1]contest-standings-102210192'!$H$1:$K$332,4,FALSE)</f>
        <v>#N/A</v>
      </c>
      <c r="J399" t="e">
        <f t="shared" si="61"/>
        <v>#N/A</v>
      </c>
    </row>
    <row r="400" spans="1:13" hidden="1" x14ac:dyDescent="0.35">
      <c r="A400" t="s">
        <v>438</v>
      </c>
      <c r="B400">
        <v>2500</v>
      </c>
      <c r="C400" t="s">
        <v>52</v>
      </c>
      <c r="D400" t="s">
        <v>40</v>
      </c>
      <c r="E400" t="s">
        <v>53</v>
      </c>
      <c r="F400">
        <v>2.35</v>
      </c>
      <c r="G400">
        <v>4</v>
      </c>
      <c r="I400" t="e">
        <f>VLOOKUP(A400,'[1]contest-standings-102210192'!$H$1:$K$332,4,FALSE)</f>
        <v>#N/A</v>
      </c>
      <c r="J400" t="e">
        <f t="shared" si="61"/>
        <v>#N/A</v>
      </c>
    </row>
    <row r="401" spans="1:13" hidden="1" x14ac:dyDescent="0.35">
      <c r="A401" t="s">
        <v>439</v>
      </c>
      <c r="B401">
        <v>2500</v>
      </c>
      <c r="C401" t="s">
        <v>9</v>
      </c>
      <c r="D401" t="s">
        <v>10</v>
      </c>
      <c r="E401" t="s">
        <v>11</v>
      </c>
      <c r="F401">
        <v>2.35</v>
      </c>
      <c r="G401">
        <v>4</v>
      </c>
      <c r="I401" t="e">
        <f>VLOOKUP(A401,'[1]contest-standings-102210192'!$H$1:$K$332,4,FALSE)</f>
        <v>#N/A</v>
      </c>
      <c r="J401" t="e">
        <f t="shared" si="61"/>
        <v>#N/A</v>
      </c>
    </row>
    <row r="402" spans="1:13" hidden="1" x14ac:dyDescent="0.35">
      <c r="A402" t="s">
        <v>440</v>
      </c>
      <c r="B402">
        <v>3000</v>
      </c>
      <c r="C402" t="s">
        <v>26</v>
      </c>
      <c r="D402" t="s">
        <v>42</v>
      </c>
      <c r="E402" t="s">
        <v>25</v>
      </c>
      <c r="F402">
        <v>2.34</v>
      </c>
      <c r="G402">
        <v>4</v>
      </c>
      <c r="I402" t="e">
        <f>VLOOKUP(A402,'[1]contest-standings-102210192'!$H$1:$K$332,4,FALSE)</f>
        <v>#N/A</v>
      </c>
      <c r="J402" t="e">
        <f t="shared" si="61"/>
        <v>#N/A</v>
      </c>
    </row>
    <row r="403" spans="1:13" hidden="1" x14ac:dyDescent="0.35">
      <c r="A403" t="s">
        <v>441</v>
      </c>
      <c r="B403">
        <v>2600</v>
      </c>
      <c r="C403" t="s">
        <v>11</v>
      </c>
      <c r="D403" t="s">
        <v>10</v>
      </c>
      <c r="E403" t="s">
        <v>9</v>
      </c>
      <c r="F403">
        <v>2.33</v>
      </c>
      <c r="G403">
        <v>3</v>
      </c>
      <c r="I403" t="e">
        <f>VLOOKUP(A403,'[1]contest-standings-102210192'!$H$1:$K$332,4,FALSE)</f>
        <v>#N/A</v>
      </c>
      <c r="J403" t="e">
        <f t="shared" si="61"/>
        <v>#N/A</v>
      </c>
    </row>
    <row r="404" spans="1:13" hidden="1" x14ac:dyDescent="0.35">
      <c r="A404" t="s">
        <v>442</v>
      </c>
      <c r="B404">
        <v>3000</v>
      </c>
      <c r="C404" t="s">
        <v>35</v>
      </c>
      <c r="D404" t="s">
        <v>40</v>
      </c>
      <c r="E404" t="s">
        <v>34</v>
      </c>
      <c r="F404">
        <v>2.33</v>
      </c>
      <c r="G404">
        <v>3</v>
      </c>
      <c r="I404" t="e">
        <f>VLOOKUP(A404,'[1]contest-standings-102210192'!$H$1:$K$332,4,FALSE)</f>
        <v>#N/A</v>
      </c>
      <c r="J404" t="e">
        <f t="shared" si="61"/>
        <v>#N/A</v>
      </c>
    </row>
    <row r="405" spans="1:13" hidden="1" x14ac:dyDescent="0.35">
      <c r="A405" t="s">
        <v>443</v>
      </c>
      <c r="B405">
        <v>2500</v>
      </c>
      <c r="C405" t="s">
        <v>52</v>
      </c>
      <c r="D405" t="s">
        <v>66</v>
      </c>
      <c r="E405" t="s">
        <v>53</v>
      </c>
      <c r="F405">
        <v>2.3199999999999998</v>
      </c>
      <c r="G405" t="s">
        <v>67</v>
      </c>
      <c r="I405" t="e">
        <f>VLOOKUP(A405,'[1]contest-standings-102210192'!$H$1:$K$332,4,FALSE)</f>
        <v>#N/A</v>
      </c>
      <c r="J405" t="e">
        <f t="shared" si="61"/>
        <v>#N/A</v>
      </c>
    </row>
    <row r="406" spans="1:13" hidden="1" x14ac:dyDescent="0.35">
      <c r="A406" t="s">
        <v>444</v>
      </c>
      <c r="B406">
        <v>2500</v>
      </c>
      <c r="C406" t="s">
        <v>11</v>
      </c>
      <c r="D406" t="s">
        <v>10</v>
      </c>
      <c r="E406" t="s">
        <v>9</v>
      </c>
      <c r="F406">
        <v>2.3199999999999998</v>
      </c>
      <c r="G406">
        <v>4</v>
      </c>
      <c r="I406" t="e">
        <f>VLOOKUP(A406,'[1]contest-standings-102210192'!$H$1:$K$332,4,FALSE)</f>
        <v>#N/A</v>
      </c>
      <c r="J406" t="e">
        <f t="shared" si="61"/>
        <v>#N/A</v>
      </c>
    </row>
    <row r="407" spans="1:13" hidden="1" x14ac:dyDescent="0.35">
      <c r="A407" t="s">
        <v>445</v>
      </c>
      <c r="B407">
        <v>2700</v>
      </c>
      <c r="C407" t="s">
        <v>11</v>
      </c>
      <c r="D407" t="s">
        <v>42</v>
      </c>
      <c r="E407" t="s">
        <v>9</v>
      </c>
      <c r="F407">
        <v>2.31</v>
      </c>
      <c r="G407">
        <v>4</v>
      </c>
      <c r="I407">
        <f>VLOOKUP(A407,'[1]contest-standings-102210192'!$H$1:$K$332,4,FALSE)</f>
        <v>3</v>
      </c>
      <c r="J407">
        <f t="shared" si="61"/>
        <v>0.69</v>
      </c>
      <c r="L407" t="e">
        <f>VLOOKUP(A407,Sheet1!A407:D881,4,FALSE)</f>
        <v>#N/A</v>
      </c>
      <c r="M407" t="e">
        <f t="shared" ref="M407:M409" si="62">AVERAGE(L407,F407)</f>
        <v>#N/A</v>
      </c>
    </row>
    <row r="408" spans="1:13" hidden="1" x14ac:dyDescent="0.35">
      <c r="A408" t="s">
        <v>446</v>
      </c>
      <c r="B408">
        <v>3600</v>
      </c>
      <c r="C408" t="s">
        <v>16</v>
      </c>
      <c r="D408" t="s">
        <v>66</v>
      </c>
      <c r="E408" t="s">
        <v>15</v>
      </c>
      <c r="F408">
        <v>2.31</v>
      </c>
      <c r="G408" t="s">
        <v>67</v>
      </c>
      <c r="I408">
        <f>VLOOKUP(A408,'[1]contest-standings-102210192'!$H$1:$K$332,4,FALSE)</f>
        <v>16.899999999999999</v>
      </c>
      <c r="J408">
        <f t="shared" si="61"/>
        <v>14.589999999999998</v>
      </c>
      <c r="L408" t="e">
        <f>VLOOKUP(A408,Sheet1!A408:D882,4,FALSE)</f>
        <v>#N/A</v>
      </c>
      <c r="M408" t="e">
        <f t="shared" si="62"/>
        <v>#N/A</v>
      </c>
    </row>
    <row r="409" spans="1:13" hidden="1" x14ac:dyDescent="0.35">
      <c r="A409" t="s">
        <v>447</v>
      </c>
      <c r="B409">
        <v>3100</v>
      </c>
      <c r="C409" t="s">
        <v>57</v>
      </c>
      <c r="D409" t="s">
        <v>10</v>
      </c>
      <c r="E409" t="s">
        <v>58</v>
      </c>
      <c r="F409">
        <v>2.2999999999999998</v>
      </c>
      <c r="G409">
        <v>3</v>
      </c>
      <c r="I409">
        <f>VLOOKUP(A409,'[1]contest-standings-102210192'!$H$1:$K$332,4,FALSE)</f>
        <v>13</v>
      </c>
      <c r="J409">
        <f t="shared" si="61"/>
        <v>10.7</v>
      </c>
      <c r="L409" t="e">
        <f>VLOOKUP(A409,Sheet1!A409:D883,4,FALSE)</f>
        <v>#N/A</v>
      </c>
      <c r="M409" t="e">
        <f t="shared" si="62"/>
        <v>#N/A</v>
      </c>
    </row>
    <row r="410" spans="1:13" hidden="1" x14ac:dyDescent="0.35">
      <c r="A410" t="s">
        <v>448</v>
      </c>
      <c r="B410">
        <v>2500</v>
      </c>
      <c r="C410" t="s">
        <v>58</v>
      </c>
      <c r="D410" t="s">
        <v>10</v>
      </c>
      <c r="E410" t="s">
        <v>57</v>
      </c>
      <c r="F410">
        <v>2.29</v>
      </c>
      <c r="G410">
        <v>3</v>
      </c>
      <c r="I410" t="e">
        <f>VLOOKUP(A410,'[1]contest-standings-102210192'!$H$1:$K$332,4,FALSE)</f>
        <v>#N/A</v>
      </c>
      <c r="J410" t="e">
        <f t="shared" si="61"/>
        <v>#N/A</v>
      </c>
    </row>
    <row r="411" spans="1:13" hidden="1" x14ac:dyDescent="0.35">
      <c r="A411" t="s">
        <v>449</v>
      </c>
      <c r="B411">
        <v>2500</v>
      </c>
      <c r="C411" t="s">
        <v>31</v>
      </c>
      <c r="D411" t="s">
        <v>10</v>
      </c>
      <c r="E411" t="s">
        <v>32</v>
      </c>
      <c r="F411">
        <v>2.2799999999999998</v>
      </c>
      <c r="G411">
        <v>3</v>
      </c>
      <c r="I411" t="e">
        <f>VLOOKUP(A411,'[1]contest-standings-102210192'!$H$1:$K$332,4,FALSE)</f>
        <v>#N/A</v>
      </c>
      <c r="J411" t="e">
        <f t="shared" si="61"/>
        <v>#N/A</v>
      </c>
    </row>
    <row r="412" spans="1:13" hidden="1" x14ac:dyDescent="0.35">
      <c r="A412" t="s">
        <v>450</v>
      </c>
      <c r="B412">
        <v>3000</v>
      </c>
      <c r="C412" t="s">
        <v>19</v>
      </c>
      <c r="D412" t="s">
        <v>42</v>
      </c>
      <c r="E412" t="s">
        <v>18</v>
      </c>
      <c r="F412">
        <v>2.2799999999999998</v>
      </c>
      <c r="G412">
        <v>4</v>
      </c>
      <c r="I412">
        <f>VLOOKUP(A412,'[1]contest-standings-102210192'!$H$1:$K$332,4,FALSE)</f>
        <v>0</v>
      </c>
      <c r="J412">
        <f t="shared" si="61"/>
        <v>2.2799999999999998</v>
      </c>
      <c r="L412" t="e">
        <f>VLOOKUP(A412,Sheet1!A412:D886,4,FALSE)</f>
        <v>#N/A</v>
      </c>
      <c r="M412" t="e">
        <f t="shared" ref="M412:M413" si="63">AVERAGE(L412,F412)</f>
        <v>#N/A</v>
      </c>
    </row>
    <row r="413" spans="1:13" hidden="1" x14ac:dyDescent="0.35">
      <c r="A413" t="s">
        <v>451</v>
      </c>
      <c r="B413">
        <v>3500</v>
      </c>
      <c r="C413" t="s">
        <v>11</v>
      </c>
      <c r="D413" t="s">
        <v>66</v>
      </c>
      <c r="E413" t="s">
        <v>9</v>
      </c>
      <c r="F413">
        <v>2.2799999999999998</v>
      </c>
      <c r="G413" t="s">
        <v>67</v>
      </c>
      <c r="I413">
        <f>VLOOKUP(A413,'[1]contest-standings-102210192'!$H$1:$K$332,4,FALSE)</f>
        <v>1.5</v>
      </c>
      <c r="J413">
        <f t="shared" si="61"/>
        <v>0.7799999999999998</v>
      </c>
      <c r="L413" t="e">
        <f>VLOOKUP(A413,Sheet1!A413:D887,4,FALSE)</f>
        <v>#N/A</v>
      </c>
      <c r="M413" t="e">
        <f t="shared" si="63"/>
        <v>#N/A</v>
      </c>
    </row>
    <row r="414" spans="1:13" hidden="1" x14ac:dyDescent="0.35">
      <c r="A414" t="s">
        <v>452</v>
      </c>
      <c r="B414">
        <v>2500</v>
      </c>
      <c r="C414" t="s">
        <v>38</v>
      </c>
      <c r="D414" t="s">
        <v>42</v>
      </c>
      <c r="E414" t="s">
        <v>37</v>
      </c>
      <c r="F414">
        <v>2.2599999999999998</v>
      </c>
      <c r="G414">
        <v>4</v>
      </c>
      <c r="I414" t="e">
        <f>VLOOKUP(A414,'[1]contest-standings-102210192'!$H$1:$K$332,4,FALSE)</f>
        <v>#N/A</v>
      </c>
      <c r="J414" t="e">
        <f t="shared" si="61"/>
        <v>#N/A</v>
      </c>
    </row>
    <row r="415" spans="1:13" hidden="1" x14ac:dyDescent="0.35">
      <c r="A415" t="s">
        <v>453</v>
      </c>
      <c r="B415">
        <v>2500</v>
      </c>
      <c r="C415" t="s">
        <v>47</v>
      </c>
      <c r="D415" t="s">
        <v>40</v>
      </c>
      <c r="E415" t="s">
        <v>46</v>
      </c>
      <c r="F415">
        <v>2.25</v>
      </c>
      <c r="G415">
        <v>4</v>
      </c>
      <c r="H415">
        <v>2</v>
      </c>
      <c r="I415" t="e">
        <f>VLOOKUP(A415,'[1]contest-standings-102210192'!$H$1:$K$332,4,FALSE)</f>
        <v>#N/A</v>
      </c>
      <c r="J415" t="e">
        <f t="shared" si="61"/>
        <v>#N/A</v>
      </c>
    </row>
    <row r="416" spans="1:13" hidden="1" x14ac:dyDescent="0.35">
      <c r="A416" t="s">
        <v>454</v>
      </c>
      <c r="B416">
        <v>2600</v>
      </c>
      <c r="C416" t="s">
        <v>28</v>
      </c>
      <c r="D416" t="s">
        <v>10</v>
      </c>
      <c r="E416" t="s">
        <v>29</v>
      </c>
      <c r="F416">
        <v>2.2400000000000002</v>
      </c>
      <c r="G416">
        <v>4</v>
      </c>
      <c r="I416" t="e">
        <f>VLOOKUP(A416,'[1]contest-standings-102210192'!$H$1:$K$332,4,FALSE)</f>
        <v>#N/A</v>
      </c>
      <c r="J416" t="e">
        <f t="shared" si="61"/>
        <v>#N/A</v>
      </c>
    </row>
    <row r="417" spans="1:13" hidden="1" x14ac:dyDescent="0.35">
      <c r="A417" t="s">
        <v>455</v>
      </c>
      <c r="B417">
        <v>2500</v>
      </c>
      <c r="C417" t="s">
        <v>47</v>
      </c>
      <c r="D417" t="s">
        <v>66</v>
      </c>
      <c r="E417" t="s">
        <v>46</v>
      </c>
      <c r="F417">
        <v>2.2400000000000002</v>
      </c>
      <c r="G417" t="s">
        <v>67</v>
      </c>
      <c r="I417" t="e">
        <f>VLOOKUP(A417,'[1]contest-standings-102210192'!$H$1:$K$332,4,FALSE)</f>
        <v>#N/A</v>
      </c>
      <c r="J417" t="e">
        <f t="shared" si="61"/>
        <v>#N/A</v>
      </c>
    </row>
    <row r="418" spans="1:13" hidden="1" x14ac:dyDescent="0.35">
      <c r="A418" t="s">
        <v>456</v>
      </c>
      <c r="B418">
        <v>2500</v>
      </c>
      <c r="C418" t="s">
        <v>19</v>
      </c>
      <c r="D418" t="s">
        <v>40</v>
      </c>
      <c r="E418" t="s">
        <v>18</v>
      </c>
      <c r="F418">
        <v>2.23</v>
      </c>
      <c r="G418">
        <v>4</v>
      </c>
      <c r="I418" t="e">
        <f>VLOOKUP(A418,'[1]contest-standings-102210192'!$H$1:$K$332,4,FALSE)</f>
        <v>#N/A</v>
      </c>
      <c r="J418" t="e">
        <f t="shared" si="61"/>
        <v>#N/A</v>
      </c>
    </row>
    <row r="419" spans="1:13" hidden="1" x14ac:dyDescent="0.35">
      <c r="A419" t="s">
        <v>457</v>
      </c>
      <c r="B419">
        <v>2500</v>
      </c>
      <c r="C419" t="s">
        <v>58</v>
      </c>
      <c r="D419" t="s">
        <v>40</v>
      </c>
      <c r="E419" t="s">
        <v>57</v>
      </c>
      <c r="F419">
        <v>2.23</v>
      </c>
      <c r="G419">
        <v>4</v>
      </c>
      <c r="I419" t="e">
        <f>VLOOKUP(A419,'[1]contest-standings-102210192'!$H$1:$K$332,4,FALSE)</f>
        <v>#N/A</v>
      </c>
      <c r="J419" t="e">
        <f t="shared" si="61"/>
        <v>#N/A</v>
      </c>
    </row>
    <row r="420" spans="1:13" hidden="1" x14ac:dyDescent="0.35">
      <c r="A420" t="s">
        <v>458</v>
      </c>
      <c r="B420">
        <v>2500</v>
      </c>
      <c r="C420" t="s">
        <v>31</v>
      </c>
      <c r="D420" t="s">
        <v>42</v>
      </c>
      <c r="E420" t="s">
        <v>32</v>
      </c>
      <c r="F420">
        <v>2.2200000000000002</v>
      </c>
      <c r="G420">
        <v>4</v>
      </c>
      <c r="I420">
        <f>VLOOKUP(A420,'[1]contest-standings-102210192'!$H$1:$K$332,4,FALSE)</f>
        <v>5</v>
      </c>
      <c r="J420">
        <f t="shared" si="61"/>
        <v>2.78</v>
      </c>
      <c r="L420" t="e">
        <f>VLOOKUP(A420,Sheet1!A420:D894,4,FALSE)</f>
        <v>#N/A</v>
      </c>
      <c r="M420" t="e">
        <f>AVERAGE(L420,F420)</f>
        <v>#N/A</v>
      </c>
    </row>
    <row r="421" spans="1:13" hidden="1" x14ac:dyDescent="0.35">
      <c r="A421" t="s">
        <v>459</v>
      </c>
      <c r="B421">
        <v>2500</v>
      </c>
      <c r="C421" t="s">
        <v>53</v>
      </c>
      <c r="D421" t="s">
        <v>42</v>
      </c>
      <c r="E421" t="s">
        <v>52</v>
      </c>
      <c r="F421">
        <v>2.2200000000000002</v>
      </c>
      <c r="G421">
        <v>4</v>
      </c>
      <c r="I421" t="e">
        <f>VLOOKUP(A421,'[1]contest-standings-102210192'!$H$1:$K$332,4,FALSE)</f>
        <v>#N/A</v>
      </c>
      <c r="J421" t="e">
        <f t="shared" si="61"/>
        <v>#N/A</v>
      </c>
    </row>
    <row r="422" spans="1:13" hidden="1" x14ac:dyDescent="0.35">
      <c r="A422" t="s">
        <v>460</v>
      </c>
      <c r="B422">
        <v>2600</v>
      </c>
      <c r="C422" t="s">
        <v>21</v>
      </c>
      <c r="D422" t="s">
        <v>42</v>
      </c>
      <c r="E422" t="s">
        <v>22</v>
      </c>
      <c r="F422">
        <v>2.21</v>
      </c>
      <c r="G422">
        <v>3</v>
      </c>
      <c r="I422" t="e">
        <f>VLOOKUP(A422,'[1]contest-standings-102210192'!$H$1:$K$332,4,FALSE)</f>
        <v>#N/A</v>
      </c>
      <c r="J422" t="e">
        <f t="shared" si="61"/>
        <v>#N/A</v>
      </c>
    </row>
    <row r="423" spans="1:13" hidden="1" x14ac:dyDescent="0.35">
      <c r="A423" t="s">
        <v>461</v>
      </c>
      <c r="B423">
        <v>2500</v>
      </c>
      <c r="C423" t="s">
        <v>16</v>
      </c>
      <c r="D423" t="s">
        <v>10</v>
      </c>
      <c r="E423" t="s">
        <v>15</v>
      </c>
      <c r="F423">
        <v>2.19</v>
      </c>
      <c r="G423">
        <v>4</v>
      </c>
      <c r="I423" t="e">
        <f>VLOOKUP(A423,'[1]contest-standings-102210192'!$H$1:$K$332,4,FALSE)</f>
        <v>#N/A</v>
      </c>
      <c r="J423" t="e">
        <f t="shared" si="61"/>
        <v>#N/A</v>
      </c>
    </row>
    <row r="424" spans="1:13" hidden="1" x14ac:dyDescent="0.35">
      <c r="A424" t="s">
        <v>462</v>
      </c>
      <c r="B424">
        <v>2500</v>
      </c>
      <c r="C424" t="s">
        <v>37</v>
      </c>
      <c r="D424" t="s">
        <v>66</v>
      </c>
      <c r="E424" t="s">
        <v>38</v>
      </c>
      <c r="F424">
        <v>2.19</v>
      </c>
      <c r="G424" t="s">
        <v>67</v>
      </c>
      <c r="I424" t="e">
        <f>VLOOKUP(A424,'[1]contest-standings-102210192'!$H$1:$K$332,4,FALSE)</f>
        <v>#N/A</v>
      </c>
      <c r="J424" t="e">
        <f t="shared" si="61"/>
        <v>#N/A</v>
      </c>
    </row>
    <row r="425" spans="1:13" hidden="1" x14ac:dyDescent="0.35">
      <c r="A425" t="s">
        <v>463</v>
      </c>
      <c r="B425">
        <v>2500</v>
      </c>
      <c r="C425" t="s">
        <v>58</v>
      </c>
      <c r="D425" t="s">
        <v>42</v>
      </c>
      <c r="E425" t="s">
        <v>57</v>
      </c>
      <c r="F425">
        <v>2.1800000000000002</v>
      </c>
      <c r="G425">
        <v>3</v>
      </c>
      <c r="I425" t="e">
        <f>VLOOKUP(A425,'[1]contest-standings-102210192'!$H$1:$K$332,4,FALSE)</f>
        <v>#N/A</v>
      </c>
      <c r="J425" t="e">
        <f t="shared" si="61"/>
        <v>#N/A</v>
      </c>
    </row>
    <row r="426" spans="1:13" hidden="1" x14ac:dyDescent="0.35">
      <c r="A426" t="s">
        <v>464</v>
      </c>
      <c r="B426">
        <v>2600</v>
      </c>
      <c r="C426" t="s">
        <v>32</v>
      </c>
      <c r="D426" t="s">
        <v>66</v>
      </c>
      <c r="E426" t="s">
        <v>31</v>
      </c>
      <c r="F426">
        <v>2.17</v>
      </c>
      <c r="G426" t="s">
        <v>67</v>
      </c>
      <c r="I426">
        <f>VLOOKUP(A426,'[1]contest-standings-102210192'!$H$1:$K$332,4,FALSE)</f>
        <v>3</v>
      </c>
      <c r="J426">
        <f t="shared" si="61"/>
        <v>0.83000000000000007</v>
      </c>
      <c r="L426" t="e">
        <f>VLOOKUP(A426,Sheet1!A426:D900,4,FALSE)</f>
        <v>#N/A</v>
      </c>
      <c r="M426" t="e">
        <f>AVERAGE(L426,F426)</f>
        <v>#N/A</v>
      </c>
    </row>
    <row r="427" spans="1:13" hidden="1" x14ac:dyDescent="0.35">
      <c r="A427" t="s">
        <v>465</v>
      </c>
      <c r="B427">
        <v>2500</v>
      </c>
      <c r="C427" t="s">
        <v>22</v>
      </c>
      <c r="D427" t="s">
        <v>10</v>
      </c>
      <c r="E427" t="s">
        <v>21</v>
      </c>
      <c r="F427">
        <v>2.17</v>
      </c>
      <c r="G427">
        <v>4</v>
      </c>
      <c r="I427" t="e">
        <f>VLOOKUP(A427,'[1]contest-standings-102210192'!$H$1:$K$332,4,FALSE)</f>
        <v>#N/A</v>
      </c>
      <c r="J427" t="e">
        <f t="shared" si="61"/>
        <v>#N/A</v>
      </c>
    </row>
    <row r="428" spans="1:13" hidden="1" x14ac:dyDescent="0.35">
      <c r="A428" t="s">
        <v>466</v>
      </c>
      <c r="B428">
        <v>3600</v>
      </c>
      <c r="C428" t="s">
        <v>38</v>
      </c>
      <c r="D428" t="s">
        <v>40</v>
      </c>
      <c r="E428" t="s">
        <v>37</v>
      </c>
      <c r="F428">
        <v>2.15</v>
      </c>
      <c r="G428">
        <v>3</v>
      </c>
      <c r="I428">
        <f>VLOOKUP(A428,'[1]contest-standings-102210192'!$H$1:$K$332,4,FALSE)</f>
        <v>8</v>
      </c>
      <c r="J428">
        <f t="shared" si="61"/>
        <v>5.85</v>
      </c>
      <c r="L428" t="e">
        <f>VLOOKUP(A428,Sheet1!A428:D902,4,FALSE)</f>
        <v>#N/A</v>
      </c>
      <c r="M428" t="e">
        <f>AVERAGE(L428,F428)</f>
        <v>#N/A</v>
      </c>
    </row>
    <row r="429" spans="1:13" hidden="1" x14ac:dyDescent="0.35">
      <c r="A429" t="s">
        <v>467</v>
      </c>
      <c r="B429">
        <v>2700</v>
      </c>
      <c r="C429" t="s">
        <v>53</v>
      </c>
      <c r="D429" t="s">
        <v>42</v>
      </c>
      <c r="E429" t="s">
        <v>52</v>
      </c>
      <c r="F429">
        <v>2.13</v>
      </c>
      <c r="G429">
        <v>3</v>
      </c>
      <c r="I429" t="e">
        <f>VLOOKUP(A429,'[1]contest-standings-102210192'!$H$1:$K$332,4,FALSE)</f>
        <v>#N/A</v>
      </c>
      <c r="J429" t="e">
        <f t="shared" si="61"/>
        <v>#N/A</v>
      </c>
    </row>
    <row r="430" spans="1:13" hidden="1" x14ac:dyDescent="0.35">
      <c r="A430" t="s">
        <v>468</v>
      </c>
      <c r="B430">
        <v>2500</v>
      </c>
      <c r="C430" t="s">
        <v>37</v>
      </c>
      <c r="D430" t="s">
        <v>40</v>
      </c>
      <c r="E430" t="s">
        <v>38</v>
      </c>
      <c r="F430">
        <v>2.12</v>
      </c>
      <c r="G430">
        <v>4</v>
      </c>
      <c r="H430">
        <v>2</v>
      </c>
      <c r="I430" t="e">
        <f>VLOOKUP(A430,'[1]contest-standings-102210192'!$H$1:$K$332,4,FALSE)</f>
        <v>#N/A</v>
      </c>
      <c r="J430" t="e">
        <f t="shared" si="61"/>
        <v>#N/A</v>
      </c>
    </row>
    <row r="431" spans="1:13" hidden="1" x14ac:dyDescent="0.35">
      <c r="A431" t="s">
        <v>469</v>
      </c>
      <c r="B431">
        <v>2900</v>
      </c>
      <c r="C431" t="s">
        <v>52</v>
      </c>
      <c r="D431" t="s">
        <v>66</v>
      </c>
      <c r="E431" t="s">
        <v>53</v>
      </c>
      <c r="F431">
        <v>2.11</v>
      </c>
      <c r="G431" t="s">
        <v>67</v>
      </c>
      <c r="I431" t="e">
        <f>VLOOKUP(A431,'[1]contest-standings-102210192'!$H$1:$K$332,4,FALSE)</f>
        <v>#N/A</v>
      </c>
      <c r="J431" t="e">
        <f t="shared" si="61"/>
        <v>#N/A</v>
      </c>
    </row>
    <row r="432" spans="1:13" hidden="1" x14ac:dyDescent="0.35">
      <c r="A432" t="s">
        <v>470</v>
      </c>
      <c r="B432">
        <v>2500</v>
      </c>
      <c r="C432" t="s">
        <v>21</v>
      </c>
      <c r="D432" t="s">
        <v>40</v>
      </c>
      <c r="E432" t="s">
        <v>22</v>
      </c>
      <c r="F432">
        <v>2.1</v>
      </c>
      <c r="G432">
        <v>4</v>
      </c>
      <c r="I432" t="e">
        <f>VLOOKUP(A432,'[1]contest-standings-102210192'!$H$1:$K$332,4,FALSE)</f>
        <v>#N/A</v>
      </c>
      <c r="J432" t="e">
        <f t="shared" si="61"/>
        <v>#N/A</v>
      </c>
    </row>
    <row r="433" spans="1:13" hidden="1" x14ac:dyDescent="0.35">
      <c r="A433" t="s">
        <v>471</v>
      </c>
      <c r="B433">
        <v>2500</v>
      </c>
      <c r="C433" t="s">
        <v>29</v>
      </c>
      <c r="D433" t="s">
        <v>42</v>
      </c>
      <c r="E433" t="s">
        <v>28</v>
      </c>
      <c r="F433">
        <v>2.09</v>
      </c>
      <c r="G433">
        <v>4</v>
      </c>
      <c r="H433">
        <v>2</v>
      </c>
      <c r="I433" t="e">
        <f>VLOOKUP(A433,'[1]contest-standings-102210192'!$H$1:$K$332,4,FALSE)</f>
        <v>#N/A</v>
      </c>
      <c r="J433" t="e">
        <f t="shared" si="61"/>
        <v>#N/A</v>
      </c>
    </row>
    <row r="434" spans="1:13" hidden="1" x14ac:dyDescent="0.35">
      <c r="A434" t="s">
        <v>472</v>
      </c>
      <c r="B434">
        <v>2600</v>
      </c>
      <c r="C434" t="s">
        <v>28</v>
      </c>
      <c r="D434" t="s">
        <v>10</v>
      </c>
      <c r="E434" t="s">
        <v>29</v>
      </c>
      <c r="F434">
        <v>2.09</v>
      </c>
      <c r="G434">
        <v>3</v>
      </c>
      <c r="I434" t="e">
        <f>VLOOKUP(A434,'[1]contest-standings-102210192'!$H$1:$K$332,4,FALSE)</f>
        <v>#N/A</v>
      </c>
      <c r="J434" t="e">
        <f t="shared" si="61"/>
        <v>#N/A</v>
      </c>
    </row>
    <row r="435" spans="1:13" hidden="1" x14ac:dyDescent="0.35">
      <c r="A435" t="s">
        <v>473</v>
      </c>
      <c r="B435">
        <v>2500</v>
      </c>
      <c r="C435" t="s">
        <v>9</v>
      </c>
      <c r="D435" t="s">
        <v>40</v>
      </c>
      <c r="E435" t="s">
        <v>11</v>
      </c>
      <c r="F435">
        <v>2.08</v>
      </c>
      <c r="G435">
        <v>3</v>
      </c>
      <c r="I435" t="e">
        <f>VLOOKUP(A435,'[1]contest-standings-102210192'!$H$1:$K$332,4,FALSE)</f>
        <v>#N/A</v>
      </c>
      <c r="J435" t="e">
        <f t="shared" si="61"/>
        <v>#N/A</v>
      </c>
    </row>
    <row r="436" spans="1:13" hidden="1" x14ac:dyDescent="0.35">
      <c r="A436" t="s">
        <v>474</v>
      </c>
      <c r="B436">
        <v>2500</v>
      </c>
      <c r="C436" t="s">
        <v>31</v>
      </c>
      <c r="D436" t="s">
        <v>40</v>
      </c>
      <c r="E436" t="s">
        <v>32</v>
      </c>
      <c r="F436">
        <v>2.0699999999999998</v>
      </c>
      <c r="G436">
        <v>3</v>
      </c>
      <c r="I436" t="e">
        <f>VLOOKUP(A436,'[1]contest-standings-102210192'!$H$1:$K$332,4,FALSE)</f>
        <v>#N/A</v>
      </c>
      <c r="J436" t="e">
        <f t="shared" si="61"/>
        <v>#N/A</v>
      </c>
    </row>
    <row r="437" spans="1:13" hidden="1" x14ac:dyDescent="0.35">
      <c r="A437" t="s">
        <v>475</v>
      </c>
      <c r="B437">
        <v>2500</v>
      </c>
      <c r="C437" t="s">
        <v>46</v>
      </c>
      <c r="D437" t="s">
        <v>40</v>
      </c>
      <c r="E437" t="s">
        <v>47</v>
      </c>
      <c r="F437">
        <v>2.06</v>
      </c>
      <c r="G437">
        <v>3</v>
      </c>
      <c r="I437">
        <f>VLOOKUP(A437,'[1]contest-standings-102210192'!$H$1:$K$332,4,FALSE)</f>
        <v>4.3</v>
      </c>
      <c r="J437">
        <f t="shared" si="61"/>
        <v>2.2399999999999998</v>
      </c>
      <c r="L437" t="e">
        <f>VLOOKUP(A437,Sheet1!A437:D911,4,FALSE)</f>
        <v>#N/A</v>
      </c>
      <c r="M437" t="e">
        <f>AVERAGE(L437,F437)</f>
        <v>#N/A</v>
      </c>
    </row>
    <row r="438" spans="1:13" hidden="1" x14ac:dyDescent="0.35">
      <c r="A438" t="s">
        <v>476</v>
      </c>
      <c r="B438">
        <v>2500</v>
      </c>
      <c r="C438" t="s">
        <v>31</v>
      </c>
      <c r="D438" t="s">
        <v>42</v>
      </c>
      <c r="E438" t="s">
        <v>32</v>
      </c>
      <c r="F438">
        <v>2.06</v>
      </c>
      <c r="G438">
        <v>3</v>
      </c>
      <c r="I438" t="e">
        <f>VLOOKUP(A438,'[1]contest-standings-102210192'!$H$1:$K$332,4,FALSE)</f>
        <v>#N/A</v>
      </c>
      <c r="J438" t="e">
        <f t="shared" si="61"/>
        <v>#N/A</v>
      </c>
    </row>
    <row r="439" spans="1:13" hidden="1" x14ac:dyDescent="0.35">
      <c r="A439" t="s">
        <v>477</v>
      </c>
      <c r="B439">
        <v>2500</v>
      </c>
      <c r="C439" t="s">
        <v>47</v>
      </c>
      <c r="D439" t="s">
        <v>66</v>
      </c>
      <c r="E439" t="s">
        <v>46</v>
      </c>
      <c r="F439">
        <v>2.06</v>
      </c>
      <c r="G439" t="s">
        <v>67</v>
      </c>
      <c r="I439" t="e">
        <f>VLOOKUP(A439,'[1]contest-standings-102210192'!$H$1:$K$332,4,FALSE)</f>
        <v>#N/A</v>
      </c>
      <c r="J439" t="e">
        <f t="shared" si="61"/>
        <v>#N/A</v>
      </c>
    </row>
    <row r="440" spans="1:13" hidden="1" x14ac:dyDescent="0.35">
      <c r="A440" t="s">
        <v>478</v>
      </c>
      <c r="B440">
        <v>2500</v>
      </c>
      <c r="C440" t="s">
        <v>47</v>
      </c>
      <c r="D440" t="s">
        <v>10</v>
      </c>
      <c r="E440" t="s">
        <v>46</v>
      </c>
      <c r="F440">
        <v>2.06</v>
      </c>
      <c r="G440">
        <v>4</v>
      </c>
      <c r="H440">
        <v>2</v>
      </c>
      <c r="I440" t="e">
        <f>VLOOKUP(A440,'[1]contest-standings-102210192'!$H$1:$K$332,4,FALSE)</f>
        <v>#N/A</v>
      </c>
      <c r="J440" t="e">
        <f t="shared" si="61"/>
        <v>#N/A</v>
      </c>
    </row>
    <row r="441" spans="1:13" hidden="1" x14ac:dyDescent="0.35">
      <c r="A441" t="s">
        <v>479</v>
      </c>
      <c r="B441">
        <v>2500</v>
      </c>
      <c r="C441" t="s">
        <v>15</v>
      </c>
      <c r="D441" t="s">
        <v>40</v>
      </c>
      <c r="E441" t="s">
        <v>16</v>
      </c>
      <c r="F441">
        <v>2.0499999999999998</v>
      </c>
      <c r="G441">
        <v>4</v>
      </c>
      <c r="H441">
        <v>2</v>
      </c>
      <c r="I441" t="e">
        <f>VLOOKUP(A441,'[1]contest-standings-102210192'!$H$1:$K$332,4,FALSE)</f>
        <v>#N/A</v>
      </c>
      <c r="J441" t="e">
        <f t="shared" si="61"/>
        <v>#N/A</v>
      </c>
    </row>
    <row r="442" spans="1:13" hidden="1" x14ac:dyDescent="0.35">
      <c r="A442" t="s">
        <v>480</v>
      </c>
      <c r="B442">
        <v>2600</v>
      </c>
      <c r="C442" t="s">
        <v>49</v>
      </c>
      <c r="D442" t="s">
        <v>66</v>
      </c>
      <c r="E442" t="s">
        <v>50</v>
      </c>
      <c r="F442">
        <v>2.0299999999999998</v>
      </c>
      <c r="G442" t="s">
        <v>67</v>
      </c>
      <c r="I442" t="e">
        <f>VLOOKUP(A442,'[1]contest-standings-102210192'!$H$1:$K$332,4,FALSE)</f>
        <v>#N/A</v>
      </c>
      <c r="J442" t="e">
        <f t="shared" si="61"/>
        <v>#N/A</v>
      </c>
    </row>
    <row r="443" spans="1:13" hidden="1" x14ac:dyDescent="0.35">
      <c r="A443" t="s">
        <v>481</v>
      </c>
      <c r="B443">
        <v>2500</v>
      </c>
      <c r="C443" t="s">
        <v>16</v>
      </c>
      <c r="D443" t="s">
        <v>66</v>
      </c>
      <c r="E443" t="s">
        <v>15</v>
      </c>
      <c r="F443">
        <v>2.0299999999999998</v>
      </c>
      <c r="G443" t="s">
        <v>67</v>
      </c>
      <c r="I443" t="e">
        <f>VLOOKUP(A443,'[1]contest-standings-102210192'!$H$1:$K$332,4,FALSE)</f>
        <v>#N/A</v>
      </c>
      <c r="J443" t="e">
        <f t="shared" si="61"/>
        <v>#N/A</v>
      </c>
    </row>
    <row r="444" spans="1:13" hidden="1" x14ac:dyDescent="0.35">
      <c r="A444" t="s">
        <v>482</v>
      </c>
      <c r="B444">
        <v>2500</v>
      </c>
      <c r="C444" t="s">
        <v>57</v>
      </c>
      <c r="D444" t="s">
        <v>42</v>
      </c>
      <c r="E444" t="s">
        <v>58</v>
      </c>
      <c r="F444">
        <v>2.02</v>
      </c>
      <c r="G444">
        <v>4</v>
      </c>
      <c r="I444" t="e">
        <f>VLOOKUP(A444,'[1]contest-standings-102210192'!$H$1:$K$332,4,FALSE)</f>
        <v>#N/A</v>
      </c>
      <c r="J444" t="e">
        <f t="shared" si="61"/>
        <v>#N/A</v>
      </c>
    </row>
    <row r="445" spans="1:13" hidden="1" x14ac:dyDescent="0.35">
      <c r="A445" t="s">
        <v>483</v>
      </c>
      <c r="B445">
        <v>2500</v>
      </c>
      <c r="C445" t="s">
        <v>25</v>
      </c>
      <c r="D445" t="s">
        <v>40</v>
      </c>
      <c r="E445" t="s">
        <v>26</v>
      </c>
      <c r="F445">
        <v>2.0099999999999998</v>
      </c>
      <c r="G445">
        <v>4</v>
      </c>
      <c r="H445">
        <v>2</v>
      </c>
      <c r="I445" t="e">
        <f>VLOOKUP(A445,'[1]contest-standings-102210192'!$H$1:$K$332,4,FALSE)</f>
        <v>#N/A</v>
      </c>
      <c r="J445" t="e">
        <f t="shared" si="61"/>
        <v>#N/A</v>
      </c>
    </row>
    <row r="446" spans="1:13" hidden="1" x14ac:dyDescent="0.35">
      <c r="A446" t="s">
        <v>484</v>
      </c>
      <c r="B446">
        <v>2500</v>
      </c>
      <c r="C446" t="s">
        <v>16</v>
      </c>
      <c r="D446" t="s">
        <v>66</v>
      </c>
      <c r="E446" t="s">
        <v>15</v>
      </c>
      <c r="F446">
        <v>2</v>
      </c>
      <c r="G446" t="s">
        <v>67</v>
      </c>
      <c r="I446" t="e">
        <f>VLOOKUP(A446,'[1]contest-standings-102210192'!$H$1:$K$332,4,FALSE)</f>
        <v>#N/A</v>
      </c>
      <c r="J446" t="e">
        <f t="shared" si="61"/>
        <v>#N/A</v>
      </c>
    </row>
    <row r="447" spans="1:13" hidden="1" x14ac:dyDescent="0.35">
      <c r="A447" t="s">
        <v>485</v>
      </c>
      <c r="B447">
        <v>2700</v>
      </c>
      <c r="C447" t="s">
        <v>57</v>
      </c>
      <c r="D447" t="s">
        <v>66</v>
      </c>
      <c r="E447" t="s">
        <v>58</v>
      </c>
      <c r="F447">
        <v>1.97</v>
      </c>
      <c r="G447" t="s">
        <v>67</v>
      </c>
      <c r="I447" t="e">
        <f>VLOOKUP(A447,'[1]contest-standings-102210192'!$H$1:$K$332,4,FALSE)</f>
        <v>#N/A</v>
      </c>
      <c r="J447" t="e">
        <f t="shared" si="61"/>
        <v>#N/A</v>
      </c>
    </row>
    <row r="448" spans="1:13" hidden="1" x14ac:dyDescent="0.35">
      <c r="A448" t="s">
        <v>486</v>
      </c>
      <c r="B448">
        <v>2500</v>
      </c>
      <c r="C448" t="s">
        <v>37</v>
      </c>
      <c r="D448" t="s">
        <v>10</v>
      </c>
      <c r="E448" t="s">
        <v>38</v>
      </c>
      <c r="F448">
        <v>1.94</v>
      </c>
      <c r="G448">
        <v>4</v>
      </c>
      <c r="I448" t="e">
        <f>VLOOKUP(A448,'[1]contest-standings-102210192'!$H$1:$K$332,4,FALSE)</f>
        <v>#N/A</v>
      </c>
      <c r="J448" t="e">
        <f t="shared" si="61"/>
        <v>#N/A</v>
      </c>
    </row>
    <row r="449" spans="1:13" hidden="1" x14ac:dyDescent="0.35">
      <c r="A449" t="s">
        <v>487</v>
      </c>
      <c r="B449">
        <v>2500</v>
      </c>
      <c r="C449" t="s">
        <v>53</v>
      </c>
      <c r="D449" t="s">
        <v>66</v>
      </c>
      <c r="E449" t="s">
        <v>52</v>
      </c>
      <c r="F449">
        <v>1.94</v>
      </c>
      <c r="G449" t="s">
        <v>67</v>
      </c>
      <c r="I449" t="e">
        <f>VLOOKUP(A449,'[1]contest-standings-102210192'!$H$1:$K$332,4,FALSE)</f>
        <v>#N/A</v>
      </c>
      <c r="J449" t="e">
        <f t="shared" si="61"/>
        <v>#N/A</v>
      </c>
    </row>
    <row r="450" spans="1:13" hidden="1" x14ac:dyDescent="0.35">
      <c r="A450" t="s">
        <v>488</v>
      </c>
      <c r="B450">
        <v>2700</v>
      </c>
      <c r="C450" t="s">
        <v>26</v>
      </c>
      <c r="D450" t="s">
        <v>66</v>
      </c>
      <c r="E450" t="s">
        <v>25</v>
      </c>
      <c r="F450">
        <v>1.91</v>
      </c>
      <c r="G450" t="s">
        <v>67</v>
      </c>
      <c r="I450" t="e">
        <f>VLOOKUP(A450,'[1]contest-standings-102210192'!$H$1:$K$332,4,FALSE)</f>
        <v>#N/A</v>
      </c>
      <c r="J450" t="e">
        <f t="shared" si="61"/>
        <v>#N/A</v>
      </c>
    </row>
    <row r="451" spans="1:13" hidden="1" x14ac:dyDescent="0.35">
      <c r="A451" t="s">
        <v>489</v>
      </c>
      <c r="B451">
        <v>2900</v>
      </c>
      <c r="C451" t="s">
        <v>19</v>
      </c>
      <c r="D451" t="s">
        <v>42</v>
      </c>
      <c r="E451" t="s">
        <v>18</v>
      </c>
      <c r="F451">
        <v>1.91</v>
      </c>
      <c r="G451">
        <v>3</v>
      </c>
      <c r="I451">
        <f>VLOOKUP(A451,'[1]contest-standings-102210192'!$H$1:$K$332,4,FALSE)</f>
        <v>4.3</v>
      </c>
      <c r="J451">
        <f t="shared" ref="J451:J514" si="64">ABS(F451-I451)</f>
        <v>2.3899999999999997</v>
      </c>
      <c r="L451" t="e">
        <f>VLOOKUP(A451,Sheet1!A451:D925,4,FALSE)</f>
        <v>#N/A</v>
      </c>
      <c r="M451" t="e">
        <f t="shared" ref="M451:M454" si="65">AVERAGE(L451,F451)</f>
        <v>#N/A</v>
      </c>
    </row>
    <row r="452" spans="1:13" hidden="1" x14ac:dyDescent="0.35">
      <c r="A452" t="s">
        <v>490</v>
      </c>
      <c r="B452">
        <v>3500</v>
      </c>
      <c r="C452" t="s">
        <v>31</v>
      </c>
      <c r="D452" t="s">
        <v>66</v>
      </c>
      <c r="E452" t="s">
        <v>32</v>
      </c>
      <c r="F452">
        <v>1.91</v>
      </c>
      <c r="G452" t="s">
        <v>67</v>
      </c>
      <c r="I452">
        <f>VLOOKUP(A452,'[1]contest-standings-102210192'!$H$1:$K$332,4,FALSE)</f>
        <v>1.3</v>
      </c>
      <c r="J452">
        <f t="shared" si="64"/>
        <v>0.60999999999999988</v>
      </c>
      <c r="L452" t="e">
        <f>VLOOKUP(A452,Sheet1!A452:D926,4,FALSE)</f>
        <v>#N/A</v>
      </c>
      <c r="M452" t="e">
        <f t="shared" si="65"/>
        <v>#N/A</v>
      </c>
    </row>
    <row r="453" spans="1:13" hidden="1" x14ac:dyDescent="0.35">
      <c r="A453" t="s">
        <v>491</v>
      </c>
      <c r="B453">
        <v>2800</v>
      </c>
      <c r="C453" t="s">
        <v>25</v>
      </c>
      <c r="D453" t="s">
        <v>66</v>
      </c>
      <c r="E453" t="s">
        <v>26</v>
      </c>
      <c r="F453">
        <v>1.9</v>
      </c>
      <c r="G453" t="s">
        <v>67</v>
      </c>
      <c r="I453">
        <f>VLOOKUP(A453,'[1]contest-standings-102210192'!$H$1:$K$332,4,FALSE)</f>
        <v>0</v>
      </c>
      <c r="J453">
        <f t="shared" si="64"/>
        <v>1.9</v>
      </c>
      <c r="L453" t="e">
        <f>VLOOKUP(A453,Sheet1!A453:D927,4,FALSE)</f>
        <v>#N/A</v>
      </c>
      <c r="M453" t="e">
        <f t="shared" si="65"/>
        <v>#N/A</v>
      </c>
    </row>
    <row r="454" spans="1:13" hidden="1" x14ac:dyDescent="0.35">
      <c r="A454" t="s">
        <v>492</v>
      </c>
      <c r="B454">
        <v>2500</v>
      </c>
      <c r="C454" t="s">
        <v>25</v>
      </c>
      <c r="D454" t="s">
        <v>40</v>
      </c>
      <c r="E454" t="s">
        <v>26</v>
      </c>
      <c r="F454">
        <v>1.88</v>
      </c>
      <c r="G454">
        <v>3</v>
      </c>
      <c r="I454">
        <f>VLOOKUP(A454,'[1]contest-standings-102210192'!$H$1:$K$332,4,FALSE)</f>
        <v>0</v>
      </c>
      <c r="J454">
        <f t="shared" si="64"/>
        <v>1.88</v>
      </c>
      <c r="L454" t="e">
        <f>VLOOKUP(A454,Sheet1!A454:D928,4,FALSE)</f>
        <v>#N/A</v>
      </c>
      <c r="M454" t="e">
        <f t="shared" si="65"/>
        <v>#N/A</v>
      </c>
    </row>
    <row r="455" spans="1:13" hidden="1" x14ac:dyDescent="0.35">
      <c r="A455" t="s">
        <v>493</v>
      </c>
      <c r="B455">
        <v>2500</v>
      </c>
      <c r="C455" t="s">
        <v>15</v>
      </c>
      <c r="D455" t="s">
        <v>10</v>
      </c>
      <c r="E455" t="s">
        <v>16</v>
      </c>
      <c r="F455">
        <v>1.86</v>
      </c>
      <c r="G455">
        <v>3</v>
      </c>
      <c r="I455" t="e">
        <f>VLOOKUP(A455,'[1]contest-standings-102210192'!$H$1:$K$332,4,FALSE)</f>
        <v>#N/A</v>
      </c>
      <c r="J455" t="e">
        <f t="shared" si="64"/>
        <v>#N/A</v>
      </c>
    </row>
    <row r="456" spans="1:13" hidden="1" x14ac:dyDescent="0.35">
      <c r="A456" t="s">
        <v>494</v>
      </c>
      <c r="B456">
        <v>2800</v>
      </c>
      <c r="C456" t="s">
        <v>29</v>
      </c>
      <c r="D456" t="s">
        <v>66</v>
      </c>
      <c r="E456" t="s">
        <v>28</v>
      </c>
      <c r="F456">
        <v>1.85</v>
      </c>
      <c r="G456" t="s">
        <v>67</v>
      </c>
      <c r="I456" t="e">
        <f>VLOOKUP(A456,'[1]contest-standings-102210192'!$H$1:$K$332,4,FALSE)</f>
        <v>#N/A</v>
      </c>
      <c r="J456" t="e">
        <f t="shared" si="64"/>
        <v>#N/A</v>
      </c>
    </row>
    <row r="457" spans="1:13" hidden="1" x14ac:dyDescent="0.35">
      <c r="A457" t="s">
        <v>495</v>
      </c>
      <c r="B457">
        <v>2500</v>
      </c>
      <c r="C457" t="s">
        <v>38</v>
      </c>
      <c r="D457" t="s">
        <v>10</v>
      </c>
      <c r="E457" t="s">
        <v>37</v>
      </c>
      <c r="F457">
        <v>1.83</v>
      </c>
      <c r="G457">
        <v>4</v>
      </c>
      <c r="I457" t="e">
        <f>VLOOKUP(A457,'[1]contest-standings-102210192'!$H$1:$K$332,4,FALSE)</f>
        <v>#N/A</v>
      </c>
      <c r="J457" t="e">
        <f t="shared" si="64"/>
        <v>#N/A</v>
      </c>
    </row>
    <row r="458" spans="1:13" hidden="1" x14ac:dyDescent="0.35">
      <c r="A458" t="s">
        <v>496</v>
      </c>
      <c r="B458">
        <v>2500</v>
      </c>
      <c r="C458" t="s">
        <v>57</v>
      </c>
      <c r="D458" t="s">
        <v>40</v>
      </c>
      <c r="E458" t="s">
        <v>58</v>
      </c>
      <c r="F458">
        <v>1.82</v>
      </c>
      <c r="G458">
        <v>4</v>
      </c>
      <c r="I458" t="e">
        <f>VLOOKUP(A458,'[1]contest-standings-102210192'!$H$1:$K$332,4,FALSE)</f>
        <v>#N/A</v>
      </c>
      <c r="J458" t="e">
        <f t="shared" si="64"/>
        <v>#N/A</v>
      </c>
    </row>
    <row r="459" spans="1:13" hidden="1" x14ac:dyDescent="0.35">
      <c r="A459" t="s">
        <v>497</v>
      </c>
      <c r="B459">
        <v>2500</v>
      </c>
      <c r="C459" t="s">
        <v>46</v>
      </c>
      <c r="D459" t="s">
        <v>40</v>
      </c>
      <c r="E459" t="s">
        <v>47</v>
      </c>
      <c r="F459">
        <v>1.79</v>
      </c>
      <c r="G459">
        <v>4</v>
      </c>
      <c r="I459" t="e">
        <f>VLOOKUP(A459,'[1]contest-standings-102210192'!$H$1:$K$332,4,FALSE)</f>
        <v>#N/A</v>
      </c>
      <c r="J459" t="e">
        <f t="shared" si="64"/>
        <v>#N/A</v>
      </c>
    </row>
    <row r="460" spans="1:13" hidden="1" x14ac:dyDescent="0.35">
      <c r="A460" t="s">
        <v>498</v>
      </c>
      <c r="B460">
        <v>2500</v>
      </c>
      <c r="C460" t="s">
        <v>28</v>
      </c>
      <c r="D460" t="s">
        <v>66</v>
      </c>
      <c r="E460" t="s">
        <v>29</v>
      </c>
      <c r="F460">
        <v>1.78</v>
      </c>
      <c r="G460" t="s">
        <v>67</v>
      </c>
      <c r="I460" t="e">
        <f>VLOOKUP(A460,'[1]contest-standings-102210192'!$H$1:$K$332,4,FALSE)</f>
        <v>#N/A</v>
      </c>
      <c r="J460" t="e">
        <f t="shared" si="64"/>
        <v>#N/A</v>
      </c>
    </row>
    <row r="461" spans="1:13" hidden="1" x14ac:dyDescent="0.35">
      <c r="A461" t="s">
        <v>499</v>
      </c>
      <c r="B461">
        <v>2700</v>
      </c>
      <c r="C461" t="s">
        <v>19</v>
      </c>
      <c r="D461" t="s">
        <v>66</v>
      </c>
      <c r="E461" t="s">
        <v>18</v>
      </c>
      <c r="F461">
        <v>1.75</v>
      </c>
      <c r="G461" t="s">
        <v>67</v>
      </c>
      <c r="I461">
        <f>VLOOKUP(A461,'[1]contest-standings-102210192'!$H$1:$K$332,4,FALSE)</f>
        <v>0</v>
      </c>
      <c r="J461">
        <f t="shared" si="64"/>
        <v>1.75</v>
      </c>
      <c r="L461" t="e">
        <f>VLOOKUP(A461,Sheet1!A461:D935,4,FALSE)</f>
        <v>#N/A</v>
      </c>
      <c r="M461" t="e">
        <f>AVERAGE(L461,F461)</f>
        <v>#N/A</v>
      </c>
    </row>
    <row r="462" spans="1:13" hidden="1" x14ac:dyDescent="0.35">
      <c r="A462" t="s">
        <v>500</v>
      </c>
      <c r="B462">
        <v>2500</v>
      </c>
      <c r="C462" t="s">
        <v>52</v>
      </c>
      <c r="D462" t="s">
        <v>10</v>
      </c>
      <c r="E462" t="s">
        <v>53</v>
      </c>
      <c r="F462">
        <v>1.75</v>
      </c>
      <c r="G462">
        <v>4</v>
      </c>
      <c r="I462" t="e">
        <f>VLOOKUP(A462,'[1]contest-standings-102210192'!$H$1:$K$332,4,FALSE)</f>
        <v>#N/A</v>
      </c>
      <c r="J462" t="e">
        <f t="shared" si="64"/>
        <v>#N/A</v>
      </c>
    </row>
    <row r="463" spans="1:13" hidden="1" x14ac:dyDescent="0.35">
      <c r="A463" t="s">
        <v>501</v>
      </c>
      <c r="B463">
        <v>2500</v>
      </c>
      <c r="C463" t="s">
        <v>28</v>
      </c>
      <c r="D463" t="s">
        <v>42</v>
      </c>
      <c r="E463" t="s">
        <v>29</v>
      </c>
      <c r="F463">
        <v>1.74</v>
      </c>
      <c r="G463">
        <v>4</v>
      </c>
      <c r="I463" t="e">
        <f>VLOOKUP(A463,'[1]contest-standings-102210192'!$H$1:$K$332,4,FALSE)</f>
        <v>#N/A</v>
      </c>
      <c r="J463" t="e">
        <f t="shared" si="64"/>
        <v>#N/A</v>
      </c>
    </row>
    <row r="464" spans="1:13" hidden="1" x14ac:dyDescent="0.35">
      <c r="A464" t="s">
        <v>502</v>
      </c>
      <c r="B464">
        <v>2500</v>
      </c>
      <c r="C464" t="s">
        <v>26</v>
      </c>
      <c r="D464" t="s">
        <v>10</v>
      </c>
      <c r="E464" t="s">
        <v>25</v>
      </c>
      <c r="F464">
        <v>1.73</v>
      </c>
      <c r="G464">
        <v>3</v>
      </c>
      <c r="I464" t="e">
        <f>VLOOKUP(A464,'[1]contest-standings-102210192'!$H$1:$K$332,4,FALSE)</f>
        <v>#N/A</v>
      </c>
      <c r="J464" t="e">
        <f t="shared" si="64"/>
        <v>#N/A</v>
      </c>
    </row>
    <row r="465" spans="1:13" hidden="1" x14ac:dyDescent="0.35">
      <c r="A465" t="s">
        <v>503</v>
      </c>
      <c r="B465">
        <v>2500</v>
      </c>
      <c r="C465" t="s">
        <v>11</v>
      </c>
      <c r="D465" t="s">
        <v>40</v>
      </c>
      <c r="E465" t="s">
        <v>9</v>
      </c>
      <c r="F465">
        <v>1.71</v>
      </c>
      <c r="G465">
        <v>4</v>
      </c>
      <c r="I465" t="e">
        <f>VLOOKUP(A465,'[1]contest-standings-102210192'!$H$1:$K$332,4,FALSE)</f>
        <v>#N/A</v>
      </c>
      <c r="J465" t="e">
        <f t="shared" si="64"/>
        <v>#N/A</v>
      </c>
    </row>
    <row r="466" spans="1:13" hidden="1" x14ac:dyDescent="0.35">
      <c r="A466" t="s">
        <v>504</v>
      </c>
      <c r="B466">
        <v>2500</v>
      </c>
      <c r="C466" t="s">
        <v>29</v>
      </c>
      <c r="D466" t="s">
        <v>40</v>
      </c>
      <c r="E466" t="s">
        <v>28</v>
      </c>
      <c r="F466">
        <v>1.71</v>
      </c>
      <c r="G466">
        <v>4</v>
      </c>
      <c r="I466" t="e">
        <f>VLOOKUP(A466,'[1]contest-standings-102210192'!$H$1:$K$332,4,FALSE)</f>
        <v>#N/A</v>
      </c>
      <c r="J466" t="e">
        <f t="shared" si="64"/>
        <v>#N/A</v>
      </c>
    </row>
    <row r="467" spans="1:13" hidden="1" x14ac:dyDescent="0.35">
      <c r="A467" t="s">
        <v>505</v>
      </c>
      <c r="B467">
        <v>2700</v>
      </c>
      <c r="C467" t="s">
        <v>15</v>
      </c>
      <c r="D467" t="s">
        <v>66</v>
      </c>
      <c r="E467" t="s">
        <v>16</v>
      </c>
      <c r="F467">
        <v>1.7</v>
      </c>
      <c r="G467" t="s">
        <v>67</v>
      </c>
      <c r="I467" t="e">
        <f>VLOOKUP(A467,'[1]contest-standings-102210192'!$H$1:$K$332,4,FALSE)</f>
        <v>#N/A</v>
      </c>
      <c r="J467" t="e">
        <f t="shared" si="64"/>
        <v>#N/A</v>
      </c>
    </row>
    <row r="468" spans="1:13" hidden="1" x14ac:dyDescent="0.35">
      <c r="A468" t="s">
        <v>506</v>
      </c>
      <c r="B468">
        <v>2500</v>
      </c>
      <c r="C468" t="s">
        <v>38</v>
      </c>
      <c r="D468" t="s">
        <v>42</v>
      </c>
      <c r="E468" t="s">
        <v>37</v>
      </c>
      <c r="F468">
        <v>1.7</v>
      </c>
      <c r="G468">
        <v>4</v>
      </c>
      <c r="I468" t="e">
        <f>VLOOKUP(A468,'[1]contest-standings-102210192'!$H$1:$K$332,4,FALSE)</f>
        <v>#N/A</v>
      </c>
      <c r="J468" t="e">
        <f t="shared" si="64"/>
        <v>#N/A</v>
      </c>
    </row>
    <row r="469" spans="1:13" hidden="1" x14ac:dyDescent="0.35">
      <c r="A469" t="s">
        <v>507</v>
      </c>
      <c r="B469">
        <v>2500</v>
      </c>
      <c r="C469" t="s">
        <v>25</v>
      </c>
      <c r="D469" t="s">
        <v>10</v>
      </c>
      <c r="E469" t="s">
        <v>26</v>
      </c>
      <c r="F469">
        <v>1.67</v>
      </c>
      <c r="G469">
        <v>4</v>
      </c>
      <c r="I469" t="e">
        <f>VLOOKUP(A469,'[1]contest-standings-102210192'!$H$1:$K$332,4,FALSE)</f>
        <v>#N/A</v>
      </c>
      <c r="J469" t="e">
        <f t="shared" si="64"/>
        <v>#N/A</v>
      </c>
    </row>
    <row r="470" spans="1:13" hidden="1" x14ac:dyDescent="0.35">
      <c r="A470" t="s">
        <v>508</v>
      </c>
      <c r="B470">
        <v>2500</v>
      </c>
      <c r="C470" t="s">
        <v>26</v>
      </c>
      <c r="D470" t="s">
        <v>10</v>
      </c>
      <c r="E470" t="s">
        <v>25</v>
      </c>
      <c r="F470">
        <v>1.67</v>
      </c>
      <c r="G470">
        <v>4</v>
      </c>
      <c r="I470" t="e">
        <f>VLOOKUP(A470,'[1]contest-standings-102210192'!$H$1:$K$332,4,FALSE)</f>
        <v>#N/A</v>
      </c>
      <c r="J470" t="e">
        <f t="shared" si="64"/>
        <v>#N/A</v>
      </c>
    </row>
    <row r="471" spans="1:13" hidden="1" x14ac:dyDescent="0.35">
      <c r="A471" t="s">
        <v>509</v>
      </c>
      <c r="B471">
        <v>2500</v>
      </c>
      <c r="C471" t="s">
        <v>50</v>
      </c>
      <c r="D471" t="s">
        <v>42</v>
      </c>
      <c r="E471" t="s">
        <v>49</v>
      </c>
      <c r="F471">
        <v>1.65</v>
      </c>
      <c r="G471">
        <v>4</v>
      </c>
      <c r="I471" t="e">
        <f>VLOOKUP(A471,'[1]contest-standings-102210192'!$H$1:$K$332,4,FALSE)</f>
        <v>#N/A</v>
      </c>
      <c r="J471" t="e">
        <f t="shared" si="64"/>
        <v>#N/A</v>
      </c>
    </row>
    <row r="472" spans="1:13" hidden="1" x14ac:dyDescent="0.35">
      <c r="A472" t="s">
        <v>510</v>
      </c>
      <c r="B472">
        <v>2800</v>
      </c>
      <c r="C472" t="s">
        <v>35</v>
      </c>
      <c r="D472" t="s">
        <v>66</v>
      </c>
      <c r="E472" t="s">
        <v>34</v>
      </c>
      <c r="F472">
        <v>1.65</v>
      </c>
      <c r="G472" t="s">
        <v>67</v>
      </c>
      <c r="I472" t="e">
        <f>VLOOKUP(A472,'[1]contest-standings-102210192'!$H$1:$K$332,4,FALSE)</f>
        <v>#N/A</v>
      </c>
      <c r="J472" t="e">
        <f t="shared" si="64"/>
        <v>#N/A</v>
      </c>
    </row>
    <row r="473" spans="1:13" hidden="1" x14ac:dyDescent="0.35">
      <c r="A473" t="s">
        <v>511</v>
      </c>
      <c r="B473">
        <v>2600</v>
      </c>
      <c r="C473" t="s">
        <v>38</v>
      </c>
      <c r="D473" t="s">
        <v>66</v>
      </c>
      <c r="E473" t="s">
        <v>37</v>
      </c>
      <c r="F473">
        <v>1.65</v>
      </c>
      <c r="G473" t="s">
        <v>67</v>
      </c>
      <c r="I473">
        <f>VLOOKUP(A473,'[1]contest-standings-102210192'!$H$1:$K$332,4,FALSE)</f>
        <v>1.3</v>
      </c>
      <c r="J473">
        <f t="shared" si="64"/>
        <v>0.34999999999999987</v>
      </c>
      <c r="L473" t="e">
        <f>VLOOKUP(A473,Sheet1!A473:D947,4,FALSE)</f>
        <v>#N/A</v>
      </c>
      <c r="M473" t="e">
        <f>AVERAGE(L473,F473)</f>
        <v>#N/A</v>
      </c>
    </row>
    <row r="474" spans="1:13" hidden="1" x14ac:dyDescent="0.35">
      <c r="A474" t="s">
        <v>512</v>
      </c>
      <c r="B474">
        <v>2500</v>
      </c>
      <c r="C474" t="s">
        <v>19</v>
      </c>
      <c r="D474" t="s">
        <v>66</v>
      </c>
      <c r="E474" t="s">
        <v>18</v>
      </c>
      <c r="F474">
        <v>1.64</v>
      </c>
      <c r="G474" t="s">
        <v>67</v>
      </c>
      <c r="I474" t="e">
        <f>VLOOKUP(A474,'[1]contest-standings-102210192'!$H$1:$K$332,4,FALSE)</f>
        <v>#N/A</v>
      </c>
      <c r="J474" t="e">
        <f t="shared" si="64"/>
        <v>#N/A</v>
      </c>
    </row>
    <row r="475" spans="1:13" hidden="1" x14ac:dyDescent="0.35">
      <c r="A475" t="s">
        <v>513</v>
      </c>
      <c r="B475">
        <v>2500</v>
      </c>
      <c r="C475" t="s">
        <v>28</v>
      </c>
      <c r="D475" t="s">
        <v>40</v>
      </c>
      <c r="E475" t="s">
        <v>29</v>
      </c>
      <c r="F475">
        <v>1.58</v>
      </c>
      <c r="G475">
        <v>4</v>
      </c>
      <c r="I475" t="e">
        <f>VLOOKUP(A475,'[1]contest-standings-102210192'!$H$1:$K$332,4,FALSE)</f>
        <v>#N/A</v>
      </c>
      <c r="J475" t="e">
        <f t="shared" si="64"/>
        <v>#N/A</v>
      </c>
    </row>
    <row r="476" spans="1:13" hidden="1" x14ac:dyDescent="0.35">
      <c r="A476" t="s">
        <v>514</v>
      </c>
      <c r="B476">
        <v>2500</v>
      </c>
      <c r="C476" t="s">
        <v>50</v>
      </c>
      <c r="D476" t="s">
        <v>10</v>
      </c>
      <c r="E476" t="s">
        <v>49</v>
      </c>
      <c r="F476">
        <v>1.57</v>
      </c>
      <c r="G476">
        <v>4</v>
      </c>
      <c r="I476" t="e">
        <f>VLOOKUP(A476,'[1]contest-standings-102210192'!$H$1:$K$332,4,FALSE)</f>
        <v>#N/A</v>
      </c>
      <c r="J476" t="e">
        <f t="shared" si="64"/>
        <v>#N/A</v>
      </c>
    </row>
    <row r="477" spans="1:13" hidden="1" x14ac:dyDescent="0.35">
      <c r="A477" t="s">
        <v>515</v>
      </c>
      <c r="B477">
        <v>2500</v>
      </c>
      <c r="C477" t="s">
        <v>49</v>
      </c>
      <c r="D477" t="s">
        <v>42</v>
      </c>
      <c r="E477" t="s">
        <v>50</v>
      </c>
      <c r="F477">
        <v>1.55</v>
      </c>
      <c r="G477">
        <v>4</v>
      </c>
      <c r="I477" t="e">
        <f>VLOOKUP(A477,'[1]contest-standings-102210192'!$H$1:$K$332,4,FALSE)</f>
        <v>#N/A</v>
      </c>
      <c r="J477" t="e">
        <f t="shared" si="64"/>
        <v>#N/A</v>
      </c>
    </row>
    <row r="478" spans="1:13" hidden="1" x14ac:dyDescent="0.35">
      <c r="A478" t="s">
        <v>516</v>
      </c>
      <c r="B478">
        <v>2500</v>
      </c>
      <c r="C478" t="s">
        <v>21</v>
      </c>
      <c r="D478" t="s">
        <v>10</v>
      </c>
      <c r="E478" t="s">
        <v>22</v>
      </c>
      <c r="F478">
        <v>1.55</v>
      </c>
      <c r="G478">
        <v>4</v>
      </c>
      <c r="I478" t="e">
        <f>VLOOKUP(A478,'[1]contest-standings-102210192'!$H$1:$K$332,4,FALSE)</f>
        <v>#N/A</v>
      </c>
      <c r="J478" t="e">
        <f t="shared" si="64"/>
        <v>#N/A</v>
      </c>
    </row>
    <row r="479" spans="1:13" hidden="1" x14ac:dyDescent="0.35">
      <c r="A479" t="s">
        <v>517</v>
      </c>
      <c r="B479">
        <v>2500</v>
      </c>
      <c r="C479" t="s">
        <v>29</v>
      </c>
      <c r="D479" t="s">
        <v>40</v>
      </c>
      <c r="E479" t="s">
        <v>28</v>
      </c>
      <c r="F479">
        <v>1.54</v>
      </c>
      <c r="G479">
        <v>3</v>
      </c>
      <c r="I479" t="e">
        <f>VLOOKUP(A479,'[1]contest-standings-102210192'!$H$1:$K$332,4,FALSE)</f>
        <v>#N/A</v>
      </c>
      <c r="J479" t="e">
        <f t="shared" si="64"/>
        <v>#N/A</v>
      </c>
    </row>
    <row r="480" spans="1:13" hidden="1" x14ac:dyDescent="0.35">
      <c r="A480" t="s">
        <v>518</v>
      </c>
      <c r="B480">
        <v>2500</v>
      </c>
      <c r="C480" t="s">
        <v>31</v>
      </c>
      <c r="D480" t="s">
        <v>66</v>
      </c>
      <c r="E480" t="s">
        <v>32</v>
      </c>
      <c r="F480">
        <v>1.54</v>
      </c>
      <c r="G480" t="s">
        <v>67</v>
      </c>
      <c r="I480" t="e">
        <f>VLOOKUP(A480,'[1]contest-standings-102210192'!$H$1:$K$332,4,FALSE)</f>
        <v>#N/A</v>
      </c>
      <c r="J480" t="e">
        <f t="shared" si="64"/>
        <v>#N/A</v>
      </c>
    </row>
    <row r="481" spans="1:13" hidden="1" x14ac:dyDescent="0.35">
      <c r="A481" t="s">
        <v>519</v>
      </c>
      <c r="B481">
        <v>2500</v>
      </c>
      <c r="C481" t="s">
        <v>49</v>
      </c>
      <c r="D481" t="s">
        <v>66</v>
      </c>
      <c r="E481" t="s">
        <v>50</v>
      </c>
      <c r="F481">
        <v>1.54</v>
      </c>
      <c r="G481" t="s">
        <v>67</v>
      </c>
      <c r="I481" t="e">
        <f>VLOOKUP(A481,'[1]contest-standings-102210192'!$H$1:$K$332,4,FALSE)</f>
        <v>#N/A</v>
      </c>
      <c r="J481" t="e">
        <f t="shared" si="64"/>
        <v>#N/A</v>
      </c>
    </row>
    <row r="482" spans="1:13" hidden="1" x14ac:dyDescent="0.35">
      <c r="A482" t="s">
        <v>520</v>
      </c>
      <c r="B482">
        <v>2500</v>
      </c>
      <c r="C482" t="s">
        <v>46</v>
      </c>
      <c r="D482" t="s">
        <v>10</v>
      </c>
      <c r="E482" t="s">
        <v>47</v>
      </c>
      <c r="F482">
        <v>1.54</v>
      </c>
      <c r="G482">
        <v>4</v>
      </c>
      <c r="I482" t="e">
        <f>VLOOKUP(A482,'[1]contest-standings-102210192'!$H$1:$K$332,4,FALSE)</f>
        <v>#N/A</v>
      </c>
      <c r="J482" t="e">
        <f t="shared" si="64"/>
        <v>#N/A</v>
      </c>
    </row>
    <row r="483" spans="1:13" hidden="1" x14ac:dyDescent="0.35">
      <c r="A483" t="s">
        <v>521</v>
      </c>
      <c r="B483">
        <v>2500</v>
      </c>
      <c r="C483" t="s">
        <v>53</v>
      </c>
      <c r="D483" t="s">
        <v>40</v>
      </c>
      <c r="E483" t="s">
        <v>52</v>
      </c>
      <c r="F483">
        <v>1.54</v>
      </c>
      <c r="G483">
        <v>4</v>
      </c>
      <c r="I483" t="e">
        <f>VLOOKUP(A483,'[1]contest-standings-102210192'!$H$1:$K$332,4,FALSE)</f>
        <v>#N/A</v>
      </c>
      <c r="J483" t="e">
        <f t="shared" si="64"/>
        <v>#N/A</v>
      </c>
    </row>
    <row r="484" spans="1:13" hidden="1" x14ac:dyDescent="0.35">
      <c r="A484" t="s">
        <v>522</v>
      </c>
      <c r="B484">
        <v>2500</v>
      </c>
      <c r="C484" t="s">
        <v>25</v>
      </c>
      <c r="D484" t="s">
        <v>42</v>
      </c>
      <c r="E484" t="s">
        <v>26</v>
      </c>
      <c r="F484">
        <v>1.5</v>
      </c>
      <c r="G484">
        <v>4</v>
      </c>
      <c r="I484" t="e">
        <f>VLOOKUP(A484,'[1]contest-standings-102210192'!$H$1:$K$332,4,FALSE)</f>
        <v>#N/A</v>
      </c>
      <c r="J484" t="e">
        <f t="shared" si="64"/>
        <v>#N/A</v>
      </c>
    </row>
    <row r="485" spans="1:13" hidden="1" x14ac:dyDescent="0.35">
      <c r="A485" t="s">
        <v>523</v>
      </c>
      <c r="B485">
        <v>2500</v>
      </c>
      <c r="C485" t="s">
        <v>16</v>
      </c>
      <c r="D485" t="s">
        <v>42</v>
      </c>
      <c r="E485" t="s">
        <v>15</v>
      </c>
      <c r="F485">
        <v>1.47</v>
      </c>
      <c r="G485">
        <v>4</v>
      </c>
      <c r="I485" t="e">
        <f>VLOOKUP(A485,'[1]contest-standings-102210192'!$H$1:$K$332,4,FALSE)</f>
        <v>#N/A</v>
      </c>
      <c r="J485" t="e">
        <f t="shared" si="64"/>
        <v>#N/A</v>
      </c>
    </row>
    <row r="486" spans="1:13" hidden="1" x14ac:dyDescent="0.35">
      <c r="A486" t="s">
        <v>524</v>
      </c>
      <c r="B486">
        <v>2500</v>
      </c>
      <c r="C486" t="s">
        <v>58</v>
      </c>
      <c r="D486" t="s">
        <v>66</v>
      </c>
      <c r="E486" t="s">
        <v>57</v>
      </c>
      <c r="F486">
        <v>1.45</v>
      </c>
      <c r="G486" t="s">
        <v>67</v>
      </c>
      <c r="I486" t="e">
        <f>VLOOKUP(A486,'[1]contest-standings-102210192'!$H$1:$K$332,4,FALSE)</f>
        <v>#N/A</v>
      </c>
      <c r="J486" t="e">
        <f t="shared" si="64"/>
        <v>#N/A</v>
      </c>
    </row>
    <row r="487" spans="1:13" hidden="1" x14ac:dyDescent="0.35">
      <c r="A487" t="s">
        <v>525</v>
      </c>
      <c r="B487">
        <v>2500</v>
      </c>
      <c r="C487" t="s">
        <v>50</v>
      </c>
      <c r="D487" t="s">
        <v>66</v>
      </c>
      <c r="E487" t="s">
        <v>49</v>
      </c>
      <c r="F487">
        <v>1.4</v>
      </c>
      <c r="G487" t="s">
        <v>67</v>
      </c>
      <c r="I487" t="e">
        <f>VLOOKUP(A487,'[1]contest-standings-102210192'!$H$1:$K$332,4,FALSE)</f>
        <v>#N/A</v>
      </c>
      <c r="J487" t="e">
        <f t="shared" si="64"/>
        <v>#N/A</v>
      </c>
    </row>
    <row r="488" spans="1:13" hidden="1" x14ac:dyDescent="0.35">
      <c r="A488" t="s">
        <v>526</v>
      </c>
      <c r="B488">
        <v>2500</v>
      </c>
      <c r="C488" t="s">
        <v>28</v>
      </c>
      <c r="D488" t="s">
        <v>40</v>
      </c>
      <c r="E488" t="s">
        <v>29</v>
      </c>
      <c r="F488">
        <v>1.39</v>
      </c>
      <c r="G488">
        <v>4</v>
      </c>
      <c r="I488" t="e">
        <f>VLOOKUP(A488,'[1]contest-standings-102210192'!$H$1:$K$332,4,FALSE)</f>
        <v>#N/A</v>
      </c>
      <c r="J488" t="e">
        <f t="shared" si="64"/>
        <v>#N/A</v>
      </c>
    </row>
    <row r="489" spans="1:13" hidden="1" x14ac:dyDescent="0.35">
      <c r="A489" t="s">
        <v>527</v>
      </c>
      <c r="B489">
        <v>2500</v>
      </c>
      <c r="C489" t="s">
        <v>35</v>
      </c>
      <c r="D489" t="s">
        <v>66</v>
      </c>
      <c r="E489" t="s">
        <v>34</v>
      </c>
      <c r="F489">
        <v>1.38</v>
      </c>
      <c r="G489" t="s">
        <v>67</v>
      </c>
      <c r="I489" t="e">
        <f>VLOOKUP(A489,'[1]contest-standings-102210192'!$H$1:$K$332,4,FALSE)</f>
        <v>#N/A</v>
      </c>
      <c r="J489" t="e">
        <f t="shared" si="64"/>
        <v>#N/A</v>
      </c>
    </row>
    <row r="490" spans="1:13" hidden="1" x14ac:dyDescent="0.35">
      <c r="A490" t="s">
        <v>528</v>
      </c>
      <c r="B490">
        <v>2500</v>
      </c>
      <c r="C490" t="s">
        <v>25</v>
      </c>
      <c r="D490" t="s">
        <v>66</v>
      </c>
      <c r="E490" t="s">
        <v>26</v>
      </c>
      <c r="F490">
        <v>1.3</v>
      </c>
      <c r="G490" t="s">
        <v>67</v>
      </c>
      <c r="I490" t="e">
        <f>VLOOKUP(A490,'[1]contest-standings-102210192'!$H$1:$K$332,4,FALSE)</f>
        <v>#N/A</v>
      </c>
      <c r="J490" t="e">
        <f t="shared" si="64"/>
        <v>#N/A</v>
      </c>
    </row>
    <row r="491" spans="1:13" hidden="1" x14ac:dyDescent="0.35">
      <c r="A491" t="s">
        <v>529</v>
      </c>
      <c r="B491">
        <v>2500</v>
      </c>
      <c r="C491" t="s">
        <v>58</v>
      </c>
      <c r="D491" t="s">
        <v>66</v>
      </c>
      <c r="E491" t="s">
        <v>57</v>
      </c>
      <c r="F491">
        <v>1.1599999999999999</v>
      </c>
      <c r="G491" t="s">
        <v>67</v>
      </c>
      <c r="I491" t="e">
        <f>VLOOKUP(A491,'[1]contest-standings-102210192'!$H$1:$K$332,4,FALSE)</f>
        <v>#N/A</v>
      </c>
      <c r="J491" t="e">
        <f t="shared" si="64"/>
        <v>#N/A</v>
      </c>
    </row>
    <row r="492" spans="1:13" hidden="1" x14ac:dyDescent="0.35">
      <c r="A492" t="s">
        <v>530</v>
      </c>
      <c r="B492">
        <v>2500</v>
      </c>
      <c r="C492" t="s">
        <v>47</v>
      </c>
      <c r="D492" t="s">
        <v>42</v>
      </c>
      <c r="E492" t="s">
        <v>46</v>
      </c>
      <c r="F492">
        <v>1.0900000000000001</v>
      </c>
      <c r="G492">
        <v>4</v>
      </c>
      <c r="I492" t="e">
        <f>VLOOKUP(A492,'[1]contest-standings-102210192'!$H$1:$K$332,4,FALSE)</f>
        <v>#N/A</v>
      </c>
      <c r="J492" t="e">
        <f t="shared" si="64"/>
        <v>#N/A</v>
      </c>
    </row>
    <row r="493" spans="1:13" hidden="1" x14ac:dyDescent="0.35">
      <c r="A493" t="s">
        <v>531</v>
      </c>
      <c r="B493">
        <v>2500</v>
      </c>
      <c r="C493" t="s">
        <v>52</v>
      </c>
      <c r="D493" t="s">
        <v>10</v>
      </c>
      <c r="E493" t="s">
        <v>53</v>
      </c>
      <c r="F493">
        <v>0.97</v>
      </c>
      <c r="G493">
        <v>3</v>
      </c>
      <c r="I493" t="e">
        <f>VLOOKUP(A493,'[1]contest-standings-102210192'!$H$1:$K$332,4,FALSE)</f>
        <v>#N/A</v>
      </c>
      <c r="J493" t="e">
        <f t="shared" si="64"/>
        <v>#N/A</v>
      </c>
    </row>
    <row r="494" spans="1:13" hidden="1" x14ac:dyDescent="0.35">
      <c r="A494" t="s">
        <v>532</v>
      </c>
      <c r="B494">
        <v>2500</v>
      </c>
      <c r="C494" t="s">
        <v>15</v>
      </c>
      <c r="D494" t="s">
        <v>42</v>
      </c>
      <c r="E494" t="s">
        <v>16</v>
      </c>
      <c r="F494">
        <v>0.51</v>
      </c>
      <c r="G494">
        <v>4</v>
      </c>
      <c r="I494" t="e">
        <f>VLOOKUP(A494,'[1]contest-standings-102210192'!$H$1:$K$332,4,FALSE)</f>
        <v>#N/A</v>
      </c>
      <c r="J494" t="e">
        <f t="shared" si="64"/>
        <v>#N/A</v>
      </c>
    </row>
    <row r="495" spans="1:13" hidden="1" x14ac:dyDescent="0.35">
      <c r="A495" t="s">
        <v>533</v>
      </c>
      <c r="B495">
        <v>3000</v>
      </c>
      <c r="C495" t="s">
        <v>32</v>
      </c>
      <c r="D495" t="s">
        <v>42</v>
      </c>
      <c r="E495" t="s">
        <v>31</v>
      </c>
      <c r="F495">
        <v>0.38</v>
      </c>
      <c r="G495">
        <v>3</v>
      </c>
      <c r="I495">
        <f>VLOOKUP(A495,'[1]contest-standings-102210192'!$H$1:$K$332,4,FALSE)</f>
        <v>1.3</v>
      </c>
      <c r="J495">
        <f t="shared" si="64"/>
        <v>0.92</v>
      </c>
      <c r="L495" t="e">
        <f>VLOOKUP(A495,Sheet1!A495:D969,4,FALSE)</f>
        <v>#N/A</v>
      </c>
      <c r="M495" t="e">
        <f>AVERAGE(L495,F495)</f>
        <v>#N/A</v>
      </c>
    </row>
    <row r="496" spans="1:13" hidden="1" x14ac:dyDescent="0.35">
      <c r="A496" t="s">
        <v>534</v>
      </c>
      <c r="B496">
        <v>6500</v>
      </c>
      <c r="C496" t="s">
        <v>31</v>
      </c>
      <c r="D496" t="s">
        <v>13</v>
      </c>
      <c r="E496" t="s">
        <v>32</v>
      </c>
      <c r="F496">
        <v>0</v>
      </c>
      <c r="I496" t="e">
        <f>VLOOKUP(A496,'[1]contest-standings-102210192'!$H$1:$K$332,4,FALSE)</f>
        <v>#N/A</v>
      </c>
      <c r="J496" t="e">
        <f t="shared" si="64"/>
        <v>#N/A</v>
      </c>
    </row>
    <row r="497" spans="1:10" hidden="1" x14ac:dyDescent="0.35">
      <c r="A497" t="s">
        <v>535</v>
      </c>
      <c r="B497">
        <v>2500</v>
      </c>
      <c r="C497" t="s">
        <v>29</v>
      </c>
      <c r="D497" t="s">
        <v>10</v>
      </c>
      <c r="E497" t="s">
        <v>28</v>
      </c>
      <c r="F497">
        <v>0</v>
      </c>
      <c r="G497">
        <v>5</v>
      </c>
      <c r="I497" t="e">
        <f>VLOOKUP(A497,'[1]contest-standings-102210192'!$H$1:$K$332,4,FALSE)</f>
        <v>#N/A</v>
      </c>
      <c r="J497" t="e">
        <f t="shared" si="64"/>
        <v>#N/A</v>
      </c>
    </row>
    <row r="498" spans="1:10" hidden="1" x14ac:dyDescent="0.35">
      <c r="A498" t="s">
        <v>536</v>
      </c>
      <c r="B498">
        <v>2500</v>
      </c>
      <c r="C498" t="s">
        <v>26</v>
      </c>
      <c r="D498" t="s">
        <v>66</v>
      </c>
      <c r="E498" t="s">
        <v>25</v>
      </c>
      <c r="F498">
        <v>0</v>
      </c>
      <c r="G498" t="s">
        <v>67</v>
      </c>
      <c r="I498" t="e">
        <f>VLOOKUP(A498,'[1]contest-standings-102210192'!$H$1:$K$332,4,FALSE)</f>
        <v>#N/A</v>
      </c>
      <c r="J498" t="e">
        <f t="shared" si="64"/>
        <v>#N/A</v>
      </c>
    </row>
    <row r="499" spans="1:10" hidden="1" x14ac:dyDescent="0.35">
      <c r="A499" t="s">
        <v>537</v>
      </c>
      <c r="B499">
        <v>2500</v>
      </c>
      <c r="C499" t="s">
        <v>46</v>
      </c>
      <c r="D499" t="s">
        <v>10</v>
      </c>
      <c r="E499" t="s">
        <v>47</v>
      </c>
      <c r="F499">
        <v>0</v>
      </c>
      <c r="G499">
        <v>5</v>
      </c>
      <c r="I499" t="e">
        <f>VLOOKUP(A499,'[1]contest-standings-102210192'!$H$1:$K$332,4,FALSE)</f>
        <v>#N/A</v>
      </c>
      <c r="J499" t="e">
        <f t="shared" si="64"/>
        <v>#N/A</v>
      </c>
    </row>
    <row r="500" spans="1:10" hidden="1" x14ac:dyDescent="0.35">
      <c r="A500" t="s">
        <v>538</v>
      </c>
      <c r="B500">
        <v>6500</v>
      </c>
      <c r="C500" t="s">
        <v>9</v>
      </c>
      <c r="D500" t="s">
        <v>13</v>
      </c>
      <c r="E500" t="s">
        <v>11</v>
      </c>
      <c r="F500">
        <v>0</v>
      </c>
      <c r="I500" t="e">
        <f>VLOOKUP(A500,'[1]contest-standings-102210192'!$H$1:$K$332,4,FALSE)</f>
        <v>#N/A</v>
      </c>
      <c r="J500" t="e">
        <f t="shared" si="64"/>
        <v>#N/A</v>
      </c>
    </row>
    <row r="501" spans="1:10" hidden="1" x14ac:dyDescent="0.35">
      <c r="A501" t="s">
        <v>539</v>
      </c>
      <c r="B501">
        <v>2500</v>
      </c>
      <c r="C501" t="s">
        <v>15</v>
      </c>
      <c r="D501" t="s">
        <v>40</v>
      </c>
      <c r="E501" t="s">
        <v>16</v>
      </c>
      <c r="F501">
        <v>0</v>
      </c>
      <c r="G501">
        <v>5</v>
      </c>
      <c r="I501" t="e">
        <f>VLOOKUP(A501,'[1]contest-standings-102210192'!$H$1:$K$332,4,FALSE)</f>
        <v>#N/A</v>
      </c>
      <c r="J501" t="e">
        <f t="shared" si="64"/>
        <v>#N/A</v>
      </c>
    </row>
    <row r="502" spans="1:10" hidden="1" x14ac:dyDescent="0.35">
      <c r="A502" t="s">
        <v>540</v>
      </c>
      <c r="B502">
        <v>2500</v>
      </c>
      <c r="C502" t="s">
        <v>9</v>
      </c>
      <c r="D502" t="s">
        <v>10</v>
      </c>
      <c r="E502" t="s">
        <v>11</v>
      </c>
      <c r="F502">
        <v>0</v>
      </c>
      <c r="I502" t="e">
        <f>VLOOKUP(A502,'[1]contest-standings-102210192'!$H$1:$K$332,4,FALSE)</f>
        <v>#N/A</v>
      </c>
      <c r="J502" t="e">
        <f t="shared" si="64"/>
        <v>#N/A</v>
      </c>
    </row>
    <row r="503" spans="1:10" hidden="1" x14ac:dyDescent="0.35">
      <c r="A503" t="s">
        <v>541</v>
      </c>
      <c r="B503">
        <v>7600</v>
      </c>
      <c r="C503" t="s">
        <v>16</v>
      </c>
      <c r="D503" t="s">
        <v>13</v>
      </c>
      <c r="E503" t="s">
        <v>15</v>
      </c>
      <c r="F503">
        <v>0</v>
      </c>
      <c r="I503" t="e">
        <f>VLOOKUP(A503,'[1]contest-standings-102210192'!$H$1:$K$332,4,FALSE)</f>
        <v>#N/A</v>
      </c>
      <c r="J503" t="e">
        <f t="shared" si="64"/>
        <v>#N/A</v>
      </c>
    </row>
    <row r="504" spans="1:10" hidden="1" x14ac:dyDescent="0.35">
      <c r="A504" t="s">
        <v>542</v>
      </c>
      <c r="B504">
        <v>2500</v>
      </c>
      <c r="C504" t="s">
        <v>34</v>
      </c>
      <c r="D504" t="s">
        <v>66</v>
      </c>
      <c r="E504" t="s">
        <v>35</v>
      </c>
      <c r="F504">
        <v>0</v>
      </c>
      <c r="G504" t="s">
        <v>67</v>
      </c>
      <c r="I504" t="e">
        <f>VLOOKUP(A504,'[1]contest-standings-102210192'!$H$1:$K$332,4,FALSE)</f>
        <v>#N/A</v>
      </c>
      <c r="J504" t="e">
        <f t="shared" si="64"/>
        <v>#N/A</v>
      </c>
    </row>
    <row r="505" spans="1:10" hidden="1" x14ac:dyDescent="0.35">
      <c r="A505" t="s">
        <v>543</v>
      </c>
      <c r="B505">
        <v>2500</v>
      </c>
      <c r="C505" t="s">
        <v>26</v>
      </c>
      <c r="D505" t="s">
        <v>42</v>
      </c>
      <c r="E505" t="s">
        <v>25</v>
      </c>
      <c r="F505">
        <v>0</v>
      </c>
      <c r="I505" t="e">
        <f>VLOOKUP(A505,'[1]contest-standings-102210192'!$H$1:$K$332,4,FALSE)</f>
        <v>#N/A</v>
      </c>
      <c r="J505" t="e">
        <f t="shared" si="64"/>
        <v>#N/A</v>
      </c>
    </row>
    <row r="506" spans="1:10" hidden="1" x14ac:dyDescent="0.35">
      <c r="A506" t="s">
        <v>544</v>
      </c>
      <c r="B506">
        <v>2500</v>
      </c>
      <c r="C506" t="s">
        <v>46</v>
      </c>
      <c r="D506" t="s">
        <v>66</v>
      </c>
      <c r="E506" t="s">
        <v>47</v>
      </c>
      <c r="F506">
        <v>0</v>
      </c>
      <c r="G506" t="s">
        <v>67</v>
      </c>
      <c r="I506" t="e">
        <f>VLOOKUP(A506,'[1]contest-standings-102210192'!$H$1:$K$332,4,FALSE)</f>
        <v>#N/A</v>
      </c>
      <c r="J506" t="e">
        <f t="shared" si="64"/>
        <v>#N/A</v>
      </c>
    </row>
    <row r="507" spans="1:10" hidden="1" x14ac:dyDescent="0.35">
      <c r="A507" t="s">
        <v>545</v>
      </c>
      <c r="B507">
        <v>2500</v>
      </c>
      <c r="C507" t="s">
        <v>18</v>
      </c>
      <c r="D507" t="s">
        <v>66</v>
      </c>
      <c r="E507" t="s">
        <v>19</v>
      </c>
      <c r="F507">
        <v>0</v>
      </c>
      <c r="G507" t="s">
        <v>67</v>
      </c>
      <c r="I507" t="e">
        <f>VLOOKUP(A507,'[1]contest-standings-102210192'!$H$1:$K$332,4,FALSE)</f>
        <v>#N/A</v>
      </c>
      <c r="J507" t="e">
        <f t="shared" si="64"/>
        <v>#N/A</v>
      </c>
    </row>
    <row r="508" spans="1:10" hidden="1" x14ac:dyDescent="0.35">
      <c r="A508" t="s">
        <v>546</v>
      </c>
      <c r="B508">
        <v>2500</v>
      </c>
      <c r="C508" t="s">
        <v>49</v>
      </c>
      <c r="D508" t="s">
        <v>40</v>
      </c>
      <c r="E508" t="s">
        <v>50</v>
      </c>
      <c r="F508">
        <v>0</v>
      </c>
      <c r="I508" t="e">
        <f>VLOOKUP(A508,'[1]contest-standings-102210192'!$H$1:$K$332,4,FALSE)</f>
        <v>#N/A</v>
      </c>
      <c r="J508" t="e">
        <f t="shared" si="64"/>
        <v>#N/A</v>
      </c>
    </row>
    <row r="509" spans="1:10" hidden="1" x14ac:dyDescent="0.35">
      <c r="A509" t="s">
        <v>547</v>
      </c>
      <c r="B509">
        <v>8300</v>
      </c>
      <c r="C509" t="s">
        <v>25</v>
      </c>
      <c r="D509" t="s">
        <v>13</v>
      </c>
      <c r="E509" t="s">
        <v>26</v>
      </c>
      <c r="F509">
        <v>0</v>
      </c>
      <c r="I509" t="e">
        <f>VLOOKUP(A509,'[1]contest-standings-102210192'!$H$1:$K$332,4,FALSE)</f>
        <v>#N/A</v>
      </c>
      <c r="J509" t="e">
        <f t="shared" si="64"/>
        <v>#N/A</v>
      </c>
    </row>
    <row r="510" spans="1:10" hidden="1" x14ac:dyDescent="0.35">
      <c r="A510" t="s">
        <v>548</v>
      </c>
      <c r="B510">
        <v>2500</v>
      </c>
      <c r="C510" t="s">
        <v>49</v>
      </c>
      <c r="D510" t="s">
        <v>42</v>
      </c>
      <c r="E510" t="s">
        <v>50</v>
      </c>
      <c r="F510">
        <v>0</v>
      </c>
      <c r="G510">
        <v>7</v>
      </c>
      <c r="I510" t="e">
        <f>VLOOKUP(A510,'[1]contest-standings-102210192'!$H$1:$K$332,4,FALSE)</f>
        <v>#N/A</v>
      </c>
      <c r="J510" t="e">
        <f t="shared" si="64"/>
        <v>#N/A</v>
      </c>
    </row>
    <row r="511" spans="1:10" hidden="1" x14ac:dyDescent="0.35">
      <c r="A511" t="s">
        <v>549</v>
      </c>
      <c r="B511">
        <v>2500</v>
      </c>
      <c r="C511" t="s">
        <v>9</v>
      </c>
      <c r="D511" t="s">
        <v>42</v>
      </c>
      <c r="E511" t="s">
        <v>11</v>
      </c>
      <c r="F511">
        <v>0</v>
      </c>
      <c r="I511" t="e">
        <f>VLOOKUP(A511,'[1]contest-standings-102210192'!$H$1:$K$332,4,FALSE)</f>
        <v>#N/A</v>
      </c>
      <c r="J511" t="e">
        <f t="shared" si="64"/>
        <v>#N/A</v>
      </c>
    </row>
    <row r="512" spans="1:10" hidden="1" x14ac:dyDescent="0.35">
      <c r="A512" t="s">
        <v>550</v>
      </c>
      <c r="B512">
        <v>2500</v>
      </c>
      <c r="C512" t="s">
        <v>37</v>
      </c>
      <c r="D512" t="s">
        <v>42</v>
      </c>
      <c r="E512" t="s">
        <v>38</v>
      </c>
      <c r="F512">
        <v>0</v>
      </c>
      <c r="I512" t="e">
        <f>VLOOKUP(A512,'[1]contest-standings-102210192'!$H$1:$K$332,4,FALSE)</f>
        <v>#N/A</v>
      </c>
      <c r="J512" t="e">
        <f t="shared" si="64"/>
        <v>#N/A</v>
      </c>
    </row>
    <row r="513" spans="1:10" hidden="1" x14ac:dyDescent="0.35">
      <c r="A513" t="s">
        <v>551</v>
      </c>
      <c r="B513">
        <v>2500</v>
      </c>
      <c r="C513" t="s">
        <v>25</v>
      </c>
      <c r="D513" t="s">
        <v>40</v>
      </c>
      <c r="E513" t="s">
        <v>26</v>
      </c>
      <c r="F513">
        <v>0</v>
      </c>
      <c r="G513">
        <v>5</v>
      </c>
      <c r="I513" t="e">
        <f>VLOOKUP(A513,'[1]contest-standings-102210192'!$H$1:$K$332,4,FALSE)</f>
        <v>#N/A</v>
      </c>
      <c r="J513" t="e">
        <f t="shared" si="64"/>
        <v>#N/A</v>
      </c>
    </row>
    <row r="514" spans="1:10" hidden="1" x14ac:dyDescent="0.35">
      <c r="A514" t="s">
        <v>552</v>
      </c>
      <c r="B514">
        <v>2500</v>
      </c>
      <c r="C514" t="s">
        <v>32</v>
      </c>
      <c r="D514" t="s">
        <v>40</v>
      </c>
      <c r="E514" t="s">
        <v>31</v>
      </c>
      <c r="F514">
        <v>0</v>
      </c>
      <c r="G514">
        <v>6</v>
      </c>
      <c r="I514" t="e">
        <f>VLOOKUP(A514,'[1]contest-standings-102210192'!$H$1:$K$332,4,FALSE)</f>
        <v>#N/A</v>
      </c>
      <c r="J514" t="e">
        <f t="shared" si="64"/>
        <v>#N/A</v>
      </c>
    </row>
    <row r="515" spans="1:10" hidden="1" x14ac:dyDescent="0.35">
      <c r="A515" t="s">
        <v>553</v>
      </c>
      <c r="B515">
        <v>2500</v>
      </c>
      <c r="C515" t="s">
        <v>29</v>
      </c>
      <c r="D515" t="s">
        <v>42</v>
      </c>
      <c r="E515" t="s">
        <v>28</v>
      </c>
      <c r="F515">
        <v>0</v>
      </c>
      <c r="I515" t="e">
        <f>VLOOKUP(A515,'[1]contest-standings-102210192'!$H$1:$K$332,4,FALSE)</f>
        <v>#N/A</v>
      </c>
      <c r="J515" t="e">
        <f t="shared" ref="J515:J578" si="66">ABS(F515-I515)</f>
        <v>#N/A</v>
      </c>
    </row>
    <row r="516" spans="1:10" hidden="1" x14ac:dyDescent="0.35">
      <c r="A516" t="s">
        <v>554</v>
      </c>
      <c r="B516">
        <v>2500</v>
      </c>
      <c r="C516" t="s">
        <v>9</v>
      </c>
      <c r="D516" t="s">
        <v>42</v>
      </c>
      <c r="E516" t="s">
        <v>11</v>
      </c>
      <c r="F516">
        <v>0</v>
      </c>
      <c r="I516" t="e">
        <f>VLOOKUP(A516,'[1]contest-standings-102210192'!$H$1:$K$332,4,FALSE)</f>
        <v>#N/A</v>
      </c>
      <c r="J516" t="e">
        <f t="shared" si="66"/>
        <v>#N/A</v>
      </c>
    </row>
    <row r="517" spans="1:10" hidden="1" x14ac:dyDescent="0.35">
      <c r="A517" t="s">
        <v>555</v>
      </c>
      <c r="B517">
        <v>2500</v>
      </c>
      <c r="C517" t="s">
        <v>34</v>
      </c>
      <c r="D517" t="s">
        <v>40</v>
      </c>
      <c r="E517" t="s">
        <v>35</v>
      </c>
      <c r="F517">
        <v>0</v>
      </c>
      <c r="I517" t="e">
        <f>VLOOKUP(A517,'[1]contest-standings-102210192'!$H$1:$K$332,4,FALSE)</f>
        <v>#N/A</v>
      </c>
      <c r="J517" t="e">
        <f t="shared" si="66"/>
        <v>#N/A</v>
      </c>
    </row>
    <row r="518" spans="1:10" hidden="1" x14ac:dyDescent="0.35">
      <c r="A518" t="s">
        <v>556</v>
      </c>
      <c r="B518">
        <v>2500</v>
      </c>
      <c r="C518" t="s">
        <v>50</v>
      </c>
      <c r="D518" t="s">
        <v>10</v>
      </c>
      <c r="E518" t="s">
        <v>49</v>
      </c>
      <c r="F518">
        <v>0</v>
      </c>
      <c r="G518">
        <v>5</v>
      </c>
      <c r="I518" t="e">
        <f>VLOOKUP(A518,'[1]contest-standings-102210192'!$H$1:$K$332,4,FALSE)</f>
        <v>#N/A</v>
      </c>
      <c r="J518" t="e">
        <f t="shared" si="66"/>
        <v>#N/A</v>
      </c>
    </row>
    <row r="519" spans="1:10" hidden="1" x14ac:dyDescent="0.35">
      <c r="A519" t="s">
        <v>557</v>
      </c>
      <c r="B519">
        <v>2500</v>
      </c>
      <c r="C519" t="s">
        <v>58</v>
      </c>
      <c r="D519" t="s">
        <v>10</v>
      </c>
      <c r="E519" t="s">
        <v>57</v>
      </c>
      <c r="F519">
        <v>0</v>
      </c>
      <c r="G519">
        <v>6</v>
      </c>
      <c r="I519" t="e">
        <f>VLOOKUP(A519,'[1]contest-standings-102210192'!$H$1:$K$332,4,FALSE)</f>
        <v>#N/A</v>
      </c>
      <c r="J519" t="e">
        <f t="shared" si="66"/>
        <v>#N/A</v>
      </c>
    </row>
    <row r="520" spans="1:10" hidden="1" x14ac:dyDescent="0.35">
      <c r="A520" t="s">
        <v>558</v>
      </c>
      <c r="B520">
        <v>2500</v>
      </c>
      <c r="C520" t="s">
        <v>15</v>
      </c>
      <c r="D520" t="s">
        <v>66</v>
      </c>
      <c r="E520" t="s">
        <v>16</v>
      </c>
      <c r="F520">
        <v>0</v>
      </c>
      <c r="G520" t="s">
        <v>67</v>
      </c>
      <c r="I520" t="e">
        <f>VLOOKUP(A520,'[1]contest-standings-102210192'!$H$1:$K$332,4,FALSE)</f>
        <v>#N/A</v>
      </c>
      <c r="J520" t="e">
        <f t="shared" si="66"/>
        <v>#N/A</v>
      </c>
    </row>
    <row r="521" spans="1:10" hidden="1" x14ac:dyDescent="0.35">
      <c r="A521" t="s">
        <v>559</v>
      </c>
      <c r="B521">
        <v>2500</v>
      </c>
      <c r="C521" t="s">
        <v>58</v>
      </c>
      <c r="D521" t="s">
        <v>40</v>
      </c>
      <c r="E521" t="s">
        <v>57</v>
      </c>
      <c r="F521">
        <v>0</v>
      </c>
      <c r="I521" t="e">
        <f>VLOOKUP(A521,'[1]contest-standings-102210192'!$H$1:$K$332,4,FALSE)</f>
        <v>#N/A</v>
      </c>
      <c r="J521" t="e">
        <f t="shared" si="66"/>
        <v>#N/A</v>
      </c>
    </row>
    <row r="522" spans="1:10" hidden="1" x14ac:dyDescent="0.35">
      <c r="A522" t="s">
        <v>560</v>
      </c>
      <c r="B522">
        <v>2500</v>
      </c>
      <c r="C522" t="s">
        <v>9</v>
      </c>
      <c r="D522" t="s">
        <v>10</v>
      </c>
      <c r="E522" t="s">
        <v>11</v>
      </c>
      <c r="F522">
        <v>0</v>
      </c>
      <c r="G522">
        <v>5</v>
      </c>
      <c r="I522" t="e">
        <f>VLOOKUP(A522,'[1]contest-standings-102210192'!$H$1:$K$332,4,FALSE)</f>
        <v>#N/A</v>
      </c>
      <c r="J522" t="e">
        <f t="shared" si="66"/>
        <v>#N/A</v>
      </c>
    </row>
    <row r="523" spans="1:10" hidden="1" x14ac:dyDescent="0.35">
      <c r="A523" t="s">
        <v>561</v>
      </c>
      <c r="B523">
        <v>2500</v>
      </c>
      <c r="C523" t="s">
        <v>16</v>
      </c>
      <c r="D523" t="s">
        <v>10</v>
      </c>
      <c r="E523" t="s">
        <v>15</v>
      </c>
      <c r="F523">
        <v>0</v>
      </c>
      <c r="I523" t="e">
        <f>VLOOKUP(A523,'[1]contest-standings-102210192'!$H$1:$K$332,4,FALSE)</f>
        <v>#N/A</v>
      </c>
      <c r="J523" t="e">
        <f t="shared" si="66"/>
        <v>#N/A</v>
      </c>
    </row>
    <row r="524" spans="1:10" hidden="1" x14ac:dyDescent="0.35">
      <c r="A524" t="s">
        <v>562</v>
      </c>
      <c r="B524">
        <v>2500</v>
      </c>
      <c r="C524" t="s">
        <v>31</v>
      </c>
      <c r="D524" t="s">
        <v>10</v>
      </c>
      <c r="E524" t="s">
        <v>32</v>
      </c>
      <c r="F524">
        <v>0</v>
      </c>
      <c r="G524">
        <v>5</v>
      </c>
      <c r="I524" t="e">
        <f>VLOOKUP(A524,'[1]contest-standings-102210192'!$H$1:$K$332,4,FALSE)</f>
        <v>#N/A</v>
      </c>
      <c r="J524" t="e">
        <f t="shared" si="66"/>
        <v>#N/A</v>
      </c>
    </row>
    <row r="525" spans="1:10" hidden="1" x14ac:dyDescent="0.35">
      <c r="A525" t="s">
        <v>563</v>
      </c>
      <c r="B525">
        <v>2500</v>
      </c>
      <c r="C525" t="s">
        <v>35</v>
      </c>
      <c r="D525" t="s">
        <v>42</v>
      </c>
      <c r="E525" t="s">
        <v>34</v>
      </c>
      <c r="F525">
        <v>0</v>
      </c>
      <c r="I525" t="e">
        <f>VLOOKUP(A525,'[1]contest-standings-102210192'!$H$1:$K$332,4,FALSE)</f>
        <v>#N/A</v>
      </c>
      <c r="J525" t="e">
        <f t="shared" si="66"/>
        <v>#N/A</v>
      </c>
    </row>
    <row r="526" spans="1:10" hidden="1" x14ac:dyDescent="0.35">
      <c r="A526" t="s">
        <v>564</v>
      </c>
      <c r="B526">
        <v>2500</v>
      </c>
      <c r="C526" t="s">
        <v>57</v>
      </c>
      <c r="D526" t="s">
        <v>10</v>
      </c>
      <c r="E526" t="s">
        <v>58</v>
      </c>
      <c r="F526">
        <v>0</v>
      </c>
      <c r="I526" t="e">
        <f>VLOOKUP(A526,'[1]contest-standings-102210192'!$H$1:$K$332,4,FALSE)</f>
        <v>#N/A</v>
      </c>
      <c r="J526" t="e">
        <f t="shared" si="66"/>
        <v>#N/A</v>
      </c>
    </row>
    <row r="527" spans="1:10" hidden="1" x14ac:dyDescent="0.35">
      <c r="A527" t="s">
        <v>565</v>
      </c>
      <c r="B527">
        <v>2500</v>
      </c>
      <c r="C527" t="s">
        <v>11</v>
      </c>
      <c r="D527" t="s">
        <v>40</v>
      </c>
      <c r="E527" t="s">
        <v>9</v>
      </c>
      <c r="F527">
        <v>0</v>
      </c>
      <c r="I527" t="e">
        <f>VLOOKUP(A527,'[1]contest-standings-102210192'!$H$1:$K$332,4,FALSE)</f>
        <v>#N/A</v>
      </c>
      <c r="J527" t="e">
        <f t="shared" si="66"/>
        <v>#N/A</v>
      </c>
    </row>
    <row r="528" spans="1:10" hidden="1" x14ac:dyDescent="0.35">
      <c r="A528" t="s">
        <v>566</v>
      </c>
      <c r="B528">
        <v>2500</v>
      </c>
      <c r="C528" t="s">
        <v>47</v>
      </c>
      <c r="D528" t="s">
        <v>42</v>
      </c>
      <c r="E528" t="s">
        <v>46</v>
      </c>
      <c r="F528">
        <v>0</v>
      </c>
      <c r="G528">
        <v>5</v>
      </c>
      <c r="I528" t="e">
        <f>VLOOKUP(A528,'[1]contest-standings-102210192'!$H$1:$K$332,4,FALSE)</f>
        <v>#N/A</v>
      </c>
      <c r="J528" t="e">
        <f t="shared" si="66"/>
        <v>#N/A</v>
      </c>
    </row>
    <row r="529" spans="1:10" hidden="1" x14ac:dyDescent="0.35">
      <c r="A529" t="s">
        <v>567</v>
      </c>
      <c r="B529">
        <v>2500</v>
      </c>
      <c r="C529" t="s">
        <v>19</v>
      </c>
      <c r="D529" t="s">
        <v>10</v>
      </c>
      <c r="E529" t="s">
        <v>18</v>
      </c>
      <c r="F529">
        <v>0</v>
      </c>
      <c r="I529" t="e">
        <f>VLOOKUP(A529,'[1]contest-standings-102210192'!$H$1:$K$332,4,FALSE)</f>
        <v>#N/A</v>
      </c>
      <c r="J529" t="e">
        <f t="shared" si="66"/>
        <v>#N/A</v>
      </c>
    </row>
    <row r="530" spans="1:10" hidden="1" x14ac:dyDescent="0.35">
      <c r="A530" t="s">
        <v>568</v>
      </c>
      <c r="B530">
        <v>6500</v>
      </c>
      <c r="C530" t="s">
        <v>35</v>
      </c>
      <c r="D530" t="s">
        <v>13</v>
      </c>
      <c r="E530" t="s">
        <v>34</v>
      </c>
      <c r="F530">
        <v>0</v>
      </c>
      <c r="I530" t="e">
        <f>VLOOKUP(A530,'[1]contest-standings-102210192'!$H$1:$K$332,4,FALSE)</f>
        <v>#N/A</v>
      </c>
      <c r="J530" t="e">
        <f t="shared" si="66"/>
        <v>#N/A</v>
      </c>
    </row>
    <row r="531" spans="1:10" hidden="1" x14ac:dyDescent="0.35">
      <c r="A531" t="s">
        <v>569</v>
      </c>
      <c r="B531">
        <v>2500</v>
      </c>
      <c r="C531" t="s">
        <v>18</v>
      </c>
      <c r="D531" t="s">
        <v>10</v>
      </c>
      <c r="E531" t="s">
        <v>19</v>
      </c>
      <c r="F531">
        <v>0</v>
      </c>
      <c r="I531" t="e">
        <f>VLOOKUP(A531,'[1]contest-standings-102210192'!$H$1:$K$332,4,FALSE)</f>
        <v>#N/A</v>
      </c>
      <c r="J531" t="e">
        <f t="shared" si="66"/>
        <v>#N/A</v>
      </c>
    </row>
    <row r="532" spans="1:10" hidden="1" x14ac:dyDescent="0.35">
      <c r="A532" t="s">
        <v>570</v>
      </c>
      <c r="B532">
        <v>2500</v>
      </c>
      <c r="C532" t="s">
        <v>15</v>
      </c>
      <c r="D532" t="s">
        <v>10</v>
      </c>
      <c r="E532" t="s">
        <v>16</v>
      </c>
      <c r="F532">
        <v>0</v>
      </c>
      <c r="G532">
        <v>6</v>
      </c>
      <c r="I532" t="e">
        <f>VLOOKUP(A532,'[1]contest-standings-102210192'!$H$1:$K$332,4,FALSE)</f>
        <v>#N/A</v>
      </c>
      <c r="J532" t="e">
        <f t="shared" si="66"/>
        <v>#N/A</v>
      </c>
    </row>
    <row r="533" spans="1:10" hidden="1" x14ac:dyDescent="0.35">
      <c r="A533" t="s">
        <v>571</v>
      </c>
      <c r="B533">
        <v>2500</v>
      </c>
      <c r="C533" t="s">
        <v>29</v>
      </c>
      <c r="D533" t="s">
        <v>66</v>
      </c>
      <c r="E533" t="s">
        <v>28</v>
      </c>
      <c r="F533">
        <v>0</v>
      </c>
      <c r="G533" t="s">
        <v>67</v>
      </c>
      <c r="I533" t="e">
        <f>VLOOKUP(A533,'[1]contest-standings-102210192'!$H$1:$K$332,4,FALSE)</f>
        <v>#N/A</v>
      </c>
      <c r="J533" t="e">
        <f t="shared" si="66"/>
        <v>#N/A</v>
      </c>
    </row>
    <row r="534" spans="1:10" hidden="1" x14ac:dyDescent="0.35">
      <c r="A534" t="s">
        <v>572</v>
      </c>
      <c r="B534">
        <v>2500</v>
      </c>
      <c r="C534" t="s">
        <v>16</v>
      </c>
      <c r="D534" t="s">
        <v>42</v>
      </c>
      <c r="E534" t="s">
        <v>15</v>
      </c>
      <c r="F534">
        <v>0</v>
      </c>
      <c r="I534" t="e">
        <f>VLOOKUP(A534,'[1]contest-standings-102210192'!$H$1:$K$332,4,FALSE)</f>
        <v>#N/A</v>
      </c>
      <c r="J534" t="e">
        <f t="shared" si="66"/>
        <v>#N/A</v>
      </c>
    </row>
    <row r="535" spans="1:10" hidden="1" x14ac:dyDescent="0.35">
      <c r="A535" t="s">
        <v>573</v>
      </c>
      <c r="B535">
        <v>6500</v>
      </c>
      <c r="C535" t="s">
        <v>31</v>
      </c>
      <c r="D535" t="s">
        <v>13</v>
      </c>
      <c r="E535" t="s">
        <v>32</v>
      </c>
      <c r="F535">
        <v>0</v>
      </c>
      <c r="I535" t="e">
        <f>VLOOKUP(A535,'[1]contest-standings-102210192'!$H$1:$K$332,4,FALSE)</f>
        <v>#N/A</v>
      </c>
      <c r="J535" t="e">
        <f t="shared" si="66"/>
        <v>#N/A</v>
      </c>
    </row>
    <row r="536" spans="1:10" hidden="1" x14ac:dyDescent="0.35">
      <c r="A536" t="s">
        <v>574</v>
      </c>
      <c r="B536">
        <v>2500</v>
      </c>
      <c r="C536" t="s">
        <v>53</v>
      </c>
      <c r="D536" t="s">
        <v>66</v>
      </c>
      <c r="E536" t="s">
        <v>52</v>
      </c>
      <c r="F536">
        <v>0</v>
      </c>
      <c r="G536" t="s">
        <v>67</v>
      </c>
      <c r="I536" t="e">
        <f>VLOOKUP(A536,'[1]contest-standings-102210192'!$H$1:$K$332,4,FALSE)</f>
        <v>#N/A</v>
      </c>
      <c r="J536" t="e">
        <f t="shared" si="66"/>
        <v>#N/A</v>
      </c>
    </row>
    <row r="537" spans="1:10" hidden="1" x14ac:dyDescent="0.35">
      <c r="A537" t="s">
        <v>575</v>
      </c>
      <c r="B537">
        <v>2500</v>
      </c>
      <c r="C537" t="s">
        <v>53</v>
      </c>
      <c r="D537" t="s">
        <v>42</v>
      </c>
      <c r="E537" t="s">
        <v>52</v>
      </c>
      <c r="F537">
        <v>0</v>
      </c>
      <c r="I537" t="e">
        <f>VLOOKUP(A537,'[1]contest-standings-102210192'!$H$1:$K$332,4,FALSE)</f>
        <v>#N/A</v>
      </c>
      <c r="J537" t="e">
        <f t="shared" si="66"/>
        <v>#N/A</v>
      </c>
    </row>
    <row r="538" spans="1:10" hidden="1" x14ac:dyDescent="0.35">
      <c r="A538" t="s">
        <v>576</v>
      </c>
      <c r="B538">
        <v>6500</v>
      </c>
      <c r="C538" t="s">
        <v>58</v>
      </c>
      <c r="D538" t="s">
        <v>13</v>
      </c>
      <c r="E538" t="s">
        <v>57</v>
      </c>
      <c r="F538">
        <v>0</v>
      </c>
      <c r="I538" t="e">
        <f>VLOOKUP(A538,'[1]contest-standings-102210192'!$H$1:$K$332,4,FALSE)</f>
        <v>#N/A</v>
      </c>
      <c r="J538" t="e">
        <f t="shared" si="66"/>
        <v>#N/A</v>
      </c>
    </row>
    <row r="539" spans="1:10" hidden="1" x14ac:dyDescent="0.35">
      <c r="A539" t="s">
        <v>577</v>
      </c>
      <c r="B539">
        <v>2500</v>
      </c>
      <c r="C539" t="s">
        <v>50</v>
      </c>
      <c r="D539" t="s">
        <v>40</v>
      </c>
      <c r="E539" t="s">
        <v>49</v>
      </c>
      <c r="F539">
        <v>0</v>
      </c>
      <c r="I539" t="e">
        <f>VLOOKUP(A539,'[1]contest-standings-102210192'!$H$1:$K$332,4,FALSE)</f>
        <v>#N/A</v>
      </c>
      <c r="J539" t="e">
        <f t="shared" si="66"/>
        <v>#N/A</v>
      </c>
    </row>
    <row r="540" spans="1:10" hidden="1" x14ac:dyDescent="0.35">
      <c r="A540" t="s">
        <v>578</v>
      </c>
      <c r="B540">
        <v>2500</v>
      </c>
      <c r="C540" t="s">
        <v>32</v>
      </c>
      <c r="D540" t="s">
        <v>10</v>
      </c>
      <c r="E540" t="s">
        <v>31</v>
      </c>
      <c r="F540">
        <v>0</v>
      </c>
      <c r="G540">
        <v>5</v>
      </c>
      <c r="I540" t="e">
        <f>VLOOKUP(A540,'[1]contest-standings-102210192'!$H$1:$K$332,4,FALSE)</f>
        <v>#N/A</v>
      </c>
      <c r="J540" t="e">
        <f t="shared" si="66"/>
        <v>#N/A</v>
      </c>
    </row>
    <row r="541" spans="1:10" hidden="1" x14ac:dyDescent="0.35">
      <c r="A541" t="s">
        <v>579</v>
      </c>
      <c r="B541">
        <v>6500</v>
      </c>
      <c r="C541" t="s">
        <v>19</v>
      </c>
      <c r="D541" t="s">
        <v>13</v>
      </c>
      <c r="E541" t="s">
        <v>18</v>
      </c>
      <c r="F541">
        <v>0</v>
      </c>
      <c r="I541" t="e">
        <f>VLOOKUP(A541,'[1]contest-standings-102210192'!$H$1:$K$332,4,FALSE)</f>
        <v>#N/A</v>
      </c>
      <c r="J541" t="e">
        <f t="shared" si="66"/>
        <v>#N/A</v>
      </c>
    </row>
    <row r="542" spans="1:10" hidden="1" x14ac:dyDescent="0.35">
      <c r="A542" t="s">
        <v>580</v>
      </c>
      <c r="B542">
        <v>2500</v>
      </c>
      <c r="C542" t="s">
        <v>52</v>
      </c>
      <c r="D542" t="s">
        <v>66</v>
      </c>
      <c r="E542" t="s">
        <v>53</v>
      </c>
      <c r="F542">
        <v>0</v>
      </c>
      <c r="G542" t="s">
        <v>67</v>
      </c>
      <c r="I542" t="e">
        <f>VLOOKUP(A542,'[1]contest-standings-102210192'!$H$1:$K$332,4,FALSE)</f>
        <v>#N/A</v>
      </c>
      <c r="J542" t="e">
        <f t="shared" si="66"/>
        <v>#N/A</v>
      </c>
    </row>
    <row r="543" spans="1:10" hidden="1" x14ac:dyDescent="0.35">
      <c r="A543" t="s">
        <v>581</v>
      </c>
      <c r="B543">
        <v>2500</v>
      </c>
      <c r="C543" t="s">
        <v>28</v>
      </c>
      <c r="D543" t="s">
        <v>66</v>
      </c>
      <c r="E543" t="s">
        <v>29</v>
      </c>
      <c r="F543">
        <v>0</v>
      </c>
      <c r="G543" t="s">
        <v>67</v>
      </c>
      <c r="I543" t="e">
        <f>VLOOKUP(A543,'[1]contest-standings-102210192'!$H$1:$K$332,4,FALSE)</f>
        <v>#N/A</v>
      </c>
      <c r="J543" t="e">
        <f t="shared" si="66"/>
        <v>#N/A</v>
      </c>
    </row>
    <row r="544" spans="1:10" hidden="1" x14ac:dyDescent="0.35">
      <c r="A544" t="s">
        <v>582</v>
      </c>
      <c r="B544">
        <v>6500</v>
      </c>
      <c r="C544" t="s">
        <v>26</v>
      </c>
      <c r="D544" t="s">
        <v>13</v>
      </c>
      <c r="E544" t="s">
        <v>25</v>
      </c>
      <c r="F544">
        <v>0</v>
      </c>
      <c r="I544" t="e">
        <f>VLOOKUP(A544,'[1]contest-standings-102210192'!$H$1:$K$332,4,FALSE)</f>
        <v>#N/A</v>
      </c>
      <c r="J544" t="e">
        <f t="shared" si="66"/>
        <v>#N/A</v>
      </c>
    </row>
    <row r="545" spans="1:10" hidden="1" x14ac:dyDescent="0.35">
      <c r="A545" t="s">
        <v>583</v>
      </c>
      <c r="B545">
        <v>2500</v>
      </c>
      <c r="C545" t="s">
        <v>52</v>
      </c>
      <c r="D545" t="s">
        <v>40</v>
      </c>
      <c r="E545" t="s">
        <v>53</v>
      </c>
      <c r="F545">
        <v>0</v>
      </c>
      <c r="I545" t="e">
        <f>VLOOKUP(A545,'[1]contest-standings-102210192'!$H$1:$K$332,4,FALSE)</f>
        <v>#N/A</v>
      </c>
      <c r="J545" t="e">
        <f t="shared" si="66"/>
        <v>#N/A</v>
      </c>
    </row>
    <row r="546" spans="1:10" hidden="1" x14ac:dyDescent="0.35">
      <c r="A546" t="s">
        <v>584</v>
      </c>
      <c r="B546">
        <v>2500</v>
      </c>
      <c r="C546" t="s">
        <v>21</v>
      </c>
      <c r="D546" t="s">
        <v>10</v>
      </c>
      <c r="E546" t="s">
        <v>22</v>
      </c>
      <c r="F546">
        <v>0</v>
      </c>
      <c r="I546" t="e">
        <f>VLOOKUP(A546,'[1]contest-standings-102210192'!$H$1:$K$332,4,FALSE)</f>
        <v>#N/A</v>
      </c>
      <c r="J546" t="e">
        <f t="shared" si="66"/>
        <v>#N/A</v>
      </c>
    </row>
    <row r="547" spans="1:10" hidden="1" x14ac:dyDescent="0.35">
      <c r="A547" t="s">
        <v>585</v>
      </c>
      <c r="B547">
        <v>2500</v>
      </c>
      <c r="C547" t="s">
        <v>57</v>
      </c>
      <c r="D547" t="s">
        <v>66</v>
      </c>
      <c r="E547" t="s">
        <v>58</v>
      </c>
      <c r="F547">
        <v>0</v>
      </c>
      <c r="G547" t="s">
        <v>67</v>
      </c>
      <c r="I547" t="e">
        <f>VLOOKUP(A547,'[1]contest-standings-102210192'!$H$1:$K$332,4,FALSE)</f>
        <v>#N/A</v>
      </c>
      <c r="J547" t="e">
        <f t="shared" si="66"/>
        <v>#N/A</v>
      </c>
    </row>
    <row r="548" spans="1:10" hidden="1" x14ac:dyDescent="0.35">
      <c r="A548" t="s">
        <v>586</v>
      </c>
      <c r="B548">
        <v>2500</v>
      </c>
      <c r="C548" t="s">
        <v>58</v>
      </c>
      <c r="D548" t="s">
        <v>10</v>
      </c>
      <c r="E548" t="s">
        <v>57</v>
      </c>
      <c r="F548">
        <v>0</v>
      </c>
      <c r="I548" t="e">
        <f>VLOOKUP(A548,'[1]contest-standings-102210192'!$H$1:$K$332,4,FALSE)</f>
        <v>#N/A</v>
      </c>
      <c r="J548" t="e">
        <f t="shared" si="66"/>
        <v>#N/A</v>
      </c>
    </row>
    <row r="549" spans="1:10" hidden="1" x14ac:dyDescent="0.35">
      <c r="A549" t="s">
        <v>587</v>
      </c>
      <c r="B549">
        <v>2500</v>
      </c>
      <c r="C549" t="s">
        <v>58</v>
      </c>
      <c r="D549" t="s">
        <v>40</v>
      </c>
      <c r="E549" t="s">
        <v>57</v>
      </c>
      <c r="F549">
        <v>0</v>
      </c>
      <c r="I549" t="e">
        <f>VLOOKUP(A549,'[1]contest-standings-102210192'!$H$1:$K$332,4,FALSE)</f>
        <v>#N/A</v>
      </c>
      <c r="J549" t="e">
        <f t="shared" si="66"/>
        <v>#N/A</v>
      </c>
    </row>
    <row r="550" spans="1:10" hidden="1" x14ac:dyDescent="0.35">
      <c r="A550" t="s">
        <v>588</v>
      </c>
      <c r="B550">
        <v>2500</v>
      </c>
      <c r="C550" t="s">
        <v>37</v>
      </c>
      <c r="D550" t="s">
        <v>42</v>
      </c>
      <c r="E550" t="s">
        <v>38</v>
      </c>
      <c r="F550">
        <v>0</v>
      </c>
      <c r="I550" t="e">
        <f>VLOOKUP(A550,'[1]contest-standings-102210192'!$H$1:$K$332,4,FALSE)</f>
        <v>#N/A</v>
      </c>
      <c r="J550" t="e">
        <f t="shared" si="66"/>
        <v>#N/A</v>
      </c>
    </row>
    <row r="551" spans="1:10" hidden="1" x14ac:dyDescent="0.35">
      <c r="A551" t="s">
        <v>589</v>
      </c>
      <c r="B551">
        <v>2500</v>
      </c>
      <c r="C551" t="s">
        <v>11</v>
      </c>
      <c r="D551" t="s">
        <v>42</v>
      </c>
      <c r="E551" t="s">
        <v>9</v>
      </c>
      <c r="F551">
        <v>0</v>
      </c>
      <c r="I551" t="e">
        <f>VLOOKUP(A551,'[1]contest-standings-102210192'!$H$1:$K$332,4,FALSE)</f>
        <v>#N/A</v>
      </c>
      <c r="J551" t="e">
        <f t="shared" si="66"/>
        <v>#N/A</v>
      </c>
    </row>
    <row r="552" spans="1:10" hidden="1" x14ac:dyDescent="0.35">
      <c r="A552" t="s">
        <v>590</v>
      </c>
      <c r="B552">
        <v>6500</v>
      </c>
      <c r="C552" t="s">
        <v>18</v>
      </c>
      <c r="D552" t="s">
        <v>13</v>
      </c>
      <c r="E552" t="s">
        <v>19</v>
      </c>
      <c r="F552">
        <v>0</v>
      </c>
      <c r="I552" t="e">
        <f>VLOOKUP(A552,'[1]contest-standings-102210192'!$H$1:$K$332,4,FALSE)</f>
        <v>#N/A</v>
      </c>
      <c r="J552" t="e">
        <f t="shared" si="66"/>
        <v>#N/A</v>
      </c>
    </row>
    <row r="553" spans="1:10" hidden="1" x14ac:dyDescent="0.35">
      <c r="A553" t="s">
        <v>591</v>
      </c>
      <c r="B553">
        <v>2500</v>
      </c>
      <c r="C553" t="s">
        <v>32</v>
      </c>
      <c r="D553" t="s">
        <v>66</v>
      </c>
      <c r="E553" t="s">
        <v>31</v>
      </c>
      <c r="F553">
        <v>0</v>
      </c>
      <c r="G553" t="s">
        <v>67</v>
      </c>
      <c r="I553" t="e">
        <f>VLOOKUP(A553,'[1]contest-standings-102210192'!$H$1:$K$332,4,FALSE)</f>
        <v>#N/A</v>
      </c>
      <c r="J553" t="e">
        <f t="shared" si="66"/>
        <v>#N/A</v>
      </c>
    </row>
    <row r="554" spans="1:10" hidden="1" x14ac:dyDescent="0.35">
      <c r="A554" t="s">
        <v>592</v>
      </c>
      <c r="B554">
        <v>2500</v>
      </c>
      <c r="C554" t="s">
        <v>19</v>
      </c>
      <c r="D554" t="s">
        <v>40</v>
      </c>
      <c r="E554" t="s">
        <v>18</v>
      </c>
      <c r="F554">
        <v>0</v>
      </c>
      <c r="G554">
        <v>5</v>
      </c>
      <c r="I554" t="e">
        <f>VLOOKUP(A554,'[1]contest-standings-102210192'!$H$1:$K$332,4,FALSE)</f>
        <v>#N/A</v>
      </c>
      <c r="J554" t="e">
        <f t="shared" si="66"/>
        <v>#N/A</v>
      </c>
    </row>
    <row r="555" spans="1:10" hidden="1" x14ac:dyDescent="0.35">
      <c r="A555" t="s">
        <v>593</v>
      </c>
      <c r="B555">
        <v>2500</v>
      </c>
      <c r="C555" t="s">
        <v>29</v>
      </c>
      <c r="D555" t="s">
        <v>42</v>
      </c>
      <c r="E555" t="s">
        <v>28</v>
      </c>
      <c r="F555">
        <v>0</v>
      </c>
      <c r="I555" t="e">
        <f>VLOOKUP(A555,'[1]contest-standings-102210192'!$H$1:$K$332,4,FALSE)</f>
        <v>#N/A</v>
      </c>
      <c r="J555" t="e">
        <f t="shared" si="66"/>
        <v>#N/A</v>
      </c>
    </row>
    <row r="556" spans="1:10" hidden="1" x14ac:dyDescent="0.35">
      <c r="A556" t="s">
        <v>594</v>
      </c>
      <c r="B556">
        <v>2500</v>
      </c>
      <c r="C556" t="s">
        <v>21</v>
      </c>
      <c r="D556" t="s">
        <v>10</v>
      </c>
      <c r="E556" t="s">
        <v>22</v>
      </c>
      <c r="F556">
        <v>0</v>
      </c>
      <c r="I556" t="e">
        <f>VLOOKUP(A556,'[1]contest-standings-102210192'!$H$1:$K$332,4,FALSE)</f>
        <v>#N/A</v>
      </c>
      <c r="J556" t="e">
        <f t="shared" si="66"/>
        <v>#N/A</v>
      </c>
    </row>
    <row r="557" spans="1:10" hidden="1" x14ac:dyDescent="0.35">
      <c r="A557" t="s">
        <v>595</v>
      </c>
      <c r="B557">
        <v>2500</v>
      </c>
      <c r="C557" t="s">
        <v>35</v>
      </c>
      <c r="D557" t="s">
        <v>40</v>
      </c>
      <c r="E557" t="s">
        <v>34</v>
      </c>
      <c r="F557">
        <v>0</v>
      </c>
      <c r="G557">
        <v>6</v>
      </c>
      <c r="I557" t="e">
        <f>VLOOKUP(A557,'[1]contest-standings-102210192'!$H$1:$K$332,4,FALSE)</f>
        <v>#N/A</v>
      </c>
      <c r="J557" t="e">
        <f t="shared" si="66"/>
        <v>#N/A</v>
      </c>
    </row>
    <row r="558" spans="1:10" hidden="1" x14ac:dyDescent="0.35">
      <c r="A558" t="s">
        <v>596</v>
      </c>
      <c r="B558">
        <v>2500</v>
      </c>
      <c r="C558" t="s">
        <v>46</v>
      </c>
      <c r="D558" t="s">
        <v>66</v>
      </c>
      <c r="E558" t="s">
        <v>47</v>
      </c>
      <c r="F558">
        <v>0</v>
      </c>
      <c r="G558" t="s">
        <v>67</v>
      </c>
      <c r="I558" t="e">
        <f>VLOOKUP(A558,'[1]contest-standings-102210192'!$H$1:$K$332,4,FALSE)</f>
        <v>#N/A</v>
      </c>
      <c r="J558" t="e">
        <f t="shared" si="66"/>
        <v>#N/A</v>
      </c>
    </row>
    <row r="559" spans="1:10" hidden="1" x14ac:dyDescent="0.35">
      <c r="A559" t="s">
        <v>597</v>
      </c>
      <c r="B559">
        <v>2500</v>
      </c>
      <c r="C559" t="s">
        <v>57</v>
      </c>
      <c r="D559" t="s">
        <v>10</v>
      </c>
      <c r="E559" t="s">
        <v>58</v>
      </c>
      <c r="F559">
        <v>0</v>
      </c>
      <c r="G559">
        <v>5</v>
      </c>
      <c r="I559" t="e">
        <f>VLOOKUP(A559,'[1]contest-standings-102210192'!$H$1:$K$332,4,FALSE)</f>
        <v>#N/A</v>
      </c>
      <c r="J559" t="e">
        <f t="shared" si="66"/>
        <v>#N/A</v>
      </c>
    </row>
    <row r="560" spans="1:10" hidden="1" x14ac:dyDescent="0.35">
      <c r="A560" t="s">
        <v>598</v>
      </c>
      <c r="B560">
        <v>2500</v>
      </c>
      <c r="C560" t="s">
        <v>16</v>
      </c>
      <c r="D560" t="s">
        <v>42</v>
      </c>
      <c r="E560" t="s">
        <v>15</v>
      </c>
      <c r="F560">
        <v>0</v>
      </c>
      <c r="I560" t="e">
        <f>VLOOKUP(A560,'[1]contest-standings-102210192'!$H$1:$K$332,4,FALSE)</f>
        <v>#N/A</v>
      </c>
      <c r="J560" t="e">
        <f t="shared" si="66"/>
        <v>#N/A</v>
      </c>
    </row>
    <row r="561" spans="1:10" hidden="1" x14ac:dyDescent="0.35">
      <c r="A561" t="s">
        <v>599</v>
      </c>
      <c r="B561">
        <v>2500</v>
      </c>
      <c r="C561" t="s">
        <v>9</v>
      </c>
      <c r="D561" t="s">
        <v>66</v>
      </c>
      <c r="E561" t="s">
        <v>11</v>
      </c>
      <c r="F561">
        <v>0</v>
      </c>
      <c r="G561" t="s">
        <v>67</v>
      </c>
      <c r="I561" t="e">
        <f>VLOOKUP(A561,'[1]contest-standings-102210192'!$H$1:$K$332,4,FALSE)</f>
        <v>#N/A</v>
      </c>
      <c r="J561" t="e">
        <f t="shared" si="66"/>
        <v>#N/A</v>
      </c>
    </row>
    <row r="562" spans="1:10" hidden="1" x14ac:dyDescent="0.35">
      <c r="A562" t="s">
        <v>600</v>
      </c>
      <c r="B562">
        <v>2500</v>
      </c>
      <c r="C562" t="s">
        <v>26</v>
      </c>
      <c r="D562" t="s">
        <v>42</v>
      </c>
      <c r="E562" t="s">
        <v>25</v>
      </c>
      <c r="F562">
        <v>0</v>
      </c>
      <c r="I562" t="e">
        <f>VLOOKUP(A562,'[1]contest-standings-102210192'!$H$1:$K$332,4,FALSE)</f>
        <v>#N/A</v>
      </c>
      <c r="J562" t="e">
        <f t="shared" si="66"/>
        <v>#N/A</v>
      </c>
    </row>
    <row r="563" spans="1:10" hidden="1" x14ac:dyDescent="0.35">
      <c r="A563" t="s">
        <v>601</v>
      </c>
      <c r="B563">
        <v>2500</v>
      </c>
      <c r="C563" t="s">
        <v>58</v>
      </c>
      <c r="D563" t="s">
        <v>66</v>
      </c>
      <c r="E563" t="s">
        <v>57</v>
      </c>
      <c r="F563">
        <v>0</v>
      </c>
      <c r="G563" t="s">
        <v>67</v>
      </c>
      <c r="I563" t="e">
        <f>VLOOKUP(A563,'[1]contest-standings-102210192'!$H$1:$K$332,4,FALSE)</f>
        <v>#N/A</v>
      </c>
      <c r="J563" t="e">
        <f t="shared" si="66"/>
        <v>#N/A</v>
      </c>
    </row>
    <row r="564" spans="1:10" hidden="1" x14ac:dyDescent="0.35">
      <c r="A564" t="s">
        <v>602</v>
      </c>
      <c r="B564">
        <v>2700</v>
      </c>
      <c r="C564" t="s">
        <v>26</v>
      </c>
      <c r="D564" t="s">
        <v>10</v>
      </c>
      <c r="E564" t="s">
        <v>25</v>
      </c>
      <c r="F564">
        <v>0</v>
      </c>
      <c r="G564">
        <v>6</v>
      </c>
      <c r="I564" t="e">
        <f>VLOOKUP(A564,'[1]contest-standings-102210192'!$H$1:$K$332,4,FALSE)</f>
        <v>#N/A</v>
      </c>
      <c r="J564" t="e">
        <f t="shared" si="66"/>
        <v>#N/A</v>
      </c>
    </row>
    <row r="565" spans="1:10" hidden="1" x14ac:dyDescent="0.35">
      <c r="A565" t="s">
        <v>603</v>
      </c>
      <c r="B565">
        <v>2500</v>
      </c>
      <c r="C565" t="s">
        <v>46</v>
      </c>
      <c r="D565" t="s">
        <v>40</v>
      </c>
      <c r="E565" t="s">
        <v>47</v>
      </c>
      <c r="F565">
        <v>0</v>
      </c>
      <c r="G565">
        <v>6</v>
      </c>
      <c r="I565" t="e">
        <f>VLOOKUP(A565,'[1]contest-standings-102210192'!$H$1:$K$332,4,FALSE)</f>
        <v>#N/A</v>
      </c>
      <c r="J565" t="e">
        <f t="shared" si="66"/>
        <v>#N/A</v>
      </c>
    </row>
    <row r="566" spans="1:10" hidden="1" x14ac:dyDescent="0.35">
      <c r="A566" t="s">
        <v>604</v>
      </c>
      <c r="B566">
        <v>2500</v>
      </c>
      <c r="C566" t="s">
        <v>28</v>
      </c>
      <c r="D566" t="s">
        <v>10</v>
      </c>
      <c r="E566" t="s">
        <v>29</v>
      </c>
      <c r="F566">
        <v>0</v>
      </c>
      <c r="I566" t="e">
        <f>VLOOKUP(A566,'[1]contest-standings-102210192'!$H$1:$K$332,4,FALSE)</f>
        <v>#N/A</v>
      </c>
      <c r="J566" t="e">
        <f t="shared" si="66"/>
        <v>#N/A</v>
      </c>
    </row>
    <row r="567" spans="1:10" hidden="1" x14ac:dyDescent="0.35">
      <c r="A567" t="s">
        <v>605</v>
      </c>
      <c r="B567">
        <v>2500</v>
      </c>
      <c r="C567" t="s">
        <v>18</v>
      </c>
      <c r="D567" t="s">
        <v>66</v>
      </c>
      <c r="E567" t="s">
        <v>19</v>
      </c>
      <c r="F567">
        <v>0</v>
      </c>
      <c r="G567" t="s">
        <v>67</v>
      </c>
      <c r="I567" t="e">
        <f>VLOOKUP(A567,'[1]contest-standings-102210192'!$H$1:$K$332,4,FALSE)</f>
        <v>#N/A</v>
      </c>
      <c r="J567" t="e">
        <f t="shared" si="66"/>
        <v>#N/A</v>
      </c>
    </row>
    <row r="568" spans="1:10" hidden="1" x14ac:dyDescent="0.35">
      <c r="A568" t="s">
        <v>606</v>
      </c>
      <c r="B568">
        <v>2500</v>
      </c>
      <c r="C568" t="s">
        <v>50</v>
      </c>
      <c r="D568" t="s">
        <v>10</v>
      </c>
      <c r="E568" t="s">
        <v>49</v>
      </c>
      <c r="F568">
        <v>0</v>
      </c>
      <c r="I568" t="e">
        <f>VLOOKUP(A568,'[1]contest-standings-102210192'!$H$1:$K$332,4,FALSE)</f>
        <v>#N/A</v>
      </c>
      <c r="J568" t="e">
        <f t="shared" si="66"/>
        <v>#N/A</v>
      </c>
    </row>
    <row r="569" spans="1:10" hidden="1" x14ac:dyDescent="0.35">
      <c r="A569" t="s">
        <v>607</v>
      </c>
      <c r="B569">
        <v>2500</v>
      </c>
      <c r="C569" t="s">
        <v>58</v>
      </c>
      <c r="D569" t="s">
        <v>42</v>
      </c>
      <c r="E569" t="s">
        <v>57</v>
      </c>
      <c r="F569">
        <v>0</v>
      </c>
      <c r="I569" t="e">
        <f>VLOOKUP(A569,'[1]contest-standings-102210192'!$H$1:$K$332,4,FALSE)</f>
        <v>#N/A</v>
      </c>
      <c r="J569" t="e">
        <f t="shared" si="66"/>
        <v>#N/A</v>
      </c>
    </row>
    <row r="570" spans="1:10" hidden="1" x14ac:dyDescent="0.35">
      <c r="A570" t="s">
        <v>608</v>
      </c>
      <c r="B570">
        <v>2500</v>
      </c>
      <c r="C570" t="s">
        <v>53</v>
      </c>
      <c r="D570" t="s">
        <v>42</v>
      </c>
      <c r="E570" t="s">
        <v>52</v>
      </c>
      <c r="F570">
        <v>0</v>
      </c>
      <c r="G570">
        <v>5</v>
      </c>
      <c r="I570" t="e">
        <f>VLOOKUP(A570,'[1]contest-standings-102210192'!$H$1:$K$332,4,FALSE)</f>
        <v>#N/A</v>
      </c>
      <c r="J570" t="e">
        <f t="shared" si="66"/>
        <v>#N/A</v>
      </c>
    </row>
    <row r="571" spans="1:10" hidden="1" x14ac:dyDescent="0.35">
      <c r="A571" t="s">
        <v>609</v>
      </c>
      <c r="B571">
        <v>2500</v>
      </c>
      <c r="C571" t="s">
        <v>25</v>
      </c>
      <c r="D571" t="s">
        <v>40</v>
      </c>
      <c r="E571" t="s">
        <v>26</v>
      </c>
      <c r="F571">
        <v>0</v>
      </c>
      <c r="G571">
        <v>6</v>
      </c>
      <c r="I571" t="e">
        <f>VLOOKUP(A571,'[1]contest-standings-102210192'!$H$1:$K$332,4,FALSE)</f>
        <v>#N/A</v>
      </c>
      <c r="J571" t="e">
        <f t="shared" si="66"/>
        <v>#N/A</v>
      </c>
    </row>
    <row r="572" spans="1:10" hidden="1" x14ac:dyDescent="0.35">
      <c r="A572" t="s">
        <v>610</v>
      </c>
      <c r="B572">
        <v>2500</v>
      </c>
      <c r="C572" t="s">
        <v>57</v>
      </c>
      <c r="D572" t="s">
        <v>42</v>
      </c>
      <c r="E572" t="s">
        <v>58</v>
      </c>
      <c r="F572">
        <v>0</v>
      </c>
      <c r="I572" t="e">
        <f>VLOOKUP(A572,'[1]contest-standings-102210192'!$H$1:$K$332,4,FALSE)</f>
        <v>#N/A</v>
      </c>
      <c r="J572" t="e">
        <f t="shared" si="66"/>
        <v>#N/A</v>
      </c>
    </row>
    <row r="573" spans="1:10" hidden="1" x14ac:dyDescent="0.35">
      <c r="A573" t="s">
        <v>611</v>
      </c>
      <c r="B573">
        <v>2500</v>
      </c>
      <c r="C573" t="s">
        <v>18</v>
      </c>
      <c r="D573" t="s">
        <v>40</v>
      </c>
      <c r="E573" t="s">
        <v>19</v>
      </c>
      <c r="F573">
        <v>0</v>
      </c>
      <c r="G573">
        <v>5</v>
      </c>
      <c r="I573" t="e">
        <f>VLOOKUP(A573,'[1]contest-standings-102210192'!$H$1:$K$332,4,FALSE)</f>
        <v>#N/A</v>
      </c>
      <c r="J573" t="e">
        <f t="shared" si="66"/>
        <v>#N/A</v>
      </c>
    </row>
    <row r="574" spans="1:10" hidden="1" x14ac:dyDescent="0.35">
      <c r="A574" t="s">
        <v>612</v>
      </c>
      <c r="B574">
        <v>2500</v>
      </c>
      <c r="C574" t="s">
        <v>19</v>
      </c>
      <c r="D574" t="s">
        <v>66</v>
      </c>
      <c r="E574" t="s">
        <v>18</v>
      </c>
      <c r="F574">
        <v>0</v>
      </c>
      <c r="G574" t="s">
        <v>67</v>
      </c>
      <c r="I574" t="e">
        <f>VLOOKUP(A574,'[1]contest-standings-102210192'!$H$1:$K$332,4,FALSE)</f>
        <v>#N/A</v>
      </c>
      <c r="J574" t="e">
        <f t="shared" si="66"/>
        <v>#N/A</v>
      </c>
    </row>
    <row r="575" spans="1:10" hidden="1" x14ac:dyDescent="0.35">
      <c r="A575" t="s">
        <v>613</v>
      </c>
      <c r="B575">
        <v>6500</v>
      </c>
      <c r="C575" t="s">
        <v>15</v>
      </c>
      <c r="D575" t="s">
        <v>13</v>
      </c>
      <c r="E575" t="s">
        <v>16</v>
      </c>
      <c r="F575">
        <v>0</v>
      </c>
      <c r="I575" t="e">
        <f>VLOOKUP(A575,'[1]contest-standings-102210192'!$H$1:$K$332,4,FALSE)</f>
        <v>#N/A</v>
      </c>
      <c r="J575" t="e">
        <f t="shared" si="66"/>
        <v>#N/A</v>
      </c>
    </row>
    <row r="576" spans="1:10" hidden="1" x14ac:dyDescent="0.35">
      <c r="A576" t="s">
        <v>614</v>
      </c>
      <c r="B576">
        <v>2500</v>
      </c>
      <c r="C576" t="s">
        <v>21</v>
      </c>
      <c r="D576" t="s">
        <v>66</v>
      </c>
      <c r="E576" t="s">
        <v>22</v>
      </c>
      <c r="F576">
        <v>0</v>
      </c>
      <c r="G576" t="s">
        <v>67</v>
      </c>
      <c r="I576" t="e">
        <f>VLOOKUP(A576,'[1]contest-standings-102210192'!$H$1:$K$332,4,FALSE)</f>
        <v>#N/A</v>
      </c>
      <c r="J576" t="e">
        <f t="shared" si="66"/>
        <v>#N/A</v>
      </c>
    </row>
    <row r="577" spans="1:13" hidden="1" x14ac:dyDescent="0.35">
      <c r="A577" t="s">
        <v>615</v>
      </c>
      <c r="B577">
        <v>7000</v>
      </c>
      <c r="C577" t="s">
        <v>9</v>
      </c>
      <c r="D577" t="s">
        <v>13</v>
      </c>
      <c r="E577" t="s">
        <v>11</v>
      </c>
      <c r="F577">
        <v>0</v>
      </c>
      <c r="I577">
        <f>VLOOKUP(A577,'[1]contest-standings-102210192'!$H$1:$K$332,4,FALSE)</f>
        <v>0</v>
      </c>
      <c r="J577">
        <f t="shared" si="66"/>
        <v>0</v>
      </c>
      <c r="L577" t="e">
        <f>VLOOKUP(A577,Sheet1!A577:D1051,4,FALSE)</f>
        <v>#N/A</v>
      </c>
      <c r="M577" t="e">
        <f>AVERAGE(L577,F577)</f>
        <v>#N/A</v>
      </c>
    </row>
    <row r="578" spans="1:13" hidden="1" x14ac:dyDescent="0.35">
      <c r="A578" t="s">
        <v>616</v>
      </c>
      <c r="B578">
        <v>2500</v>
      </c>
      <c r="C578" t="s">
        <v>37</v>
      </c>
      <c r="D578" t="s">
        <v>40</v>
      </c>
      <c r="E578" t="s">
        <v>38</v>
      </c>
      <c r="F578">
        <v>0</v>
      </c>
      <c r="I578" t="e">
        <f>VLOOKUP(A578,'[1]contest-standings-102210192'!$H$1:$K$332,4,FALSE)</f>
        <v>#N/A</v>
      </c>
      <c r="J578" t="e">
        <f t="shared" si="66"/>
        <v>#N/A</v>
      </c>
    </row>
    <row r="579" spans="1:13" hidden="1" x14ac:dyDescent="0.35">
      <c r="A579" t="s">
        <v>617</v>
      </c>
      <c r="B579">
        <v>2500</v>
      </c>
      <c r="C579" t="s">
        <v>47</v>
      </c>
      <c r="D579" t="s">
        <v>66</v>
      </c>
      <c r="E579" t="s">
        <v>46</v>
      </c>
      <c r="F579">
        <v>0</v>
      </c>
      <c r="G579" t="s">
        <v>67</v>
      </c>
      <c r="I579" t="e">
        <f>VLOOKUP(A579,'[1]contest-standings-102210192'!$H$1:$K$332,4,FALSE)</f>
        <v>#N/A</v>
      </c>
      <c r="J579" t="e">
        <f t="shared" ref="J579:J642" si="67">ABS(F579-I579)</f>
        <v>#N/A</v>
      </c>
    </row>
    <row r="580" spans="1:13" hidden="1" x14ac:dyDescent="0.35">
      <c r="A580" t="s">
        <v>618</v>
      </c>
      <c r="B580">
        <v>2500</v>
      </c>
      <c r="C580" t="s">
        <v>9</v>
      </c>
      <c r="D580" t="s">
        <v>66</v>
      </c>
      <c r="E580" t="s">
        <v>11</v>
      </c>
      <c r="F580">
        <v>0</v>
      </c>
      <c r="G580" t="s">
        <v>67</v>
      </c>
      <c r="I580" t="e">
        <f>VLOOKUP(A580,'[1]contest-standings-102210192'!$H$1:$K$332,4,FALSE)</f>
        <v>#N/A</v>
      </c>
      <c r="J580" t="e">
        <f t="shared" si="67"/>
        <v>#N/A</v>
      </c>
    </row>
    <row r="581" spans="1:13" hidden="1" x14ac:dyDescent="0.35">
      <c r="A581" t="s">
        <v>619</v>
      </c>
      <c r="B581">
        <v>2500</v>
      </c>
      <c r="C581" t="s">
        <v>47</v>
      </c>
      <c r="D581" t="s">
        <v>10</v>
      </c>
      <c r="E581" t="s">
        <v>46</v>
      </c>
      <c r="F581">
        <v>0</v>
      </c>
      <c r="I581" t="e">
        <f>VLOOKUP(A581,'[1]contest-standings-102210192'!$H$1:$K$332,4,FALSE)</f>
        <v>#N/A</v>
      </c>
      <c r="J581" t="e">
        <f t="shared" si="67"/>
        <v>#N/A</v>
      </c>
    </row>
    <row r="582" spans="1:13" hidden="1" x14ac:dyDescent="0.35">
      <c r="A582" t="s">
        <v>620</v>
      </c>
      <c r="B582">
        <v>2500</v>
      </c>
      <c r="C582" t="s">
        <v>53</v>
      </c>
      <c r="D582" t="s">
        <v>66</v>
      </c>
      <c r="E582" t="s">
        <v>52</v>
      </c>
      <c r="F582">
        <v>0</v>
      </c>
      <c r="G582" t="s">
        <v>67</v>
      </c>
      <c r="I582" t="e">
        <f>VLOOKUP(A582,'[1]contest-standings-102210192'!$H$1:$K$332,4,FALSE)</f>
        <v>#N/A</v>
      </c>
      <c r="J582" t="e">
        <f t="shared" si="67"/>
        <v>#N/A</v>
      </c>
    </row>
    <row r="583" spans="1:13" hidden="1" x14ac:dyDescent="0.35">
      <c r="A583" t="s">
        <v>621</v>
      </c>
      <c r="B583">
        <v>2500</v>
      </c>
      <c r="C583" t="s">
        <v>22</v>
      </c>
      <c r="D583" t="s">
        <v>66</v>
      </c>
      <c r="E583" t="s">
        <v>21</v>
      </c>
      <c r="F583">
        <v>0</v>
      </c>
      <c r="G583" t="s">
        <v>67</v>
      </c>
      <c r="I583" t="e">
        <f>VLOOKUP(A583,'[1]contest-standings-102210192'!$H$1:$K$332,4,FALSE)</f>
        <v>#N/A</v>
      </c>
      <c r="J583" t="e">
        <f t="shared" si="67"/>
        <v>#N/A</v>
      </c>
    </row>
    <row r="584" spans="1:13" hidden="1" x14ac:dyDescent="0.35">
      <c r="A584" t="s">
        <v>622</v>
      </c>
      <c r="B584">
        <v>2500</v>
      </c>
      <c r="C584" t="s">
        <v>18</v>
      </c>
      <c r="D584" t="s">
        <v>42</v>
      </c>
      <c r="E584" t="s">
        <v>19</v>
      </c>
      <c r="F584">
        <v>0</v>
      </c>
      <c r="I584" t="e">
        <f>VLOOKUP(A584,'[1]contest-standings-102210192'!$H$1:$K$332,4,FALSE)</f>
        <v>#N/A</v>
      </c>
      <c r="J584" t="e">
        <f t="shared" si="67"/>
        <v>#N/A</v>
      </c>
    </row>
    <row r="585" spans="1:13" hidden="1" x14ac:dyDescent="0.35">
      <c r="A585" t="s">
        <v>623</v>
      </c>
      <c r="B585">
        <v>2500</v>
      </c>
      <c r="C585" t="s">
        <v>47</v>
      </c>
      <c r="D585" t="s">
        <v>66</v>
      </c>
      <c r="E585" t="s">
        <v>46</v>
      </c>
      <c r="F585">
        <v>0</v>
      </c>
      <c r="G585" t="s">
        <v>67</v>
      </c>
      <c r="I585" t="e">
        <f>VLOOKUP(A585,'[1]contest-standings-102210192'!$H$1:$K$332,4,FALSE)</f>
        <v>#N/A</v>
      </c>
      <c r="J585" t="e">
        <f t="shared" si="67"/>
        <v>#N/A</v>
      </c>
    </row>
    <row r="586" spans="1:13" hidden="1" x14ac:dyDescent="0.35">
      <c r="A586" t="s">
        <v>624</v>
      </c>
      <c r="B586">
        <v>2500</v>
      </c>
      <c r="C586" t="s">
        <v>38</v>
      </c>
      <c r="D586" t="s">
        <v>66</v>
      </c>
      <c r="E586" t="s">
        <v>37</v>
      </c>
      <c r="F586">
        <v>0</v>
      </c>
      <c r="G586" t="s">
        <v>67</v>
      </c>
      <c r="I586" t="e">
        <f>VLOOKUP(A586,'[1]contest-standings-102210192'!$H$1:$K$332,4,FALSE)</f>
        <v>#N/A</v>
      </c>
      <c r="J586" t="e">
        <f t="shared" si="67"/>
        <v>#N/A</v>
      </c>
    </row>
    <row r="587" spans="1:13" hidden="1" x14ac:dyDescent="0.35">
      <c r="A587" t="s">
        <v>625</v>
      </c>
      <c r="B587">
        <v>2500</v>
      </c>
      <c r="C587" t="s">
        <v>46</v>
      </c>
      <c r="D587" t="s">
        <v>66</v>
      </c>
      <c r="E587" t="s">
        <v>47</v>
      </c>
      <c r="F587">
        <v>0</v>
      </c>
      <c r="G587" t="s">
        <v>67</v>
      </c>
      <c r="I587" t="e">
        <f>VLOOKUP(A587,'[1]contest-standings-102210192'!$H$1:$K$332,4,FALSE)</f>
        <v>#N/A</v>
      </c>
      <c r="J587" t="e">
        <f t="shared" si="67"/>
        <v>#N/A</v>
      </c>
    </row>
    <row r="588" spans="1:13" hidden="1" x14ac:dyDescent="0.35">
      <c r="A588" t="s">
        <v>626</v>
      </c>
      <c r="B588">
        <v>6500</v>
      </c>
      <c r="C588" t="s">
        <v>53</v>
      </c>
      <c r="D588" t="s">
        <v>13</v>
      </c>
      <c r="E588" t="s">
        <v>52</v>
      </c>
      <c r="F588">
        <v>0</v>
      </c>
      <c r="I588" t="e">
        <f>VLOOKUP(A588,'[1]contest-standings-102210192'!$H$1:$K$332,4,FALSE)</f>
        <v>#N/A</v>
      </c>
      <c r="J588" t="e">
        <f t="shared" si="67"/>
        <v>#N/A</v>
      </c>
    </row>
    <row r="589" spans="1:13" hidden="1" x14ac:dyDescent="0.35">
      <c r="A589" t="s">
        <v>627</v>
      </c>
      <c r="B589">
        <v>2500</v>
      </c>
      <c r="C589" t="s">
        <v>46</v>
      </c>
      <c r="D589" t="s">
        <v>40</v>
      </c>
      <c r="E589" t="s">
        <v>47</v>
      </c>
      <c r="F589">
        <v>0</v>
      </c>
      <c r="I589" t="e">
        <f>VLOOKUP(A589,'[1]contest-standings-102210192'!$H$1:$K$332,4,FALSE)</f>
        <v>#N/A</v>
      </c>
      <c r="J589" t="e">
        <f t="shared" si="67"/>
        <v>#N/A</v>
      </c>
    </row>
    <row r="590" spans="1:13" hidden="1" x14ac:dyDescent="0.35">
      <c r="A590" t="s">
        <v>628</v>
      </c>
      <c r="B590">
        <v>2500</v>
      </c>
      <c r="C590" t="s">
        <v>18</v>
      </c>
      <c r="D590" t="s">
        <v>42</v>
      </c>
      <c r="E590" t="s">
        <v>19</v>
      </c>
      <c r="F590">
        <v>0</v>
      </c>
      <c r="I590" t="e">
        <f>VLOOKUP(A590,'[1]contest-standings-102210192'!$H$1:$K$332,4,FALSE)</f>
        <v>#N/A</v>
      </c>
      <c r="J590" t="e">
        <f t="shared" si="67"/>
        <v>#N/A</v>
      </c>
    </row>
    <row r="591" spans="1:13" hidden="1" x14ac:dyDescent="0.35">
      <c r="A591" t="s">
        <v>629</v>
      </c>
      <c r="B591">
        <v>2500</v>
      </c>
      <c r="C591" t="s">
        <v>37</v>
      </c>
      <c r="D591" t="s">
        <v>42</v>
      </c>
      <c r="E591" t="s">
        <v>38</v>
      </c>
      <c r="F591">
        <v>0</v>
      </c>
      <c r="I591" t="e">
        <f>VLOOKUP(A591,'[1]contest-standings-102210192'!$H$1:$K$332,4,FALSE)</f>
        <v>#N/A</v>
      </c>
      <c r="J591" t="e">
        <f t="shared" si="67"/>
        <v>#N/A</v>
      </c>
    </row>
    <row r="592" spans="1:13" hidden="1" x14ac:dyDescent="0.35">
      <c r="A592" t="s">
        <v>630</v>
      </c>
      <c r="B592">
        <v>2500</v>
      </c>
      <c r="C592" t="s">
        <v>32</v>
      </c>
      <c r="D592" t="s">
        <v>66</v>
      </c>
      <c r="E592" t="s">
        <v>31</v>
      </c>
      <c r="F592">
        <v>0</v>
      </c>
      <c r="G592" t="s">
        <v>67</v>
      </c>
      <c r="I592" t="e">
        <f>VLOOKUP(A592,'[1]contest-standings-102210192'!$H$1:$K$332,4,FALSE)</f>
        <v>#N/A</v>
      </c>
      <c r="J592" t="e">
        <f t="shared" si="67"/>
        <v>#N/A</v>
      </c>
    </row>
    <row r="593" spans="1:10" hidden="1" x14ac:dyDescent="0.35">
      <c r="A593" t="s">
        <v>631</v>
      </c>
      <c r="B593">
        <v>2500</v>
      </c>
      <c r="C593" t="s">
        <v>35</v>
      </c>
      <c r="D593" t="s">
        <v>42</v>
      </c>
      <c r="E593" t="s">
        <v>34</v>
      </c>
      <c r="F593">
        <v>0</v>
      </c>
      <c r="I593" t="e">
        <f>VLOOKUP(A593,'[1]contest-standings-102210192'!$H$1:$K$332,4,FALSE)</f>
        <v>#N/A</v>
      </c>
      <c r="J593" t="e">
        <f t="shared" si="67"/>
        <v>#N/A</v>
      </c>
    </row>
    <row r="594" spans="1:10" hidden="1" x14ac:dyDescent="0.35">
      <c r="A594" t="s">
        <v>632</v>
      </c>
      <c r="B594">
        <v>2500</v>
      </c>
      <c r="C594" t="s">
        <v>52</v>
      </c>
      <c r="D594" t="s">
        <v>42</v>
      </c>
      <c r="E594" t="s">
        <v>53</v>
      </c>
      <c r="F594">
        <v>0</v>
      </c>
      <c r="I594" t="e">
        <f>VLOOKUP(A594,'[1]contest-standings-102210192'!$H$1:$K$332,4,FALSE)</f>
        <v>#N/A</v>
      </c>
      <c r="J594" t="e">
        <f t="shared" si="67"/>
        <v>#N/A</v>
      </c>
    </row>
    <row r="595" spans="1:10" hidden="1" x14ac:dyDescent="0.35">
      <c r="A595" t="s">
        <v>633</v>
      </c>
      <c r="B595">
        <v>2500</v>
      </c>
      <c r="C595" t="s">
        <v>25</v>
      </c>
      <c r="D595" t="s">
        <v>66</v>
      </c>
      <c r="E595" t="s">
        <v>26</v>
      </c>
      <c r="F595">
        <v>0</v>
      </c>
      <c r="G595" t="s">
        <v>67</v>
      </c>
      <c r="I595" t="e">
        <f>VLOOKUP(A595,'[1]contest-standings-102210192'!$H$1:$K$332,4,FALSE)</f>
        <v>#N/A</v>
      </c>
      <c r="J595" t="e">
        <f t="shared" si="67"/>
        <v>#N/A</v>
      </c>
    </row>
    <row r="596" spans="1:10" hidden="1" x14ac:dyDescent="0.35">
      <c r="A596" t="s">
        <v>634</v>
      </c>
      <c r="B596">
        <v>2500</v>
      </c>
      <c r="C596" t="s">
        <v>21</v>
      </c>
      <c r="D596" t="s">
        <v>66</v>
      </c>
      <c r="E596" t="s">
        <v>22</v>
      </c>
      <c r="F596">
        <v>0</v>
      </c>
      <c r="G596" t="s">
        <v>67</v>
      </c>
      <c r="I596" t="e">
        <f>VLOOKUP(A596,'[1]contest-standings-102210192'!$H$1:$K$332,4,FALSE)</f>
        <v>#N/A</v>
      </c>
      <c r="J596" t="e">
        <f t="shared" si="67"/>
        <v>#N/A</v>
      </c>
    </row>
    <row r="597" spans="1:10" hidden="1" x14ac:dyDescent="0.35">
      <c r="A597" t="s">
        <v>635</v>
      </c>
      <c r="B597">
        <v>2500</v>
      </c>
      <c r="C597" t="s">
        <v>37</v>
      </c>
      <c r="D597" t="s">
        <v>40</v>
      </c>
      <c r="E597" t="s">
        <v>38</v>
      </c>
      <c r="F597">
        <v>0</v>
      </c>
      <c r="I597" t="e">
        <f>VLOOKUP(A597,'[1]contest-standings-102210192'!$H$1:$K$332,4,FALSE)</f>
        <v>#N/A</v>
      </c>
      <c r="J597" t="e">
        <f t="shared" si="67"/>
        <v>#N/A</v>
      </c>
    </row>
    <row r="598" spans="1:10" hidden="1" x14ac:dyDescent="0.35">
      <c r="A598" t="s">
        <v>636</v>
      </c>
      <c r="B598">
        <v>2500</v>
      </c>
      <c r="C598" t="s">
        <v>11</v>
      </c>
      <c r="D598" t="s">
        <v>42</v>
      </c>
      <c r="E598" t="s">
        <v>9</v>
      </c>
      <c r="F598">
        <v>0</v>
      </c>
      <c r="G598">
        <v>6</v>
      </c>
      <c r="I598" t="e">
        <f>VLOOKUP(A598,'[1]contest-standings-102210192'!$H$1:$K$332,4,FALSE)</f>
        <v>#N/A</v>
      </c>
      <c r="J598" t="e">
        <f t="shared" si="67"/>
        <v>#N/A</v>
      </c>
    </row>
    <row r="599" spans="1:10" hidden="1" x14ac:dyDescent="0.35">
      <c r="A599" t="s">
        <v>637</v>
      </c>
      <c r="B599">
        <v>2500</v>
      </c>
      <c r="C599" t="s">
        <v>50</v>
      </c>
      <c r="D599" t="s">
        <v>40</v>
      </c>
      <c r="E599" t="s">
        <v>49</v>
      </c>
      <c r="F599">
        <v>0</v>
      </c>
      <c r="I599" t="e">
        <f>VLOOKUP(A599,'[1]contest-standings-102210192'!$H$1:$K$332,4,FALSE)</f>
        <v>#N/A</v>
      </c>
      <c r="J599" t="e">
        <f t="shared" si="67"/>
        <v>#N/A</v>
      </c>
    </row>
    <row r="600" spans="1:10" hidden="1" x14ac:dyDescent="0.35">
      <c r="A600" t="s">
        <v>638</v>
      </c>
      <c r="B600">
        <v>2500</v>
      </c>
      <c r="C600" t="s">
        <v>19</v>
      </c>
      <c r="D600" t="s">
        <v>40</v>
      </c>
      <c r="E600" t="s">
        <v>18</v>
      </c>
      <c r="F600">
        <v>0</v>
      </c>
      <c r="I600" t="e">
        <f>VLOOKUP(A600,'[1]contest-standings-102210192'!$H$1:$K$332,4,FALSE)</f>
        <v>#N/A</v>
      </c>
      <c r="J600" t="e">
        <f t="shared" si="67"/>
        <v>#N/A</v>
      </c>
    </row>
    <row r="601" spans="1:10" hidden="1" x14ac:dyDescent="0.35">
      <c r="A601" t="s">
        <v>639</v>
      </c>
      <c r="B601">
        <v>2500</v>
      </c>
      <c r="C601" t="s">
        <v>47</v>
      </c>
      <c r="D601" t="s">
        <v>40</v>
      </c>
      <c r="E601" t="s">
        <v>46</v>
      </c>
      <c r="F601">
        <v>0</v>
      </c>
      <c r="G601">
        <v>6</v>
      </c>
      <c r="I601" t="e">
        <f>VLOOKUP(A601,'[1]contest-standings-102210192'!$H$1:$K$332,4,FALSE)</f>
        <v>#N/A</v>
      </c>
      <c r="J601" t="e">
        <f t="shared" si="67"/>
        <v>#N/A</v>
      </c>
    </row>
    <row r="602" spans="1:10" hidden="1" x14ac:dyDescent="0.35">
      <c r="A602" t="s">
        <v>640</v>
      </c>
      <c r="B602">
        <v>2500</v>
      </c>
      <c r="C602" t="s">
        <v>38</v>
      </c>
      <c r="D602" t="s">
        <v>40</v>
      </c>
      <c r="E602" t="s">
        <v>37</v>
      </c>
      <c r="F602">
        <v>0</v>
      </c>
      <c r="G602">
        <v>7</v>
      </c>
      <c r="I602" t="e">
        <f>VLOOKUP(A602,'[1]contest-standings-102210192'!$H$1:$K$332,4,FALSE)</f>
        <v>#N/A</v>
      </c>
      <c r="J602" t="e">
        <f t="shared" si="67"/>
        <v>#N/A</v>
      </c>
    </row>
    <row r="603" spans="1:10" hidden="1" x14ac:dyDescent="0.35">
      <c r="A603" t="s">
        <v>641</v>
      </c>
      <c r="B603">
        <v>2500</v>
      </c>
      <c r="C603" t="s">
        <v>58</v>
      </c>
      <c r="D603" t="s">
        <v>42</v>
      </c>
      <c r="E603" t="s">
        <v>57</v>
      </c>
      <c r="F603">
        <v>0</v>
      </c>
      <c r="I603" t="e">
        <f>VLOOKUP(A603,'[1]contest-standings-102210192'!$H$1:$K$332,4,FALSE)</f>
        <v>#N/A</v>
      </c>
      <c r="J603" t="e">
        <f t="shared" si="67"/>
        <v>#N/A</v>
      </c>
    </row>
    <row r="604" spans="1:10" hidden="1" x14ac:dyDescent="0.35">
      <c r="A604" t="s">
        <v>642</v>
      </c>
      <c r="B604">
        <v>6500</v>
      </c>
      <c r="C604" t="s">
        <v>46</v>
      </c>
      <c r="D604" t="s">
        <v>13</v>
      </c>
      <c r="E604" t="s">
        <v>47</v>
      </c>
      <c r="F604">
        <v>0</v>
      </c>
      <c r="I604" t="e">
        <f>VLOOKUP(A604,'[1]contest-standings-102210192'!$H$1:$K$332,4,FALSE)</f>
        <v>#N/A</v>
      </c>
      <c r="J604" t="e">
        <f t="shared" si="67"/>
        <v>#N/A</v>
      </c>
    </row>
    <row r="605" spans="1:10" hidden="1" x14ac:dyDescent="0.35">
      <c r="A605" t="s">
        <v>643</v>
      </c>
      <c r="B605">
        <v>2500</v>
      </c>
      <c r="C605" t="s">
        <v>34</v>
      </c>
      <c r="D605" t="s">
        <v>10</v>
      </c>
      <c r="E605" t="s">
        <v>35</v>
      </c>
      <c r="F605">
        <v>0</v>
      </c>
      <c r="I605" t="e">
        <f>VLOOKUP(A605,'[1]contest-standings-102210192'!$H$1:$K$332,4,FALSE)</f>
        <v>#N/A</v>
      </c>
      <c r="J605" t="e">
        <f t="shared" si="67"/>
        <v>#N/A</v>
      </c>
    </row>
    <row r="606" spans="1:10" hidden="1" x14ac:dyDescent="0.35">
      <c r="A606" t="s">
        <v>644</v>
      </c>
      <c r="B606">
        <v>2500</v>
      </c>
      <c r="C606" t="s">
        <v>57</v>
      </c>
      <c r="D606" t="s">
        <v>10</v>
      </c>
      <c r="E606" t="s">
        <v>58</v>
      </c>
      <c r="F606">
        <v>0</v>
      </c>
      <c r="I606" t="e">
        <f>VLOOKUP(A606,'[1]contest-standings-102210192'!$H$1:$K$332,4,FALSE)</f>
        <v>#N/A</v>
      </c>
      <c r="J606" t="e">
        <f t="shared" si="67"/>
        <v>#N/A</v>
      </c>
    </row>
    <row r="607" spans="1:10" hidden="1" x14ac:dyDescent="0.35">
      <c r="A607" t="s">
        <v>645</v>
      </c>
      <c r="B607">
        <v>2500</v>
      </c>
      <c r="C607" t="s">
        <v>49</v>
      </c>
      <c r="D607" t="s">
        <v>66</v>
      </c>
      <c r="E607" t="s">
        <v>50</v>
      </c>
      <c r="F607">
        <v>0</v>
      </c>
      <c r="G607" t="s">
        <v>67</v>
      </c>
      <c r="I607" t="e">
        <f>VLOOKUP(A607,'[1]contest-standings-102210192'!$H$1:$K$332,4,FALSE)</f>
        <v>#N/A</v>
      </c>
      <c r="J607" t="e">
        <f t="shared" si="67"/>
        <v>#N/A</v>
      </c>
    </row>
    <row r="608" spans="1:10" hidden="1" x14ac:dyDescent="0.35">
      <c r="A608" t="s">
        <v>646</v>
      </c>
      <c r="B608">
        <v>2500</v>
      </c>
      <c r="C608" t="s">
        <v>25</v>
      </c>
      <c r="D608" t="s">
        <v>66</v>
      </c>
      <c r="E608" t="s">
        <v>26</v>
      </c>
      <c r="F608">
        <v>0</v>
      </c>
      <c r="G608" t="s">
        <v>67</v>
      </c>
      <c r="I608" t="e">
        <f>VLOOKUP(A608,'[1]contest-standings-102210192'!$H$1:$K$332,4,FALSE)</f>
        <v>#N/A</v>
      </c>
      <c r="J608" t="e">
        <f t="shared" si="67"/>
        <v>#N/A</v>
      </c>
    </row>
    <row r="609" spans="1:13" hidden="1" x14ac:dyDescent="0.35">
      <c r="A609" t="s">
        <v>647</v>
      </c>
      <c r="B609">
        <v>6500</v>
      </c>
      <c r="C609" t="s">
        <v>50</v>
      </c>
      <c r="D609" t="s">
        <v>13</v>
      </c>
      <c r="E609" t="s">
        <v>49</v>
      </c>
      <c r="F609">
        <v>0</v>
      </c>
      <c r="I609" t="e">
        <f>VLOOKUP(A609,'[1]contest-standings-102210192'!$H$1:$K$332,4,FALSE)</f>
        <v>#N/A</v>
      </c>
      <c r="J609" t="e">
        <f t="shared" si="67"/>
        <v>#N/A</v>
      </c>
    </row>
    <row r="610" spans="1:13" hidden="1" x14ac:dyDescent="0.35">
      <c r="A610" t="s">
        <v>648</v>
      </c>
      <c r="B610">
        <v>2500</v>
      </c>
      <c r="C610" t="s">
        <v>31</v>
      </c>
      <c r="D610" t="s">
        <v>10</v>
      </c>
      <c r="E610" t="s">
        <v>32</v>
      </c>
      <c r="F610">
        <v>0</v>
      </c>
      <c r="I610" t="e">
        <f>VLOOKUP(A610,'[1]contest-standings-102210192'!$H$1:$K$332,4,FALSE)</f>
        <v>#N/A</v>
      </c>
      <c r="J610" t="e">
        <f t="shared" si="67"/>
        <v>#N/A</v>
      </c>
    </row>
    <row r="611" spans="1:13" hidden="1" x14ac:dyDescent="0.35">
      <c r="A611" t="s">
        <v>649</v>
      </c>
      <c r="B611">
        <v>2500</v>
      </c>
      <c r="C611" t="s">
        <v>9</v>
      </c>
      <c r="D611" t="s">
        <v>66</v>
      </c>
      <c r="E611" t="s">
        <v>11</v>
      </c>
      <c r="F611">
        <v>0</v>
      </c>
      <c r="G611" t="s">
        <v>67</v>
      </c>
      <c r="I611" t="e">
        <f>VLOOKUP(A611,'[1]contest-standings-102210192'!$H$1:$K$332,4,FALSE)</f>
        <v>#N/A</v>
      </c>
      <c r="J611" t="e">
        <f t="shared" si="67"/>
        <v>#N/A</v>
      </c>
    </row>
    <row r="612" spans="1:13" hidden="1" x14ac:dyDescent="0.35">
      <c r="A612" t="s">
        <v>650</v>
      </c>
      <c r="B612">
        <v>2500</v>
      </c>
      <c r="C612" t="s">
        <v>21</v>
      </c>
      <c r="D612" t="s">
        <v>42</v>
      </c>
      <c r="E612" t="s">
        <v>22</v>
      </c>
      <c r="F612">
        <v>0</v>
      </c>
      <c r="I612" t="e">
        <f>VLOOKUP(A612,'[1]contest-standings-102210192'!$H$1:$K$332,4,FALSE)</f>
        <v>#N/A</v>
      </c>
      <c r="J612" t="e">
        <f t="shared" si="67"/>
        <v>#N/A</v>
      </c>
    </row>
    <row r="613" spans="1:13" hidden="1" x14ac:dyDescent="0.35">
      <c r="A613" t="s">
        <v>651</v>
      </c>
      <c r="B613">
        <v>2500</v>
      </c>
      <c r="C613" t="s">
        <v>29</v>
      </c>
      <c r="D613" t="s">
        <v>10</v>
      </c>
      <c r="E613" t="s">
        <v>28</v>
      </c>
      <c r="F613">
        <v>0</v>
      </c>
      <c r="I613" t="e">
        <f>VLOOKUP(A613,'[1]contest-standings-102210192'!$H$1:$K$332,4,FALSE)</f>
        <v>#N/A</v>
      </c>
      <c r="J613" t="e">
        <f t="shared" si="67"/>
        <v>#N/A</v>
      </c>
    </row>
    <row r="614" spans="1:13" hidden="1" x14ac:dyDescent="0.35">
      <c r="A614" t="s">
        <v>652</v>
      </c>
      <c r="B614">
        <v>2500</v>
      </c>
      <c r="C614" t="s">
        <v>35</v>
      </c>
      <c r="D614" t="s">
        <v>66</v>
      </c>
      <c r="E614" t="s">
        <v>34</v>
      </c>
      <c r="F614">
        <v>0</v>
      </c>
      <c r="G614" t="s">
        <v>67</v>
      </c>
      <c r="I614" t="e">
        <f>VLOOKUP(A614,'[1]contest-standings-102210192'!$H$1:$K$332,4,FALSE)</f>
        <v>#N/A</v>
      </c>
      <c r="J614" t="e">
        <f t="shared" si="67"/>
        <v>#N/A</v>
      </c>
    </row>
    <row r="615" spans="1:13" hidden="1" x14ac:dyDescent="0.35">
      <c r="A615" t="s">
        <v>653</v>
      </c>
      <c r="B615">
        <v>2500</v>
      </c>
      <c r="C615" t="s">
        <v>9</v>
      </c>
      <c r="D615" t="s">
        <v>10</v>
      </c>
      <c r="E615" t="s">
        <v>11</v>
      </c>
      <c r="F615">
        <v>0</v>
      </c>
      <c r="G615">
        <v>6</v>
      </c>
      <c r="I615" t="e">
        <f>VLOOKUP(A615,'[1]contest-standings-102210192'!$H$1:$K$332,4,FALSE)</f>
        <v>#N/A</v>
      </c>
      <c r="J615" t="e">
        <f t="shared" si="67"/>
        <v>#N/A</v>
      </c>
    </row>
    <row r="616" spans="1:13" hidden="1" x14ac:dyDescent="0.35">
      <c r="A616" t="s">
        <v>654</v>
      </c>
      <c r="B616">
        <v>2500</v>
      </c>
      <c r="C616" t="s">
        <v>38</v>
      </c>
      <c r="D616" t="s">
        <v>66</v>
      </c>
      <c r="E616" t="s">
        <v>37</v>
      </c>
      <c r="F616">
        <v>0</v>
      </c>
      <c r="G616" t="s">
        <v>67</v>
      </c>
      <c r="I616" t="e">
        <f>VLOOKUP(A616,'[1]contest-standings-102210192'!$H$1:$K$332,4,FALSE)</f>
        <v>#N/A</v>
      </c>
      <c r="J616" t="e">
        <f t="shared" si="67"/>
        <v>#N/A</v>
      </c>
    </row>
    <row r="617" spans="1:13" hidden="1" x14ac:dyDescent="0.35">
      <c r="A617" t="s">
        <v>655</v>
      </c>
      <c r="B617">
        <v>2500</v>
      </c>
      <c r="C617" t="s">
        <v>15</v>
      </c>
      <c r="D617" t="s">
        <v>10</v>
      </c>
      <c r="E617" t="s">
        <v>16</v>
      </c>
      <c r="F617">
        <v>0</v>
      </c>
      <c r="G617">
        <v>5</v>
      </c>
      <c r="I617" t="e">
        <f>VLOOKUP(A617,'[1]contest-standings-102210192'!$H$1:$K$332,4,FALSE)</f>
        <v>#N/A</v>
      </c>
      <c r="J617" t="e">
        <f t="shared" si="67"/>
        <v>#N/A</v>
      </c>
    </row>
    <row r="618" spans="1:13" hidden="1" x14ac:dyDescent="0.35">
      <c r="A618" t="s">
        <v>656</v>
      </c>
      <c r="B618">
        <v>2500</v>
      </c>
      <c r="C618" t="s">
        <v>57</v>
      </c>
      <c r="D618" t="s">
        <v>42</v>
      </c>
      <c r="E618" t="s">
        <v>58</v>
      </c>
      <c r="F618">
        <v>0</v>
      </c>
      <c r="I618" t="e">
        <f>VLOOKUP(A618,'[1]contest-standings-102210192'!$H$1:$K$332,4,FALSE)</f>
        <v>#N/A</v>
      </c>
      <c r="J618" t="e">
        <f t="shared" si="67"/>
        <v>#N/A</v>
      </c>
    </row>
    <row r="619" spans="1:13" hidden="1" x14ac:dyDescent="0.35">
      <c r="A619" t="s">
        <v>657</v>
      </c>
      <c r="B619">
        <v>2500</v>
      </c>
      <c r="C619" t="s">
        <v>29</v>
      </c>
      <c r="D619" t="s">
        <v>42</v>
      </c>
      <c r="E619" t="s">
        <v>28</v>
      </c>
      <c r="F619">
        <v>0</v>
      </c>
      <c r="G619">
        <v>5</v>
      </c>
      <c r="I619" t="e">
        <f>VLOOKUP(A619,'[1]contest-standings-102210192'!$H$1:$K$332,4,FALSE)</f>
        <v>#N/A</v>
      </c>
      <c r="J619" t="e">
        <f t="shared" si="67"/>
        <v>#N/A</v>
      </c>
    </row>
    <row r="620" spans="1:13" hidden="1" x14ac:dyDescent="0.35">
      <c r="A620" t="s">
        <v>658</v>
      </c>
      <c r="B620">
        <v>2500</v>
      </c>
      <c r="C620" t="s">
        <v>57</v>
      </c>
      <c r="D620" t="s">
        <v>66</v>
      </c>
      <c r="E620" t="s">
        <v>58</v>
      </c>
      <c r="F620">
        <v>0</v>
      </c>
      <c r="G620" t="s">
        <v>67</v>
      </c>
      <c r="I620" t="e">
        <f>VLOOKUP(A620,'[1]contest-standings-102210192'!$H$1:$K$332,4,FALSE)</f>
        <v>#N/A</v>
      </c>
      <c r="J620" t="e">
        <f t="shared" si="67"/>
        <v>#N/A</v>
      </c>
    </row>
    <row r="621" spans="1:13" hidden="1" x14ac:dyDescent="0.35">
      <c r="A621" t="s">
        <v>659</v>
      </c>
      <c r="B621">
        <v>2500</v>
      </c>
      <c r="C621" t="s">
        <v>11</v>
      </c>
      <c r="D621" t="s">
        <v>40</v>
      </c>
      <c r="E621" t="s">
        <v>9</v>
      </c>
      <c r="F621">
        <v>0</v>
      </c>
      <c r="G621">
        <v>5</v>
      </c>
      <c r="I621" t="e">
        <f>VLOOKUP(A621,'[1]contest-standings-102210192'!$H$1:$K$332,4,FALSE)</f>
        <v>#N/A</v>
      </c>
      <c r="J621" t="e">
        <f t="shared" si="67"/>
        <v>#N/A</v>
      </c>
    </row>
    <row r="622" spans="1:13" hidden="1" x14ac:dyDescent="0.35">
      <c r="A622" t="s">
        <v>660</v>
      </c>
      <c r="B622">
        <v>2800</v>
      </c>
      <c r="C622" t="s">
        <v>22</v>
      </c>
      <c r="D622" t="s">
        <v>10</v>
      </c>
      <c r="E622" t="s">
        <v>21</v>
      </c>
      <c r="F622">
        <v>0</v>
      </c>
      <c r="G622">
        <v>5</v>
      </c>
      <c r="I622" t="e">
        <f>VLOOKUP(A622,'[1]contest-standings-102210192'!$H$1:$K$332,4,FALSE)</f>
        <v>#N/A</v>
      </c>
      <c r="J622" t="e">
        <f t="shared" si="67"/>
        <v>#N/A</v>
      </c>
    </row>
    <row r="623" spans="1:13" hidden="1" x14ac:dyDescent="0.35">
      <c r="A623" t="s">
        <v>661</v>
      </c>
      <c r="B623">
        <v>2500</v>
      </c>
      <c r="C623" t="s">
        <v>38</v>
      </c>
      <c r="D623" t="s">
        <v>66</v>
      </c>
      <c r="E623" t="s">
        <v>37</v>
      </c>
      <c r="F623">
        <v>0</v>
      </c>
      <c r="G623" t="s">
        <v>67</v>
      </c>
      <c r="I623" t="e">
        <f>VLOOKUP(A623,'[1]contest-standings-102210192'!$H$1:$K$332,4,FALSE)</f>
        <v>#N/A</v>
      </c>
      <c r="J623" t="e">
        <f t="shared" si="67"/>
        <v>#N/A</v>
      </c>
    </row>
    <row r="624" spans="1:13" hidden="1" x14ac:dyDescent="0.35">
      <c r="A624" t="s">
        <v>662</v>
      </c>
      <c r="B624">
        <v>3200</v>
      </c>
      <c r="C624" t="s">
        <v>52</v>
      </c>
      <c r="D624" t="s">
        <v>42</v>
      </c>
      <c r="E624" t="s">
        <v>53</v>
      </c>
      <c r="F624">
        <v>0</v>
      </c>
      <c r="G624">
        <v>6</v>
      </c>
      <c r="I624">
        <f>VLOOKUP(A624,'[1]contest-standings-102210192'!$H$1:$K$332,4,FALSE)</f>
        <v>0</v>
      </c>
      <c r="J624">
        <f t="shared" si="67"/>
        <v>0</v>
      </c>
      <c r="L624" t="e">
        <f>VLOOKUP(A624,Sheet1!A624:D1098,4,FALSE)</f>
        <v>#N/A</v>
      </c>
      <c r="M624" t="e">
        <f>AVERAGE(L624,F624)</f>
        <v>#N/A</v>
      </c>
    </row>
    <row r="625" spans="1:13" hidden="1" x14ac:dyDescent="0.35">
      <c r="A625" t="s">
        <v>663</v>
      </c>
      <c r="B625">
        <v>7400</v>
      </c>
      <c r="C625" t="s">
        <v>19</v>
      </c>
      <c r="D625" t="s">
        <v>13</v>
      </c>
      <c r="E625" t="s">
        <v>18</v>
      </c>
      <c r="F625">
        <v>0</v>
      </c>
      <c r="I625" t="e">
        <f>VLOOKUP(A625,'[1]contest-standings-102210192'!$H$1:$K$332,4,FALSE)</f>
        <v>#N/A</v>
      </c>
      <c r="J625" t="e">
        <f t="shared" si="67"/>
        <v>#N/A</v>
      </c>
    </row>
    <row r="626" spans="1:13" hidden="1" x14ac:dyDescent="0.35">
      <c r="A626" t="s">
        <v>664</v>
      </c>
      <c r="B626">
        <v>2500</v>
      </c>
      <c r="C626" t="s">
        <v>38</v>
      </c>
      <c r="D626" t="s">
        <v>66</v>
      </c>
      <c r="E626" t="s">
        <v>37</v>
      </c>
      <c r="F626">
        <v>0</v>
      </c>
      <c r="G626" t="s">
        <v>67</v>
      </c>
      <c r="I626" t="e">
        <f>VLOOKUP(A626,'[1]contest-standings-102210192'!$H$1:$K$332,4,FALSE)</f>
        <v>#N/A</v>
      </c>
      <c r="J626" t="e">
        <f t="shared" si="67"/>
        <v>#N/A</v>
      </c>
    </row>
    <row r="627" spans="1:13" hidden="1" x14ac:dyDescent="0.35">
      <c r="A627" t="s">
        <v>665</v>
      </c>
      <c r="B627">
        <v>2500</v>
      </c>
      <c r="C627" t="s">
        <v>34</v>
      </c>
      <c r="D627" t="s">
        <v>40</v>
      </c>
      <c r="E627" t="s">
        <v>35</v>
      </c>
      <c r="F627">
        <v>0</v>
      </c>
      <c r="I627" t="e">
        <f>VLOOKUP(A627,'[1]contest-standings-102210192'!$H$1:$K$332,4,FALSE)</f>
        <v>#N/A</v>
      </c>
      <c r="J627" t="e">
        <f t="shared" si="67"/>
        <v>#N/A</v>
      </c>
    </row>
    <row r="628" spans="1:13" hidden="1" x14ac:dyDescent="0.35">
      <c r="A628" t="s">
        <v>666</v>
      </c>
      <c r="B628">
        <v>2500</v>
      </c>
      <c r="C628" t="s">
        <v>16</v>
      </c>
      <c r="D628" t="s">
        <v>66</v>
      </c>
      <c r="E628" t="s">
        <v>15</v>
      </c>
      <c r="F628">
        <v>0</v>
      </c>
      <c r="G628" t="s">
        <v>67</v>
      </c>
      <c r="I628" t="e">
        <f>VLOOKUP(A628,'[1]contest-standings-102210192'!$H$1:$K$332,4,FALSE)</f>
        <v>#N/A</v>
      </c>
      <c r="J628" t="e">
        <f t="shared" si="67"/>
        <v>#N/A</v>
      </c>
    </row>
    <row r="629" spans="1:13" hidden="1" x14ac:dyDescent="0.35">
      <c r="A629" t="s">
        <v>667</v>
      </c>
      <c r="B629">
        <v>2500</v>
      </c>
      <c r="C629" t="s">
        <v>11</v>
      </c>
      <c r="D629" t="s">
        <v>42</v>
      </c>
      <c r="E629" t="s">
        <v>9</v>
      </c>
      <c r="F629">
        <v>0</v>
      </c>
      <c r="I629" t="e">
        <f>VLOOKUP(A629,'[1]contest-standings-102210192'!$H$1:$K$332,4,FALSE)</f>
        <v>#N/A</v>
      </c>
      <c r="J629" t="e">
        <f t="shared" si="67"/>
        <v>#N/A</v>
      </c>
    </row>
    <row r="630" spans="1:13" hidden="1" x14ac:dyDescent="0.35">
      <c r="A630" t="s">
        <v>668</v>
      </c>
      <c r="B630">
        <v>2500</v>
      </c>
      <c r="C630" t="s">
        <v>21</v>
      </c>
      <c r="D630" t="s">
        <v>42</v>
      </c>
      <c r="E630" t="s">
        <v>22</v>
      </c>
      <c r="F630">
        <v>0</v>
      </c>
      <c r="I630" t="e">
        <f>VLOOKUP(A630,'[1]contest-standings-102210192'!$H$1:$K$332,4,FALSE)</f>
        <v>#N/A</v>
      </c>
      <c r="J630" t="e">
        <f t="shared" si="67"/>
        <v>#N/A</v>
      </c>
    </row>
    <row r="631" spans="1:13" hidden="1" x14ac:dyDescent="0.35">
      <c r="A631" t="s">
        <v>669</v>
      </c>
      <c r="B631">
        <v>2800</v>
      </c>
      <c r="C631" t="s">
        <v>38</v>
      </c>
      <c r="D631" t="s">
        <v>42</v>
      </c>
      <c r="E631" t="s">
        <v>37</v>
      </c>
      <c r="F631">
        <v>0</v>
      </c>
      <c r="G631">
        <v>5</v>
      </c>
      <c r="I631">
        <f>VLOOKUP(A631,'[1]contest-standings-102210192'!$H$1:$K$332,4,FALSE)</f>
        <v>0</v>
      </c>
      <c r="J631">
        <f t="shared" si="67"/>
        <v>0</v>
      </c>
      <c r="L631" t="e">
        <f>VLOOKUP(A631,Sheet1!A631:D1105,4,FALSE)</f>
        <v>#N/A</v>
      </c>
      <c r="M631" t="e">
        <f>AVERAGE(L631,F631)</f>
        <v>#N/A</v>
      </c>
    </row>
    <row r="632" spans="1:13" hidden="1" x14ac:dyDescent="0.35">
      <c r="A632" t="s">
        <v>670</v>
      </c>
      <c r="B632">
        <v>6500</v>
      </c>
      <c r="C632" t="s">
        <v>57</v>
      </c>
      <c r="D632" t="s">
        <v>13</v>
      </c>
      <c r="E632" t="s">
        <v>58</v>
      </c>
      <c r="F632">
        <v>0</v>
      </c>
      <c r="I632" t="e">
        <f>VLOOKUP(A632,'[1]contest-standings-102210192'!$H$1:$K$332,4,FALSE)</f>
        <v>#N/A</v>
      </c>
      <c r="J632" t="e">
        <f t="shared" si="67"/>
        <v>#N/A</v>
      </c>
    </row>
    <row r="633" spans="1:13" hidden="1" x14ac:dyDescent="0.35">
      <c r="A633" t="s">
        <v>671</v>
      </c>
      <c r="B633">
        <v>2500</v>
      </c>
      <c r="C633" t="s">
        <v>35</v>
      </c>
      <c r="D633" t="s">
        <v>40</v>
      </c>
      <c r="E633" t="s">
        <v>34</v>
      </c>
      <c r="F633">
        <v>0</v>
      </c>
      <c r="G633">
        <v>5</v>
      </c>
      <c r="I633" t="e">
        <f>VLOOKUP(A633,'[1]contest-standings-102210192'!$H$1:$K$332,4,FALSE)</f>
        <v>#N/A</v>
      </c>
      <c r="J633" t="e">
        <f t="shared" si="67"/>
        <v>#N/A</v>
      </c>
    </row>
    <row r="634" spans="1:13" hidden="1" x14ac:dyDescent="0.35">
      <c r="A634" t="s">
        <v>672</v>
      </c>
      <c r="B634">
        <v>2500</v>
      </c>
      <c r="C634" t="s">
        <v>52</v>
      </c>
      <c r="D634" t="s">
        <v>66</v>
      </c>
      <c r="E634" t="s">
        <v>53</v>
      </c>
      <c r="F634">
        <v>0</v>
      </c>
      <c r="G634" t="s">
        <v>67</v>
      </c>
      <c r="I634" t="e">
        <f>VLOOKUP(A634,'[1]contest-standings-102210192'!$H$1:$K$332,4,FALSE)</f>
        <v>#N/A</v>
      </c>
      <c r="J634" t="e">
        <f t="shared" si="67"/>
        <v>#N/A</v>
      </c>
    </row>
    <row r="635" spans="1:13" hidden="1" x14ac:dyDescent="0.35">
      <c r="A635" t="s">
        <v>673</v>
      </c>
      <c r="B635">
        <v>2500</v>
      </c>
      <c r="C635" t="s">
        <v>16</v>
      </c>
      <c r="D635" t="s">
        <v>40</v>
      </c>
      <c r="E635" t="s">
        <v>15</v>
      </c>
      <c r="F635">
        <v>0</v>
      </c>
      <c r="I635" t="e">
        <f>VLOOKUP(A635,'[1]contest-standings-102210192'!$H$1:$K$332,4,FALSE)</f>
        <v>#N/A</v>
      </c>
      <c r="J635" t="e">
        <f t="shared" si="67"/>
        <v>#N/A</v>
      </c>
    </row>
    <row r="636" spans="1:13" hidden="1" x14ac:dyDescent="0.35">
      <c r="A636" t="s">
        <v>674</v>
      </c>
      <c r="B636">
        <v>2500</v>
      </c>
      <c r="C636" t="s">
        <v>22</v>
      </c>
      <c r="D636" t="s">
        <v>40</v>
      </c>
      <c r="E636" t="s">
        <v>21</v>
      </c>
      <c r="F636">
        <v>0</v>
      </c>
      <c r="I636" t="e">
        <f>VLOOKUP(A636,'[1]contest-standings-102210192'!$H$1:$K$332,4,FALSE)</f>
        <v>#N/A</v>
      </c>
      <c r="J636" t="e">
        <f t="shared" si="67"/>
        <v>#N/A</v>
      </c>
    </row>
    <row r="637" spans="1:13" hidden="1" x14ac:dyDescent="0.35">
      <c r="A637" t="s">
        <v>675</v>
      </c>
      <c r="B637">
        <v>2500</v>
      </c>
      <c r="C637" t="s">
        <v>58</v>
      </c>
      <c r="D637" t="s">
        <v>66</v>
      </c>
      <c r="E637" t="s">
        <v>57</v>
      </c>
      <c r="F637">
        <v>0</v>
      </c>
      <c r="G637" t="s">
        <v>67</v>
      </c>
      <c r="I637" t="e">
        <f>VLOOKUP(A637,'[1]contest-standings-102210192'!$H$1:$K$332,4,FALSE)</f>
        <v>#N/A</v>
      </c>
      <c r="J637" t="e">
        <f t="shared" si="67"/>
        <v>#N/A</v>
      </c>
    </row>
    <row r="638" spans="1:13" hidden="1" x14ac:dyDescent="0.35">
      <c r="A638" t="s">
        <v>676</v>
      </c>
      <c r="B638">
        <v>2500</v>
      </c>
      <c r="C638" t="s">
        <v>57</v>
      </c>
      <c r="D638" t="s">
        <v>42</v>
      </c>
      <c r="E638" t="s">
        <v>58</v>
      </c>
      <c r="F638">
        <v>0</v>
      </c>
      <c r="I638" t="e">
        <f>VLOOKUP(A638,'[1]contest-standings-102210192'!$H$1:$K$332,4,FALSE)</f>
        <v>#N/A</v>
      </c>
      <c r="J638" t="e">
        <f t="shared" si="67"/>
        <v>#N/A</v>
      </c>
    </row>
    <row r="639" spans="1:13" hidden="1" x14ac:dyDescent="0.35">
      <c r="A639" t="s">
        <v>677</v>
      </c>
      <c r="B639">
        <v>2500</v>
      </c>
      <c r="C639" t="s">
        <v>34</v>
      </c>
      <c r="D639" t="s">
        <v>42</v>
      </c>
      <c r="E639" t="s">
        <v>35</v>
      </c>
      <c r="F639">
        <v>0</v>
      </c>
      <c r="I639" t="e">
        <f>VLOOKUP(A639,'[1]contest-standings-102210192'!$H$1:$K$332,4,FALSE)</f>
        <v>#N/A</v>
      </c>
      <c r="J639" t="e">
        <f t="shared" si="67"/>
        <v>#N/A</v>
      </c>
    </row>
    <row r="640" spans="1:13" hidden="1" x14ac:dyDescent="0.35">
      <c r="A640" t="s">
        <v>678</v>
      </c>
      <c r="B640">
        <v>2500</v>
      </c>
      <c r="C640" t="s">
        <v>31</v>
      </c>
      <c r="D640" t="s">
        <v>42</v>
      </c>
      <c r="E640" t="s">
        <v>32</v>
      </c>
      <c r="F640">
        <v>0</v>
      </c>
      <c r="I640" t="e">
        <f>VLOOKUP(A640,'[1]contest-standings-102210192'!$H$1:$K$332,4,FALSE)</f>
        <v>#N/A</v>
      </c>
      <c r="J640" t="e">
        <f t="shared" si="67"/>
        <v>#N/A</v>
      </c>
    </row>
    <row r="641" spans="1:10" hidden="1" x14ac:dyDescent="0.35">
      <c r="A641" t="s">
        <v>679</v>
      </c>
      <c r="B641">
        <v>6500</v>
      </c>
      <c r="C641" t="s">
        <v>25</v>
      </c>
      <c r="D641" t="s">
        <v>13</v>
      </c>
      <c r="E641" t="s">
        <v>26</v>
      </c>
      <c r="F641">
        <v>0</v>
      </c>
      <c r="I641" t="e">
        <f>VLOOKUP(A641,'[1]contest-standings-102210192'!$H$1:$K$332,4,FALSE)</f>
        <v>#N/A</v>
      </c>
      <c r="J641" t="e">
        <f t="shared" si="67"/>
        <v>#N/A</v>
      </c>
    </row>
    <row r="642" spans="1:10" hidden="1" x14ac:dyDescent="0.35">
      <c r="A642" t="s">
        <v>680</v>
      </c>
      <c r="B642">
        <v>2500</v>
      </c>
      <c r="C642" t="s">
        <v>19</v>
      </c>
      <c r="D642" t="s">
        <v>40</v>
      </c>
      <c r="E642" t="s">
        <v>18</v>
      </c>
      <c r="F642">
        <v>0</v>
      </c>
      <c r="G642">
        <v>7</v>
      </c>
      <c r="I642" t="e">
        <f>VLOOKUP(A642,'[1]contest-standings-102210192'!$H$1:$K$332,4,FALSE)</f>
        <v>#N/A</v>
      </c>
      <c r="J642" t="e">
        <f t="shared" si="67"/>
        <v>#N/A</v>
      </c>
    </row>
    <row r="643" spans="1:10" hidden="1" x14ac:dyDescent="0.35">
      <c r="A643" t="s">
        <v>681</v>
      </c>
      <c r="B643">
        <v>2500</v>
      </c>
      <c r="C643" t="s">
        <v>31</v>
      </c>
      <c r="D643" t="s">
        <v>66</v>
      </c>
      <c r="E643" t="s">
        <v>32</v>
      </c>
      <c r="F643">
        <v>0</v>
      </c>
      <c r="G643" t="s">
        <v>67</v>
      </c>
      <c r="I643" t="e">
        <f>VLOOKUP(A643,'[1]contest-standings-102210192'!$H$1:$K$332,4,FALSE)</f>
        <v>#N/A</v>
      </c>
      <c r="J643" t="e">
        <f t="shared" ref="J643:J706" si="68">ABS(F643-I643)</f>
        <v>#N/A</v>
      </c>
    </row>
    <row r="644" spans="1:10" hidden="1" x14ac:dyDescent="0.35">
      <c r="A644" t="s">
        <v>682</v>
      </c>
      <c r="B644">
        <v>2500</v>
      </c>
      <c r="C644" t="s">
        <v>32</v>
      </c>
      <c r="D644" t="s">
        <v>42</v>
      </c>
      <c r="E644" t="s">
        <v>31</v>
      </c>
      <c r="F644">
        <v>0</v>
      </c>
      <c r="G644">
        <v>5</v>
      </c>
      <c r="I644" t="e">
        <f>VLOOKUP(A644,'[1]contest-standings-102210192'!$H$1:$K$332,4,FALSE)</f>
        <v>#N/A</v>
      </c>
      <c r="J644" t="e">
        <f t="shared" si="68"/>
        <v>#N/A</v>
      </c>
    </row>
    <row r="645" spans="1:10" hidden="1" x14ac:dyDescent="0.35">
      <c r="A645" t="s">
        <v>683</v>
      </c>
      <c r="B645">
        <v>2500</v>
      </c>
      <c r="C645" t="s">
        <v>21</v>
      </c>
      <c r="D645" t="s">
        <v>10</v>
      </c>
      <c r="E645" t="s">
        <v>22</v>
      </c>
      <c r="F645">
        <v>0</v>
      </c>
      <c r="I645" t="e">
        <f>VLOOKUP(A645,'[1]contest-standings-102210192'!$H$1:$K$332,4,FALSE)</f>
        <v>#N/A</v>
      </c>
      <c r="J645" t="e">
        <f t="shared" si="68"/>
        <v>#N/A</v>
      </c>
    </row>
    <row r="646" spans="1:10" hidden="1" x14ac:dyDescent="0.35">
      <c r="A646" t="s">
        <v>684</v>
      </c>
      <c r="B646">
        <v>2500</v>
      </c>
      <c r="C646" t="s">
        <v>19</v>
      </c>
      <c r="D646" t="s">
        <v>10</v>
      </c>
      <c r="E646" t="s">
        <v>18</v>
      </c>
      <c r="F646">
        <v>0</v>
      </c>
      <c r="I646" t="e">
        <f>VLOOKUP(A646,'[1]contest-standings-102210192'!$H$1:$K$332,4,FALSE)</f>
        <v>#N/A</v>
      </c>
      <c r="J646" t="e">
        <f t="shared" si="68"/>
        <v>#N/A</v>
      </c>
    </row>
    <row r="647" spans="1:10" hidden="1" x14ac:dyDescent="0.35">
      <c r="A647" t="s">
        <v>685</v>
      </c>
      <c r="B647">
        <v>2500</v>
      </c>
      <c r="C647" t="s">
        <v>46</v>
      </c>
      <c r="D647" t="s">
        <v>42</v>
      </c>
      <c r="E647" t="s">
        <v>47</v>
      </c>
      <c r="F647">
        <v>0</v>
      </c>
      <c r="I647" t="e">
        <f>VLOOKUP(A647,'[1]contest-standings-102210192'!$H$1:$K$332,4,FALSE)</f>
        <v>#N/A</v>
      </c>
      <c r="J647" t="e">
        <f t="shared" si="68"/>
        <v>#N/A</v>
      </c>
    </row>
    <row r="648" spans="1:10" hidden="1" x14ac:dyDescent="0.35">
      <c r="A648" t="s">
        <v>686</v>
      </c>
      <c r="B648">
        <v>2500</v>
      </c>
      <c r="C648" t="s">
        <v>50</v>
      </c>
      <c r="D648" t="s">
        <v>66</v>
      </c>
      <c r="E648" t="s">
        <v>49</v>
      </c>
      <c r="F648">
        <v>0</v>
      </c>
      <c r="G648" t="s">
        <v>67</v>
      </c>
      <c r="I648" t="e">
        <f>VLOOKUP(A648,'[1]contest-standings-102210192'!$H$1:$K$332,4,FALSE)</f>
        <v>#N/A</v>
      </c>
      <c r="J648" t="e">
        <f t="shared" si="68"/>
        <v>#N/A</v>
      </c>
    </row>
    <row r="649" spans="1:10" hidden="1" x14ac:dyDescent="0.35">
      <c r="A649" t="s">
        <v>687</v>
      </c>
      <c r="B649">
        <v>2500</v>
      </c>
      <c r="C649" t="s">
        <v>29</v>
      </c>
      <c r="D649" t="s">
        <v>10</v>
      </c>
      <c r="E649" t="s">
        <v>28</v>
      </c>
      <c r="F649">
        <v>0</v>
      </c>
      <c r="G649">
        <v>6</v>
      </c>
      <c r="I649" t="e">
        <f>VLOOKUP(A649,'[1]contest-standings-102210192'!$H$1:$K$332,4,FALSE)</f>
        <v>#N/A</v>
      </c>
      <c r="J649" t="e">
        <f t="shared" si="68"/>
        <v>#N/A</v>
      </c>
    </row>
    <row r="650" spans="1:10" hidden="1" x14ac:dyDescent="0.35">
      <c r="A650" t="s">
        <v>688</v>
      </c>
      <c r="B650">
        <v>2500</v>
      </c>
      <c r="C650" t="s">
        <v>34</v>
      </c>
      <c r="D650" t="s">
        <v>40</v>
      </c>
      <c r="E650" t="s">
        <v>35</v>
      </c>
      <c r="F650">
        <v>0</v>
      </c>
      <c r="I650" t="e">
        <f>VLOOKUP(A650,'[1]contest-standings-102210192'!$H$1:$K$332,4,FALSE)</f>
        <v>#N/A</v>
      </c>
      <c r="J650" t="e">
        <f t="shared" si="68"/>
        <v>#N/A</v>
      </c>
    </row>
    <row r="651" spans="1:10" hidden="1" x14ac:dyDescent="0.35">
      <c r="A651" t="s">
        <v>689</v>
      </c>
      <c r="B651">
        <v>2500</v>
      </c>
      <c r="C651" t="s">
        <v>21</v>
      </c>
      <c r="D651" t="s">
        <v>66</v>
      </c>
      <c r="E651" t="s">
        <v>22</v>
      </c>
      <c r="F651">
        <v>0</v>
      </c>
      <c r="G651" t="s">
        <v>67</v>
      </c>
      <c r="I651" t="e">
        <f>VLOOKUP(A651,'[1]contest-standings-102210192'!$H$1:$K$332,4,FALSE)</f>
        <v>#N/A</v>
      </c>
      <c r="J651" t="e">
        <f t="shared" si="68"/>
        <v>#N/A</v>
      </c>
    </row>
    <row r="652" spans="1:10" hidden="1" x14ac:dyDescent="0.35">
      <c r="A652" t="s">
        <v>690</v>
      </c>
      <c r="B652">
        <v>2500</v>
      </c>
      <c r="C652" t="s">
        <v>52</v>
      </c>
      <c r="D652" t="s">
        <v>42</v>
      </c>
      <c r="E652" t="s">
        <v>53</v>
      </c>
      <c r="F652">
        <v>0</v>
      </c>
      <c r="G652">
        <v>5</v>
      </c>
      <c r="I652" t="e">
        <f>VLOOKUP(A652,'[1]contest-standings-102210192'!$H$1:$K$332,4,FALSE)</f>
        <v>#N/A</v>
      </c>
      <c r="J652" t="e">
        <f t="shared" si="68"/>
        <v>#N/A</v>
      </c>
    </row>
    <row r="653" spans="1:10" hidden="1" x14ac:dyDescent="0.35">
      <c r="A653" t="s">
        <v>691</v>
      </c>
      <c r="B653">
        <v>2500</v>
      </c>
      <c r="C653" t="s">
        <v>11</v>
      </c>
      <c r="D653" t="s">
        <v>42</v>
      </c>
      <c r="E653" t="s">
        <v>9</v>
      </c>
      <c r="F653">
        <v>0</v>
      </c>
      <c r="I653" t="e">
        <f>VLOOKUP(A653,'[1]contest-standings-102210192'!$H$1:$K$332,4,FALSE)</f>
        <v>#N/A</v>
      </c>
      <c r="J653" t="e">
        <f t="shared" si="68"/>
        <v>#N/A</v>
      </c>
    </row>
    <row r="654" spans="1:10" hidden="1" x14ac:dyDescent="0.35">
      <c r="A654" t="s">
        <v>692</v>
      </c>
      <c r="B654">
        <v>2500</v>
      </c>
      <c r="C654" t="s">
        <v>50</v>
      </c>
      <c r="D654" t="s">
        <v>42</v>
      </c>
      <c r="E654" t="s">
        <v>49</v>
      </c>
      <c r="F654">
        <v>0</v>
      </c>
      <c r="I654" t="e">
        <f>VLOOKUP(A654,'[1]contest-standings-102210192'!$H$1:$K$332,4,FALSE)</f>
        <v>#N/A</v>
      </c>
      <c r="J654" t="e">
        <f t="shared" si="68"/>
        <v>#N/A</v>
      </c>
    </row>
    <row r="655" spans="1:10" hidden="1" x14ac:dyDescent="0.35">
      <c r="A655" t="s">
        <v>693</v>
      </c>
      <c r="B655">
        <v>2500</v>
      </c>
      <c r="C655" t="s">
        <v>35</v>
      </c>
      <c r="D655" t="s">
        <v>66</v>
      </c>
      <c r="E655" t="s">
        <v>34</v>
      </c>
      <c r="F655">
        <v>0</v>
      </c>
      <c r="G655" t="s">
        <v>67</v>
      </c>
      <c r="I655" t="e">
        <f>VLOOKUP(A655,'[1]contest-standings-102210192'!$H$1:$K$332,4,FALSE)</f>
        <v>#N/A</v>
      </c>
      <c r="J655" t="e">
        <f t="shared" si="68"/>
        <v>#N/A</v>
      </c>
    </row>
    <row r="656" spans="1:10" hidden="1" x14ac:dyDescent="0.35">
      <c r="A656" t="s">
        <v>694</v>
      </c>
      <c r="B656">
        <v>2500</v>
      </c>
      <c r="C656" t="s">
        <v>47</v>
      </c>
      <c r="D656" t="s">
        <v>42</v>
      </c>
      <c r="E656" t="s">
        <v>46</v>
      </c>
      <c r="F656">
        <v>0</v>
      </c>
      <c r="I656" t="e">
        <f>VLOOKUP(A656,'[1]contest-standings-102210192'!$H$1:$K$332,4,FALSE)</f>
        <v>#N/A</v>
      </c>
      <c r="J656" t="e">
        <f t="shared" si="68"/>
        <v>#N/A</v>
      </c>
    </row>
    <row r="657" spans="1:10" hidden="1" x14ac:dyDescent="0.35">
      <c r="A657" t="s">
        <v>695</v>
      </c>
      <c r="B657">
        <v>2500</v>
      </c>
      <c r="C657" t="s">
        <v>47</v>
      </c>
      <c r="D657" t="s">
        <v>40</v>
      </c>
      <c r="E657" t="s">
        <v>46</v>
      </c>
      <c r="F657">
        <v>0</v>
      </c>
      <c r="I657" t="e">
        <f>VLOOKUP(A657,'[1]contest-standings-102210192'!$H$1:$K$332,4,FALSE)</f>
        <v>#N/A</v>
      </c>
      <c r="J657" t="e">
        <f t="shared" si="68"/>
        <v>#N/A</v>
      </c>
    </row>
    <row r="658" spans="1:10" hidden="1" x14ac:dyDescent="0.35">
      <c r="A658" t="s">
        <v>696</v>
      </c>
      <c r="B658">
        <v>2500</v>
      </c>
      <c r="C658" t="s">
        <v>32</v>
      </c>
      <c r="D658" t="s">
        <v>66</v>
      </c>
      <c r="E658" t="s">
        <v>31</v>
      </c>
      <c r="F658">
        <v>0</v>
      </c>
      <c r="G658" t="s">
        <v>67</v>
      </c>
      <c r="I658" t="e">
        <f>VLOOKUP(A658,'[1]contest-standings-102210192'!$H$1:$K$332,4,FALSE)</f>
        <v>#N/A</v>
      </c>
      <c r="J658" t="e">
        <f t="shared" si="68"/>
        <v>#N/A</v>
      </c>
    </row>
    <row r="659" spans="1:10" hidden="1" x14ac:dyDescent="0.35">
      <c r="A659" t="s">
        <v>697</v>
      </c>
      <c r="B659">
        <v>2500</v>
      </c>
      <c r="C659" t="s">
        <v>19</v>
      </c>
      <c r="D659" t="s">
        <v>10</v>
      </c>
      <c r="E659" t="s">
        <v>18</v>
      </c>
      <c r="F659">
        <v>0</v>
      </c>
      <c r="I659" t="e">
        <f>VLOOKUP(A659,'[1]contest-standings-102210192'!$H$1:$K$332,4,FALSE)</f>
        <v>#N/A</v>
      </c>
      <c r="J659" t="e">
        <f t="shared" si="68"/>
        <v>#N/A</v>
      </c>
    </row>
    <row r="660" spans="1:10" hidden="1" x14ac:dyDescent="0.35">
      <c r="A660" t="s">
        <v>698</v>
      </c>
      <c r="B660">
        <v>2500</v>
      </c>
      <c r="C660" t="s">
        <v>15</v>
      </c>
      <c r="D660" t="s">
        <v>66</v>
      </c>
      <c r="E660" t="s">
        <v>16</v>
      </c>
      <c r="F660">
        <v>0</v>
      </c>
      <c r="G660" t="s">
        <v>67</v>
      </c>
      <c r="I660" t="e">
        <f>VLOOKUP(A660,'[1]contest-standings-102210192'!$H$1:$K$332,4,FALSE)</f>
        <v>#N/A</v>
      </c>
      <c r="J660" t="e">
        <f t="shared" si="68"/>
        <v>#N/A</v>
      </c>
    </row>
    <row r="661" spans="1:10" hidden="1" x14ac:dyDescent="0.35">
      <c r="A661" t="s">
        <v>699</v>
      </c>
      <c r="B661">
        <v>7500</v>
      </c>
      <c r="C661" t="s">
        <v>37</v>
      </c>
      <c r="D661" t="s">
        <v>13</v>
      </c>
      <c r="E661" t="s">
        <v>38</v>
      </c>
      <c r="F661">
        <v>0</v>
      </c>
      <c r="I661" t="e">
        <f>VLOOKUP(A661,'[1]contest-standings-102210192'!$H$1:$K$332,4,FALSE)</f>
        <v>#N/A</v>
      </c>
      <c r="J661" t="e">
        <f t="shared" si="68"/>
        <v>#N/A</v>
      </c>
    </row>
    <row r="662" spans="1:10" hidden="1" x14ac:dyDescent="0.35">
      <c r="A662" t="s">
        <v>700</v>
      </c>
      <c r="B662">
        <v>2500</v>
      </c>
      <c r="C662" t="s">
        <v>38</v>
      </c>
      <c r="D662" t="s">
        <v>10</v>
      </c>
      <c r="E662" t="s">
        <v>37</v>
      </c>
      <c r="F662">
        <v>0</v>
      </c>
      <c r="I662" t="e">
        <f>VLOOKUP(A662,'[1]contest-standings-102210192'!$H$1:$K$332,4,FALSE)</f>
        <v>#N/A</v>
      </c>
      <c r="J662" t="e">
        <f t="shared" si="68"/>
        <v>#N/A</v>
      </c>
    </row>
    <row r="663" spans="1:10" hidden="1" x14ac:dyDescent="0.35">
      <c r="A663" t="s">
        <v>701</v>
      </c>
      <c r="B663">
        <v>2500</v>
      </c>
      <c r="C663" t="s">
        <v>34</v>
      </c>
      <c r="D663" t="s">
        <v>66</v>
      </c>
      <c r="E663" t="s">
        <v>35</v>
      </c>
      <c r="F663">
        <v>0</v>
      </c>
      <c r="G663" t="s">
        <v>67</v>
      </c>
      <c r="I663" t="e">
        <f>VLOOKUP(A663,'[1]contest-standings-102210192'!$H$1:$K$332,4,FALSE)</f>
        <v>#N/A</v>
      </c>
      <c r="J663" t="e">
        <f t="shared" si="68"/>
        <v>#N/A</v>
      </c>
    </row>
    <row r="664" spans="1:10" hidden="1" x14ac:dyDescent="0.35">
      <c r="A664" t="s">
        <v>702</v>
      </c>
      <c r="B664">
        <v>2500</v>
      </c>
      <c r="C664" t="s">
        <v>49</v>
      </c>
      <c r="D664" t="s">
        <v>40</v>
      </c>
      <c r="E664" t="s">
        <v>50</v>
      </c>
      <c r="F664">
        <v>0</v>
      </c>
      <c r="G664">
        <v>5</v>
      </c>
      <c r="I664" t="e">
        <f>VLOOKUP(A664,'[1]contest-standings-102210192'!$H$1:$K$332,4,FALSE)</f>
        <v>#N/A</v>
      </c>
      <c r="J664" t="e">
        <f t="shared" si="68"/>
        <v>#N/A</v>
      </c>
    </row>
    <row r="665" spans="1:10" hidden="1" x14ac:dyDescent="0.35">
      <c r="A665" t="s">
        <v>703</v>
      </c>
      <c r="B665">
        <v>2500</v>
      </c>
      <c r="C665" t="s">
        <v>53</v>
      </c>
      <c r="D665" t="s">
        <v>42</v>
      </c>
      <c r="E665" t="s">
        <v>52</v>
      </c>
      <c r="F665">
        <v>0</v>
      </c>
      <c r="I665" t="e">
        <f>VLOOKUP(A665,'[1]contest-standings-102210192'!$H$1:$K$332,4,FALSE)</f>
        <v>#N/A</v>
      </c>
      <c r="J665" t="e">
        <f t="shared" si="68"/>
        <v>#N/A</v>
      </c>
    </row>
    <row r="666" spans="1:10" hidden="1" x14ac:dyDescent="0.35">
      <c r="A666" t="s">
        <v>704</v>
      </c>
      <c r="B666">
        <v>2500</v>
      </c>
      <c r="C666" t="s">
        <v>18</v>
      </c>
      <c r="D666" t="s">
        <v>40</v>
      </c>
      <c r="E666" t="s">
        <v>19</v>
      </c>
      <c r="F666">
        <v>0</v>
      </c>
      <c r="I666" t="e">
        <f>VLOOKUP(A666,'[1]contest-standings-102210192'!$H$1:$K$332,4,FALSE)</f>
        <v>#N/A</v>
      </c>
      <c r="J666" t="e">
        <f t="shared" si="68"/>
        <v>#N/A</v>
      </c>
    </row>
    <row r="667" spans="1:10" hidden="1" x14ac:dyDescent="0.35">
      <c r="A667" t="s">
        <v>705</v>
      </c>
      <c r="B667">
        <v>8200</v>
      </c>
      <c r="C667" t="s">
        <v>49</v>
      </c>
      <c r="D667" t="s">
        <v>13</v>
      </c>
      <c r="E667" t="s">
        <v>50</v>
      </c>
      <c r="F667">
        <v>0</v>
      </c>
      <c r="I667" t="e">
        <f>VLOOKUP(A667,'[1]contest-standings-102210192'!$H$1:$K$332,4,FALSE)</f>
        <v>#N/A</v>
      </c>
      <c r="J667" t="e">
        <f t="shared" si="68"/>
        <v>#N/A</v>
      </c>
    </row>
    <row r="668" spans="1:10" hidden="1" x14ac:dyDescent="0.35">
      <c r="A668" t="s">
        <v>706</v>
      </c>
      <c r="B668">
        <v>2500</v>
      </c>
      <c r="C668" t="s">
        <v>21</v>
      </c>
      <c r="D668" t="s">
        <v>66</v>
      </c>
      <c r="E668" t="s">
        <v>22</v>
      </c>
      <c r="F668">
        <v>0</v>
      </c>
      <c r="G668" t="s">
        <v>67</v>
      </c>
      <c r="I668" t="e">
        <f>VLOOKUP(A668,'[1]contest-standings-102210192'!$H$1:$K$332,4,FALSE)</f>
        <v>#N/A</v>
      </c>
      <c r="J668" t="e">
        <f t="shared" si="68"/>
        <v>#N/A</v>
      </c>
    </row>
    <row r="669" spans="1:10" hidden="1" x14ac:dyDescent="0.35">
      <c r="A669" t="s">
        <v>707</v>
      </c>
      <c r="B669">
        <v>2500</v>
      </c>
      <c r="C669" t="s">
        <v>22</v>
      </c>
      <c r="D669" t="s">
        <v>10</v>
      </c>
      <c r="E669" t="s">
        <v>21</v>
      </c>
      <c r="F669">
        <v>0</v>
      </c>
      <c r="I669" t="e">
        <f>VLOOKUP(A669,'[1]contest-standings-102210192'!$H$1:$K$332,4,FALSE)</f>
        <v>#N/A</v>
      </c>
      <c r="J669" t="e">
        <f t="shared" si="68"/>
        <v>#N/A</v>
      </c>
    </row>
    <row r="670" spans="1:10" hidden="1" x14ac:dyDescent="0.35">
      <c r="A670" t="s">
        <v>708</v>
      </c>
      <c r="B670">
        <v>2500</v>
      </c>
      <c r="C670" t="s">
        <v>26</v>
      </c>
      <c r="D670" t="s">
        <v>66</v>
      </c>
      <c r="E670" t="s">
        <v>25</v>
      </c>
      <c r="F670">
        <v>0</v>
      </c>
      <c r="G670" t="s">
        <v>67</v>
      </c>
      <c r="I670" t="e">
        <f>VLOOKUP(A670,'[1]contest-standings-102210192'!$H$1:$K$332,4,FALSE)</f>
        <v>#N/A</v>
      </c>
      <c r="J670" t="e">
        <f t="shared" si="68"/>
        <v>#N/A</v>
      </c>
    </row>
    <row r="671" spans="1:10" hidden="1" x14ac:dyDescent="0.35">
      <c r="A671" t="s">
        <v>709</v>
      </c>
      <c r="B671">
        <v>2500</v>
      </c>
      <c r="C671" t="s">
        <v>49</v>
      </c>
      <c r="D671" t="s">
        <v>42</v>
      </c>
      <c r="E671" t="s">
        <v>50</v>
      </c>
      <c r="F671">
        <v>0</v>
      </c>
      <c r="I671" t="e">
        <f>VLOOKUP(A671,'[1]contest-standings-102210192'!$H$1:$K$332,4,FALSE)</f>
        <v>#N/A</v>
      </c>
      <c r="J671" t="e">
        <f t="shared" si="68"/>
        <v>#N/A</v>
      </c>
    </row>
    <row r="672" spans="1:10" hidden="1" x14ac:dyDescent="0.35">
      <c r="A672" t="s">
        <v>710</v>
      </c>
      <c r="B672">
        <v>2500</v>
      </c>
      <c r="C672" t="s">
        <v>31</v>
      </c>
      <c r="D672" t="s">
        <v>10</v>
      </c>
      <c r="E672" t="s">
        <v>32</v>
      </c>
      <c r="F672">
        <v>0</v>
      </c>
      <c r="I672" t="e">
        <f>VLOOKUP(A672,'[1]contest-standings-102210192'!$H$1:$K$332,4,FALSE)</f>
        <v>#N/A</v>
      </c>
      <c r="J672" t="e">
        <f t="shared" si="68"/>
        <v>#N/A</v>
      </c>
    </row>
    <row r="673" spans="1:10" hidden="1" x14ac:dyDescent="0.35">
      <c r="A673" t="s">
        <v>711</v>
      </c>
      <c r="B673">
        <v>2500</v>
      </c>
      <c r="C673" t="s">
        <v>21</v>
      </c>
      <c r="D673" t="s">
        <v>10</v>
      </c>
      <c r="E673" t="s">
        <v>22</v>
      </c>
      <c r="F673">
        <v>0</v>
      </c>
      <c r="G673">
        <v>5</v>
      </c>
      <c r="I673" t="e">
        <f>VLOOKUP(A673,'[1]contest-standings-102210192'!$H$1:$K$332,4,FALSE)</f>
        <v>#N/A</v>
      </c>
      <c r="J673" t="e">
        <f t="shared" si="68"/>
        <v>#N/A</v>
      </c>
    </row>
    <row r="674" spans="1:10" hidden="1" x14ac:dyDescent="0.35">
      <c r="A674" t="s">
        <v>712</v>
      </c>
      <c r="B674">
        <v>2500</v>
      </c>
      <c r="C674" t="s">
        <v>21</v>
      </c>
      <c r="D674" t="s">
        <v>40</v>
      </c>
      <c r="E674" t="s">
        <v>22</v>
      </c>
      <c r="F674">
        <v>0</v>
      </c>
      <c r="I674" t="e">
        <f>VLOOKUP(A674,'[1]contest-standings-102210192'!$H$1:$K$332,4,FALSE)</f>
        <v>#N/A</v>
      </c>
      <c r="J674" t="e">
        <f t="shared" si="68"/>
        <v>#N/A</v>
      </c>
    </row>
    <row r="675" spans="1:10" hidden="1" x14ac:dyDescent="0.35">
      <c r="A675" t="s">
        <v>713</v>
      </c>
      <c r="B675">
        <v>2500</v>
      </c>
      <c r="C675" t="s">
        <v>9</v>
      </c>
      <c r="D675" t="s">
        <v>40</v>
      </c>
      <c r="E675" t="s">
        <v>11</v>
      </c>
      <c r="F675">
        <v>0</v>
      </c>
      <c r="I675" t="e">
        <f>VLOOKUP(A675,'[1]contest-standings-102210192'!$H$1:$K$332,4,FALSE)</f>
        <v>#N/A</v>
      </c>
      <c r="J675" t="e">
        <f t="shared" si="68"/>
        <v>#N/A</v>
      </c>
    </row>
    <row r="676" spans="1:10" hidden="1" x14ac:dyDescent="0.35">
      <c r="A676" t="s">
        <v>714</v>
      </c>
      <c r="B676">
        <v>2500</v>
      </c>
      <c r="C676" t="s">
        <v>11</v>
      </c>
      <c r="D676" t="s">
        <v>66</v>
      </c>
      <c r="E676" t="s">
        <v>9</v>
      </c>
      <c r="F676">
        <v>0</v>
      </c>
      <c r="G676" t="s">
        <v>67</v>
      </c>
      <c r="I676" t="e">
        <f>VLOOKUP(A676,'[1]contest-standings-102210192'!$H$1:$K$332,4,FALSE)</f>
        <v>#N/A</v>
      </c>
      <c r="J676" t="e">
        <f t="shared" si="68"/>
        <v>#N/A</v>
      </c>
    </row>
    <row r="677" spans="1:10" hidden="1" x14ac:dyDescent="0.35">
      <c r="A677" t="s">
        <v>715</v>
      </c>
      <c r="B677">
        <v>3200</v>
      </c>
      <c r="C677" t="s">
        <v>37</v>
      </c>
      <c r="D677" t="s">
        <v>10</v>
      </c>
      <c r="E677" t="s">
        <v>38</v>
      </c>
      <c r="F677">
        <v>0</v>
      </c>
      <c r="G677">
        <v>6</v>
      </c>
      <c r="I677" t="e">
        <f>VLOOKUP(A677,'[1]contest-standings-102210192'!$H$1:$K$332,4,FALSE)</f>
        <v>#N/A</v>
      </c>
      <c r="J677" t="e">
        <f t="shared" si="68"/>
        <v>#N/A</v>
      </c>
    </row>
    <row r="678" spans="1:10" hidden="1" x14ac:dyDescent="0.35">
      <c r="A678" t="s">
        <v>716</v>
      </c>
      <c r="B678">
        <v>2500</v>
      </c>
      <c r="C678" t="s">
        <v>9</v>
      </c>
      <c r="D678" t="s">
        <v>66</v>
      </c>
      <c r="E678" t="s">
        <v>11</v>
      </c>
      <c r="F678">
        <v>0</v>
      </c>
      <c r="G678" t="s">
        <v>67</v>
      </c>
      <c r="I678" t="e">
        <f>VLOOKUP(A678,'[1]contest-standings-102210192'!$H$1:$K$332,4,FALSE)</f>
        <v>#N/A</v>
      </c>
      <c r="J678" t="e">
        <f t="shared" si="68"/>
        <v>#N/A</v>
      </c>
    </row>
    <row r="679" spans="1:10" hidden="1" x14ac:dyDescent="0.35">
      <c r="A679" t="s">
        <v>717</v>
      </c>
      <c r="B679">
        <v>2500</v>
      </c>
      <c r="C679" t="s">
        <v>58</v>
      </c>
      <c r="D679" t="s">
        <v>42</v>
      </c>
      <c r="E679" t="s">
        <v>57</v>
      </c>
      <c r="F679">
        <v>0</v>
      </c>
      <c r="I679" t="e">
        <f>VLOOKUP(A679,'[1]contest-standings-102210192'!$H$1:$K$332,4,FALSE)</f>
        <v>#N/A</v>
      </c>
      <c r="J679" t="e">
        <f t="shared" si="68"/>
        <v>#N/A</v>
      </c>
    </row>
    <row r="680" spans="1:10" hidden="1" x14ac:dyDescent="0.35">
      <c r="A680" t="s">
        <v>718</v>
      </c>
      <c r="B680">
        <v>6500</v>
      </c>
      <c r="C680" t="s">
        <v>38</v>
      </c>
      <c r="D680" t="s">
        <v>13</v>
      </c>
      <c r="E680" t="s">
        <v>37</v>
      </c>
      <c r="F680">
        <v>0</v>
      </c>
      <c r="I680" t="e">
        <f>VLOOKUP(A680,'[1]contest-standings-102210192'!$H$1:$K$332,4,FALSE)</f>
        <v>#N/A</v>
      </c>
      <c r="J680" t="e">
        <f t="shared" si="68"/>
        <v>#N/A</v>
      </c>
    </row>
    <row r="681" spans="1:10" hidden="1" x14ac:dyDescent="0.35">
      <c r="A681" t="s">
        <v>719</v>
      </c>
      <c r="B681">
        <v>2500</v>
      </c>
      <c r="C681" t="s">
        <v>32</v>
      </c>
      <c r="D681" t="s">
        <v>42</v>
      </c>
      <c r="E681" t="s">
        <v>31</v>
      </c>
      <c r="F681">
        <v>0</v>
      </c>
      <c r="I681" t="e">
        <f>VLOOKUP(A681,'[1]contest-standings-102210192'!$H$1:$K$332,4,FALSE)</f>
        <v>#N/A</v>
      </c>
      <c r="J681" t="e">
        <f t="shared" si="68"/>
        <v>#N/A</v>
      </c>
    </row>
    <row r="682" spans="1:10" hidden="1" x14ac:dyDescent="0.35">
      <c r="A682" t="s">
        <v>720</v>
      </c>
      <c r="B682">
        <v>3300</v>
      </c>
      <c r="C682" t="s">
        <v>22</v>
      </c>
      <c r="D682" t="s">
        <v>10</v>
      </c>
      <c r="E682" t="s">
        <v>21</v>
      </c>
      <c r="F682">
        <v>0</v>
      </c>
      <c r="G682">
        <v>6</v>
      </c>
      <c r="I682" t="e">
        <f>VLOOKUP(A682,'[1]contest-standings-102210192'!$H$1:$K$332,4,FALSE)</f>
        <v>#N/A</v>
      </c>
      <c r="J682" t="e">
        <f t="shared" si="68"/>
        <v>#N/A</v>
      </c>
    </row>
    <row r="683" spans="1:10" hidden="1" x14ac:dyDescent="0.35">
      <c r="A683" t="s">
        <v>721</v>
      </c>
      <c r="B683">
        <v>2500</v>
      </c>
      <c r="C683" t="s">
        <v>16</v>
      </c>
      <c r="D683" t="s">
        <v>40</v>
      </c>
      <c r="E683" t="s">
        <v>15</v>
      </c>
      <c r="F683">
        <v>0</v>
      </c>
      <c r="I683" t="e">
        <f>VLOOKUP(A683,'[1]contest-standings-102210192'!$H$1:$K$332,4,FALSE)</f>
        <v>#N/A</v>
      </c>
      <c r="J683" t="e">
        <f t="shared" si="68"/>
        <v>#N/A</v>
      </c>
    </row>
    <row r="684" spans="1:10" hidden="1" x14ac:dyDescent="0.35">
      <c r="A684" t="s">
        <v>722</v>
      </c>
      <c r="B684">
        <v>2500</v>
      </c>
      <c r="C684" t="s">
        <v>31</v>
      </c>
      <c r="D684" t="s">
        <v>66</v>
      </c>
      <c r="E684" t="s">
        <v>32</v>
      </c>
      <c r="F684">
        <v>0</v>
      </c>
      <c r="G684" t="s">
        <v>67</v>
      </c>
      <c r="I684" t="e">
        <f>VLOOKUP(A684,'[1]contest-standings-102210192'!$H$1:$K$332,4,FALSE)</f>
        <v>#N/A</v>
      </c>
      <c r="J684" t="e">
        <f t="shared" si="68"/>
        <v>#N/A</v>
      </c>
    </row>
    <row r="685" spans="1:10" hidden="1" x14ac:dyDescent="0.35">
      <c r="A685" t="s">
        <v>723</v>
      </c>
      <c r="B685">
        <v>2500</v>
      </c>
      <c r="C685" t="s">
        <v>11</v>
      </c>
      <c r="D685" t="s">
        <v>42</v>
      </c>
      <c r="E685" t="s">
        <v>9</v>
      </c>
      <c r="F685">
        <v>0</v>
      </c>
      <c r="I685" t="e">
        <f>VLOOKUP(A685,'[1]contest-standings-102210192'!$H$1:$K$332,4,FALSE)</f>
        <v>#N/A</v>
      </c>
      <c r="J685" t="e">
        <f t="shared" si="68"/>
        <v>#N/A</v>
      </c>
    </row>
    <row r="686" spans="1:10" hidden="1" x14ac:dyDescent="0.35">
      <c r="A686" t="s">
        <v>724</v>
      </c>
      <c r="B686">
        <v>2500</v>
      </c>
      <c r="C686" t="s">
        <v>53</v>
      </c>
      <c r="D686" t="s">
        <v>42</v>
      </c>
      <c r="E686" t="s">
        <v>52</v>
      </c>
      <c r="F686">
        <v>0</v>
      </c>
      <c r="I686" t="e">
        <f>VLOOKUP(A686,'[1]contest-standings-102210192'!$H$1:$K$332,4,FALSE)</f>
        <v>#N/A</v>
      </c>
      <c r="J686" t="e">
        <f t="shared" si="68"/>
        <v>#N/A</v>
      </c>
    </row>
    <row r="687" spans="1:10" hidden="1" x14ac:dyDescent="0.35">
      <c r="A687" t="s">
        <v>725</v>
      </c>
      <c r="B687">
        <v>2500</v>
      </c>
      <c r="C687" t="s">
        <v>47</v>
      </c>
      <c r="D687" t="s">
        <v>66</v>
      </c>
      <c r="E687" t="s">
        <v>46</v>
      </c>
      <c r="F687">
        <v>0</v>
      </c>
      <c r="G687" t="s">
        <v>67</v>
      </c>
      <c r="I687" t="e">
        <f>VLOOKUP(A687,'[1]contest-standings-102210192'!$H$1:$K$332,4,FALSE)</f>
        <v>#N/A</v>
      </c>
      <c r="J687" t="e">
        <f t="shared" si="68"/>
        <v>#N/A</v>
      </c>
    </row>
    <row r="688" spans="1:10" hidden="1" x14ac:dyDescent="0.35">
      <c r="A688" t="s">
        <v>726</v>
      </c>
      <c r="B688">
        <v>2500</v>
      </c>
      <c r="C688" t="s">
        <v>28</v>
      </c>
      <c r="D688" t="s">
        <v>40</v>
      </c>
      <c r="E688" t="s">
        <v>29</v>
      </c>
      <c r="F688">
        <v>0</v>
      </c>
      <c r="G688">
        <v>5</v>
      </c>
      <c r="I688" t="e">
        <f>VLOOKUP(A688,'[1]contest-standings-102210192'!$H$1:$K$332,4,FALSE)</f>
        <v>#N/A</v>
      </c>
      <c r="J688" t="e">
        <f t="shared" si="68"/>
        <v>#N/A</v>
      </c>
    </row>
    <row r="689" spans="1:13" hidden="1" x14ac:dyDescent="0.35">
      <c r="A689" t="s">
        <v>727</v>
      </c>
      <c r="B689">
        <v>2500</v>
      </c>
      <c r="C689" t="s">
        <v>47</v>
      </c>
      <c r="D689" t="s">
        <v>66</v>
      </c>
      <c r="E689" t="s">
        <v>46</v>
      </c>
      <c r="F689">
        <v>0</v>
      </c>
      <c r="G689" t="s">
        <v>67</v>
      </c>
      <c r="I689" t="e">
        <f>VLOOKUP(A689,'[1]contest-standings-102210192'!$H$1:$K$332,4,FALSE)</f>
        <v>#N/A</v>
      </c>
      <c r="J689" t="e">
        <f t="shared" si="68"/>
        <v>#N/A</v>
      </c>
    </row>
    <row r="690" spans="1:13" hidden="1" x14ac:dyDescent="0.35">
      <c r="A690" t="s">
        <v>728</v>
      </c>
      <c r="B690">
        <v>2500</v>
      </c>
      <c r="C690" t="s">
        <v>9</v>
      </c>
      <c r="D690" t="s">
        <v>66</v>
      </c>
      <c r="E690" t="s">
        <v>11</v>
      </c>
      <c r="F690">
        <v>0</v>
      </c>
      <c r="G690" t="s">
        <v>67</v>
      </c>
      <c r="I690" t="e">
        <f>VLOOKUP(A690,'[1]contest-standings-102210192'!$H$1:$K$332,4,FALSE)</f>
        <v>#N/A</v>
      </c>
      <c r="J690" t="e">
        <f t="shared" si="68"/>
        <v>#N/A</v>
      </c>
    </row>
    <row r="691" spans="1:13" hidden="1" x14ac:dyDescent="0.35">
      <c r="A691" t="s">
        <v>729</v>
      </c>
      <c r="B691">
        <v>2500</v>
      </c>
      <c r="C691" t="s">
        <v>9</v>
      </c>
      <c r="D691" t="s">
        <v>40</v>
      </c>
      <c r="E691" t="s">
        <v>11</v>
      </c>
      <c r="F691">
        <v>0</v>
      </c>
      <c r="G691">
        <v>8</v>
      </c>
      <c r="I691" t="e">
        <f>VLOOKUP(A691,'[1]contest-standings-102210192'!$H$1:$K$332,4,FALSE)</f>
        <v>#N/A</v>
      </c>
      <c r="J691" t="e">
        <f t="shared" si="68"/>
        <v>#N/A</v>
      </c>
    </row>
    <row r="692" spans="1:13" hidden="1" x14ac:dyDescent="0.35">
      <c r="A692" t="s">
        <v>730</v>
      </c>
      <c r="B692">
        <v>2500</v>
      </c>
      <c r="C692" t="s">
        <v>31</v>
      </c>
      <c r="D692" t="s">
        <v>10</v>
      </c>
      <c r="E692" t="s">
        <v>32</v>
      </c>
      <c r="F692">
        <v>0</v>
      </c>
      <c r="I692" t="e">
        <f>VLOOKUP(A692,'[1]contest-standings-102210192'!$H$1:$K$332,4,FALSE)</f>
        <v>#N/A</v>
      </c>
      <c r="J692" t="e">
        <f t="shared" si="68"/>
        <v>#N/A</v>
      </c>
    </row>
    <row r="693" spans="1:13" hidden="1" x14ac:dyDescent="0.35">
      <c r="A693" t="s">
        <v>731</v>
      </c>
      <c r="B693">
        <v>2500</v>
      </c>
      <c r="C693" t="s">
        <v>47</v>
      </c>
      <c r="D693" t="s">
        <v>66</v>
      </c>
      <c r="E693" t="s">
        <v>46</v>
      </c>
      <c r="F693">
        <v>0</v>
      </c>
      <c r="G693" t="s">
        <v>67</v>
      </c>
      <c r="I693" t="e">
        <f>VLOOKUP(A693,'[1]contest-standings-102210192'!$H$1:$K$332,4,FALSE)</f>
        <v>#N/A</v>
      </c>
      <c r="J693" t="e">
        <f t="shared" si="68"/>
        <v>#N/A</v>
      </c>
    </row>
    <row r="694" spans="1:13" hidden="1" x14ac:dyDescent="0.35">
      <c r="A694" t="s">
        <v>732</v>
      </c>
      <c r="B694">
        <v>2500</v>
      </c>
      <c r="C694" t="s">
        <v>34</v>
      </c>
      <c r="D694" t="s">
        <v>66</v>
      </c>
      <c r="E694" t="s">
        <v>35</v>
      </c>
      <c r="F694">
        <v>0</v>
      </c>
      <c r="G694" t="s">
        <v>67</v>
      </c>
      <c r="I694" t="e">
        <f>VLOOKUP(A694,'[1]contest-standings-102210192'!$H$1:$K$332,4,FALSE)</f>
        <v>#N/A</v>
      </c>
      <c r="J694" t="e">
        <f t="shared" si="68"/>
        <v>#N/A</v>
      </c>
    </row>
    <row r="695" spans="1:13" hidden="1" x14ac:dyDescent="0.35">
      <c r="A695" t="s">
        <v>733</v>
      </c>
      <c r="B695">
        <v>2500</v>
      </c>
      <c r="C695" t="s">
        <v>57</v>
      </c>
      <c r="D695" t="s">
        <v>66</v>
      </c>
      <c r="E695" t="s">
        <v>58</v>
      </c>
      <c r="F695">
        <v>0</v>
      </c>
      <c r="G695" t="s">
        <v>67</v>
      </c>
      <c r="I695" t="e">
        <f>VLOOKUP(A695,'[1]contest-standings-102210192'!$H$1:$K$332,4,FALSE)</f>
        <v>#N/A</v>
      </c>
      <c r="J695" t="e">
        <f t="shared" si="68"/>
        <v>#N/A</v>
      </c>
    </row>
    <row r="696" spans="1:13" hidden="1" x14ac:dyDescent="0.35">
      <c r="A696" t="s">
        <v>734</v>
      </c>
      <c r="B696">
        <v>2500</v>
      </c>
      <c r="C696" t="s">
        <v>34</v>
      </c>
      <c r="D696" t="s">
        <v>40</v>
      </c>
      <c r="E696" t="s">
        <v>35</v>
      </c>
      <c r="F696">
        <v>0</v>
      </c>
      <c r="I696" t="e">
        <f>VLOOKUP(A696,'[1]contest-standings-102210192'!$H$1:$K$332,4,FALSE)</f>
        <v>#N/A</v>
      </c>
      <c r="J696" t="e">
        <f t="shared" si="68"/>
        <v>#N/A</v>
      </c>
    </row>
    <row r="697" spans="1:13" hidden="1" x14ac:dyDescent="0.35">
      <c r="A697" t="s">
        <v>735</v>
      </c>
      <c r="B697">
        <v>6500</v>
      </c>
      <c r="C697" t="s">
        <v>26</v>
      </c>
      <c r="D697" t="s">
        <v>13</v>
      </c>
      <c r="E697" t="s">
        <v>25</v>
      </c>
      <c r="F697">
        <v>0</v>
      </c>
      <c r="I697" t="e">
        <f>VLOOKUP(A697,'[1]contest-standings-102210192'!$H$1:$K$332,4,FALSE)</f>
        <v>#N/A</v>
      </c>
      <c r="J697" t="e">
        <f t="shared" si="68"/>
        <v>#N/A</v>
      </c>
    </row>
    <row r="698" spans="1:13" hidden="1" x14ac:dyDescent="0.35">
      <c r="A698" t="s">
        <v>736</v>
      </c>
      <c r="B698">
        <v>2500</v>
      </c>
      <c r="C698" t="s">
        <v>38</v>
      </c>
      <c r="D698" t="s">
        <v>42</v>
      </c>
      <c r="E698" t="s">
        <v>37</v>
      </c>
      <c r="F698">
        <v>0</v>
      </c>
      <c r="I698" t="e">
        <f>VLOOKUP(A698,'[1]contest-standings-102210192'!$H$1:$K$332,4,FALSE)</f>
        <v>#N/A</v>
      </c>
      <c r="J698" t="e">
        <f t="shared" si="68"/>
        <v>#N/A</v>
      </c>
    </row>
    <row r="699" spans="1:13" hidden="1" x14ac:dyDescent="0.35">
      <c r="A699" t="s">
        <v>737</v>
      </c>
      <c r="B699">
        <v>6500</v>
      </c>
      <c r="C699" t="s">
        <v>49</v>
      </c>
      <c r="D699" t="s">
        <v>13</v>
      </c>
      <c r="E699" t="s">
        <v>50</v>
      </c>
      <c r="F699">
        <v>0</v>
      </c>
      <c r="I699" t="e">
        <f>VLOOKUP(A699,'[1]contest-standings-102210192'!$H$1:$K$332,4,FALSE)</f>
        <v>#N/A</v>
      </c>
      <c r="J699" t="e">
        <f t="shared" si="68"/>
        <v>#N/A</v>
      </c>
    </row>
    <row r="700" spans="1:13" hidden="1" x14ac:dyDescent="0.35">
      <c r="A700" t="s">
        <v>738</v>
      </c>
      <c r="B700">
        <v>7500</v>
      </c>
      <c r="C700" t="s">
        <v>21</v>
      </c>
      <c r="D700" t="s">
        <v>13</v>
      </c>
      <c r="E700" t="s">
        <v>22</v>
      </c>
      <c r="F700">
        <v>0</v>
      </c>
      <c r="I700" t="e">
        <f>VLOOKUP(A700,'[1]contest-standings-102210192'!$H$1:$K$332,4,FALSE)</f>
        <v>#N/A</v>
      </c>
      <c r="J700" t="e">
        <f t="shared" si="68"/>
        <v>#N/A</v>
      </c>
    </row>
    <row r="701" spans="1:13" hidden="1" x14ac:dyDescent="0.35">
      <c r="A701" t="s">
        <v>739</v>
      </c>
      <c r="B701">
        <v>2500</v>
      </c>
      <c r="C701" t="s">
        <v>34</v>
      </c>
      <c r="D701" t="s">
        <v>40</v>
      </c>
      <c r="E701" t="s">
        <v>35</v>
      </c>
      <c r="F701">
        <v>0</v>
      </c>
      <c r="G701">
        <v>5</v>
      </c>
      <c r="I701" t="e">
        <f>VLOOKUP(A701,'[1]contest-standings-102210192'!$H$1:$K$332,4,FALSE)</f>
        <v>#N/A</v>
      </c>
      <c r="J701" t="e">
        <f t="shared" si="68"/>
        <v>#N/A</v>
      </c>
    </row>
    <row r="702" spans="1:13" hidden="1" x14ac:dyDescent="0.35">
      <c r="A702" t="s">
        <v>740</v>
      </c>
      <c r="B702">
        <v>2500</v>
      </c>
      <c r="C702" t="s">
        <v>35</v>
      </c>
      <c r="D702" t="s">
        <v>42</v>
      </c>
      <c r="E702" t="s">
        <v>34</v>
      </c>
      <c r="F702">
        <v>0</v>
      </c>
      <c r="I702" t="e">
        <f>VLOOKUP(A702,'[1]contest-standings-102210192'!$H$1:$K$332,4,FALSE)</f>
        <v>#N/A</v>
      </c>
      <c r="J702" t="e">
        <f t="shared" si="68"/>
        <v>#N/A</v>
      </c>
    </row>
    <row r="703" spans="1:13" hidden="1" x14ac:dyDescent="0.35">
      <c r="A703" t="s">
        <v>741</v>
      </c>
      <c r="B703">
        <v>2500</v>
      </c>
      <c r="C703" t="s">
        <v>57</v>
      </c>
      <c r="D703" t="s">
        <v>66</v>
      </c>
      <c r="E703" t="s">
        <v>58</v>
      </c>
      <c r="F703">
        <v>0</v>
      </c>
      <c r="G703" t="s">
        <v>67</v>
      </c>
      <c r="I703" t="e">
        <f>VLOOKUP(A703,'[1]contest-standings-102210192'!$H$1:$K$332,4,FALSE)</f>
        <v>#N/A</v>
      </c>
      <c r="J703" t="e">
        <f t="shared" si="68"/>
        <v>#N/A</v>
      </c>
    </row>
    <row r="704" spans="1:13" hidden="1" x14ac:dyDescent="0.35">
      <c r="A704" t="s">
        <v>742</v>
      </c>
      <c r="B704">
        <v>2500</v>
      </c>
      <c r="C704" t="s">
        <v>11</v>
      </c>
      <c r="D704" t="s">
        <v>66</v>
      </c>
      <c r="E704" t="s">
        <v>9</v>
      </c>
      <c r="F704">
        <v>0</v>
      </c>
      <c r="G704" t="s">
        <v>67</v>
      </c>
      <c r="I704">
        <f>VLOOKUP(A704,'[1]contest-standings-102210192'!$H$1:$K$332,4,FALSE)</f>
        <v>1.3</v>
      </c>
      <c r="J704">
        <f t="shared" si="68"/>
        <v>1.3</v>
      </c>
      <c r="L704" t="e">
        <f>VLOOKUP(A704,Sheet1!A704:D1178,4,FALSE)</f>
        <v>#N/A</v>
      </c>
      <c r="M704" t="e">
        <f t="shared" ref="M704:M705" si="69">AVERAGE(L704,F704)</f>
        <v>#N/A</v>
      </c>
    </row>
    <row r="705" spans="1:13" hidden="1" x14ac:dyDescent="0.35">
      <c r="A705" t="s">
        <v>743</v>
      </c>
      <c r="B705">
        <v>6500</v>
      </c>
      <c r="C705" t="s">
        <v>11</v>
      </c>
      <c r="D705" t="s">
        <v>13</v>
      </c>
      <c r="E705" t="s">
        <v>9</v>
      </c>
      <c r="F705">
        <v>0</v>
      </c>
      <c r="I705">
        <f>VLOOKUP(A705,'[1]contest-standings-102210192'!$H$1:$K$332,4,FALSE)</f>
        <v>0</v>
      </c>
      <c r="J705">
        <f t="shared" si="68"/>
        <v>0</v>
      </c>
      <c r="L705" t="e">
        <f>VLOOKUP(A705,Sheet1!A705:D1179,4,FALSE)</f>
        <v>#N/A</v>
      </c>
      <c r="M705" t="e">
        <f t="shared" si="69"/>
        <v>#N/A</v>
      </c>
    </row>
    <row r="706" spans="1:13" hidden="1" x14ac:dyDescent="0.35">
      <c r="A706" t="s">
        <v>744</v>
      </c>
      <c r="B706">
        <v>2500</v>
      </c>
      <c r="C706" t="s">
        <v>18</v>
      </c>
      <c r="D706" t="s">
        <v>10</v>
      </c>
      <c r="E706" t="s">
        <v>19</v>
      </c>
      <c r="F706">
        <v>0</v>
      </c>
      <c r="I706" t="e">
        <f>VLOOKUP(A706,'[1]contest-standings-102210192'!$H$1:$K$332,4,FALSE)</f>
        <v>#N/A</v>
      </c>
      <c r="J706" t="e">
        <f t="shared" si="68"/>
        <v>#N/A</v>
      </c>
    </row>
    <row r="707" spans="1:13" hidden="1" x14ac:dyDescent="0.35">
      <c r="A707" t="s">
        <v>745</v>
      </c>
      <c r="B707">
        <v>2500</v>
      </c>
      <c r="C707" t="s">
        <v>21</v>
      </c>
      <c r="D707" t="s">
        <v>42</v>
      </c>
      <c r="E707" t="s">
        <v>22</v>
      </c>
      <c r="F707">
        <v>0</v>
      </c>
      <c r="I707" t="e">
        <f>VLOOKUP(A707,'[1]contest-standings-102210192'!$H$1:$K$332,4,FALSE)</f>
        <v>#N/A</v>
      </c>
      <c r="J707" t="e">
        <f t="shared" ref="J707:J770" si="70">ABS(F707-I707)</f>
        <v>#N/A</v>
      </c>
    </row>
    <row r="708" spans="1:13" hidden="1" x14ac:dyDescent="0.35">
      <c r="A708" t="s">
        <v>746</v>
      </c>
      <c r="B708">
        <v>6500</v>
      </c>
      <c r="C708" t="s">
        <v>58</v>
      </c>
      <c r="D708" t="s">
        <v>13</v>
      </c>
      <c r="E708" t="s">
        <v>57</v>
      </c>
      <c r="F708">
        <v>0</v>
      </c>
      <c r="I708" t="e">
        <f>VLOOKUP(A708,'[1]contest-standings-102210192'!$H$1:$K$332,4,FALSE)</f>
        <v>#N/A</v>
      </c>
      <c r="J708" t="e">
        <f t="shared" si="70"/>
        <v>#N/A</v>
      </c>
    </row>
    <row r="709" spans="1:13" hidden="1" x14ac:dyDescent="0.35">
      <c r="A709" t="s">
        <v>747</v>
      </c>
      <c r="B709">
        <v>2500</v>
      </c>
      <c r="C709" t="s">
        <v>19</v>
      </c>
      <c r="D709" t="s">
        <v>42</v>
      </c>
      <c r="E709" t="s">
        <v>18</v>
      </c>
      <c r="F709">
        <v>0</v>
      </c>
      <c r="I709" t="e">
        <f>VLOOKUP(A709,'[1]contest-standings-102210192'!$H$1:$K$332,4,FALSE)</f>
        <v>#N/A</v>
      </c>
      <c r="J709" t="e">
        <f t="shared" si="70"/>
        <v>#N/A</v>
      </c>
    </row>
    <row r="710" spans="1:13" hidden="1" x14ac:dyDescent="0.35">
      <c r="A710" t="s">
        <v>748</v>
      </c>
      <c r="B710">
        <v>2500</v>
      </c>
      <c r="C710" t="s">
        <v>16</v>
      </c>
      <c r="D710" t="s">
        <v>66</v>
      </c>
      <c r="E710" t="s">
        <v>15</v>
      </c>
      <c r="F710">
        <v>0</v>
      </c>
      <c r="G710" t="s">
        <v>67</v>
      </c>
      <c r="I710" t="e">
        <f>VLOOKUP(A710,'[1]contest-standings-102210192'!$H$1:$K$332,4,FALSE)</f>
        <v>#N/A</v>
      </c>
      <c r="J710" t="e">
        <f t="shared" si="70"/>
        <v>#N/A</v>
      </c>
    </row>
    <row r="711" spans="1:13" hidden="1" x14ac:dyDescent="0.35">
      <c r="A711" t="s">
        <v>749</v>
      </c>
      <c r="B711">
        <v>2500</v>
      </c>
      <c r="C711" t="s">
        <v>49</v>
      </c>
      <c r="D711" t="s">
        <v>10</v>
      </c>
      <c r="E711" t="s">
        <v>50</v>
      </c>
      <c r="F711">
        <v>0</v>
      </c>
      <c r="I711" t="e">
        <f>VLOOKUP(A711,'[1]contest-standings-102210192'!$H$1:$K$332,4,FALSE)</f>
        <v>#N/A</v>
      </c>
      <c r="J711" t="e">
        <f t="shared" si="70"/>
        <v>#N/A</v>
      </c>
    </row>
    <row r="712" spans="1:13" hidden="1" x14ac:dyDescent="0.35">
      <c r="A712" t="s">
        <v>750</v>
      </c>
      <c r="B712">
        <v>2500</v>
      </c>
      <c r="C712" t="s">
        <v>58</v>
      </c>
      <c r="D712" t="s">
        <v>40</v>
      </c>
      <c r="E712" t="s">
        <v>57</v>
      </c>
      <c r="F712">
        <v>0</v>
      </c>
      <c r="G712">
        <v>5</v>
      </c>
      <c r="I712" t="e">
        <f>VLOOKUP(A712,'[1]contest-standings-102210192'!$H$1:$K$332,4,FALSE)</f>
        <v>#N/A</v>
      </c>
      <c r="J712" t="e">
        <f t="shared" si="70"/>
        <v>#N/A</v>
      </c>
    </row>
    <row r="713" spans="1:13" hidden="1" x14ac:dyDescent="0.35">
      <c r="A713" t="s">
        <v>751</v>
      </c>
      <c r="B713">
        <v>2500</v>
      </c>
      <c r="C713" t="s">
        <v>49</v>
      </c>
      <c r="D713" t="s">
        <v>10</v>
      </c>
      <c r="E713" t="s">
        <v>50</v>
      </c>
      <c r="F713">
        <v>0</v>
      </c>
      <c r="I713" t="e">
        <f>VLOOKUP(A713,'[1]contest-standings-102210192'!$H$1:$K$332,4,FALSE)</f>
        <v>#N/A</v>
      </c>
      <c r="J713" t="e">
        <f t="shared" si="70"/>
        <v>#N/A</v>
      </c>
    </row>
    <row r="714" spans="1:13" hidden="1" x14ac:dyDescent="0.35">
      <c r="A714" t="s">
        <v>752</v>
      </c>
      <c r="B714">
        <v>2500</v>
      </c>
      <c r="C714" t="s">
        <v>9</v>
      </c>
      <c r="D714" t="s">
        <v>10</v>
      </c>
      <c r="E714" t="s">
        <v>11</v>
      </c>
      <c r="F714">
        <v>0</v>
      </c>
      <c r="I714" t="e">
        <f>VLOOKUP(A714,'[1]contest-standings-102210192'!$H$1:$K$332,4,FALSE)</f>
        <v>#N/A</v>
      </c>
      <c r="J714" t="e">
        <f t="shared" si="70"/>
        <v>#N/A</v>
      </c>
    </row>
    <row r="715" spans="1:13" hidden="1" x14ac:dyDescent="0.35">
      <c r="A715" t="s">
        <v>753</v>
      </c>
      <c r="B715">
        <v>2500</v>
      </c>
      <c r="C715" t="s">
        <v>35</v>
      </c>
      <c r="D715" t="s">
        <v>66</v>
      </c>
      <c r="E715" t="s">
        <v>34</v>
      </c>
      <c r="F715">
        <v>0</v>
      </c>
      <c r="G715" t="s">
        <v>67</v>
      </c>
      <c r="I715" t="e">
        <f>VLOOKUP(A715,'[1]contest-standings-102210192'!$H$1:$K$332,4,FALSE)</f>
        <v>#N/A</v>
      </c>
      <c r="J715" t="e">
        <f t="shared" si="70"/>
        <v>#N/A</v>
      </c>
    </row>
    <row r="716" spans="1:13" hidden="1" x14ac:dyDescent="0.35">
      <c r="A716" t="s">
        <v>754</v>
      </c>
      <c r="B716">
        <v>2500</v>
      </c>
      <c r="C716" t="s">
        <v>19</v>
      </c>
      <c r="D716" t="s">
        <v>66</v>
      </c>
      <c r="E716" t="s">
        <v>18</v>
      </c>
      <c r="F716">
        <v>0</v>
      </c>
      <c r="G716" t="s">
        <v>67</v>
      </c>
      <c r="I716" t="e">
        <f>VLOOKUP(A716,'[1]contest-standings-102210192'!$H$1:$K$332,4,FALSE)</f>
        <v>#N/A</v>
      </c>
      <c r="J716" t="e">
        <f t="shared" si="70"/>
        <v>#N/A</v>
      </c>
    </row>
    <row r="717" spans="1:13" hidden="1" x14ac:dyDescent="0.35">
      <c r="A717" t="s">
        <v>755</v>
      </c>
      <c r="B717">
        <v>2500</v>
      </c>
      <c r="C717" t="s">
        <v>57</v>
      </c>
      <c r="D717" t="s">
        <v>66</v>
      </c>
      <c r="E717" t="s">
        <v>58</v>
      </c>
      <c r="F717">
        <v>0</v>
      </c>
      <c r="G717" t="s">
        <v>67</v>
      </c>
      <c r="I717" t="e">
        <f>VLOOKUP(A717,'[1]contest-standings-102210192'!$H$1:$K$332,4,FALSE)</f>
        <v>#N/A</v>
      </c>
      <c r="J717" t="e">
        <f t="shared" si="70"/>
        <v>#N/A</v>
      </c>
    </row>
    <row r="718" spans="1:13" hidden="1" x14ac:dyDescent="0.35">
      <c r="A718" t="s">
        <v>756</v>
      </c>
      <c r="B718">
        <v>2500</v>
      </c>
      <c r="C718" t="s">
        <v>49</v>
      </c>
      <c r="D718" t="s">
        <v>66</v>
      </c>
      <c r="E718" t="s">
        <v>50</v>
      </c>
      <c r="F718">
        <v>0</v>
      </c>
      <c r="G718" t="s">
        <v>67</v>
      </c>
      <c r="I718" t="e">
        <f>VLOOKUP(A718,'[1]contest-standings-102210192'!$H$1:$K$332,4,FALSE)</f>
        <v>#N/A</v>
      </c>
      <c r="J718" t="e">
        <f t="shared" si="70"/>
        <v>#N/A</v>
      </c>
    </row>
    <row r="719" spans="1:13" hidden="1" x14ac:dyDescent="0.35">
      <c r="A719" t="s">
        <v>757</v>
      </c>
      <c r="B719">
        <v>2500</v>
      </c>
      <c r="C719" t="s">
        <v>22</v>
      </c>
      <c r="D719" t="s">
        <v>40</v>
      </c>
      <c r="E719" t="s">
        <v>21</v>
      </c>
      <c r="F719">
        <v>0</v>
      </c>
      <c r="I719" t="e">
        <f>VLOOKUP(A719,'[1]contest-standings-102210192'!$H$1:$K$332,4,FALSE)</f>
        <v>#N/A</v>
      </c>
      <c r="J719" t="e">
        <f t="shared" si="70"/>
        <v>#N/A</v>
      </c>
    </row>
    <row r="720" spans="1:13" hidden="1" x14ac:dyDescent="0.35">
      <c r="A720" t="s">
        <v>758</v>
      </c>
      <c r="B720">
        <v>2500</v>
      </c>
      <c r="C720" t="s">
        <v>19</v>
      </c>
      <c r="D720" t="s">
        <v>66</v>
      </c>
      <c r="E720" t="s">
        <v>18</v>
      </c>
      <c r="F720">
        <v>0</v>
      </c>
      <c r="G720" t="s">
        <v>67</v>
      </c>
      <c r="I720" t="e">
        <f>VLOOKUP(A720,'[1]contest-standings-102210192'!$H$1:$K$332,4,FALSE)</f>
        <v>#N/A</v>
      </c>
      <c r="J720" t="e">
        <f t="shared" si="70"/>
        <v>#N/A</v>
      </c>
    </row>
    <row r="721" spans="1:10" hidden="1" x14ac:dyDescent="0.35">
      <c r="A721" t="s">
        <v>759</v>
      </c>
      <c r="B721">
        <v>2500</v>
      </c>
      <c r="C721" t="s">
        <v>18</v>
      </c>
      <c r="D721" t="s">
        <v>66</v>
      </c>
      <c r="E721" t="s">
        <v>19</v>
      </c>
      <c r="F721">
        <v>0</v>
      </c>
      <c r="G721" t="s">
        <v>67</v>
      </c>
      <c r="I721" t="e">
        <f>VLOOKUP(A721,'[1]contest-standings-102210192'!$H$1:$K$332,4,FALSE)</f>
        <v>#N/A</v>
      </c>
      <c r="J721" t="e">
        <f t="shared" si="70"/>
        <v>#N/A</v>
      </c>
    </row>
    <row r="722" spans="1:10" hidden="1" x14ac:dyDescent="0.35">
      <c r="A722" t="s">
        <v>760</v>
      </c>
      <c r="B722">
        <v>2500</v>
      </c>
      <c r="C722" t="s">
        <v>34</v>
      </c>
      <c r="D722" t="s">
        <v>42</v>
      </c>
      <c r="E722" t="s">
        <v>35</v>
      </c>
      <c r="F722">
        <v>0</v>
      </c>
      <c r="I722" t="e">
        <f>VLOOKUP(A722,'[1]contest-standings-102210192'!$H$1:$K$332,4,FALSE)</f>
        <v>#N/A</v>
      </c>
      <c r="J722" t="e">
        <f t="shared" si="70"/>
        <v>#N/A</v>
      </c>
    </row>
    <row r="723" spans="1:10" hidden="1" x14ac:dyDescent="0.35">
      <c r="A723" t="s">
        <v>761</v>
      </c>
      <c r="B723">
        <v>2500</v>
      </c>
      <c r="C723" t="s">
        <v>11</v>
      </c>
      <c r="D723" t="s">
        <v>40</v>
      </c>
      <c r="E723" t="s">
        <v>9</v>
      </c>
      <c r="F723">
        <v>0</v>
      </c>
      <c r="I723" t="e">
        <f>VLOOKUP(A723,'[1]contest-standings-102210192'!$H$1:$K$332,4,FALSE)</f>
        <v>#N/A</v>
      </c>
      <c r="J723" t="e">
        <f t="shared" si="70"/>
        <v>#N/A</v>
      </c>
    </row>
    <row r="724" spans="1:10" hidden="1" x14ac:dyDescent="0.35">
      <c r="A724" t="s">
        <v>762</v>
      </c>
      <c r="B724">
        <v>2500</v>
      </c>
      <c r="C724" t="s">
        <v>34</v>
      </c>
      <c r="D724" t="s">
        <v>40</v>
      </c>
      <c r="E724" t="s">
        <v>35</v>
      </c>
      <c r="F724">
        <v>0</v>
      </c>
      <c r="I724" t="e">
        <f>VLOOKUP(A724,'[1]contest-standings-102210192'!$H$1:$K$332,4,FALSE)</f>
        <v>#N/A</v>
      </c>
      <c r="J724" t="e">
        <f t="shared" si="70"/>
        <v>#N/A</v>
      </c>
    </row>
    <row r="725" spans="1:10" hidden="1" x14ac:dyDescent="0.35">
      <c r="A725" t="s">
        <v>763</v>
      </c>
      <c r="B725">
        <v>2500</v>
      </c>
      <c r="C725" t="s">
        <v>37</v>
      </c>
      <c r="D725" t="s">
        <v>66</v>
      </c>
      <c r="E725" t="s">
        <v>38</v>
      </c>
      <c r="F725">
        <v>0</v>
      </c>
      <c r="G725" t="s">
        <v>67</v>
      </c>
      <c r="I725" t="e">
        <f>VLOOKUP(A725,'[1]contest-standings-102210192'!$H$1:$K$332,4,FALSE)</f>
        <v>#N/A</v>
      </c>
      <c r="J725" t="e">
        <f t="shared" si="70"/>
        <v>#N/A</v>
      </c>
    </row>
    <row r="726" spans="1:10" hidden="1" x14ac:dyDescent="0.35">
      <c r="A726" t="s">
        <v>764</v>
      </c>
      <c r="B726">
        <v>2500</v>
      </c>
      <c r="C726" t="s">
        <v>18</v>
      </c>
      <c r="D726" t="s">
        <v>66</v>
      </c>
      <c r="E726" t="s">
        <v>19</v>
      </c>
      <c r="F726">
        <v>0</v>
      </c>
      <c r="G726" t="s">
        <v>67</v>
      </c>
      <c r="I726" t="e">
        <f>VLOOKUP(A726,'[1]contest-standings-102210192'!$H$1:$K$332,4,FALSE)</f>
        <v>#N/A</v>
      </c>
      <c r="J726" t="e">
        <f t="shared" si="70"/>
        <v>#N/A</v>
      </c>
    </row>
    <row r="727" spans="1:10" hidden="1" x14ac:dyDescent="0.35">
      <c r="A727" t="s">
        <v>765</v>
      </c>
      <c r="B727">
        <v>2500</v>
      </c>
      <c r="C727" t="s">
        <v>38</v>
      </c>
      <c r="D727" t="s">
        <v>10</v>
      </c>
      <c r="E727" t="s">
        <v>37</v>
      </c>
      <c r="F727">
        <v>0</v>
      </c>
      <c r="G727">
        <v>5</v>
      </c>
      <c r="I727" t="e">
        <f>VLOOKUP(A727,'[1]contest-standings-102210192'!$H$1:$K$332,4,FALSE)</f>
        <v>#N/A</v>
      </c>
      <c r="J727" t="e">
        <f t="shared" si="70"/>
        <v>#N/A</v>
      </c>
    </row>
    <row r="728" spans="1:10" hidden="1" x14ac:dyDescent="0.35">
      <c r="A728" t="s">
        <v>766</v>
      </c>
      <c r="B728">
        <v>2500</v>
      </c>
      <c r="C728" t="s">
        <v>58</v>
      </c>
      <c r="D728" t="s">
        <v>66</v>
      </c>
      <c r="E728" t="s">
        <v>57</v>
      </c>
      <c r="F728">
        <v>0</v>
      </c>
      <c r="G728" t="s">
        <v>67</v>
      </c>
      <c r="I728" t="e">
        <f>VLOOKUP(A728,'[1]contest-standings-102210192'!$H$1:$K$332,4,FALSE)</f>
        <v>#N/A</v>
      </c>
      <c r="J728" t="e">
        <f t="shared" si="70"/>
        <v>#N/A</v>
      </c>
    </row>
    <row r="729" spans="1:10" hidden="1" x14ac:dyDescent="0.35">
      <c r="A729" t="s">
        <v>767</v>
      </c>
      <c r="B729">
        <v>2500</v>
      </c>
      <c r="C729" t="s">
        <v>53</v>
      </c>
      <c r="D729" t="s">
        <v>40</v>
      </c>
      <c r="E729" t="s">
        <v>52</v>
      </c>
      <c r="F729">
        <v>0</v>
      </c>
      <c r="I729" t="e">
        <f>VLOOKUP(A729,'[1]contest-standings-102210192'!$H$1:$K$332,4,FALSE)</f>
        <v>#N/A</v>
      </c>
      <c r="J729" t="e">
        <f t="shared" si="70"/>
        <v>#N/A</v>
      </c>
    </row>
    <row r="730" spans="1:10" hidden="1" x14ac:dyDescent="0.35">
      <c r="A730" t="s">
        <v>768</v>
      </c>
      <c r="B730">
        <v>2500</v>
      </c>
      <c r="C730" t="s">
        <v>53</v>
      </c>
      <c r="D730" t="s">
        <v>66</v>
      </c>
      <c r="E730" t="s">
        <v>52</v>
      </c>
      <c r="F730">
        <v>0</v>
      </c>
      <c r="G730" t="s">
        <v>67</v>
      </c>
      <c r="I730" t="e">
        <f>VLOOKUP(A730,'[1]contest-standings-102210192'!$H$1:$K$332,4,FALSE)</f>
        <v>#N/A</v>
      </c>
      <c r="J730" t="e">
        <f t="shared" si="70"/>
        <v>#N/A</v>
      </c>
    </row>
    <row r="731" spans="1:10" hidden="1" x14ac:dyDescent="0.35">
      <c r="A731" t="s">
        <v>769</v>
      </c>
      <c r="B731">
        <v>2500</v>
      </c>
      <c r="C731" t="s">
        <v>26</v>
      </c>
      <c r="D731" t="s">
        <v>42</v>
      </c>
      <c r="E731" t="s">
        <v>25</v>
      </c>
      <c r="F731">
        <v>0</v>
      </c>
      <c r="I731" t="e">
        <f>VLOOKUP(A731,'[1]contest-standings-102210192'!$H$1:$K$332,4,FALSE)</f>
        <v>#N/A</v>
      </c>
      <c r="J731" t="e">
        <f t="shared" si="70"/>
        <v>#N/A</v>
      </c>
    </row>
    <row r="732" spans="1:10" hidden="1" x14ac:dyDescent="0.35">
      <c r="A732" t="s">
        <v>770</v>
      </c>
      <c r="B732">
        <v>6500</v>
      </c>
      <c r="C732" t="s">
        <v>9</v>
      </c>
      <c r="D732" t="s">
        <v>13</v>
      </c>
      <c r="E732" t="s">
        <v>11</v>
      </c>
      <c r="F732">
        <v>0</v>
      </c>
      <c r="I732" t="e">
        <f>VLOOKUP(A732,'[1]contest-standings-102210192'!$H$1:$K$332,4,FALSE)</f>
        <v>#N/A</v>
      </c>
      <c r="J732" t="e">
        <f t="shared" si="70"/>
        <v>#N/A</v>
      </c>
    </row>
    <row r="733" spans="1:10" hidden="1" x14ac:dyDescent="0.35">
      <c r="A733" t="s">
        <v>771</v>
      </c>
      <c r="B733">
        <v>2500</v>
      </c>
      <c r="C733" t="s">
        <v>37</v>
      </c>
      <c r="D733" t="s">
        <v>42</v>
      </c>
      <c r="E733" t="s">
        <v>38</v>
      </c>
      <c r="F733">
        <v>0</v>
      </c>
      <c r="I733" t="e">
        <f>VLOOKUP(A733,'[1]contest-standings-102210192'!$H$1:$K$332,4,FALSE)</f>
        <v>#N/A</v>
      </c>
      <c r="J733" t="e">
        <f t="shared" si="70"/>
        <v>#N/A</v>
      </c>
    </row>
    <row r="734" spans="1:10" hidden="1" x14ac:dyDescent="0.35">
      <c r="A734" t="s">
        <v>772</v>
      </c>
      <c r="B734">
        <v>2500</v>
      </c>
      <c r="C734" t="s">
        <v>22</v>
      </c>
      <c r="D734" t="s">
        <v>10</v>
      </c>
      <c r="E734" t="s">
        <v>21</v>
      </c>
      <c r="F734">
        <v>0</v>
      </c>
      <c r="I734" t="e">
        <f>VLOOKUP(A734,'[1]contest-standings-102210192'!$H$1:$K$332,4,FALSE)</f>
        <v>#N/A</v>
      </c>
      <c r="J734" t="e">
        <f t="shared" si="70"/>
        <v>#N/A</v>
      </c>
    </row>
    <row r="735" spans="1:10" hidden="1" x14ac:dyDescent="0.35">
      <c r="A735" t="s">
        <v>773</v>
      </c>
      <c r="B735">
        <v>2500</v>
      </c>
      <c r="C735" t="s">
        <v>53</v>
      </c>
      <c r="D735" t="s">
        <v>40</v>
      </c>
      <c r="E735" t="s">
        <v>52</v>
      </c>
      <c r="F735">
        <v>0</v>
      </c>
      <c r="G735">
        <v>6</v>
      </c>
      <c r="I735" t="e">
        <f>VLOOKUP(A735,'[1]contest-standings-102210192'!$H$1:$K$332,4,FALSE)</f>
        <v>#N/A</v>
      </c>
      <c r="J735" t="e">
        <f t="shared" si="70"/>
        <v>#N/A</v>
      </c>
    </row>
    <row r="736" spans="1:10" hidden="1" x14ac:dyDescent="0.35">
      <c r="A736" t="s">
        <v>774</v>
      </c>
      <c r="B736">
        <v>2500</v>
      </c>
      <c r="C736" t="s">
        <v>31</v>
      </c>
      <c r="D736" t="s">
        <v>66</v>
      </c>
      <c r="E736" t="s">
        <v>32</v>
      </c>
      <c r="F736">
        <v>0</v>
      </c>
      <c r="G736" t="s">
        <v>67</v>
      </c>
      <c r="I736" t="e">
        <f>VLOOKUP(A736,'[1]contest-standings-102210192'!$H$1:$K$332,4,FALSE)</f>
        <v>#N/A</v>
      </c>
      <c r="J736" t="e">
        <f t="shared" si="70"/>
        <v>#N/A</v>
      </c>
    </row>
    <row r="737" spans="1:10" hidden="1" x14ac:dyDescent="0.35">
      <c r="A737" t="s">
        <v>775</v>
      </c>
      <c r="B737">
        <v>2500</v>
      </c>
      <c r="C737" t="s">
        <v>46</v>
      </c>
      <c r="D737" t="s">
        <v>42</v>
      </c>
      <c r="E737" t="s">
        <v>47</v>
      </c>
      <c r="F737">
        <v>0</v>
      </c>
      <c r="I737" t="e">
        <f>VLOOKUP(A737,'[1]contest-standings-102210192'!$H$1:$K$332,4,FALSE)</f>
        <v>#N/A</v>
      </c>
      <c r="J737" t="e">
        <f t="shared" si="70"/>
        <v>#N/A</v>
      </c>
    </row>
    <row r="738" spans="1:10" hidden="1" x14ac:dyDescent="0.35">
      <c r="A738" t="s">
        <v>776</v>
      </c>
      <c r="B738">
        <v>2500</v>
      </c>
      <c r="C738" t="s">
        <v>52</v>
      </c>
      <c r="D738" t="s">
        <v>66</v>
      </c>
      <c r="E738" t="s">
        <v>53</v>
      </c>
      <c r="F738">
        <v>0</v>
      </c>
      <c r="G738" t="s">
        <v>67</v>
      </c>
      <c r="I738" t="e">
        <f>VLOOKUP(A738,'[1]contest-standings-102210192'!$H$1:$K$332,4,FALSE)</f>
        <v>#N/A</v>
      </c>
      <c r="J738" t="e">
        <f t="shared" si="70"/>
        <v>#N/A</v>
      </c>
    </row>
    <row r="739" spans="1:10" hidden="1" x14ac:dyDescent="0.35">
      <c r="A739" t="s">
        <v>777</v>
      </c>
      <c r="B739">
        <v>2500</v>
      </c>
      <c r="C739" t="s">
        <v>11</v>
      </c>
      <c r="D739" t="s">
        <v>66</v>
      </c>
      <c r="E739" t="s">
        <v>9</v>
      </c>
      <c r="F739">
        <v>0</v>
      </c>
      <c r="G739" t="s">
        <v>67</v>
      </c>
      <c r="I739" t="e">
        <f>VLOOKUP(A739,'[1]contest-standings-102210192'!$H$1:$K$332,4,FALSE)</f>
        <v>#N/A</v>
      </c>
      <c r="J739" t="e">
        <f t="shared" si="70"/>
        <v>#N/A</v>
      </c>
    </row>
    <row r="740" spans="1:10" hidden="1" x14ac:dyDescent="0.35">
      <c r="A740" t="s">
        <v>778</v>
      </c>
      <c r="B740">
        <v>2500</v>
      </c>
      <c r="C740" t="s">
        <v>9</v>
      </c>
      <c r="D740" t="s">
        <v>42</v>
      </c>
      <c r="E740" t="s">
        <v>11</v>
      </c>
      <c r="F740">
        <v>0</v>
      </c>
      <c r="G740">
        <v>6</v>
      </c>
      <c r="I740" t="e">
        <f>VLOOKUP(A740,'[1]contest-standings-102210192'!$H$1:$K$332,4,FALSE)</f>
        <v>#N/A</v>
      </c>
      <c r="J740" t="e">
        <f t="shared" si="70"/>
        <v>#N/A</v>
      </c>
    </row>
    <row r="741" spans="1:10" hidden="1" x14ac:dyDescent="0.35">
      <c r="A741" t="s">
        <v>779</v>
      </c>
      <c r="B741">
        <v>2500</v>
      </c>
      <c r="C741" t="s">
        <v>16</v>
      </c>
      <c r="D741" t="s">
        <v>66</v>
      </c>
      <c r="E741" t="s">
        <v>15</v>
      </c>
      <c r="F741">
        <v>0</v>
      </c>
      <c r="G741" t="s">
        <v>67</v>
      </c>
      <c r="I741" t="e">
        <f>VLOOKUP(A741,'[1]contest-standings-102210192'!$H$1:$K$332,4,FALSE)</f>
        <v>#N/A</v>
      </c>
      <c r="J741" t="e">
        <f t="shared" si="70"/>
        <v>#N/A</v>
      </c>
    </row>
    <row r="742" spans="1:10" hidden="1" x14ac:dyDescent="0.35">
      <c r="A742" t="s">
        <v>780</v>
      </c>
      <c r="B742">
        <v>2500</v>
      </c>
      <c r="C742" t="s">
        <v>34</v>
      </c>
      <c r="D742" t="s">
        <v>66</v>
      </c>
      <c r="E742" t="s">
        <v>35</v>
      </c>
      <c r="F742">
        <v>0</v>
      </c>
      <c r="G742" t="s">
        <v>67</v>
      </c>
      <c r="I742" t="e">
        <f>VLOOKUP(A742,'[1]contest-standings-102210192'!$H$1:$K$332,4,FALSE)</f>
        <v>#N/A</v>
      </c>
      <c r="J742" t="e">
        <f t="shared" si="70"/>
        <v>#N/A</v>
      </c>
    </row>
    <row r="743" spans="1:10" hidden="1" x14ac:dyDescent="0.35">
      <c r="A743" t="s">
        <v>781</v>
      </c>
      <c r="B743">
        <v>6500</v>
      </c>
      <c r="C743" t="s">
        <v>37</v>
      </c>
      <c r="D743" t="s">
        <v>13</v>
      </c>
      <c r="E743" t="s">
        <v>38</v>
      </c>
      <c r="F743">
        <v>0</v>
      </c>
      <c r="I743" t="e">
        <f>VLOOKUP(A743,'[1]contest-standings-102210192'!$H$1:$K$332,4,FALSE)</f>
        <v>#N/A</v>
      </c>
      <c r="J743" t="e">
        <f t="shared" si="70"/>
        <v>#N/A</v>
      </c>
    </row>
    <row r="744" spans="1:10" hidden="1" x14ac:dyDescent="0.35">
      <c r="A744" t="s">
        <v>782</v>
      </c>
      <c r="B744">
        <v>6500</v>
      </c>
      <c r="C744" t="s">
        <v>34</v>
      </c>
      <c r="D744" t="s">
        <v>13</v>
      </c>
      <c r="E744" t="s">
        <v>35</v>
      </c>
      <c r="F744">
        <v>0</v>
      </c>
      <c r="I744" t="e">
        <f>VLOOKUP(A744,'[1]contest-standings-102210192'!$H$1:$K$332,4,FALSE)</f>
        <v>#N/A</v>
      </c>
      <c r="J744" t="e">
        <f t="shared" si="70"/>
        <v>#N/A</v>
      </c>
    </row>
    <row r="745" spans="1:10" hidden="1" x14ac:dyDescent="0.35">
      <c r="A745" t="s">
        <v>783</v>
      </c>
      <c r="B745">
        <v>6500</v>
      </c>
      <c r="C745" t="s">
        <v>50</v>
      </c>
      <c r="D745" t="s">
        <v>13</v>
      </c>
      <c r="E745" t="s">
        <v>49</v>
      </c>
      <c r="F745">
        <v>0</v>
      </c>
      <c r="I745" t="e">
        <f>VLOOKUP(A745,'[1]contest-standings-102210192'!$H$1:$K$332,4,FALSE)</f>
        <v>#N/A</v>
      </c>
      <c r="J745" t="e">
        <f t="shared" si="70"/>
        <v>#N/A</v>
      </c>
    </row>
    <row r="746" spans="1:10" hidden="1" x14ac:dyDescent="0.35">
      <c r="A746" t="s">
        <v>784</v>
      </c>
      <c r="B746">
        <v>2500</v>
      </c>
      <c r="C746" t="s">
        <v>11</v>
      </c>
      <c r="D746" t="s">
        <v>42</v>
      </c>
      <c r="E746" t="s">
        <v>9</v>
      </c>
      <c r="F746">
        <v>0</v>
      </c>
      <c r="I746" t="e">
        <f>VLOOKUP(A746,'[1]contest-standings-102210192'!$H$1:$K$332,4,FALSE)</f>
        <v>#N/A</v>
      </c>
      <c r="J746" t="e">
        <f t="shared" si="70"/>
        <v>#N/A</v>
      </c>
    </row>
    <row r="747" spans="1:10" hidden="1" x14ac:dyDescent="0.35">
      <c r="A747" t="s">
        <v>785</v>
      </c>
      <c r="B747">
        <v>2500</v>
      </c>
      <c r="C747" t="s">
        <v>15</v>
      </c>
      <c r="D747" t="s">
        <v>66</v>
      </c>
      <c r="E747" t="s">
        <v>16</v>
      </c>
      <c r="F747">
        <v>0</v>
      </c>
      <c r="G747" t="s">
        <v>67</v>
      </c>
      <c r="I747" t="e">
        <f>VLOOKUP(A747,'[1]contest-standings-102210192'!$H$1:$K$332,4,FALSE)</f>
        <v>#N/A</v>
      </c>
      <c r="J747" t="e">
        <f t="shared" si="70"/>
        <v>#N/A</v>
      </c>
    </row>
    <row r="748" spans="1:10" hidden="1" x14ac:dyDescent="0.35">
      <c r="A748" t="s">
        <v>786</v>
      </c>
      <c r="B748">
        <v>2500</v>
      </c>
      <c r="C748" t="s">
        <v>29</v>
      </c>
      <c r="D748" t="s">
        <v>66</v>
      </c>
      <c r="E748" t="s">
        <v>28</v>
      </c>
      <c r="F748">
        <v>0</v>
      </c>
      <c r="G748" t="s">
        <v>67</v>
      </c>
      <c r="I748" t="e">
        <f>VLOOKUP(A748,'[1]contest-standings-102210192'!$H$1:$K$332,4,FALSE)</f>
        <v>#N/A</v>
      </c>
      <c r="J748" t="e">
        <f t="shared" si="70"/>
        <v>#N/A</v>
      </c>
    </row>
    <row r="749" spans="1:10" hidden="1" x14ac:dyDescent="0.35">
      <c r="A749" t="s">
        <v>787</v>
      </c>
      <c r="B749">
        <v>2500</v>
      </c>
      <c r="C749" t="s">
        <v>46</v>
      </c>
      <c r="D749" t="s">
        <v>10</v>
      </c>
      <c r="E749" t="s">
        <v>47</v>
      </c>
      <c r="F749">
        <v>0</v>
      </c>
      <c r="I749" t="e">
        <f>VLOOKUP(A749,'[1]contest-standings-102210192'!$H$1:$K$332,4,FALSE)</f>
        <v>#N/A</v>
      </c>
      <c r="J749" t="e">
        <f t="shared" si="70"/>
        <v>#N/A</v>
      </c>
    </row>
    <row r="750" spans="1:10" hidden="1" x14ac:dyDescent="0.35">
      <c r="A750" t="s">
        <v>788</v>
      </c>
      <c r="B750">
        <v>2500</v>
      </c>
      <c r="C750" t="s">
        <v>58</v>
      </c>
      <c r="D750" t="s">
        <v>42</v>
      </c>
      <c r="E750" t="s">
        <v>57</v>
      </c>
      <c r="F750">
        <v>0</v>
      </c>
      <c r="G750">
        <v>5</v>
      </c>
      <c r="I750" t="e">
        <f>VLOOKUP(A750,'[1]contest-standings-102210192'!$H$1:$K$332,4,FALSE)</f>
        <v>#N/A</v>
      </c>
      <c r="J750" t="e">
        <f t="shared" si="70"/>
        <v>#N/A</v>
      </c>
    </row>
    <row r="751" spans="1:10" hidden="1" x14ac:dyDescent="0.35">
      <c r="A751" t="s">
        <v>789</v>
      </c>
      <c r="B751">
        <v>2500</v>
      </c>
      <c r="C751" t="s">
        <v>38</v>
      </c>
      <c r="D751" t="s">
        <v>66</v>
      </c>
      <c r="E751" t="s">
        <v>37</v>
      </c>
      <c r="F751">
        <v>0</v>
      </c>
      <c r="G751" t="s">
        <v>67</v>
      </c>
      <c r="I751" t="e">
        <f>VLOOKUP(A751,'[1]contest-standings-102210192'!$H$1:$K$332,4,FALSE)</f>
        <v>#N/A</v>
      </c>
      <c r="J751" t="e">
        <f t="shared" si="70"/>
        <v>#N/A</v>
      </c>
    </row>
    <row r="752" spans="1:10" hidden="1" x14ac:dyDescent="0.35">
      <c r="A752" t="s">
        <v>790</v>
      </c>
      <c r="B752">
        <v>2500</v>
      </c>
      <c r="C752" t="s">
        <v>37</v>
      </c>
      <c r="D752" t="s">
        <v>66</v>
      </c>
      <c r="E752" t="s">
        <v>38</v>
      </c>
      <c r="F752">
        <v>0</v>
      </c>
      <c r="G752" t="s">
        <v>67</v>
      </c>
      <c r="I752" t="e">
        <f>VLOOKUP(A752,'[1]contest-standings-102210192'!$H$1:$K$332,4,FALSE)</f>
        <v>#N/A</v>
      </c>
      <c r="J752" t="e">
        <f t="shared" si="70"/>
        <v>#N/A</v>
      </c>
    </row>
    <row r="753" spans="1:10" hidden="1" x14ac:dyDescent="0.35">
      <c r="A753" t="s">
        <v>791</v>
      </c>
      <c r="B753">
        <v>2500</v>
      </c>
      <c r="C753" t="s">
        <v>22</v>
      </c>
      <c r="D753" t="s">
        <v>42</v>
      </c>
      <c r="E753" t="s">
        <v>21</v>
      </c>
      <c r="F753">
        <v>0</v>
      </c>
      <c r="I753" t="e">
        <f>VLOOKUP(A753,'[1]contest-standings-102210192'!$H$1:$K$332,4,FALSE)</f>
        <v>#N/A</v>
      </c>
      <c r="J753" t="e">
        <f t="shared" si="70"/>
        <v>#N/A</v>
      </c>
    </row>
    <row r="754" spans="1:10" hidden="1" x14ac:dyDescent="0.35">
      <c r="A754" t="s">
        <v>792</v>
      </c>
      <c r="B754">
        <v>6500</v>
      </c>
      <c r="C754" t="s">
        <v>37</v>
      </c>
      <c r="D754" t="s">
        <v>13</v>
      </c>
      <c r="E754" t="s">
        <v>38</v>
      </c>
      <c r="F754">
        <v>0</v>
      </c>
      <c r="I754" t="e">
        <f>VLOOKUP(A754,'[1]contest-standings-102210192'!$H$1:$K$332,4,FALSE)</f>
        <v>#N/A</v>
      </c>
      <c r="J754" t="e">
        <f t="shared" si="70"/>
        <v>#N/A</v>
      </c>
    </row>
    <row r="755" spans="1:10" hidden="1" x14ac:dyDescent="0.35">
      <c r="A755" t="s">
        <v>793</v>
      </c>
      <c r="B755">
        <v>2500</v>
      </c>
      <c r="C755" t="s">
        <v>9</v>
      </c>
      <c r="D755" t="s">
        <v>40</v>
      </c>
      <c r="E755" t="s">
        <v>11</v>
      </c>
      <c r="F755">
        <v>0</v>
      </c>
      <c r="I755" t="e">
        <f>VLOOKUP(A755,'[1]contest-standings-102210192'!$H$1:$K$332,4,FALSE)</f>
        <v>#N/A</v>
      </c>
      <c r="J755" t="e">
        <f t="shared" si="70"/>
        <v>#N/A</v>
      </c>
    </row>
    <row r="756" spans="1:10" hidden="1" x14ac:dyDescent="0.35">
      <c r="A756" t="s">
        <v>794</v>
      </c>
      <c r="B756">
        <v>2500</v>
      </c>
      <c r="C756" t="s">
        <v>28</v>
      </c>
      <c r="D756" t="s">
        <v>42</v>
      </c>
      <c r="E756" t="s">
        <v>29</v>
      </c>
      <c r="F756">
        <v>0</v>
      </c>
      <c r="G756">
        <v>5</v>
      </c>
      <c r="I756" t="e">
        <f>VLOOKUP(A756,'[1]contest-standings-102210192'!$H$1:$K$332,4,FALSE)</f>
        <v>#N/A</v>
      </c>
      <c r="J756" t="e">
        <f t="shared" si="70"/>
        <v>#N/A</v>
      </c>
    </row>
    <row r="757" spans="1:10" hidden="1" x14ac:dyDescent="0.35">
      <c r="A757" t="s">
        <v>795</v>
      </c>
      <c r="B757">
        <v>2500</v>
      </c>
      <c r="C757" t="s">
        <v>37</v>
      </c>
      <c r="D757" t="s">
        <v>66</v>
      </c>
      <c r="E757" t="s">
        <v>38</v>
      </c>
      <c r="F757">
        <v>0</v>
      </c>
      <c r="G757" t="s">
        <v>67</v>
      </c>
      <c r="I757" t="e">
        <f>VLOOKUP(A757,'[1]contest-standings-102210192'!$H$1:$K$332,4,FALSE)</f>
        <v>#N/A</v>
      </c>
      <c r="J757" t="e">
        <f t="shared" si="70"/>
        <v>#N/A</v>
      </c>
    </row>
    <row r="758" spans="1:10" hidden="1" x14ac:dyDescent="0.35">
      <c r="A758" t="s">
        <v>796</v>
      </c>
      <c r="B758">
        <v>2500</v>
      </c>
      <c r="C758" t="s">
        <v>35</v>
      </c>
      <c r="D758" t="s">
        <v>40</v>
      </c>
      <c r="E758" t="s">
        <v>34</v>
      </c>
      <c r="F758">
        <v>0</v>
      </c>
      <c r="I758" t="e">
        <f>VLOOKUP(A758,'[1]contest-standings-102210192'!$H$1:$K$332,4,FALSE)</f>
        <v>#N/A</v>
      </c>
      <c r="J758" t="e">
        <f t="shared" si="70"/>
        <v>#N/A</v>
      </c>
    </row>
    <row r="759" spans="1:10" hidden="1" x14ac:dyDescent="0.35">
      <c r="A759" t="s">
        <v>797</v>
      </c>
      <c r="B759">
        <v>2500</v>
      </c>
      <c r="C759" t="s">
        <v>19</v>
      </c>
      <c r="D759" t="s">
        <v>10</v>
      </c>
      <c r="E759" t="s">
        <v>18</v>
      </c>
      <c r="F759">
        <v>0</v>
      </c>
      <c r="I759" t="e">
        <f>VLOOKUP(A759,'[1]contest-standings-102210192'!$H$1:$K$332,4,FALSE)</f>
        <v>#N/A</v>
      </c>
      <c r="J759" t="e">
        <f t="shared" si="70"/>
        <v>#N/A</v>
      </c>
    </row>
    <row r="760" spans="1:10" hidden="1" x14ac:dyDescent="0.35">
      <c r="A760" t="s">
        <v>798</v>
      </c>
      <c r="B760">
        <v>2500</v>
      </c>
      <c r="C760" t="s">
        <v>50</v>
      </c>
      <c r="D760" t="s">
        <v>42</v>
      </c>
      <c r="E760" t="s">
        <v>49</v>
      </c>
      <c r="F760">
        <v>0</v>
      </c>
      <c r="G760">
        <v>5</v>
      </c>
      <c r="I760" t="e">
        <f>VLOOKUP(A760,'[1]contest-standings-102210192'!$H$1:$K$332,4,FALSE)</f>
        <v>#N/A</v>
      </c>
      <c r="J760" t="e">
        <f t="shared" si="70"/>
        <v>#N/A</v>
      </c>
    </row>
    <row r="761" spans="1:10" hidden="1" x14ac:dyDescent="0.35">
      <c r="A761" t="s">
        <v>799</v>
      </c>
      <c r="B761">
        <v>2500</v>
      </c>
      <c r="C761" t="s">
        <v>46</v>
      </c>
      <c r="D761" t="s">
        <v>66</v>
      </c>
      <c r="E761" t="s">
        <v>47</v>
      </c>
      <c r="F761">
        <v>0</v>
      </c>
      <c r="G761" t="s">
        <v>67</v>
      </c>
      <c r="I761" t="e">
        <f>VLOOKUP(A761,'[1]contest-standings-102210192'!$H$1:$K$332,4,FALSE)</f>
        <v>#N/A</v>
      </c>
      <c r="J761" t="e">
        <f t="shared" si="70"/>
        <v>#N/A</v>
      </c>
    </row>
    <row r="762" spans="1:10" hidden="1" x14ac:dyDescent="0.35">
      <c r="A762" t="s">
        <v>800</v>
      </c>
      <c r="B762">
        <v>2500</v>
      </c>
      <c r="C762" t="s">
        <v>16</v>
      </c>
      <c r="D762" t="s">
        <v>40</v>
      </c>
      <c r="E762" t="s">
        <v>15</v>
      </c>
      <c r="F762">
        <v>0</v>
      </c>
      <c r="G762">
        <v>6</v>
      </c>
      <c r="I762" t="e">
        <f>VLOOKUP(A762,'[1]contest-standings-102210192'!$H$1:$K$332,4,FALSE)</f>
        <v>#N/A</v>
      </c>
      <c r="J762" t="e">
        <f t="shared" si="70"/>
        <v>#N/A</v>
      </c>
    </row>
    <row r="763" spans="1:10" hidden="1" x14ac:dyDescent="0.35">
      <c r="A763" t="s">
        <v>801</v>
      </c>
      <c r="B763">
        <v>2500</v>
      </c>
      <c r="C763" t="s">
        <v>32</v>
      </c>
      <c r="D763" t="s">
        <v>42</v>
      </c>
      <c r="E763" t="s">
        <v>31</v>
      </c>
      <c r="F763">
        <v>0</v>
      </c>
      <c r="I763" t="e">
        <f>VLOOKUP(A763,'[1]contest-standings-102210192'!$H$1:$K$332,4,FALSE)</f>
        <v>#N/A</v>
      </c>
      <c r="J763" t="e">
        <f t="shared" si="70"/>
        <v>#N/A</v>
      </c>
    </row>
    <row r="764" spans="1:10" hidden="1" x14ac:dyDescent="0.35">
      <c r="A764" t="s">
        <v>802</v>
      </c>
      <c r="B764">
        <v>2500</v>
      </c>
      <c r="C764" t="s">
        <v>58</v>
      </c>
      <c r="D764" t="s">
        <v>40</v>
      </c>
      <c r="E764" t="s">
        <v>57</v>
      </c>
      <c r="F764">
        <v>0</v>
      </c>
      <c r="I764" t="e">
        <f>VLOOKUP(A764,'[1]contest-standings-102210192'!$H$1:$K$332,4,FALSE)</f>
        <v>#N/A</v>
      </c>
      <c r="J764" t="e">
        <f t="shared" si="70"/>
        <v>#N/A</v>
      </c>
    </row>
    <row r="765" spans="1:10" hidden="1" x14ac:dyDescent="0.35">
      <c r="A765" t="s">
        <v>803</v>
      </c>
      <c r="B765">
        <v>2500</v>
      </c>
      <c r="C765" t="s">
        <v>58</v>
      </c>
      <c r="D765" t="s">
        <v>40</v>
      </c>
      <c r="E765" t="s">
        <v>57</v>
      </c>
      <c r="F765">
        <v>0</v>
      </c>
      <c r="G765">
        <v>6</v>
      </c>
      <c r="I765" t="e">
        <f>VLOOKUP(A765,'[1]contest-standings-102210192'!$H$1:$K$332,4,FALSE)</f>
        <v>#N/A</v>
      </c>
      <c r="J765" t="e">
        <f t="shared" si="70"/>
        <v>#N/A</v>
      </c>
    </row>
    <row r="766" spans="1:10" hidden="1" x14ac:dyDescent="0.35">
      <c r="A766" t="s">
        <v>804</v>
      </c>
      <c r="B766">
        <v>3700</v>
      </c>
      <c r="C766" t="s">
        <v>25</v>
      </c>
      <c r="D766" t="s">
        <v>40</v>
      </c>
      <c r="E766" t="s">
        <v>26</v>
      </c>
      <c r="F766">
        <v>0</v>
      </c>
      <c r="G766">
        <v>8</v>
      </c>
      <c r="I766" t="e">
        <f>VLOOKUP(A766,'[1]contest-standings-102210192'!$H$1:$K$332,4,FALSE)</f>
        <v>#N/A</v>
      </c>
      <c r="J766" t="e">
        <f t="shared" si="70"/>
        <v>#N/A</v>
      </c>
    </row>
    <row r="767" spans="1:10" hidden="1" x14ac:dyDescent="0.35">
      <c r="A767" t="s">
        <v>805</v>
      </c>
      <c r="B767">
        <v>6500</v>
      </c>
      <c r="C767" t="s">
        <v>19</v>
      </c>
      <c r="D767" t="s">
        <v>13</v>
      </c>
      <c r="E767" t="s">
        <v>18</v>
      </c>
      <c r="F767">
        <v>0</v>
      </c>
      <c r="I767" t="e">
        <f>VLOOKUP(A767,'[1]contest-standings-102210192'!$H$1:$K$332,4,FALSE)</f>
        <v>#N/A</v>
      </c>
      <c r="J767" t="e">
        <f t="shared" si="70"/>
        <v>#N/A</v>
      </c>
    </row>
    <row r="768" spans="1:10" hidden="1" x14ac:dyDescent="0.35">
      <c r="A768" t="s">
        <v>806</v>
      </c>
      <c r="B768">
        <v>2500</v>
      </c>
      <c r="C768" t="s">
        <v>21</v>
      </c>
      <c r="D768" t="s">
        <v>66</v>
      </c>
      <c r="E768" t="s">
        <v>22</v>
      </c>
      <c r="F768">
        <v>0</v>
      </c>
      <c r="G768" t="s">
        <v>67</v>
      </c>
      <c r="I768" t="e">
        <f>VLOOKUP(A768,'[1]contest-standings-102210192'!$H$1:$K$332,4,FALSE)</f>
        <v>#N/A</v>
      </c>
      <c r="J768" t="e">
        <f t="shared" si="70"/>
        <v>#N/A</v>
      </c>
    </row>
    <row r="769" spans="1:10" hidden="1" x14ac:dyDescent="0.35">
      <c r="A769" t="s">
        <v>807</v>
      </c>
      <c r="B769">
        <v>2500</v>
      </c>
      <c r="C769" t="s">
        <v>15</v>
      </c>
      <c r="D769" t="s">
        <v>40</v>
      </c>
      <c r="E769" t="s">
        <v>16</v>
      </c>
      <c r="F769">
        <v>0</v>
      </c>
      <c r="I769" t="e">
        <f>VLOOKUP(A769,'[1]contest-standings-102210192'!$H$1:$K$332,4,FALSE)</f>
        <v>#N/A</v>
      </c>
      <c r="J769" t="e">
        <f t="shared" si="70"/>
        <v>#N/A</v>
      </c>
    </row>
    <row r="770" spans="1:10" hidden="1" x14ac:dyDescent="0.35">
      <c r="A770" t="s">
        <v>808</v>
      </c>
      <c r="B770">
        <v>2500</v>
      </c>
      <c r="C770" t="s">
        <v>47</v>
      </c>
      <c r="D770" t="s">
        <v>42</v>
      </c>
      <c r="E770" t="s">
        <v>46</v>
      </c>
      <c r="F770">
        <v>0</v>
      </c>
      <c r="I770" t="e">
        <f>VLOOKUP(A770,'[1]contest-standings-102210192'!$H$1:$K$332,4,FALSE)</f>
        <v>#N/A</v>
      </c>
      <c r="J770" t="e">
        <f t="shared" si="70"/>
        <v>#N/A</v>
      </c>
    </row>
    <row r="771" spans="1:10" hidden="1" x14ac:dyDescent="0.35">
      <c r="A771" t="s">
        <v>809</v>
      </c>
      <c r="B771">
        <v>2500</v>
      </c>
      <c r="C771" t="s">
        <v>16</v>
      </c>
      <c r="D771" t="s">
        <v>42</v>
      </c>
      <c r="E771" t="s">
        <v>15</v>
      </c>
      <c r="F771">
        <v>0</v>
      </c>
      <c r="G771">
        <v>7</v>
      </c>
      <c r="I771" t="e">
        <f>VLOOKUP(A771,'[1]contest-standings-102210192'!$H$1:$K$332,4,FALSE)</f>
        <v>#N/A</v>
      </c>
      <c r="J771" t="e">
        <f t="shared" ref="J771:J834" si="71">ABS(F771-I771)</f>
        <v>#N/A</v>
      </c>
    </row>
    <row r="772" spans="1:10" hidden="1" x14ac:dyDescent="0.35">
      <c r="A772" t="s">
        <v>810</v>
      </c>
      <c r="B772">
        <v>2500</v>
      </c>
      <c r="C772" t="s">
        <v>18</v>
      </c>
      <c r="D772" t="s">
        <v>40</v>
      </c>
      <c r="E772" t="s">
        <v>19</v>
      </c>
      <c r="F772">
        <v>0</v>
      </c>
      <c r="I772" t="e">
        <f>VLOOKUP(A772,'[1]contest-standings-102210192'!$H$1:$K$332,4,FALSE)</f>
        <v>#N/A</v>
      </c>
      <c r="J772" t="e">
        <f t="shared" si="71"/>
        <v>#N/A</v>
      </c>
    </row>
    <row r="773" spans="1:10" hidden="1" x14ac:dyDescent="0.35">
      <c r="A773" t="s">
        <v>811</v>
      </c>
      <c r="B773">
        <v>2500</v>
      </c>
      <c r="C773" t="s">
        <v>15</v>
      </c>
      <c r="D773" t="s">
        <v>66</v>
      </c>
      <c r="E773" t="s">
        <v>16</v>
      </c>
      <c r="F773">
        <v>0</v>
      </c>
      <c r="G773" t="s">
        <v>67</v>
      </c>
      <c r="I773" t="e">
        <f>VLOOKUP(A773,'[1]contest-standings-102210192'!$H$1:$K$332,4,FALSE)</f>
        <v>#N/A</v>
      </c>
      <c r="J773" t="e">
        <f t="shared" si="71"/>
        <v>#N/A</v>
      </c>
    </row>
    <row r="774" spans="1:10" hidden="1" x14ac:dyDescent="0.35">
      <c r="A774" t="s">
        <v>812</v>
      </c>
      <c r="B774">
        <v>2500</v>
      </c>
      <c r="C774" t="s">
        <v>18</v>
      </c>
      <c r="D774" t="s">
        <v>42</v>
      </c>
      <c r="E774" t="s">
        <v>19</v>
      </c>
      <c r="F774">
        <v>0</v>
      </c>
      <c r="I774" t="e">
        <f>VLOOKUP(A774,'[1]contest-standings-102210192'!$H$1:$K$332,4,FALSE)</f>
        <v>#N/A</v>
      </c>
      <c r="J774" t="e">
        <f t="shared" si="71"/>
        <v>#N/A</v>
      </c>
    </row>
    <row r="775" spans="1:10" hidden="1" x14ac:dyDescent="0.35">
      <c r="A775" t="s">
        <v>813</v>
      </c>
      <c r="B775">
        <v>2500</v>
      </c>
      <c r="C775" t="s">
        <v>35</v>
      </c>
      <c r="D775" t="s">
        <v>66</v>
      </c>
      <c r="E775" t="s">
        <v>34</v>
      </c>
      <c r="F775">
        <v>0</v>
      </c>
      <c r="G775" t="s">
        <v>67</v>
      </c>
      <c r="I775" t="e">
        <f>VLOOKUP(A775,'[1]contest-standings-102210192'!$H$1:$K$332,4,FALSE)</f>
        <v>#N/A</v>
      </c>
      <c r="J775" t="e">
        <f t="shared" si="71"/>
        <v>#N/A</v>
      </c>
    </row>
    <row r="776" spans="1:10" hidden="1" x14ac:dyDescent="0.35">
      <c r="A776" t="s">
        <v>814</v>
      </c>
      <c r="B776">
        <v>2500</v>
      </c>
      <c r="C776" t="s">
        <v>29</v>
      </c>
      <c r="D776" t="s">
        <v>66</v>
      </c>
      <c r="E776" t="s">
        <v>28</v>
      </c>
      <c r="F776">
        <v>0</v>
      </c>
      <c r="G776" t="s">
        <v>67</v>
      </c>
      <c r="I776" t="e">
        <f>VLOOKUP(A776,'[1]contest-standings-102210192'!$H$1:$K$332,4,FALSE)</f>
        <v>#N/A</v>
      </c>
      <c r="J776" t="e">
        <f t="shared" si="71"/>
        <v>#N/A</v>
      </c>
    </row>
    <row r="777" spans="1:10" hidden="1" x14ac:dyDescent="0.35">
      <c r="A777" t="s">
        <v>815</v>
      </c>
      <c r="B777">
        <v>2500</v>
      </c>
      <c r="C777" t="s">
        <v>22</v>
      </c>
      <c r="D777" t="s">
        <v>66</v>
      </c>
      <c r="E777" t="s">
        <v>21</v>
      </c>
      <c r="F777">
        <v>0</v>
      </c>
      <c r="G777" t="s">
        <v>67</v>
      </c>
      <c r="I777" t="e">
        <f>VLOOKUP(A777,'[1]contest-standings-102210192'!$H$1:$K$332,4,FALSE)</f>
        <v>#N/A</v>
      </c>
      <c r="J777" t="e">
        <f t="shared" si="71"/>
        <v>#N/A</v>
      </c>
    </row>
    <row r="778" spans="1:10" hidden="1" x14ac:dyDescent="0.35">
      <c r="A778" t="s">
        <v>816</v>
      </c>
      <c r="B778">
        <v>2700</v>
      </c>
      <c r="C778" t="s">
        <v>9</v>
      </c>
      <c r="D778" t="s">
        <v>42</v>
      </c>
      <c r="E778" t="s">
        <v>11</v>
      </c>
      <c r="F778">
        <v>0</v>
      </c>
      <c r="G778">
        <v>5</v>
      </c>
      <c r="I778" t="e">
        <f>VLOOKUP(A778,'[1]contest-standings-102210192'!$H$1:$K$332,4,FALSE)</f>
        <v>#N/A</v>
      </c>
      <c r="J778" t="e">
        <f t="shared" si="71"/>
        <v>#N/A</v>
      </c>
    </row>
    <row r="779" spans="1:10" hidden="1" x14ac:dyDescent="0.35">
      <c r="A779" t="s">
        <v>817</v>
      </c>
      <c r="B779">
        <v>2500</v>
      </c>
      <c r="C779" t="s">
        <v>46</v>
      </c>
      <c r="D779" t="s">
        <v>40</v>
      </c>
      <c r="E779" t="s">
        <v>47</v>
      </c>
      <c r="F779">
        <v>0</v>
      </c>
      <c r="I779" t="e">
        <f>VLOOKUP(A779,'[1]contest-standings-102210192'!$H$1:$K$332,4,FALSE)</f>
        <v>#N/A</v>
      </c>
      <c r="J779" t="e">
        <f t="shared" si="71"/>
        <v>#N/A</v>
      </c>
    </row>
    <row r="780" spans="1:10" hidden="1" x14ac:dyDescent="0.35">
      <c r="A780" t="s">
        <v>818</v>
      </c>
      <c r="B780">
        <v>2500</v>
      </c>
      <c r="C780" t="s">
        <v>46</v>
      </c>
      <c r="D780" t="s">
        <v>40</v>
      </c>
      <c r="E780" t="s">
        <v>47</v>
      </c>
      <c r="F780">
        <v>0</v>
      </c>
      <c r="G780">
        <v>7</v>
      </c>
      <c r="I780" t="e">
        <f>VLOOKUP(A780,'[1]contest-standings-102210192'!$H$1:$K$332,4,FALSE)</f>
        <v>#N/A</v>
      </c>
      <c r="J780" t="e">
        <f t="shared" si="71"/>
        <v>#N/A</v>
      </c>
    </row>
    <row r="781" spans="1:10" hidden="1" x14ac:dyDescent="0.35">
      <c r="A781" t="s">
        <v>819</v>
      </c>
      <c r="B781">
        <v>3200</v>
      </c>
      <c r="C781" t="s">
        <v>18</v>
      </c>
      <c r="D781" t="s">
        <v>10</v>
      </c>
      <c r="E781" t="s">
        <v>19</v>
      </c>
      <c r="F781">
        <v>0</v>
      </c>
      <c r="G781">
        <v>6</v>
      </c>
      <c r="I781" t="e">
        <f>VLOOKUP(A781,'[1]contest-standings-102210192'!$H$1:$K$332,4,FALSE)</f>
        <v>#N/A</v>
      </c>
      <c r="J781" t="e">
        <f t="shared" si="71"/>
        <v>#N/A</v>
      </c>
    </row>
    <row r="782" spans="1:10" hidden="1" x14ac:dyDescent="0.35">
      <c r="A782" t="s">
        <v>820</v>
      </c>
      <c r="B782">
        <v>2500</v>
      </c>
      <c r="C782" t="s">
        <v>49</v>
      </c>
      <c r="D782" t="s">
        <v>40</v>
      </c>
      <c r="E782" t="s">
        <v>50</v>
      </c>
      <c r="F782">
        <v>0</v>
      </c>
      <c r="I782" t="e">
        <f>VLOOKUP(A782,'[1]contest-standings-102210192'!$H$1:$K$332,4,FALSE)</f>
        <v>#N/A</v>
      </c>
      <c r="J782" t="e">
        <f t="shared" si="71"/>
        <v>#N/A</v>
      </c>
    </row>
    <row r="783" spans="1:10" hidden="1" x14ac:dyDescent="0.35">
      <c r="A783" t="s">
        <v>821</v>
      </c>
      <c r="B783">
        <v>2500</v>
      </c>
      <c r="C783" t="s">
        <v>21</v>
      </c>
      <c r="D783" t="s">
        <v>66</v>
      </c>
      <c r="E783" t="s">
        <v>22</v>
      </c>
      <c r="F783">
        <v>0</v>
      </c>
      <c r="G783" t="s">
        <v>67</v>
      </c>
      <c r="I783" t="e">
        <f>VLOOKUP(A783,'[1]contest-standings-102210192'!$H$1:$K$332,4,FALSE)</f>
        <v>#N/A</v>
      </c>
      <c r="J783" t="e">
        <f t="shared" si="71"/>
        <v>#N/A</v>
      </c>
    </row>
    <row r="784" spans="1:10" hidden="1" x14ac:dyDescent="0.35">
      <c r="A784" t="s">
        <v>822</v>
      </c>
      <c r="B784">
        <v>2500</v>
      </c>
      <c r="C784" t="s">
        <v>31</v>
      </c>
      <c r="D784" t="s">
        <v>66</v>
      </c>
      <c r="E784" t="s">
        <v>32</v>
      </c>
      <c r="F784">
        <v>0</v>
      </c>
      <c r="G784" t="s">
        <v>67</v>
      </c>
      <c r="I784" t="e">
        <f>VLOOKUP(A784,'[1]contest-standings-102210192'!$H$1:$K$332,4,FALSE)</f>
        <v>#N/A</v>
      </c>
      <c r="J784" t="e">
        <f t="shared" si="71"/>
        <v>#N/A</v>
      </c>
    </row>
    <row r="785" spans="1:13" hidden="1" x14ac:dyDescent="0.35">
      <c r="A785" t="s">
        <v>823</v>
      </c>
      <c r="B785">
        <v>2500</v>
      </c>
      <c r="C785" t="s">
        <v>38</v>
      </c>
      <c r="D785" t="s">
        <v>10</v>
      </c>
      <c r="E785" t="s">
        <v>37</v>
      </c>
      <c r="F785">
        <v>0</v>
      </c>
      <c r="I785" t="e">
        <f>VLOOKUP(A785,'[1]contest-standings-102210192'!$H$1:$K$332,4,FALSE)</f>
        <v>#N/A</v>
      </c>
      <c r="J785" t="e">
        <f t="shared" si="71"/>
        <v>#N/A</v>
      </c>
    </row>
    <row r="786" spans="1:13" hidden="1" x14ac:dyDescent="0.35">
      <c r="A786" t="s">
        <v>824</v>
      </c>
      <c r="B786">
        <v>2500</v>
      </c>
      <c r="C786" t="s">
        <v>32</v>
      </c>
      <c r="D786" t="s">
        <v>42</v>
      </c>
      <c r="E786" t="s">
        <v>31</v>
      </c>
      <c r="F786">
        <v>0</v>
      </c>
      <c r="I786" t="e">
        <f>VLOOKUP(A786,'[1]contest-standings-102210192'!$H$1:$K$332,4,FALSE)</f>
        <v>#N/A</v>
      </c>
      <c r="J786" t="e">
        <f t="shared" si="71"/>
        <v>#N/A</v>
      </c>
    </row>
    <row r="787" spans="1:13" hidden="1" x14ac:dyDescent="0.35">
      <c r="A787" t="s">
        <v>825</v>
      </c>
      <c r="B787">
        <v>2500</v>
      </c>
      <c r="C787" t="s">
        <v>18</v>
      </c>
      <c r="D787" t="s">
        <v>10</v>
      </c>
      <c r="E787" t="s">
        <v>19</v>
      </c>
      <c r="F787">
        <v>0</v>
      </c>
      <c r="I787" t="e">
        <f>VLOOKUP(A787,'[1]contest-standings-102210192'!$H$1:$K$332,4,FALSE)</f>
        <v>#N/A</v>
      </c>
      <c r="J787" t="e">
        <f t="shared" si="71"/>
        <v>#N/A</v>
      </c>
    </row>
    <row r="788" spans="1:13" hidden="1" x14ac:dyDescent="0.35">
      <c r="A788" t="s">
        <v>826</v>
      </c>
      <c r="B788">
        <v>2500</v>
      </c>
      <c r="C788" t="s">
        <v>11</v>
      </c>
      <c r="D788" t="s">
        <v>66</v>
      </c>
      <c r="E788" t="s">
        <v>9</v>
      </c>
      <c r="F788">
        <v>0</v>
      </c>
      <c r="G788" t="s">
        <v>67</v>
      </c>
      <c r="I788" t="e">
        <f>VLOOKUP(A788,'[1]contest-standings-102210192'!$H$1:$K$332,4,FALSE)</f>
        <v>#N/A</v>
      </c>
      <c r="J788" t="e">
        <f t="shared" si="71"/>
        <v>#N/A</v>
      </c>
    </row>
    <row r="789" spans="1:13" hidden="1" x14ac:dyDescent="0.35">
      <c r="A789" t="s">
        <v>827</v>
      </c>
      <c r="B789">
        <v>2500</v>
      </c>
      <c r="C789" t="s">
        <v>37</v>
      </c>
      <c r="D789" t="s">
        <v>66</v>
      </c>
      <c r="E789" t="s">
        <v>38</v>
      </c>
      <c r="F789">
        <v>0</v>
      </c>
      <c r="G789" t="s">
        <v>67</v>
      </c>
      <c r="I789" t="e">
        <f>VLOOKUP(A789,'[1]contest-standings-102210192'!$H$1:$K$332,4,FALSE)</f>
        <v>#N/A</v>
      </c>
      <c r="J789" t="e">
        <f t="shared" si="71"/>
        <v>#N/A</v>
      </c>
    </row>
    <row r="790" spans="1:13" hidden="1" x14ac:dyDescent="0.35">
      <c r="A790" t="s">
        <v>828</v>
      </c>
      <c r="B790">
        <v>2500</v>
      </c>
      <c r="C790" t="s">
        <v>11</v>
      </c>
      <c r="D790" t="s">
        <v>42</v>
      </c>
      <c r="E790" t="s">
        <v>9</v>
      </c>
      <c r="F790">
        <v>0</v>
      </c>
      <c r="I790" t="e">
        <f>VLOOKUP(A790,'[1]contest-standings-102210192'!$H$1:$K$332,4,FALSE)</f>
        <v>#N/A</v>
      </c>
      <c r="J790" t="e">
        <f t="shared" si="71"/>
        <v>#N/A</v>
      </c>
    </row>
    <row r="791" spans="1:13" hidden="1" x14ac:dyDescent="0.35">
      <c r="A791" t="s">
        <v>829</v>
      </c>
      <c r="B791">
        <v>2500</v>
      </c>
      <c r="C791" t="s">
        <v>29</v>
      </c>
      <c r="D791" t="s">
        <v>40</v>
      </c>
      <c r="E791" t="s">
        <v>28</v>
      </c>
      <c r="F791">
        <v>0</v>
      </c>
      <c r="G791">
        <v>5</v>
      </c>
      <c r="I791" t="e">
        <f>VLOOKUP(A791,'[1]contest-standings-102210192'!$H$1:$K$332,4,FALSE)</f>
        <v>#N/A</v>
      </c>
      <c r="J791" t="e">
        <f t="shared" si="71"/>
        <v>#N/A</v>
      </c>
    </row>
    <row r="792" spans="1:13" hidden="1" x14ac:dyDescent="0.35">
      <c r="A792" t="s">
        <v>830</v>
      </c>
      <c r="B792">
        <v>2500</v>
      </c>
      <c r="C792" t="s">
        <v>34</v>
      </c>
      <c r="D792" t="s">
        <v>42</v>
      </c>
      <c r="E792" t="s">
        <v>35</v>
      </c>
      <c r="F792">
        <v>0</v>
      </c>
      <c r="I792" t="e">
        <f>VLOOKUP(A792,'[1]contest-standings-102210192'!$H$1:$K$332,4,FALSE)</f>
        <v>#N/A</v>
      </c>
      <c r="J792" t="e">
        <f t="shared" si="71"/>
        <v>#N/A</v>
      </c>
    </row>
    <row r="793" spans="1:13" hidden="1" x14ac:dyDescent="0.35">
      <c r="A793" t="s">
        <v>831</v>
      </c>
      <c r="B793">
        <v>2500</v>
      </c>
      <c r="C793" t="s">
        <v>58</v>
      </c>
      <c r="D793" t="s">
        <v>66</v>
      </c>
      <c r="E793" t="s">
        <v>57</v>
      </c>
      <c r="F793">
        <v>0</v>
      </c>
      <c r="G793" t="s">
        <v>67</v>
      </c>
      <c r="I793" t="e">
        <f>VLOOKUP(A793,'[1]contest-standings-102210192'!$H$1:$K$332,4,FALSE)</f>
        <v>#N/A</v>
      </c>
      <c r="J793" t="e">
        <f t="shared" si="71"/>
        <v>#N/A</v>
      </c>
    </row>
    <row r="794" spans="1:13" hidden="1" x14ac:dyDescent="0.35">
      <c r="A794" t="s">
        <v>832</v>
      </c>
      <c r="B794">
        <v>2500</v>
      </c>
      <c r="C794" t="s">
        <v>46</v>
      </c>
      <c r="D794" t="s">
        <v>66</v>
      </c>
      <c r="E794" t="s">
        <v>47</v>
      </c>
      <c r="F794">
        <v>0</v>
      </c>
      <c r="G794" t="s">
        <v>67</v>
      </c>
      <c r="I794" t="e">
        <f>VLOOKUP(A794,'[1]contest-standings-102210192'!$H$1:$K$332,4,FALSE)</f>
        <v>#N/A</v>
      </c>
      <c r="J794" t="e">
        <f t="shared" si="71"/>
        <v>#N/A</v>
      </c>
    </row>
    <row r="795" spans="1:13" hidden="1" x14ac:dyDescent="0.35">
      <c r="A795" t="s">
        <v>833</v>
      </c>
      <c r="B795">
        <v>2500</v>
      </c>
      <c r="C795" t="s">
        <v>38</v>
      </c>
      <c r="D795" t="s">
        <v>66</v>
      </c>
      <c r="E795" t="s">
        <v>37</v>
      </c>
      <c r="F795">
        <v>0</v>
      </c>
      <c r="G795" t="s">
        <v>67</v>
      </c>
      <c r="I795">
        <f>VLOOKUP(A795,'[1]contest-standings-102210192'!$H$1:$K$332,4,FALSE)</f>
        <v>0</v>
      </c>
      <c r="J795">
        <f t="shared" si="71"/>
        <v>0</v>
      </c>
      <c r="L795" t="e">
        <f>VLOOKUP(A795,Sheet1!A795:D1269,4,FALSE)</f>
        <v>#N/A</v>
      </c>
      <c r="M795" t="e">
        <f>AVERAGE(L795,F795)</f>
        <v>#N/A</v>
      </c>
    </row>
    <row r="796" spans="1:13" hidden="1" x14ac:dyDescent="0.35">
      <c r="A796" t="s">
        <v>834</v>
      </c>
      <c r="B796">
        <v>3400</v>
      </c>
      <c r="C796" t="s">
        <v>46</v>
      </c>
      <c r="D796" t="s">
        <v>40</v>
      </c>
      <c r="E796" t="s">
        <v>47</v>
      </c>
      <c r="F796">
        <v>0</v>
      </c>
      <c r="G796">
        <v>5</v>
      </c>
      <c r="I796" t="e">
        <f>VLOOKUP(A796,'[1]contest-standings-102210192'!$H$1:$K$332,4,FALSE)</f>
        <v>#N/A</v>
      </c>
      <c r="J796" t="e">
        <f t="shared" si="71"/>
        <v>#N/A</v>
      </c>
    </row>
    <row r="797" spans="1:13" hidden="1" x14ac:dyDescent="0.35">
      <c r="A797" t="s">
        <v>835</v>
      </c>
      <c r="B797">
        <v>6500</v>
      </c>
      <c r="C797" t="s">
        <v>18</v>
      </c>
      <c r="D797" t="s">
        <v>13</v>
      </c>
      <c r="E797" t="s">
        <v>19</v>
      </c>
      <c r="F797">
        <v>0</v>
      </c>
      <c r="I797" t="e">
        <f>VLOOKUP(A797,'[1]contest-standings-102210192'!$H$1:$K$332,4,FALSE)</f>
        <v>#N/A</v>
      </c>
      <c r="J797" t="e">
        <f t="shared" si="71"/>
        <v>#N/A</v>
      </c>
    </row>
    <row r="798" spans="1:13" hidden="1" x14ac:dyDescent="0.35">
      <c r="A798" t="s">
        <v>836</v>
      </c>
      <c r="B798">
        <v>6500</v>
      </c>
      <c r="C798" t="s">
        <v>32</v>
      </c>
      <c r="D798" t="s">
        <v>13</v>
      </c>
      <c r="E798" t="s">
        <v>31</v>
      </c>
      <c r="F798">
        <v>0</v>
      </c>
      <c r="I798" t="e">
        <f>VLOOKUP(A798,'[1]contest-standings-102210192'!$H$1:$K$332,4,FALSE)</f>
        <v>#N/A</v>
      </c>
      <c r="J798" t="e">
        <f t="shared" si="71"/>
        <v>#N/A</v>
      </c>
    </row>
    <row r="799" spans="1:13" hidden="1" x14ac:dyDescent="0.35">
      <c r="A799" t="s">
        <v>837</v>
      </c>
      <c r="B799">
        <v>7800</v>
      </c>
      <c r="C799" t="s">
        <v>34</v>
      </c>
      <c r="D799" t="s">
        <v>13</v>
      </c>
      <c r="E799" t="s">
        <v>35</v>
      </c>
      <c r="F799">
        <v>0</v>
      </c>
      <c r="I799" t="e">
        <f>VLOOKUP(A799,'[1]contest-standings-102210192'!$H$1:$K$332,4,FALSE)</f>
        <v>#N/A</v>
      </c>
      <c r="J799" t="e">
        <f t="shared" si="71"/>
        <v>#N/A</v>
      </c>
    </row>
    <row r="800" spans="1:13" hidden="1" x14ac:dyDescent="0.35">
      <c r="A800" t="s">
        <v>838</v>
      </c>
      <c r="B800">
        <v>6500</v>
      </c>
      <c r="C800" t="s">
        <v>18</v>
      </c>
      <c r="D800" t="s">
        <v>13</v>
      </c>
      <c r="E800" t="s">
        <v>19</v>
      </c>
      <c r="F800">
        <v>0</v>
      </c>
      <c r="I800" t="e">
        <f>VLOOKUP(A800,'[1]contest-standings-102210192'!$H$1:$K$332,4,FALSE)</f>
        <v>#N/A</v>
      </c>
      <c r="J800" t="e">
        <f t="shared" si="71"/>
        <v>#N/A</v>
      </c>
    </row>
    <row r="801" spans="1:13" hidden="1" x14ac:dyDescent="0.35">
      <c r="A801" t="s">
        <v>839</v>
      </c>
      <c r="B801">
        <v>6500</v>
      </c>
      <c r="C801" t="s">
        <v>21</v>
      </c>
      <c r="D801" t="s">
        <v>13</v>
      </c>
      <c r="E801" t="s">
        <v>22</v>
      </c>
      <c r="F801">
        <v>0</v>
      </c>
      <c r="I801" t="e">
        <f>VLOOKUP(A801,'[1]contest-standings-102210192'!$H$1:$K$332,4,FALSE)</f>
        <v>#N/A</v>
      </c>
      <c r="J801" t="e">
        <f t="shared" si="71"/>
        <v>#N/A</v>
      </c>
    </row>
    <row r="802" spans="1:13" hidden="1" x14ac:dyDescent="0.35">
      <c r="A802" t="s">
        <v>840</v>
      </c>
      <c r="B802">
        <v>6500</v>
      </c>
      <c r="C802" t="s">
        <v>49</v>
      </c>
      <c r="D802" t="s">
        <v>13</v>
      </c>
      <c r="E802" t="s">
        <v>50</v>
      </c>
      <c r="F802">
        <v>0</v>
      </c>
      <c r="I802" t="e">
        <f>VLOOKUP(A802,'[1]contest-standings-102210192'!$H$1:$K$332,4,FALSE)</f>
        <v>#N/A</v>
      </c>
      <c r="J802" t="e">
        <f t="shared" si="71"/>
        <v>#N/A</v>
      </c>
    </row>
    <row r="803" spans="1:13" hidden="1" x14ac:dyDescent="0.35">
      <c r="A803" t="s">
        <v>841</v>
      </c>
      <c r="B803">
        <v>6500</v>
      </c>
      <c r="C803" t="s">
        <v>57</v>
      </c>
      <c r="D803" t="s">
        <v>13</v>
      </c>
      <c r="E803" t="s">
        <v>58</v>
      </c>
      <c r="F803">
        <v>0</v>
      </c>
      <c r="I803" t="e">
        <f>VLOOKUP(A803,'[1]contest-standings-102210192'!$H$1:$K$332,4,FALSE)</f>
        <v>#N/A</v>
      </c>
      <c r="J803" t="e">
        <f t="shared" si="71"/>
        <v>#N/A</v>
      </c>
    </row>
    <row r="804" spans="1:13" hidden="1" x14ac:dyDescent="0.35">
      <c r="A804" t="s">
        <v>842</v>
      </c>
      <c r="B804">
        <v>6500</v>
      </c>
      <c r="C804" t="s">
        <v>31</v>
      </c>
      <c r="D804" t="s">
        <v>13</v>
      </c>
      <c r="E804" t="s">
        <v>32</v>
      </c>
      <c r="F804">
        <v>0</v>
      </c>
      <c r="I804" t="e">
        <f>VLOOKUP(A804,'[1]contest-standings-102210192'!$H$1:$K$332,4,FALSE)</f>
        <v>#N/A</v>
      </c>
      <c r="J804" t="e">
        <f t="shared" si="71"/>
        <v>#N/A</v>
      </c>
    </row>
    <row r="805" spans="1:13" hidden="1" x14ac:dyDescent="0.35">
      <c r="A805" t="s">
        <v>843</v>
      </c>
      <c r="B805">
        <v>2800</v>
      </c>
      <c r="C805" t="s">
        <v>49</v>
      </c>
      <c r="D805" t="s">
        <v>66</v>
      </c>
      <c r="E805" t="s">
        <v>50</v>
      </c>
      <c r="F805">
        <v>0</v>
      </c>
      <c r="G805" t="s">
        <v>67</v>
      </c>
      <c r="I805">
        <f>VLOOKUP(A805,'[1]contest-standings-102210192'!$H$1:$K$332,4,FALSE)</f>
        <v>0</v>
      </c>
      <c r="J805">
        <f t="shared" si="71"/>
        <v>0</v>
      </c>
      <c r="L805" t="e">
        <f>VLOOKUP(A805,Sheet1!A805:D1279,4,FALSE)</f>
        <v>#N/A</v>
      </c>
      <c r="M805" t="e">
        <f>AVERAGE(L805,F805)</f>
        <v>#N/A</v>
      </c>
    </row>
    <row r="806" spans="1:13" hidden="1" x14ac:dyDescent="0.35">
      <c r="A806" t="s">
        <v>844</v>
      </c>
      <c r="B806">
        <v>2500</v>
      </c>
      <c r="C806" t="s">
        <v>46</v>
      </c>
      <c r="D806" t="s">
        <v>66</v>
      </c>
      <c r="E806" t="s">
        <v>47</v>
      </c>
      <c r="F806">
        <v>0</v>
      </c>
      <c r="G806" t="s">
        <v>67</v>
      </c>
      <c r="I806" t="e">
        <f>VLOOKUP(A806,'[1]contest-standings-102210192'!$H$1:$K$332,4,FALSE)</f>
        <v>#N/A</v>
      </c>
      <c r="J806" t="e">
        <f t="shared" si="71"/>
        <v>#N/A</v>
      </c>
    </row>
    <row r="807" spans="1:13" hidden="1" x14ac:dyDescent="0.35">
      <c r="A807" t="s">
        <v>845</v>
      </c>
      <c r="B807">
        <v>2500</v>
      </c>
      <c r="C807" t="s">
        <v>37</v>
      </c>
      <c r="D807" t="s">
        <v>42</v>
      </c>
      <c r="E807" t="s">
        <v>38</v>
      </c>
      <c r="F807">
        <v>0</v>
      </c>
      <c r="I807" t="e">
        <f>VLOOKUP(A807,'[1]contest-standings-102210192'!$H$1:$K$332,4,FALSE)</f>
        <v>#N/A</v>
      </c>
      <c r="J807" t="e">
        <f t="shared" si="71"/>
        <v>#N/A</v>
      </c>
    </row>
    <row r="808" spans="1:13" hidden="1" x14ac:dyDescent="0.35">
      <c r="A808" t="s">
        <v>846</v>
      </c>
      <c r="B808">
        <v>2500</v>
      </c>
      <c r="C808" t="s">
        <v>32</v>
      </c>
      <c r="D808" t="s">
        <v>66</v>
      </c>
      <c r="E808" t="s">
        <v>31</v>
      </c>
      <c r="F808">
        <v>0</v>
      </c>
      <c r="G808" t="s">
        <v>67</v>
      </c>
      <c r="I808" t="e">
        <f>VLOOKUP(A808,'[1]contest-standings-102210192'!$H$1:$K$332,4,FALSE)</f>
        <v>#N/A</v>
      </c>
      <c r="J808" t="e">
        <f t="shared" si="71"/>
        <v>#N/A</v>
      </c>
    </row>
    <row r="809" spans="1:13" hidden="1" x14ac:dyDescent="0.35">
      <c r="A809" t="s">
        <v>847</v>
      </c>
      <c r="B809">
        <v>2500</v>
      </c>
      <c r="C809" t="s">
        <v>26</v>
      </c>
      <c r="D809" t="s">
        <v>10</v>
      </c>
      <c r="E809" t="s">
        <v>25</v>
      </c>
      <c r="F809">
        <v>0</v>
      </c>
      <c r="I809" t="e">
        <f>VLOOKUP(A809,'[1]contest-standings-102210192'!$H$1:$K$332,4,FALSE)</f>
        <v>#N/A</v>
      </c>
      <c r="J809" t="e">
        <f t="shared" si="71"/>
        <v>#N/A</v>
      </c>
    </row>
    <row r="810" spans="1:13" hidden="1" x14ac:dyDescent="0.35">
      <c r="A810" t="s">
        <v>848</v>
      </c>
      <c r="B810">
        <v>2500</v>
      </c>
      <c r="C810" t="s">
        <v>22</v>
      </c>
      <c r="D810" t="s">
        <v>42</v>
      </c>
      <c r="E810" t="s">
        <v>21</v>
      </c>
      <c r="F810">
        <v>0</v>
      </c>
      <c r="I810" t="e">
        <f>VLOOKUP(A810,'[1]contest-standings-102210192'!$H$1:$K$332,4,FALSE)</f>
        <v>#N/A</v>
      </c>
      <c r="J810" t="e">
        <f t="shared" si="71"/>
        <v>#N/A</v>
      </c>
    </row>
    <row r="811" spans="1:13" hidden="1" x14ac:dyDescent="0.35">
      <c r="A811" t="s">
        <v>849</v>
      </c>
      <c r="B811">
        <v>2500</v>
      </c>
      <c r="C811" t="s">
        <v>26</v>
      </c>
      <c r="D811" t="s">
        <v>66</v>
      </c>
      <c r="E811" t="s">
        <v>25</v>
      </c>
      <c r="F811">
        <v>0</v>
      </c>
      <c r="G811" t="s">
        <v>67</v>
      </c>
      <c r="I811" t="e">
        <f>VLOOKUP(A811,'[1]contest-standings-102210192'!$H$1:$K$332,4,FALSE)</f>
        <v>#N/A</v>
      </c>
      <c r="J811" t="e">
        <f t="shared" si="71"/>
        <v>#N/A</v>
      </c>
    </row>
    <row r="812" spans="1:13" hidden="1" x14ac:dyDescent="0.35">
      <c r="A812" t="s">
        <v>850</v>
      </c>
      <c r="B812">
        <v>2500</v>
      </c>
      <c r="C812" t="s">
        <v>26</v>
      </c>
      <c r="D812" t="s">
        <v>40</v>
      </c>
      <c r="E812" t="s">
        <v>25</v>
      </c>
      <c r="F812">
        <v>0</v>
      </c>
      <c r="I812" t="e">
        <f>VLOOKUP(A812,'[1]contest-standings-102210192'!$H$1:$K$332,4,FALSE)</f>
        <v>#N/A</v>
      </c>
      <c r="J812" t="e">
        <f t="shared" si="71"/>
        <v>#N/A</v>
      </c>
    </row>
    <row r="813" spans="1:13" hidden="1" x14ac:dyDescent="0.35">
      <c r="A813" t="s">
        <v>851</v>
      </c>
      <c r="B813">
        <v>2500</v>
      </c>
      <c r="C813" t="s">
        <v>35</v>
      </c>
      <c r="D813" t="s">
        <v>42</v>
      </c>
      <c r="E813" t="s">
        <v>34</v>
      </c>
      <c r="F813">
        <v>0</v>
      </c>
      <c r="I813" t="e">
        <f>VLOOKUP(A813,'[1]contest-standings-102210192'!$H$1:$K$332,4,FALSE)</f>
        <v>#N/A</v>
      </c>
      <c r="J813" t="e">
        <f t="shared" si="71"/>
        <v>#N/A</v>
      </c>
    </row>
    <row r="814" spans="1:13" hidden="1" x14ac:dyDescent="0.35">
      <c r="A814" t="s">
        <v>852</v>
      </c>
      <c r="B814">
        <v>2500</v>
      </c>
      <c r="C814" t="s">
        <v>53</v>
      </c>
      <c r="D814" t="s">
        <v>40</v>
      </c>
      <c r="E814" t="s">
        <v>52</v>
      </c>
      <c r="F814">
        <v>0</v>
      </c>
      <c r="I814" t="e">
        <f>VLOOKUP(A814,'[1]contest-standings-102210192'!$H$1:$K$332,4,FALSE)</f>
        <v>#N/A</v>
      </c>
      <c r="J814" t="e">
        <f t="shared" si="71"/>
        <v>#N/A</v>
      </c>
    </row>
    <row r="815" spans="1:13" hidden="1" x14ac:dyDescent="0.35">
      <c r="A815" t="s">
        <v>853</v>
      </c>
      <c r="B815">
        <v>2500</v>
      </c>
      <c r="C815" t="s">
        <v>25</v>
      </c>
      <c r="D815" t="s">
        <v>66</v>
      </c>
      <c r="E815" t="s">
        <v>26</v>
      </c>
      <c r="F815">
        <v>0</v>
      </c>
      <c r="G815" t="s">
        <v>67</v>
      </c>
      <c r="I815" t="e">
        <f>VLOOKUP(A815,'[1]contest-standings-102210192'!$H$1:$K$332,4,FALSE)</f>
        <v>#N/A</v>
      </c>
      <c r="J815" t="e">
        <f t="shared" si="71"/>
        <v>#N/A</v>
      </c>
    </row>
    <row r="816" spans="1:13" hidden="1" x14ac:dyDescent="0.35">
      <c r="A816" t="s">
        <v>854</v>
      </c>
      <c r="B816">
        <v>7300</v>
      </c>
      <c r="C816" t="s">
        <v>32</v>
      </c>
      <c r="D816" t="s">
        <v>13</v>
      </c>
      <c r="E816" t="s">
        <v>31</v>
      </c>
      <c r="F816">
        <v>0</v>
      </c>
      <c r="I816" t="e">
        <f>VLOOKUP(A816,'[1]contest-standings-102210192'!$H$1:$K$332,4,FALSE)</f>
        <v>#N/A</v>
      </c>
      <c r="J816" t="e">
        <f t="shared" si="71"/>
        <v>#N/A</v>
      </c>
    </row>
    <row r="817" spans="1:10" hidden="1" x14ac:dyDescent="0.35">
      <c r="A817" t="s">
        <v>855</v>
      </c>
      <c r="B817">
        <v>2500</v>
      </c>
      <c r="C817" t="s">
        <v>37</v>
      </c>
      <c r="D817" t="s">
        <v>10</v>
      </c>
      <c r="E817" t="s">
        <v>38</v>
      </c>
      <c r="F817">
        <v>0</v>
      </c>
      <c r="G817">
        <v>5</v>
      </c>
      <c r="I817" t="e">
        <f>VLOOKUP(A817,'[1]contest-standings-102210192'!$H$1:$K$332,4,FALSE)</f>
        <v>#N/A</v>
      </c>
      <c r="J817" t="e">
        <f t="shared" si="71"/>
        <v>#N/A</v>
      </c>
    </row>
    <row r="818" spans="1:10" hidden="1" x14ac:dyDescent="0.35">
      <c r="A818" t="s">
        <v>856</v>
      </c>
      <c r="B818">
        <v>2500</v>
      </c>
      <c r="C818" t="s">
        <v>50</v>
      </c>
      <c r="D818" t="s">
        <v>66</v>
      </c>
      <c r="E818" t="s">
        <v>49</v>
      </c>
      <c r="F818">
        <v>0</v>
      </c>
      <c r="G818" t="s">
        <v>67</v>
      </c>
      <c r="I818" t="e">
        <f>VLOOKUP(A818,'[1]contest-standings-102210192'!$H$1:$K$332,4,FALSE)</f>
        <v>#N/A</v>
      </c>
      <c r="J818" t="e">
        <f t="shared" si="71"/>
        <v>#N/A</v>
      </c>
    </row>
    <row r="819" spans="1:10" hidden="1" x14ac:dyDescent="0.35">
      <c r="A819" t="s">
        <v>857</v>
      </c>
      <c r="B819">
        <v>2500</v>
      </c>
      <c r="C819" t="s">
        <v>58</v>
      </c>
      <c r="D819" t="s">
        <v>42</v>
      </c>
      <c r="E819" t="s">
        <v>57</v>
      </c>
      <c r="F819">
        <v>0</v>
      </c>
      <c r="I819" t="e">
        <f>VLOOKUP(A819,'[1]contest-standings-102210192'!$H$1:$K$332,4,FALSE)</f>
        <v>#N/A</v>
      </c>
      <c r="J819" t="e">
        <f t="shared" si="71"/>
        <v>#N/A</v>
      </c>
    </row>
    <row r="820" spans="1:10" hidden="1" x14ac:dyDescent="0.35">
      <c r="A820" t="s">
        <v>858</v>
      </c>
      <c r="B820">
        <v>2500</v>
      </c>
      <c r="C820" t="s">
        <v>53</v>
      </c>
      <c r="D820" t="s">
        <v>42</v>
      </c>
      <c r="E820" t="s">
        <v>52</v>
      </c>
      <c r="F820">
        <v>0</v>
      </c>
      <c r="G820">
        <v>6</v>
      </c>
      <c r="I820" t="e">
        <f>VLOOKUP(A820,'[1]contest-standings-102210192'!$H$1:$K$332,4,FALSE)</f>
        <v>#N/A</v>
      </c>
      <c r="J820" t="e">
        <f t="shared" si="71"/>
        <v>#N/A</v>
      </c>
    </row>
    <row r="821" spans="1:10" hidden="1" x14ac:dyDescent="0.35">
      <c r="A821" t="s">
        <v>859</v>
      </c>
      <c r="B821">
        <v>2500</v>
      </c>
      <c r="C821" t="s">
        <v>37</v>
      </c>
      <c r="D821" t="s">
        <v>40</v>
      </c>
      <c r="E821" t="s">
        <v>38</v>
      </c>
      <c r="F821">
        <v>0</v>
      </c>
      <c r="I821" t="e">
        <f>VLOOKUP(A821,'[1]contest-standings-102210192'!$H$1:$K$332,4,FALSE)</f>
        <v>#N/A</v>
      </c>
      <c r="J821" t="e">
        <f t="shared" si="71"/>
        <v>#N/A</v>
      </c>
    </row>
    <row r="822" spans="1:10" hidden="1" x14ac:dyDescent="0.35">
      <c r="A822" t="s">
        <v>860</v>
      </c>
      <c r="B822">
        <v>2500</v>
      </c>
      <c r="C822" t="s">
        <v>57</v>
      </c>
      <c r="D822" t="s">
        <v>10</v>
      </c>
      <c r="E822" t="s">
        <v>58</v>
      </c>
      <c r="F822">
        <v>0</v>
      </c>
      <c r="I822" t="e">
        <f>VLOOKUP(A822,'[1]contest-standings-102210192'!$H$1:$K$332,4,FALSE)</f>
        <v>#N/A</v>
      </c>
      <c r="J822" t="e">
        <f t="shared" si="71"/>
        <v>#N/A</v>
      </c>
    </row>
    <row r="823" spans="1:10" hidden="1" x14ac:dyDescent="0.35">
      <c r="A823" t="s">
        <v>861</v>
      </c>
      <c r="B823">
        <v>6500</v>
      </c>
      <c r="C823" t="s">
        <v>22</v>
      </c>
      <c r="D823" t="s">
        <v>13</v>
      </c>
      <c r="E823" t="s">
        <v>21</v>
      </c>
      <c r="F823">
        <v>0</v>
      </c>
      <c r="I823" t="e">
        <f>VLOOKUP(A823,'[1]contest-standings-102210192'!$H$1:$K$332,4,FALSE)</f>
        <v>#N/A</v>
      </c>
      <c r="J823" t="e">
        <f t="shared" si="71"/>
        <v>#N/A</v>
      </c>
    </row>
    <row r="824" spans="1:10" hidden="1" x14ac:dyDescent="0.35">
      <c r="A824" t="s">
        <v>862</v>
      </c>
      <c r="B824">
        <v>2500</v>
      </c>
      <c r="C824" t="s">
        <v>26</v>
      </c>
      <c r="D824" t="s">
        <v>42</v>
      </c>
      <c r="E824" t="s">
        <v>25</v>
      </c>
      <c r="F824">
        <v>0</v>
      </c>
      <c r="I824" t="e">
        <f>VLOOKUP(A824,'[1]contest-standings-102210192'!$H$1:$K$332,4,FALSE)</f>
        <v>#N/A</v>
      </c>
      <c r="J824" t="e">
        <f t="shared" si="71"/>
        <v>#N/A</v>
      </c>
    </row>
    <row r="825" spans="1:10" hidden="1" x14ac:dyDescent="0.35">
      <c r="A825" t="s">
        <v>863</v>
      </c>
      <c r="B825">
        <v>7800</v>
      </c>
      <c r="C825" t="s">
        <v>31</v>
      </c>
      <c r="D825" t="s">
        <v>13</v>
      </c>
      <c r="E825" t="s">
        <v>32</v>
      </c>
      <c r="F825">
        <v>0</v>
      </c>
      <c r="I825" t="e">
        <f>VLOOKUP(A825,'[1]contest-standings-102210192'!$H$1:$K$332,4,FALSE)</f>
        <v>#N/A</v>
      </c>
      <c r="J825" t="e">
        <f t="shared" si="71"/>
        <v>#N/A</v>
      </c>
    </row>
    <row r="826" spans="1:10" hidden="1" x14ac:dyDescent="0.35">
      <c r="A826" t="s">
        <v>864</v>
      </c>
      <c r="B826">
        <v>2500</v>
      </c>
      <c r="C826" t="s">
        <v>53</v>
      </c>
      <c r="D826" t="s">
        <v>40</v>
      </c>
      <c r="E826" t="s">
        <v>52</v>
      </c>
      <c r="F826">
        <v>0</v>
      </c>
      <c r="I826" t="e">
        <f>VLOOKUP(A826,'[1]contest-standings-102210192'!$H$1:$K$332,4,FALSE)</f>
        <v>#N/A</v>
      </c>
      <c r="J826" t="e">
        <f t="shared" si="71"/>
        <v>#N/A</v>
      </c>
    </row>
    <row r="827" spans="1:10" hidden="1" x14ac:dyDescent="0.35">
      <c r="A827" t="s">
        <v>865</v>
      </c>
      <c r="B827">
        <v>7900</v>
      </c>
      <c r="C827" t="s">
        <v>46</v>
      </c>
      <c r="D827" t="s">
        <v>13</v>
      </c>
      <c r="E827" t="s">
        <v>47</v>
      </c>
      <c r="F827">
        <v>0</v>
      </c>
      <c r="I827" t="e">
        <f>VLOOKUP(A827,'[1]contest-standings-102210192'!$H$1:$K$332,4,FALSE)</f>
        <v>#N/A</v>
      </c>
      <c r="J827" t="e">
        <f t="shared" si="71"/>
        <v>#N/A</v>
      </c>
    </row>
    <row r="828" spans="1:10" hidden="1" x14ac:dyDescent="0.35">
      <c r="A828" t="s">
        <v>866</v>
      </c>
      <c r="B828">
        <v>2500</v>
      </c>
      <c r="C828" t="s">
        <v>47</v>
      </c>
      <c r="D828" t="s">
        <v>42</v>
      </c>
      <c r="E828" t="s">
        <v>46</v>
      </c>
      <c r="F828">
        <v>0</v>
      </c>
      <c r="I828" t="e">
        <f>VLOOKUP(A828,'[1]contest-standings-102210192'!$H$1:$K$332,4,FALSE)</f>
        <v>#N/A</v>
      </c>
      <c r="J828" t="e">
        <f t="shared" si="71"/>
        <v>#N/A</v>
      </c>
    </row>
    <row r="829" spans="1:10" hidden="1" x14ac:dyDescent="0.35">
      <c r="A829" t="s">
        <v>867</v>
      </c>
      <c r="B829">
        <v>2500</v>
      </c>
      <c r="C829" t="s">
        <v>28</v>
      </c>
      <c r="D829" t="s">
        <v>66</v>
      </c>
      <c r="E829" t="s">
        <v>29</v>
      </c>
      <c r="F829">
        <v>0</v>
      </c>
      <c r="G829" t="s">
        <v>67</v>
      </c>
      <c r="I829" t="e">
        <f>VLOOKUP(A829,'[1]contest-standings-102210192'!$H$1:$K$332,4,FALSE)</f>
        <v>#N/A</v>
      </c>
      <c r="J829" t="e">
        <f t="shared" si="71"/>
        <v>#N/A</v>
      </c>
    </row>
    <row r="830" spans="1:10" hidden="1" x14ac:dyDescent="0.35">
      <c r="A830" t="s">
        <v>868</v>
      </c>
      <c r="B830">
        <v>2500</v>
      </c>
      <c r="C830" t="s">
        <v>53</v>
      </c>
      <c r="D830" t="s">
        <v>66</v>
      </c>
      <c r="E830" t="s">
        <v>52</v>
      </c>
      <c r="F830">
        <v>0</v>
      </c>
      <c r="G830" t="s">
        <v>67</v>
      </c>
      <c r="I830" t="e">
        <f>VLOOKUP(A830,'[1]contest-standings-102210192'!$H$1:$K$332,4,FALSE)</f>
        <v>#N/A</v>
      </c>
      <c r="J830" t="e">
        <f t="shared" si="71"/>
        <v>#N/A</v>
      </c>
    </row>
    <row r="831" spans="1:10" hidden="1" x14ac:dyDescent="0.35">
      <c r="A831" t="s">
        <v>869</v>
      </c>
      <c r="B831">
        <v>2500</v>
      </c>
      <c r="C831" t="s">
        <v>11</v>
      </c>
      <c r="D831" t="s">
        <v>66</v>
      </c>
      <c r="E831" t="s">
        <v>9</v>
      </c>
      <c r="F831">
        <v>0</v>
      </c>
      <c r="G831" t="s">
        <v>67</v>
      </c>
      <c r="I831" t="e">
        <f>VLOOKUP(A831,'[1]contest-standings-102210192'!$H$1:$K$332,4,FALSE)</f>
        <v>#N/A</v>
      </c>
      <c r="J831" t="e">
        <f t="shared" si="71"/>
        <v>#N/A</v>
      </c>
    </row>
    <row r="832" spans="1:10" hidden="1" x14ac:dyDescent="0.35">
      <c r="A832" t="s">
        <v>870</v>
      </c>
      <c r="B832">
        <v>2500</v>
      </c>
      <c r="C832" t="s">
        <v>35</v>
      </c>
      <c r="D832" t="s">
        <v>40</v>
      </c>
      <c r="E832" t="s">
        <v>34</v>
      </c>
      <c r="F832">
        <v>0</v>
      </c>
      <c r="I832" t="e">
        <f>VLOOKUP(A832,'[1]contest-standings-102210192'!$H$1:$K$332,4,FALSE)</f>
        <v>#N/A</v>
      </c>
      <c r="J832" t="e">
        <f t="shared" si="71"/>
        <v>#N/A</v>
      </c>
    </row>
    <row r="833" spans="1:10" hidden="1" x14ac:dyDescent="0.35">
      <c r="A833" t="s">
        <v>871</v>
      </c>
      <c r="B833">
        <v>2500</v>
      </c>
      <c r="C833" t="s">
        <v>32</v>
      </c>
      <c r="D833" t="s">
        <v>40</v>
      </c>
      <c r="E833" t="s">
        <v>31</v>
      </c>
      <c r="F833">
        <v>0</v>
      </c>
      <c r="I833" t="e">
        <f>VLOOKUP(A833,'[1]contest-standings-102210192'!$H$1:$K$332,4,FALSE)</f>
        <v>#N/A</v>
      </c>
      <c r="J833" t="e">
        <f t="shared" si="71"/>
        <v>#N/A</v>
      </c>
    </row>
    <row r="834" spans="1:10" hidden="1" x14ac:dyDescent="0.35">
      <c r="A834" t="s">
        <v>872</v>
      </c>
      <c r="B834">
        <v>2500</v>
      </c>
      <c r="C834" t="s">
        <v>19</v>
      </c>
      <c r="D834" t="s">
        <v>42</v>
      </c>
      <c r="E834" t="s">
        <v>18</v>
      </c>
      <c r="F834">
        <v>0</v>
      </c>
      <c r="I834" t="e">
        <f>VLOOKUP(A834,'[1]contest-standings-102210192'!$H$1:$K$332,4,FALSE)</f>
        <v>#N/A</v>
      </c>
      <c r="J834" t="e">
        <f t="shared" si="71"/>
        <v>#N/A</v>
      </c>
    </row>
    <row r="835" spans="1:10" hidden="1" x14ac:dyDescent="0.35">
      <c r="A835" t="s">
        <v>873</v>
      </c>
      <c r="B835">
        <v>2500</v>
      </c>
      <c r="C835" t="s">
        <v>52</v>
      </c>
      <c r="D835" t="s">
        <v>42</v>
      </c>
      <c r="E835" t="s">
        <v>53</v>
      </c>
      <c r="F835">
        <v>0</v>
      </c>
      <c r="I835" t="e">
        <f>VLOOKUP(A835,'[1]contest-standings-102210192'!$H$1:$K$332,4,FALSE)</f>
        <v>#N/A</v>
      </c>
      <c r="J835" t="e">
        <f t="shared" ref="J835:J898" si="72">ABS(F835-I835)</f>
        <v>#N/A</v>
      </c>
    </row>
    <row r="836" spans="1:10" hidden="1" x14ac:dyDescent="0.35">
      <c r="A836" t="s">
        <v>874</v>
      </c>
      <c r="B836">
        <v>2500</v>
      </c>
      <c r="C836" t="s">
        <v>57</v>
      </c>
      <c r="D836" t="s">
        <v>66</v>
      </c>
      <c r="E836" t="s">
        <v>58</v>
      </c>
      <c r="F836">
        <v>0</v>
      </c>
      <c r="G836" t="s">
        <v>67</v>
      </c>
      <c r="I836" t="e">
        <f>VLOOKUP(A836,'[1]contest-standings-102210192'!$H$1:$K$332,4,FALSE)</f>
        <v>#N/A</v>
      </c>
      <c r="J836" t="e">
        <f t="shared" si="72"/>
        <v>#N/A</v>
      </c>
    </row>
    <row r="837" spans="1:10" hidden="1" x14ac:dyDescent="0.35">
      <c r="A837" t="s">
        <v>875</v>
      </c>
      <c r="B837">
        <v>2500</v>
      </c>
      <c r="C837" t="s">
        <v>47</v>
      </c>
      <c r="D837" t="s">
        <v>40</v>
      </c>
      <c r="E837" t="s">
        <v>46</v>
      </c>
      <c r="F837">
        <v>0</v>
      </c>
      <c r="G837">
        <v>5</v>
      </c>
      <c r="I837" t="e">
        <f>VLOOKUP(A837,'[1]contest-standings-102210192'!$H$1:$K$332,4,FALSE)</f>
        <v>#N/A</v>
      </c>
      <c r="J837" t="e">
        <f t="shared" si="72"/>
        <v>#N/A</v>
      </c>
    </row>
    <row r="838" spans="1:10" hidden="1" x14ac:dyDescent="0.35">
      <c r="A838" t="s">
        <v>876</v>
      </c>
      <c r="B838">
        <v>2500</v>
      </c>
      <c r="C838" t="s">
        <v>53</v>
      </c>
      <c r="D838" t="s">
        <v>40</v>
      </c>
      <c r="E838" t="s">
        <v>52</v>
      </c>
      <c r="F838">
        <v>0</v>
      </c>
      <c r="G838">
        <v>5</v>
      </c>
      <c r="I838" t="e">
        <f>VLOOKUP(A838,'[1]contest-standings-102210192'!$H$1:$K$332,4,FALSE)</f>
        <v>#N/A</v>
      </c>
      <c r="J838" t="e">
        <f t="shared" si="72"/>
        <v>#N/A</v>
      </c>
    </row>
    <row r="839" spans="1:10" hidden="1" x14ac:dyDescent="0.35">
      <c r="A839" t="s">
        <v>877</v>
      </c>
      <c r="B839">
        <v>2500</v>
      </c>
      <c r="C839" t="s">
        <v>58</v>
      </c>
      <c r="D839" t="s">
        <v>66</v>
      </c>
      <c r="E839" t="s">
        <v>57</v>
      </c>
      <c r="F839">
        <v>0</v>
      </c>
      <c r="G839" t="s">
        <v>67</v>
      </c>
      <c r="I839" t="e">
        <f>VLOOKUP(A839,'[1]contest-standings-102210192'!$H$1:$K$332,4,FALSE)</f>
        <v>#N/A</v>
      </c>
      <c r="J839" t="e">
        <f t="shared" si="72"/>
        <v>#N/A</v>
      </c>
    </row>
    <row r="840" spans="1:10" hidden="1" x14ac:dyDescent="0.35">
      <c r="A840" t="s">
        <v>878</v>
      </c>
      <c r="B840">
        <v>2500</v>
      </c>
      <c r="C840" t="s">
        <v>28</v>
      </c>
      <c r="D840" t="s">
        <v>66</v>
      </c>
      <c r="E840" t="s">
        <v>29</v>
      </c>
      <c r="F840">
        <v>0</v>
      </c>
      <c r="G840" t="s">
        <v>67</v>
      </c>
      <c r="I840" t="e">
        <f>VLOOKUP(A840,'[1]contest-standings-102210192'!$H$1:$K$332,4,FALSE)</f>
        <v>#N/A</v>
      </c>
      <c r="J840" t="e">
        <f t="shared" si="72"/>
        <v>#N/A</v>
      </c>
    </row>
    <row r="841" spans="1:10" hidden="1" x14ac:dyDescent="0.35">
      <c r="A841" t="s">
        <v>879</v>
      </c>
      <c r="B841">
        <v>2500</v>
      </c>
      <c r="C841" t="s">
        <v>11</v>
      </c>
      <c r="D841" t="s">
        <v>66</v>
      </c>
      <c r="E841" t="s">
        <v>9</v>
      </c>
      <c r="F841">
        <v>0</v>
      </c>
      <c r="G841" t="s">
        <v>67</v>
      </c>
      <c r="I841" t="e">
        <f>VLOOKUP(A841,'[1]contest-standings-102210192'!$H$1:$K$332,4,FALSE)</f>
        <v>#N/A</v>
      </c>
      <c r="J841" t="e">
        <f t="shared" si="72"/>
        <v>#N/A</v>
      </c>
    </row>
    <row r="842" spans="1:10" hidden="1" x14ac:dyDescent="0.35">
      <c r="A842" t="s">
        <v>880</v>
      </c>
      <c r="B842">
        <v>2500</v>
      </c>
      <c r="C842" t="s">
        <v>50</v>
      </c>
      <c r="D842" t="s">
        <v>40</v>
      </c>
      <c r="E842" t="s">
        <v>49</v>
      </c>
      <c r="F842">
        <v>0</v>
      </c>
      <c r="I842" t="e">
        <f>VLOOKUP(A842,'[1]contest-standings-102210192'!$H$1:$K$332,4,FALSE)</f>
        <v>#N/A</v>
      </c>
      <c r="J842" t="e">
        <f t="shared" si="72"/>
        <v>#N/A</v>
      </c>
    </row>
    <row r="843" spans="1:10" hidden="1" x14ac:dyDescent="0.35">
      <c r="A843" t="s">
        <v>881</v>
      </c>
      <c r="B843">
        <v>2500</v>
      </c>
      <c r="C843" t="s">
        <v>46</v>
      </c>
      <c r="D843" t="s">
        <v>42</v>
      </c>
      <c r="E843" t="s">
        <v>47</v>
      </c>
      <c r="F843">
        <v>0</v>
      </c>
      <c r="I843" t="e">
        <f>VLOOKUP(A843,'[1]contest-standings-102210192'!$H$1:$K$332,4,FALSE)</f>
        <v>#N/A</v>
      </c>
      <c r="J843" t="e">
        <f t="shared" si="72"/>
        <v>#N/A</v>
      </c>
    </row>
    <row r="844" spans="1:10" hidden="1" x14ac:dyDescent="0.35">
      <c r="A844" t="s">
        <v>882</v>
      </c>
      <c r="B844">
        <v>2500</v>
      </c>
      <c r="C844" t="s">
        <v>35</v>
      </c>
      <c r="D844" t="s">
        <v>66</v>
      </c>
      <c r="E844" t="s">
        <v>34</v>
      </c>
      <c r="F844">
        <v>0</v>
      </c>
      <c r="G844" t="s">
        <v>67</v>
      </c>
      <c r="I844" t="e">
        <f>VLOOKUP(A844,'[1]contest-standings-102210192'!$H$1:$K$332,4,FALSE)</f>
        <v>#N/A</v>
      </c>
      <c r="J844" t="e">
        <f t="shared" si="72"/>
        <v>#N/A</v>
      </c>
    </row>
    <row r="845" spans="1:10" hidden="1" x14ac:dyDescent="0.35">
      <c r="A845" t="s">
        <v>883</v>
      </c>
      <c r="B845">
        <v>8300</v>
      </c>
      <c r="C845" t="s">
        <v>11</v>
      </c>
      <c r="D845" t="s">
        <v>13</v>
      </c>
      <c r="E845" t="s">
        <v>9</v>
      </c>
      <c r="F845">
        <v>0</v>
      </c>
      <c r="I845" t="e">
        <f>VLOOKUP(A845,'[1]contest-standings-102210192'!$H$1:$K$332,4,FALSE)</f>
        <v>#N/A</v>
      </c>
      <c r="J845" t="e">
        <f t="shared" si="72"/>
        <v>#N/A</v>
      </c>
    </row>
    <row r="846" spans="1:10" hidden="1" x14ac:dyDescent="0.35">
      <c r="A846" t="s">
        <v>884</v>
      </c>
      <c r="B846">
        <v>7200</v>
      </c>
      <c r="C846" t="s">
        <v>53</v>
      </c>
      <c r="D846" t="s">
        <v>13</v>
      </c>
      <c r="E846" t="s">
        <v>52</v>
      </c>
      <c r="F846">
        <v>0</v>
      </c>
      <c r="I846" t="e">
        <f>VLOOKUP(A846,'[1]contest-standings-102210192'!$H$1:$K$332,4,FALSE)</f>
        <v>#N/A</v>
      </c>
      <c r="J846" t="e">
        <f t="shared" si="72"/>
        <v>#N/A</v>
      </c>
    </row>
    <row r="847" spans="1:10" hidden="1" x14ac:dyDescent="0.35">
      <c r="A847" t="s">
        <v>885</v>
      </c>
      <c r="B847">
        <v>6500</v>
      </c>
      <c r="C847" t="s">
        <v>49</v>
      </c>
      <c r="D847" t="s">
        <v>13</v>
      </c>
      <c r="E847" t="s">
        <v>50</v>
      </c>
      <c r="F847">
        <v>0</v>
      </c>
      <c r="I847" t="e">
        <f>VLOOKUP(A847,'[1]contest-standings-102210192'!$H$1:$K$332,4,FALSE)</f>
        <v>#N/A</v>
      </c>
      <c r="J847" t="e">
        <f t="shared" si="72"/>
        <v>#N/A</v>
      </c>
    </row>
    <row r="848" spans="1:10" hidden="1" x14ac:dyDescent="0.35">
      <c r="A848" t="s">
        <v>886</v>
      </c>
      <c r="B848">
        <v>2500</v>
      </c>
      <c r="C848" t="s">
        <v>58</v>
      </c>
      <c r="D848" t="s">
        <v>66</v>
      </c>
      <c r="E848" t="s">
        <v>57</v>
      </c>
      <c r="F848">
        <v>0</v>
      </c>
      <c r="G848" t="s">
        <v>67</v>
      </c>
      <c r="I848" t="e">
        <f>VLOOKUP(A848,'[1]contest-standings-102210192'!$H$1:$K$332,4,FALSE)</f>
        <v>#N/A</v>
      </c>
      <c r="J848" t="e">
        <f t="shared" si="72"/>
        <v>#N/A</v>
      </c>
    </row>
    <row r="849" spans="1:10" hidden="1" x14ac:dyDescent="0.35">
      <c r="A849" t="s">
        <v>887</v>
      </c>
      <c r="B849">
        <v>2500</v>
      </c>
      <c r="C849" t="s">
        <v>58</v>
      </c>
      <c r="D849" t="s">
        <v>66</v>
      </c>
      <c r="E849" t="s">
        <v>57</v>
      </c>
      <c r="F849">
        <v>0</v>
      </c>
      <c r="G849" t="s">
        <v>67</v>
      </c>
      <c r="I849" t="e">
        <f>VLOOKUP(A849,'[1]contest-standings-102210192'!$H$1:$K$332,4,FALSE)</f>
        <v>#N/A</v>
      </c>
      <c r="J849" t="e">
        <f t="shared" si="72"/>
        <v>#N/A</v>
      </c>
    </row>
    <row r="850" spans="1:10" hidden="1" x14ac:dyDescent="0.35">
      <c r="A850" t="s">
        <v>888</v>
      </c>
      <c r="B850">
        <v>2500</v>
      </c>
      <c r="C850" t="s">
        <v>46</v>
      </c>
      <c r="D850" t="s">
        <v>42</v>
      </c>
      <c r="E850" t="s">
        <v>47</v>
      </c>
      <c r="F850">
        <v>0</v>
      </c>
      <c r="G850">
        <v>6</v>
      </c>
      <c r="I850" t="e">
        <f>VLOOKUP(A850,'[1]contest-standings-102210192'!$H$1:$K$332,4,FALSE)</f>
        <v>#N/A</v>
      </c>
      <c r="J850" t="e">
        <f t="shared" si="72"/>
        <v>#N/A</v>
      </c>
    </row>
    <row r="851" spans="1:10" hidden="1" x14ac:dyDescent="0.35">
      <c r="A851" t="s">
        <v>889</v>
      </c>
      <c r="B851">
        <v>2500</v>
      </c>
      <c r="C851" t="s">
        <v>50</v>
      </c>
      <c r="D851" t="s">
        <v>66</v>
      </c>
      <c r="E851" t="s">
        <v>49</v>
      </c>
      <c r="F851">
        <v>0</v>
      </c>
      <c r="G851" t="s">
        <v>67</v>
      </c>
      <c r="I851" t="e">
        <f>VLOOKUP(A851,'[1]contest-standings-102210192'!$H$1:$K$332,4,FALSE)</f>
        <v>#N/A</v>
      </c>
      <c r="J851" t="e">
        <f t="shared" si="72"/>
        <v>#N/A</v>
      </c>
    </row>
    <row r="852" spans="1:10" hidden="1" x14ac:dyDescent="0.35">
      <c r="A852" t="s">
        <v>890</v>
      </c>
      <c r="B852">
        <v>2500</v>
      </c>
      <c r="C852" t="s">
        <v>22</v>
      </c>
      <c r="D852" t="s">
        <v>66</v>
      </c>
      <c r="E852" t="s">
        <v>21</v>
      </c>
      <c r="F852">
        <v>0</v>
      </c>
      <c r="G852" t="s">
        <v>67</v>
      </c>
      <c r="I852" t="e">
        <f>VLOOKUP(A852,'[1]contest-standings-102210192'!$H$1:$K$332,4,FALSE)</f>
        <v>#N/A</v>
      </c>
      <c r="J852" t="e">
        <f t="shared" si="72"/>
        <v>#N/A</v>
      </c>
    </row>
    <row r="853" spans="1:10" hidden="1" x14ac:dyDescent="0.35">
      <c r="A853" t="s">
        <v>891</v>
      </c>
      <c r="B853">
        <v>2500</v>
      </c>
      <c r="C853" t="s">
        <v>52</v>
      </c>
      <c r="D853" t="s">
        <v>42</v>
      </c>
      <c r="E853" t="s">
        <v>53</v>
      </c>
      <c r="F853">
        <v>0</v>
      </c>
      <c r="I853" t="e">
        <f>VLOOKUP(A853,'[1]contest-standings-102210192'!$H$1:$K$332,4,FALSE)</f>
        <v>#N/A</v>
      </c>
      <c r="J853" t="e">
        <f t="shared" si="72"/>
        <v>#N/A</v>
      </c>
    </row>
    <row r="854" spans="1:10" hidden="1" x14ac:dyDescent="0.35">
      <c r="A854" t="s">
        <v>892</v>
      </c>
      <c r="B854">
        <v>2500</v>
      </c>
      <c r="C854" t="s">
        <v>19</v>
      </c>
      <c r="D854" t="s">
        <v>66</v>
      </c>
      <c r="E854" t="s">
        <v>18</v>
      </c>
      <c r="F854">
        <v>0</v>
      </c>
      <c r="G854" t="s">
        <v>67</v>
      </c>
      <c r="I854" t="e">
        <f>VLOOKUP(A854,'[1]contest-standings-102210192'!$H$1:$K$332,4,FALSE)</f>
        <v>#N/A</v>
      </c>
      <c r="J854" t="e">
        <f t="shared" si="72"/>
        <v>#N/A</v>
      </c>
    </row>
    <row r="855" spans="1:10" hidden="1" x14ac:dyDescent="0.35">
      <c r="A855" t="s">
        <v>893</v>
      </c>
      <c r="B855">
        <v>6500</v>
      </c>
      <c r="C855" t="s">
        <v>47</v>
      </c>
      <c r="D855" t="s">
        <v>13</v>
      </c>
      <c r="E855" t="s">
        <v>46</v>
      </c>
      <c r="F855">
        <v>0</v>
      </c>
      <c r="I855" t="e">
        <f>VLOOKUP(A855,'[1]contest-standings-102210192'!$H$1:$K$332,4,FALSE)</f>
        <v>#N/A</v>
      </c>
      <c r="J855" t="e">
        <f t="shared" si="72"/>
        <v>#N/A</v>
      </c>
    </row>
    <row r="856" spans="1:10" hidden="1" x14ac:dyDescent="0.35">
      <c r="A856" t="s">
        <v>894</v>
      </c>
      <c r="B856">
        <v>7500</v>
      </c>
      <c r="C856" t="s">
        <v>15</v>
      </c>
      <c r="D856" t="s">
        <v>13</v>
      </c>
      <c r="E856" t="s">
        <v>16</v>
      </c>
      <c r="F856">
        <v>0</v>
      </c>
      <c r="I856" t="e">
        <f>VLOOKUP(A856,'[1]contest-standings-102210192'!$H$1:$K$332,4,FALSE)</f>
        <v>#N/A</v>
      </c>
      <c r="J856" t="e">
        <f t="shared" si="72"/>
        <v>#N/A</v>
      </c>
    </row>
    <row r="857" spans="1:10" hidden="1" x14ac:dyDescent="0.35">
      <c r="A857" t="s">
        <v>895</v>
      </c>
      <c r="B857">
        <v>2500</v>
      </c>
      <c r="C857" t="s">
        <v>35</v>
      </c>
      <c r="D857" t="s">
        <v>66</v>
      </c>
      <c r="E857" t="s">
        <v>34</v>
      </c>
      <c r="F857">
        <v>0</v>
      </c>
      <c r="G857" t="s">
        <v>67</v>
      </c>
      <c r="I857" t="e">
        <f>VLOOKUP(A857,'[1]contest-standings-102210192'!$H$1:$K$332,4,FALSE)</f>
        <v>#N/A</v>
      </c>
      <c r="J857" t="e">
        <f t="shared" si="72"/>
        <v>#N/A</v>
      </c>
    </row>
    <row r="858" spans="1:10" hidden="1" x14ac:dyDescent="0.35">
      <c r="A858" t="s">
        <v>896</v>
      </c>
      <c r="B858">
        <v>2500</v>
      </c>
      <c r="C858" t="s">
        <v>58</v>
      </c>
      <c r="D858" t="s">
        <v>66</v>
      </c>
      <c r="E858" t="s">
        <v>57</v>
      </c>
      <c r="F858">
        <v>0</v>
      </c>
      <c r="G858" t="s">
        <v>67</v>
      </c>
      <c r="I858" t="e">
        <f>VLOOKUP(A858,'[1]contest-standings-102210192'!$H$1:$K$332,4,FALSE)</f>
        <v>#N/A</v>
      </c>
      <c r="J858" t="e">
        <f t="shared" si="72"/>
        <v>#N/A</v>
      </c>
    </row>
    <row r="859" spans="1:10" hidden="1" x14ac:dyDescent="0.35">
      <c r="A859" t="s">
        <v>897</v>
      </c>
      <c r="B859">
        <v>2500</v>
      </c>
      <c r="C859" t="s">
        <v>26</v>
      </c>
      <c r="D859" t="s">
        <v>10</v>
      </c>
      <c r="E859" t="s">
        <v>25</v>
      </c>
      <c r="F859">
        <v>0</v>
      </c>
      <c r="G859">
        <v>5</v>
      </c>
      <c r="I859" t="e">
        <f>VLOOKUP(A859,'[1]contest-standings-102210192'!$H$1:$K$332,4,FALSE)</f>
        <v>#N/A</v>
      </c>
      <c r="J859" t="e">
        <f t="shared" si="72"/>
        <v>#N/A</v>
      </c>
    </row>
    <row r="860" spans="1:10" hidden="1" x14ac:dyDescent="0.35">
      <c r="A860" t="s">
        <v>898</v>
      </c>
      <c r="B860">
        <v>2500</v>
      </c>
      <c r="C860" t="s">
        <v>50</v>
      </c>
      <c r="D860" t="s">
        <v>66</v>
      </c>
      <c r="E860" t="s">
        <v>49</v>
      </c>
      <c r="F860">
        <v>0</v>
      </c>
      <c r="G860" t="s">
        <v>67</v>
      </c>
      <c r="I860" t="e">
        <f>VLOOKUP(A860,'[1]contest-standings-102210192'!$H$1:$K$332,4,FALSE)</f>
        <v>#N/A</v>
      </c>
      <c r="J860" t="e">
        <f t="shared" si="72"/>
        <v>#N/A</v>
      </c>
    </row>
    <row r="861" spans="1:10" hidden="1" x14ac:dyDescent="0.35">
      <c r="A861" t="s">
        <v>899</v>
      </c>
      <c r="B861">
        <v>2500</v>
      </c>
      <c r="C861" t="s">
        <v>34</v>
      </c>
      <c r="D861" t="s">
        <v>10</v>
      </c>
      <c r="E861" t="s">
        <v>35</v>
      </c>
      <c r="F861">
        <v>0</v>
      </c>
      <c r="I861" t="e">
        <f>VLOOKUP(A861,'[1]contest-standings-102210192'!$H$1:$K$332,4,FALSE)</f>
        <v>#N/A</v>
      </c>
      <c r="J861" t="e">
        <f t="shared" si="72"/>
        <v>#N/A</v>
      </c>
    </row>
    <row r="862" spans="1:10" hidden="1" x14ac:dyDescent="0.35">
      <c r="A862" t="s">
        <v>900</v>
      </c>
      <c r="B862">
        <v>2500</v>
      </c>
      <c r="C862" t="s">
        <v>16</v>
      </c>
      <c r="D862" t="s">
        <v>42</v>
      </c>
      <c r="E862" t="s">
        <v>15</v>
      </c>
      <c r="F862">
        <v>0</v>
      </c>
      <c r="I862" t="e">
        <f>VLOOKUP(A862,'[1]contest-standings-102210192'!$H$1:$K$332,4,FALSE)</f>
        <v>#N/A</v>
      </c>
      <c r="J862" t="e">
        <f t="shared" si="72"/>
        <v>#N/A</v>
      </c>
    </row>
    <row r="863" spans="1:10" hidden="1" x14ac:dyDescent="0.35">
      <c r="A863" t="s">
        <v>901</v>
      </c>
      <c r="B863">
        <v>2500</v>
      </c>
      <c r="C863" t="s">
        <v>18</v>
      </c>
      <c r="D863" t="s">
        <v>40</v>
      </c>
      <c r="E863" t="s">
        <v>19</v>
      </c>
      <c r="F863">
        <v>0</v>
      </c>
      <c r="I863" t="e">
        <f>VLOOKUP(A863,'[1]contest-standings-102210192'!$H$1:$K$332,4,FALSE)</f>
        <v>#N/A</v>
      </c>
      <c r="J863" t="e">
        <f t="shared" si="72"/>
        <v>#N/A</v>
      </c>
    </row>
    <row r="864" spans="1:10" hidden="1" x14ac:dyDescent="0.35">
      <c r="A864" t="s">
        <v>902</v>
      </c>
      <c r="B864">
        <v>2500</v>
      </c>
      <c r="C864" t="s">
        <v>52</v>
      </c>
      <c r="D864" t="s">
        <v>40</v>
      </c>
      <c r="E864" t="s">
        <v>53</v>
      </c>
      <c r="F864">
        <v>0</v>
      </c>
      <c r="I864" t="e">
        <f>VLOOKUP(A864,'[1]contest-standings-102210192'!$H$1:$K$332,4,FALSE)</f>
        <v>#N/A</v>
      </c>
      <c r="J864" t="e">
        <f t="shared" si="72"/>
        <v>#N/A</v>
      </c>
    </row>
    <row r="865" spans="1:10" hidden="1" x14ac:dyDescent="0.35">
      <c r="A865" t="s">
        <v>903</v>
      </c>
      <c r="B865">
        <v>2500</v>
      </c>
      <c r="C865" t="s">
        <v>34</v>
      </c>
      <c r="D865" t="s">
        <v>10</v>
      </c>
      <c r="E865" t="s">
        <v>35</v>
      </c>
      <c r="F865">
        <v>0</v>
      </c>
      <c r="G865">
        <v>5</v>
      </c>
      <c r="I865" t="e">
        <f>VLOOKUP(A865,'[1]contest-standings-102210192'!$H$1:$K$332,4,FALSE)</f>
        <v>#N/A</v>
      </c>
      <c r="J865" t="e">
        <f t="shared" si="72"/>
        <v>#N/A</v>
      </c>
    </row>
    <row r="866" spans="1:10" hidden="1" x14ac:dyDescent="0.35">
      <c r="A866" t="s">
        <v>904</v>
      </c>
      <c r="B866">
        <v>6500</v>
      </c>
      <c r="C866" t="s">
        <v>47</v>
      </c>
      <c r="D866" t="s">
        <v>13</v>
      </c>
      <c r="E866" t="s">
        <v>46</v>
      </c>
      <c r="F866">
        <v>0</v>
      </c>
      <c r="I866" t="e">
        <f>VLOOKUP(A866,'[1]contest-standings-102210192'!$H$1:$K$332,4,FALSE)</f>
        <v>#N/A</v>
      </c>
      <c r="J866" t="e">
        <f t="shared" si="72"/>
        <v>#N/A</v>
      </c>
    </row>
    <row r="867" spans="1:10" hidden="1" x14ac:dyDescent="0.35">
      <c r="A867" t="s">
        <v>905</v>
      </c>
      <c r="B867">
        <v>2500</v>
      </c>
      <c r="C867" t="s">
        <v>53</v>
      </c>
      <c r="D867" t="s">
        <v>66</v>
      </c>
      <c r="E867" t="s">
        <v>52</v>
      </c>
      <c r="F867">
        <v>0</v>
      </c>
      <c r="G867" t="s">
        <v>67</v>
      </c>
      <c r="I867" t="e">
        <f>VLOOKUP(A867,'[1]contest-standings-102210192'!$H$1:$K$332,4,FALSE)</f>
        <v>#N/A</v>
      </c>
      <c r="J867" t="e">
        <f t="shared" si="72"/>
        <v>#N/A</v>
      </c>
    </row>
    <row r="868" spans="1:10" hidden="1" x14ac:dyDescent="0.35">
      <c r="A868" t="s">
        <v>906</v>
      </c>
      <c r="B868">
        <v>2500</v>
      </c>
      <c r="C868" t="s">
        <v>52</v>
      </c>
      <c r="D868" t="s">
        <v>66</v>
      </c>
      <c r="E868" t="s">
        <v>53</v>
      </c>
      <c r="F868">
        <v>0</v>
      </c>
      <c r="G868" t="s">
        <v>67</v>
      </c>
      <c r="I868" t="e">
        <f>VLOOKUP(A868,'[1]contest-standings-102210192'!$H$1:$K$332,4,FALSE)</f>
        <v>#N/A</v>
      </c>
      <c r="J868" t="e">
        <f t="shared" si="72"/>
        <v>#N/A</v>
      </c>
    </row>
    <row r="869" spans="1:10" hidden="1" x14ac:dyDescent="0.35">
      <c r="A869" t="s">
        <v>907</v>
      </c>
      <c r="B869">
        <v>6500</v>
      </c>
      <c r="C869" t="s">
        <v>32</v>
      </c>
      <c r="D869" t="s">
        <v>13</v>
      </c>
      <c r="E869" t="s">
        <v>31</v>
      </c>
      <c r="F869">
        <v>0</v>
      </c>
      <c r="I869" t="e">
        <f>VLOOKUP(A869,'[1]contest-standings-102210192'!$H$1:$K$332,4,FALSE)</f>
        <v>#N/A</v>
      </c>
      <c r="J869" t="e">
        <f t="shared" si="72"/>
        <v>#N/A</v>
      </c>
    </row>
    <row r="870" spans="1:10" hidden="1" x14ac:dyDescent="0.35">
      <c r="A870" t="s">
        <v>908</v>
      </c>
      <c r="B870">
        <v>6500</v>
      </c>
      <c r="C870" t="s">
        <v>53</v>
      </c>
      <c r="D870" t="s">
        <v>13</v>
      </c>
      <c r="E870" t="s">
        <v>52</v>
      </c>
      <c r="F870">
        <v>0</v>
      </c>
      <c r="I870" t="e">
        <f>VLOOKUP(A870,'[1]contest-standings-102210192'!$H$1:$K$332,4,FALSE)</f>
        <v>#N/A</v>
      </c>
      <c r="J870" t="e">
        <f t="shared" si="72"/>
        <v>#N/A</v>
      </c>
    </row>
    <row r="871" spans="1:10" hidden="1" x14ac:dyDescent="0.35">
      <c r="A871" t="s">
        <v>909</v>
      </c>
      <c r="B871">
        <v>2500</v>
      </c>
      <c r="C871" t="s">
        <v>52</v>
      </c>
      <c r="D871" t="s">
        <v>42</v>
      </c>
      <c r="E871" t="s">
        <v>53</v>
      </c>
      <c r="F871">
        <v>0</v>
      </c>
      <c r="I871" t="e">
        <f>VLOOKUP(A871,'[1]contest-standings-102210192'!$H$1:$K$332,4,FALSE)</f>
        <v>#N/A</v>
      </c>
      <c r="J871" t="e">
        <f t="shared" si="72"/>
        <v>#N/A</v>
      </c>
    </row>
    <row r="872" spans="1:10" hidden="1" x14ac:dyDescent="0.35">
      <c r="A872" t="s">
        <v>910</v>
      </c>
      <c r="B872">
        <v>2500</v>
      </c>
      <c r="C872" t="s">
        <v>9</v>
      </c>
      <c r="D872" t="s">
        <v>10</v>
      </c>
      <c r="E872" t="s">
        <v>11</v>
      </c>
      <c r="F872">
        <v>0</v>
      </c>
      <c r="I872" t="e">
        <f>VLOOKUP(A872,'[1]contest-standings-102210192'!$H$1:$K$332,4,FALSE)</f>
        <v>#N/A</v>
      </c>
      <c r="J872" t="e">
        <f t="shared" si="72"/>
        <v>#N/A</v>
      </c>
    </row>
    <row r="873" spans="1:10" hidden="1" x14ac:dyDescent="0.35">
      <c r="A873" t="s">
        <v>911</v>
      </c>
      <c r="B873">
        <v>2500</v>
      </c>
      <c r="C873" t="s">
        <v>31</v>
      </c>
      <c r="D873" t="s">
        <v>10</v>
      </c>
      <c r="E873" t="s">
        <v>32</v>
      </c>
      <c r="F873">
        <v>0</v>
      </c>
      <c r="I873" t="e">
        <f>VLOOKUP(A873,'[1]contest-standings-102210192'!$H$1:$K$332,4,FALSE)</f>
        <v>#N/A</v>
      </c>
      <c r="J873" t="e">
        <f t="shared" si="72"/>
        <v>#N/A</v>
      </c>
    </row>
    <row r="874" spans="1:10" hidden="1" x14ac:dyDescent="0.35">
      <c r="A874" t="s">
        <v>912</v>
      </c>
      <c r="B874">
        <v>2500</v>
      </c>
      <c r="C874" t="s">
        <v>34</v>
      </c>
      <c r="D874" t="s">
        <v>66</v>
      </c>
      <c r="E874" t="s">
        <v>35</v>
      </c>
      <c r="F874">
        <v>0</v>
      </c>
      <c r="G874" t="s">
        <v>67</v>
      </c>
      <c r="I874" t="e">
        <f>VLOOKUP(A874,'[1]contest-standings-102210192'!$H$1:$K$332,4,FALSE)</f>
        <v>#N/A</v>
      </c>
      <c r="J874" t="e">
        <f t="shared" si="72"/>
        <v>#N/A</v>
      </c>
    </row>
    <row r="875" spans="1:10" hidden="1" x14ac:dyDescent="0.35">
      <c r="A875" t="s">
        <v>913</v>
      </c>
      <c r="B875">
        <v>8000</v>
      </c>
      <c r="C875" t="s">
        <v>18</v>
      </c>
      <c r="D875" t="s">
        <v>10</v>
      </c>
      <c r="E875" t="s">
        <v>19</v>
      </c>
      <c r="F875">
        <v>0</v>
      </c>
      <c r="G875">
        <v>5</v>
      </c>
      <c r="I875" t="e">
        <f>VLOOKUP(A875,'[1]contest-standings-102210192'!$H$1:$K$332,4,FALSE)</f>
        <v>#N/A</v>
      </c>
      <c r="J875" t="e">
        <f t="shared" si="72"/>
        <v>#N/A</v>
      </c>
    </row>
    <row r="876" spans="1:10" hidden="1" x14ac:dyDescent="0.35">
      <c r="A876" t="s">
        <v>914</v>
      </c>
      <c r="B876">
        <v>2500</v>
      </c>
      <c r="C876" t="s">
        <v>35</v>
      </c>
      <c r="D876" t="s">
        <v>10</v>
      </c>
      <c r="E876" t="s">
        <v>34</v>
      </c>
      <c r="F876">
        <v>0</v>
      </c>
      <c r="G876">
        <v>6</v>
      </c>
      <c r="I876" t="e">
        <f>VLOOKUP(A876,'[1]contest-standings-102210192'!$H$1:$K$332,4,FALSE)</f>
        <v>#N/A</v>
      </c>
      <c r="J876" t="e">
        <f t="shared" si="72"/>
        <v>#N/A</v>
      </c>
    </row>
    <row r="877" spans="1:10" hidden="1" x14ac:dyDescent="0.35">
      <c r="A877" t="s">
        <v>915</v>
      </c>
      <c r="B877">
        <v>2500</v>
      </c>
      <c r="C877" t="s">
        <v>46</v>
      </c>
      <c r="D877" t="s">
        <v>10</v>
      </c>
      <c r="E877" t="s">
        <v>47</v>
      </c>
      <c r="F877">
        <v>0</v>
      </c>
      <c r="I877" t="e">
        <f>VLOOKUP(A877,'[1]contest-standings-102210192'!$H$1:$K$332,4,FALSE)</f>
        <v>#N/A</v>
      </c>
      <c r="J877" t="e">
        <f t="shared" si="72"/>
        <v>#N/A</v>
      </c>
    </row>
    <row r="878" spans="1:10" hidden="1" x14ac:dyDescent="0.35">
      <c r="A878" t="s">
        <v>916</v>
      </c>
      <c r="B878">
        <v>2500</v>
      </c>
      <c r="C878" t="s">
        <v>25</v>
      </c>
      <c r="D878" t="s">
        <v>66</v>
      </c>
      <c r="E878" t="s">
        <v>26</v>
      </c>
      <c r="F878">
        <v>0</v>
      </c>
      <c r="G878" t="s">
        <v>67</v>
      </c>
      <c r="I878" t="e">
        <f>VLOOKUP(A878,'[1]contest-standings-102210192'!$H$1:$K$332,4,FALSE)</f>
        <v>#N/A</v>
      </c>
      <c r="J878" t="e">
        <f t="shared" si="72"/>
        <v>#N/A</v>
      </c>
    </row>
    <row r="879" spans="1:10" hidden="1" x14ac:dyDescent="0.35">
      <c r="A879" t="s">
        <v>917</v>
      </c>
      <c r="B879">
        <v>2500</v>
      </c>
      <c r="C879" t="s">
        <v>38</v>
      </c>
      <c r="D879" t="s">
        <v>40</v>
      </c>
      <c r="E879" t="s">
        <v>37</v>
      </c>
      <c r="F879">
        <v>0</v>
      </c>
      <c r="I879" t="e">
        <f>VLOOKUP(A879,'[1]contest-standings-102210192'!$H$1:$K$332,4,FALSE)</f>
        <v>#N/A</v>
      </c>
      <c r="J879" t="e">
        <f t="shared" si="72"/>
        <v>#N/A</v>
      </c>
    </row>
    <row r="880" spans="1:10" hidden="1" x14ac:dyDescent="0.35">
      <c r="A880" t="s">
        <v>918</v>
      </c>
      <c r="B880">
        <v>2500</v>
      </c>
      <c r="C880" t="s">
        <v>16</v>
      </c>
      <c r="D880" t="s">
        <v>42</v>
      </c>
      <c r="E880" t="s">
        <v>15</v>
      </c>
      <c r="F880">
        <v>0</v>
      </c>
      <c r="I880" t="e">
        <f>VLOOKUP(A880,'[1]contest-standings-102210192'!$H$1:$K$332,4,FALSE)</f>
        <v>#N/A</v>
      </c>
      <c r="J880" t="e">
        <f t="shared" si="72"/>
        <v>#N/A</v>
      </c>
    </row>
    <row r="881" spans="1:13" hidden="1" x14ac:dyDescent="0.35">
      <c r="A881" t="s">
        <v>919</v>
      </c>
      <c r="B881">
        <v>6500</v>
      </c>
      <c r="C881" t="s">
        <v>28</v>
      </c>
      <c r="D881" t="s">
        <v>13</v>
      </c>
      <c r="E881" t="s">
        <v>29</v>
      </c>
      <c r="F881">
        <v>0</v>
      </c>
      <c r="I881" t="e">
        <f>VLOOKUP(A881,'[1]contest-standings-102210192'!$H$1:$K$332,4,FALSE)</f>
        <v>#N/A</v>
      </c>
      <c r="J881" t="e">
        <f t="shared" si="72"/>
        <v>#N/A</v>
      </c>
    </row>
    <row r="882" spans="1:13" hidden="1" x14ac:dyDescent="0.35">
      <c r="A882" t="s">
        <v>920</v>
      </c>
      <c r="B882">
        <v>2500</v>
      </c>
      <c r="C882" t="s">
        <v>26</v>
      </c>
      <c r="D882" t="s">
        <v>66</v>
      </c>
      <c r="E882" t="s">
        <v>25</v>
      </c>
      <c r="F882">
        <v>0</v>
      </c>
      <c r="G882" t="s">
        <v>67</v>
      </c>
      <c r="I882" t="e">
        <f>VLOOKUP(A882,'[1]contest-standings-102210192'!$H$1:$K$332,4,FALSE)</f>
        <v>#N/A</v>
      </c>
      <c r="J882" t="e">
        <f t="shared" si="72"/>
        <v>#N/A</v>
      </c>
    </row>
    <row r="883" spans="1:13" hidden="1" x14ac:dyDescent="0.35">
      <c r="A883" t="s">
        <v>921</v>
      </c>
      <c r="B883">
        <v>2500</v>
      </c>
      <c r="C883" t="s">
        <v>53</v>
      </c>
      <c r="D883" t="s">
        <v>10</v>
      </c>
      <c r="E883" t="s">
        <v>52</v>
      </c>
      <c r="F883">
        <v>0</v>
      </c>
      <c r="G883">
        <v>5</v>
      </c>
      <c r="I883" t="e">
        <f>VLOOKUP(A883,'[1]contest-standings-102210192'!$H$1:$K$332,4,FALSE)</f>
        <v>#N/A</v>
      </c>
      <c r="J883" t="e">
        <f t="shared" si="72"/>
        <v>#N/A</v>
      </c>
    </row>
    <row r="884" spans="1:13" hidden="1" x14ac:dyDescent="0.35">
      <c r="A884" t="s">
        <v>922</v>
      </c>
      <c r="B884">
        <v>2500</v>
      </c>
      <c r="C884" t="s">
        <v>34</v>
      </c>
      <c r="D884" t="s">
        <v>42</v>
      </c>
      <c r="E884" t="s">
        <v>35</v>
      </c>
      <c r="F884">
        <v>0</v>
      </c>
      <c r="G884">
        <v>6</v>
      </c>
      <c r="I884" t="e">
        <f>VLOOKUP(A884,'[1]contest-standings-102210192'!$H$1:$K$332,4,FALSE)</f>
        <v>#N/A</v>
      </c>
      <c r="J884" t="e">
        <f t="shared" si="72"/>
        <v>#N/A</v>
      </c>
    </row>
    <row r="885" spans="1:13" hidden="1" x14ac:dyDescent="0.35">
      <c r="A885" t="s">
        <v>923</v>
      </c>
      <c r="B885">
        <v>6500</v>
      </c>
      <c r="C885" t="s">
        <v>50</v>
      </c>
      <c r="D885" t="s">
        <v>13</v>
      </c>
      <c r="E885" t="s">
        <v>49</v>
      </c>
      <c r="F885">
        <v>0</v>
      </c>
      <c r="I885" t="e">
        <f>VLOOKUP(A885,'[1]contest-standings-102210192'!$H$1:$K$332,4,FALSE)</f>
        <v>#N/A</v>
      </c>
      <c r="J885" t="e">
        <f t="shared" si="72"/>
        <v>#N/A</v>
      </c>
    </row>
    <row r="886" spans="1:13" hidden="1" x14ac:dyDescent="0.35">
      <c r="A886" t="s">
        <v>924</v>
      </c>
      <c r="B886">
        <v>2500</v>
      </c>
      <c r="C886" t="s">
        <v>49</v>
      </c>
      <c r="D886" t="s">
        <v>66</v>
      </c>
      <c r="E886" t="s">
        <v>50</v>
      </c>
      <c r="F886">
        <v>0</v>
      </c>
      <c r="G886" t="s">
        <v>67</v>
      </c>
      <c r="I886" t="e">
        <f>VLOOKUP(A886,'[1]contest-standings-102210192'!$H$1:$K$332,4,FALSE)</f>
        <v>#N/A</v>
      </c>
      <c r="J886" t="e">
        <f t="shared" si="72"/>
        <v>#N/A</v>
      </c>
    </row>
    <row r="887" spans="1:13" hidden="1" x14ac:dyDescent="0.35">
      <c r="A887" t="s">
        <v>925</v>
      </c>
      <c r="B887">
        <v>2500</v>
      </c>
      <c r="C887" t="s">
        <v>49</v>
      </c>
      <c r="D887" t="s">
        <v>10</v>
      </c>
      <c r="E887" t="s">
        <v>50</v>
      </c>
      <c r="F887">
        <v>0</v>
      </c>
      <c r="G887">
        <v>5</v>
      </c>
      <c r="I887" t="e">
        <f>VLOOKUP(A887,'[1]contest-standings-102210192'!$H$1:$K$332,4,FALSE)</f>
        <v>#N/A</v>
      </c>
      <c r="J887" t="e">
        <f t="shared" si="72"/>
        <v>#N/A</v>
      </c>
    </row>
    <row r="888" spans="1:13" hidden="1" x14ac:dyDescent="0.35">
      <c r="A888" t="s">
        <v>926</v>
      </c>
      <c r="B888">
        <v>6500</v>
      </c>
      <c r="C888" t="s">
        <v>34</v>
      </c>
      <c r="D888" t="s">
        <v>13</v>
      </c>
      <c r="E888" t="s">
        <v>35</v>
      </c>
      <c r="F888">
        <v>0</v>
      </c>
      <c r="I888" t="e">
        <f>VLOOKUP(A888,'[1]contest-standings-102210192'!$H$1:$K$332,4,FALSE)</f>
        <v>#N/A</v>
      </c>
      <c r="J888" t="e">
        <f t="shared" si="72"/>
        <v>#N/A</v>
      </c>
    </row>
    <row r="889" spans="1:13" hidden="1" x14ac:dyDescent="0.35">
      <c r="A889" t="s">
        <v>927</v>
      </c>
      <c r="B889">
        <v>2500</v>
      </c>
      <c r="C889" t="s">
        <v>28</v>
      </c>
      <c r="D889" t="s">
        <v>66</v>
      </c>
      <c r="E889" t="s">
        <v>29</v>
      </c>
      <c r="F889">
        <v>0</v>
      </c>
      <c r="G889" t="s">
        <v>67</v>
      </c>
      <c r="I889" t="e">
        <f>VLOOKUP(A889,'[1]contest-standings-102210192'!$H$1:$K$332,4,FALSE)</f>
        <v>#N/A</v>
      </c>
      <c r="J889" t="e">
        <f t="shared" si="72"/>
        <v>#N/A</v>
      </c>
    </row>
    <row r="890" spans="1:13" hidden="1" x14ac:dyDescent="0.35">
      <c r="A890" t="s">
        <v>928</v>
      </c>
      <c r="B890">
        <v>2500</v>
      </c>
      <c r="C890" t="s">
        <v>11</v>
      </c>
      <c r="D890" t="s">
        <v>42</v>
      </c>
      <c r="E890" t="s">
        <v>9</v>
      </c>
      <c r="F890">
        <v>0</v>
      </c>
      <c r="G890">
        <v>5</v>
      </c>
      <c r="I890" t="e">
        <f>VLOOKUP(A890,'[1]contest-standings-102210192'!$H$1:$K$332,4,FALSE)</f>
        <v>#N/A</v>
      </c>
      <c r="J890" t="e">
        <f t="shared" si="72"/>
        <v>#N/A</v>
      </c>
    </row>
    <row r="891" spans="1:13" hidden="1" x14ac:dyDescent="0.35">
      <c r="A891" t="s">
        <v>929</v>
      </c>
      <c r="B891">
        <v>2500</v>
      </c>
      <c r="C891" t="s">
        <v>38</v>
      </c>
      <c r="D891" t="s">
        <v>40</v>
      </c>
      <c r="E891" t="s">
        <v>37</v>
      </c>
      <c r="F891">
        <v>0</v>
      </c>
      <c r="I891" t="e">
        <f>VLOOKUP(A891,'[1]contest-standings-102210192'!$H$1:$K$332,4,FALSE)</f>
        <v>#N/A</v>
      </c>
      <c r="J891" t="e">
        <f t="shared" si="72"/>
        <v>#N/A</v>
      </c>
    </row>
    <row r="892" spans="1:13" hidden="1" x14ac:dyDescent="0.35">
      <c r="A892" t="s">
        <v>930</v>
      </c>
      <c r="B892">
        <v>2500</v>
      </c>
      <c r="C892" t="s">
        <v>15</v>
      </c>
      <c r="D892" t="s">
        <v>40</v>
      </c>
      <c r="E892" t="s">
        <v>16</v>
      </c>
      <c r="F892">
        <v>0</v>
      </c>
      <c r="I892" t="e">
        <f>VLOOKUP(A892,'[1]contest-standings-102210192'!$H$1:$K$332,4,FALSE)</f>
        <v>#N/A</v>
      </c>
      <c r="J892" t="e">
        <f t="shared" si="72"/>
        <v>#N/A</v>
      </c>
    </row>
    <row r="893" spans="1:13" hidden="1" x14ac:dyDescent="0.35">
      <c r="A893" t="s">
        <v>931</v>
      </c>
      <c r="B893">
        <v>6500</v>
      </c>
      <c r="C893" t="s">
        <v>35</v>
      </c>
      <c r="D893" t="s">
        <v>13</v>
      </c>
      <c r="E893" t="s">
        <v>34</v>
      </c>
      <c r="F893">
        <v>0</v>
      </c>
      <c r="I893">
        <f>VLOOKUP(A893,'[1]contest-standings-102210192'!$H$1:$K$332,4,FALSE)</f>
        <v>0</v>
      </c>
      <c r="J893">
        <f t="shared" si="72"/>
        <v>0</v>
      </c>
      <c r="L893" t="e">
        <f>VLOOKUP(A893,Sheet1!A893:D1367,4,FALSE)</f>
        <v>#N/A</v>
      </c>
      <c r="M893" t="e">
        <f>AVERAGE(L893,F893)</f>
        <v>#N/A</v>
      </c>
    </row>
    <row r="894" spans="1:13" hidden="1" x14ac:dyDescent="0.35">
      <c r="A894" t="s">
        <v>932</v>
      </c>
      <c r="B894">
        <v>2500</v>
      </c>
      <c r="C894" t="s">
        <v>16</v>
      </c>
      <c r="D894" t="s">
        <v>42</v>
      </c>
      <c r="E894" t="s">
        <v>15</v>
      </c>
      <c r="F894">
        <v>0</v>
      </c>
      <c r="G894">
        <v>5</v>
      </c>
      <c r="I894" t="e">
        <f>VLOOKUP(A894,'[1]contest-standings-102210192'!$H$1:$K$332,4,FALSE)</f>
        <v>#N/A</v>
      </c>
      <c r="J894" t="e">
        <f t="shared" si="72"/>
        <v>#N/A</v>
      </c>
    </row>
    <row r="895" spans="1:13" hidden="1" x14ac:dyDescent="0.35">
      <c r="A895" t="s">
        <v>933</v>
      </c>
      <c r="B895">
        <v>6500</v>
      </c>
      <c r="C895" t="s">
        <v>15</v>
      </c>
      <c r="D895" t="s">
        <v>13</v>
      </c>
      <c r="E895" t="s">
        <v>16</v>
      </c>
      <c r="F895">
        <v>0</v>
      </c>
      <c r="I895" t="e">
        <f>VLOOKUP(A895,'[1]contest-standings-102210192'!$H$1:$K$332,4,FALSE)</f>
        <v>#N/A</v>
      </c>
      <c r="J895" t="e">
        <f t="shared" si="72"/>
        <v>#N/A</v>
      </c>
    </row>
    <row r="896" spans="1:13" hidden="1" x14ac:dyDescent="0.35">
      <c r="A896" t="s">
        <v>934</v>
      </c>
      <c r="B896">
        <v>2500</v>
      </c>
      <c r="C896" t="s">
        <v>50</v>
      </c>
      <c r="D896" t="s">
        <v>40</v>
      </c>
      <c r="E896" t="s">
        <v>49</v>
      </c>
      <c r="F896">
        <v>0</v>
      </c>
      <c r="I896" t="e">
        <f>VLOOKUP(A896,'[1]contest-standings-102210192'!$H$1:$K$332,4,FALSE)</f>
        <v>#N/A</v>
      </c>
      <c r="J896" t="e">
        <f t="shared" si="72"/>
        <v>#N/A</v>
      </c>
    </row>
    <row r="897" spans="1:10" hidden="1" x14ac:dyDescent="0.35">
      <c r="A897" t="s">
        <v>935</v>
      </c>
      <c r="B897">
        <v>6500</v>
      </c>
      <c r="C897" t="s">
        <v>19</v>
      </c>
      <c r="D897" t="s">
        <v>13</v>
      </c>
      <c r="E897" t="s">
        <v>18</v>
      </c>
      <c r="F897">
        <v>0</v>
      </c>
      <c r="I897" t="e">
        <f>VLOOKUP(A897,'[1]contest-standings-102210192'!$H$1:$K$332,4,FALSE)</f>
        <v>#N/A</v>
      </c>
      <c r="J897" t="e">
        <f t="shared" si="72"/>
        <v>#N/A</v>
      </c>
    </row>
    <row r="898" spans="1:10" hidden="1" x14ac:dyDescent="0.35">
      <c r="A898" t="s">
        <v>936</v>
      </c>
      <c r="B898">
        <v>2500</v>
      </c>
      <c r="C898" t="s">
        <v>57</v>
      </c>
      <c r="D898" t="s">
        <v>10</v>
      </c>
      <c r="E898" t="s">
        <v>58</v>
      </c>
      <c r="F898">
        <v>0</v>
      </c>
      <c r="I898" t="e">
        <f>VLOOKUP(A898,'[1]contest-standings-102210192'!$H$1:$K$332,4,FALSE)</f>
        <v>#N/A</v>
      </c>
      <c r="J898" t="e">
        <f t="shared" si="72"/>
        <v>#N/A</v>
      </c>
    </row>
    <row r="899" spans="1:10" hidden="1" x14ac:dyDescent="0.35">
      <c r="A899" t="s">
        <v>937</v>
      </c>
      <c r="B899">
        <v>2500</v>
      </c>
      <c r="C899" t="s">
        <v>26</v>
      </c>
      <c r="D899" t="s">
        <v>66</v>
      </c>
      <c r="E899" t="s">
        <v>25</v>
      </c>
      <c r="F899">
        <v>0</v>
      </c>
      <c r="G899" t="s">
        <v>67</v>
      </c>
      <c r="I899" t="e">
        <f>VLOOKUP(A899,'[1]contest-standings-102210192'!$H$1:$K$332,4,FALSE)</f>
        <v>#N/A</v>
      </c>
      <c r="J899" t="e">
        <f t="shared" ref="J899:J962" si="73">ABS(F899-I899)</f>
        <v>#N/A</v>
      </c>
    </row>
    <row r="900" spans="1:10" hidden="1" x14ac:dyDescent="0.35">
      <c r="A900" t="s">
        <v>938</v>
      </c>
      <c r="B900">
        <v>6500</v>
      </c>
      <c r="C900" t="s">
        <v>52</v>
      </c>
      <c r="D900" t="s">
        <v>13</v>
      </c>
      <c r="E900" t="s">
        <v>53</v>
      </c>
      <c r="F900">
        <v>0</v>
      </c>
      <c r="I900" t="e">
        <f>VLOOKUP(A900,'[1]contest-standings-102210192'!$H$1:$K$332,4,FALSE)</f>
        <v>#N/A</v>
      </c>
      <c r="J900" t="e">
        <f t="shared" si="73"/>
        <v>#N/A</v>
      </c>
    </row>
    <row r="901" spans="1:10" hidden="1" x14ac:dyDescent="0.35">
      <c r="A901" t="s">
        <v>939</v>
      </c>
      <c r="B901">
        <v>2500</v>
      </c>
      <c r="C901" t="s">
        <v>29</v>
      </c>
      <c r="D901" t="s">
        <v>10</v>
      </c>
      <c r="E901" t="s">
        <v>28</v>
      </c>
      <c r="F901">
        <v>0</v>
      </c>
      <c r="G901">
        <v>7</v>
      </c>
      <c r="I901" t="e">
        <f>VLOOKUP(A901,'[1]contest-standings-102210192'!$H$1:$K$332,4,FALSE)</f>
        <v>#N/A</v>
      </c>
      <c r="J901" t="e">
        <f t="shared" si="73"/>
        <v>#N/A</v>
      </c>
    </row>
    <row r="902" spans="1:10" hidden="1" x14ac:dyDescent="0.35">
      <c r="A902" t="s">
        <v>940</v>
      </c>
      <c r="B902">
        <v>2500</v>
      </c>
      <c r="C902" t="s">
        <v>49</v>
      </c>
      <c r="D902" t="s">
        <v>66</v>
      </c>
      <c r="E902" t="s">
        <v>50</v>
      </c>
      <c r="F902">
        <v>0</v>
      </c>
      <c r="G902" t="s">
        <v>67</v>
      </c>
      <c r="I902" t="e">
        <f>VLOOKUP(A902,'[1]contest-standings-102210192'!$H$1:$K$332,4,FALSE)</f>
        <v>#N/A</v>
      </c>
      <c r="J902" t="e">
        <f t="shared" si="73"/>
        <v>#N/A</v>
      </c>
    </row>
    <row r="903" spans="1:10" hidden="1" x14ac:dyDescent="0.35">
      <c r="A903" t="s">
        <v>941</v>
      </c>
      <c r="B903">
        <v>2500</v>
      </c>
      <c r="C903" t="s">
        <v>19</v>
      </c>
      <c r="D903" t="s">
        <v>66</v>
      </c>
      <c r="E903" t="s">
        <v>18</v>
      </c>
      <c r="F903">
        <v>0</v>
      </c>
      <c r="G903" t="s">
        <v>67</v>
      </c>
      <c r="I903" t="e">
        <f>VLOOKUP(A903,'[1]contest-standings-102210192'!$H$1:$K$332,4,FALSE)</f>
        <v>#N/A</v>
      </c>
      <c r="J903" t="e">
        <f t="shared" si="73"/>
        <v>#N/A</v>
      </c>
    </row>
    <row r="904" spans="1:10" hidden="1" x14ac:dyDescent="0.35">
      <c r="A904" t="s">
        <v>942</v>
      </c>
      <c r="B904">
        <v>2500</v>
      </c>
      <c r="C904" t="s">
        <v>31</v>
      </c>
      <c r="D904" t="s">
        <v>10</v>
      </c>
      <c r="E904" t="s">
        <v>32</v>
      </c>
      <c r="F904">
        <v>0</v>
      </c>
      <c r="G904">
        <v>6</v>
      </c>
      <c r="I904" t="e">
        <f>VLOOKUP(A904,'[1]contest-standings-102210192'!$H$1:$K$332,4,FALSE)</f>
        <v>#N/A</v>
      </c>
      <c r="J904" t="e">
        <f t="shared" si="73"/>
        <v>#N/A</v>
      </c>
    </row>
    <row r="905" spans="1:10" hidden="1" x14ac:dyDescent="0.35">
      <c r="A905" t="s">
        <v>943</v>
      </c>
      <c r="B905">
        <v>2500</v>
      </c>
      <c r="C905" t="s">
        <v>31</v>
      </c>
      <c r="D905" t="s">
        <v>40</v>
      </c>
      <c r="E905" t="s">
        <v>32</v>
      </c>
      <c r="F905">
        <v>0</v>
      </c>
      <c r="G905">
        <v>6</v>
      </c>
      <c r="I905" t="e">
        <f>VLOOKUP(A905,'[1]contest-standings-102210192'!$H$1:$K$332,4,FALSE)</f>
        <v>#N/A</v>
      </c>
      <c r="J905" t="e">
        <f t="shared" si="73"/>
        <v>#N/A</v>
      </c>
    </row>
    <row r="906" spans="1:10" hidden="1" x14ac:dyDescent="0.35">
      <c r="A906" t="s">
        <v>944</v>
      </c>
      <c r="B906">
        <v>2500</v>
      </c>
      <c r="C906" t="s">
        <v>22</v>
      </c>
      <c r="D906" t="s">
        <v>66</v>
      </c>
      <c r="E906" t="s">
        <v>21</v>
      </c>
      <c r="F906">
        <v>0</v>
      </c>
      <c r="G906" t="s">
        <v>67</v>
      </c>
      <c r="I906" t="e">
        <f>VLOOKUP(A906,'[1]contest-standings-102210192'!$H$1:$K$332,4,FALSE)</f>
        <v>#N/A</v>
      </c>
      <c r="J906" t="e">
        <f t="shared" si="73"/>
        <v>#N/A</v>
      </c>
    </row>
    <row r="907" spans="1:10" hidden="1" x14ac:dyDescent="0.35">
      <c r="A907" t="s">
        <v>945</v>
      </c>
      <c r="B907">
        <v>6500</v>
      </c>
      <c r="C907" t="s">
        <v>21</v>
      </c>
      <c r="D907" t="s">
        <v>13</v>
      </c>
      <c r="E907" t="s">
        <v>22</v>
      </c>
      <c r="F907">
        <v>0</v>
      </c>
      <c r="I907" t="e">
        <f>VLOOKUP(A907,'[1]contest-standings-102210192'!$H$1:$K$332,4,FALSE)</f>
        <v>#N/A</v>
      </c>
      <c r="J907" t="e">
        <f t="shared" si="73"/>
        <v>#N/A</v>
      </c>
    </row>
    <row r="908" spans="1:10" hidden="1" x14ac:dyDescent="0.35">
      <c r="A908" t="s">
        <v>946</v>
      </c>
      <c r="B908">
        <v>2500</v>
      </c>
      <c r="C908" t="s">
        <v>37</v>
      </c>
      <c r="D908" t="s">
        <v>40</v>
      </c>
      <c r="E908" t="s">
        <v>38</v>
      </c>
      <c r="F908">
        <v>0</v>
      </c>
      <c r="G908">
        <v>5</v>
      </c>
      <c r="I908" t="e">
        <f>VLOOKUP(A908,'[1]contest-standings-102210192'!$H$1:$K$332,4,FALSE)</f>
        <v>#N/A</v>
      </c>
      <c r="J908" t="e">
        <f t="shared" si="73"/>
        <v>#N/A</v>
      </c>
    </row>
    <row r="909" spans="1:10" hidden="1" x14ac:dyDescent="0.35">
      <c r="A909" t="s">
        <v>947</v>
      </c>
      <c r="B909">
        <v>2500</v>
      </c>
      <c r="C909" t="s">
        <v>11</v>
      </c>
      <c r="D909" t="s">
        <v>66</v>
      </c>
      <c r="E909" t="s">
        <v>9</v>
      </c>
      <c r="F909">
        <v>0</v>
      </c>
      <c r="G909" t="s">
        <v>67</v>
      </c>
      <c r="I909" t="e">
        <f>VLOOKUP(A909,'[1]contest-standings-102210192'!$H$1:$K$332,4,FALSE)</f>
        <v>#N/A</v>
      </c>
      <c r="J909" t="e">
        <f t="shared" si="73"/>
        <v>#N/A</v>
      </c>
    </row>
    <row r="910" spans="1:10" hidden="1" x14ac:dyDescent="0.35">
      <c r="A910" t="s">
        <v>948</v>
      </c>
      <c r="B910">
        <v>2500</v>
      </c>
      <c r="C910" t="s">
        <v>37</v>
      </c>
      <c r="D910" t="s">
        <v>66</v>
      </c>
      <c r="E910" t="s">
        <v>38</v>
      </c>
      <c r="F910">
        <v>0</v>
      </c>
      <c r="G910" t="s">
        <v>67</v>
      </c>
      <c r="I910" t="e">
        <f>VLOOKUP(A910,'[1]contest-standings-102210192'!$H$1:$K$332,4,FALSE)</f>
        <v>#N/A</v>
      </c>
      <c r="J910" t="e">
        <f t="shared" si="73"/>
        <v>#N/A</v>
      </c>
    </row>
    <row r="911" spans="1:10" hidden="1" x14ac:dyDescent="0.35">
      <c r="A911" t="s">
        <v>949</v>
      </c>
      <c r="B911">
        <v>2500</v>
      </c>
      <c r="C911" t="s">
        <v>38</v>
      </c>
      <c r="D911" t="s">
        <v>66</v>
      </c>
      <c r="E911" t="s">
        <v>37</v>
      </c>
      <c r="F911">
        <v>0</v>
      </c>
      <c r="G911" t="s">
        <v>67</v>
      </c>
      <c r="I911" t="e">
        <f>VLOOKUP(A911,'[1]contest-standings-102210192'!$H$1:$K$332,4,FALSE)</f>
        <v>#N/A</v>
      </c>
      <c r="J911" t="e">
        <f t="shared" si="73"/>
        <v>#N/A</v>
      </c>
    </row>
    <row r="912" spans="1:10" hidden="1" x14ac:dyDescent="0.35">
      <c r="A912" t="s">
        <v>950</v>
      </c>
      <c r="B912">
        <v>2500</v>
      </c>
      <c r="C912" t="s">
        <v>18</v>
      </c>
      <c r="D912" t="s">
        <v>42</v>
      </c>
      <c r="E912" t="s">
        <v>19</v>
      </c>
      <c r="F912">
        <v>0</v>
      </c>
      <c r="G912">
        <v>6</v>
      </c>
      <c r="I912" t="e">
        <f>VLOOKUP(A912,'[1]contest-standings-102210192'!$H$1:$K$332,4,FALSE)</f>
        <v>#N/A</v>
      </c>
      <c r="J912" t="e">
        <f t="shared" si="73"/>
        <v>#N/A</v>
      </c>
    </row>
    <row r="913" spans="1:10" hidden="1" x14ac:dyDescent="0.35">
      <c r="A913" t="s">
        <v>951</v>
      </c>
      <c r="B913">
        <v>2500</v>
      </c>
      <c r="C913" t="s">
        <v>38</v>
      </c>
      <c r="D913" t="s">
        <v>66</v>
      </c>
      <c r="E913" t="s">
        <v>37</v>
      </c>
      <c r="F913">
        <v>0</v>
      </c>
      <c r="G913" t="s">
        <v>67</v>
      </c>
      <c r="I913" t="e">
        <f>VLOOKUP(A913,'[1]contest-standings-102210192'!$H$1:$K$332,4,FALSE)</f>
        <v>#N/A</v>
      </c>
      <c r="J913" t="e">
        <f t="shared" si="73"/>
        <v>#N/A</v>
      </c>
    </row>
    <row r="914" spans="1:10" hidden="1" x14ac:dyDescent="0.35">
      <c r="A914" t="s">
        <v>952</v>
      </c>
      <c r="B914">
        <v>2500</v>
      </c>
      <c r="C914" t="s">
        <v>34</v>
      </c>
      <c r="D914" t="s">
        <v>42</v>
      </c>
      <c r="E914" t="s">
        <v>35</v>
      </c>
      <c r="F914">
        <v>0</v>
      </c>
      <c r="G914">
        <v>5</v>
      </c>
      <c r="I914" t="e">
        <f>VLOOKUP(A914,'[1]contest-standings-102210192'!$H$1:$K$332,4,FALSE)</f>
        <v>#N/A</v>
      </c>
      <c r="J914" t="e">
        <f t="shared" si="73"/>
        <v>#N/A</v>
      </c>
    </row>
    <row r="915" spans="1:10" hidden="1" x14ac:dyDescent="0.35">
      <c r="A915" t="s">
        <v>953</v>
      </c>
      <c r="B915">
        <v>2500</v>
      </c>
      <c r="C915" t="s">
        <v>29</v>
      </c>
      <c r="D915" t="s">
        <v>66</v>
      </c>
      <c r="E915" t="s">
        <v>28</v>
      </c>
      <c r="F915">
        <v>0</v>
      </c>
      <c r="G915" t="s">
        <v>67</v>
      </c>
      <c r="I915" t="e">
        <f>VLOOKUP(A915,'[1]contest-standings-102210192'!$H$1:$K$332,4,FALSE)</f>
        <v>#N/A</v>
      </c>
      <c r="J915" t="e">
        <f t="shared" si="73"/>
        <v>#N/A</v>
      </c>
    </row>
    <row r="916" spans="1:10" hidden="1" x14ac:dyDescent="0.35">
      <c r="A916" t="s">
        <v>954</v>
      </c>
      <c r="B916">
        <v>4500</v>
      </c>
      <c r="C916" t="s">
        <v>53</v>
      </c>
      <c r="D916" t="s">
        <v>10</v>
      </c>
      <c r="E916" t="s">
        <v>52</v>
      </c>
      <c r="F916">
        <v>0</v>
      </c>
      <c r="G916">
        <v>7</v>
      </c>
      <c r="I916" t="e">
        <f>VLOOKUP(A916,'[1]contest-standings-102210192'!$H$1:$K$332,4,FALSE)</f>
        <v>#N/A</v>
      </c>
      <c r="J916" t="e">
        <f t="shared" si="73"/>
        <v>#N/A</v>
      </c>
    </row>
    <row r="917" spans="1:10" hidden="1" x14ac:dyDescent="0.35">
      <c r="A917" t="s">
        <v>955</v>
      </c>
      <c r="B917">
        <v>2500</v>
      </c>
      <c r="C917" t="s">
        <v>26</v>
      </c>
      <c r="D917" t="s">
        <v>66</v>
      </c>
      <c r="E917" t="s">
        <v>25</v>
      </c>
      <c r="F917">
        <v>0</v>
      </c>
      <c r="G917" t="s">
        <v>67</v>
      </c>
      <c r="I917" t="e">
        <f>VLOOKUP(A917,'[1]contest-standings-102210192'!$H$1:$K$332,4,FALSE)</f>
        <v>#N/A</v>
      </c>
      <c r="J917" t="e">
        <f t="shared" si="73"/>
        <v>#N/A</v>
      </c>
    </row>
    <row r="918" spans="1:10" hidden="1" x14ac:dyDescent="0.35">
      <c r="A918" t="s">
        <v>956</v>
      </c>
      <c r="B918">
        <v>6500</v>
      </c>
      <c r="C918" t="s">
        <v>26</v>
      </c>
      <c r="D918" t="s">
        <v>13</v>
      </c>
      <c r="E918" t="s">
        <v>25</v>
      </c>
      <c r="F918">
        <v>0</v>
      </c>
      <c r="I918" t="e">
        <f>VLOOKUP(A918,'[1]contest-standings-102210192'!$H$1:$K$332,4,FALSE)</f>
        <v>#N/A</v>
      </c>
      <c r="J918" t="e">
        <f t="shared" si="73"/>
        <v>#N/A</v>
      </c>
    </row>
    <row r="919" spans="1:10" hidden="1" x14ac:dyDescent="0.35">
      <c r="A919" t="s">
        <v>957</v>
      </c>
      <c r="B919">
        <v>2500</v>
      </c>
      <c r="C919" t="s">
        <v>11</v>
      </c>
      <c r="D919" t="s">
        <v>10</v>
      </c>
      <c r="E919" t="s">
        <v>9</v>
      </c>
      <c r="F919">
        <v>0</v>
      </c>
      <c r="G919">
        <v>6</v>
      </c>
      <c r="I919" t="e">
        <f>VLOOKUP(A919,'[1]contest-standings-102210192'!$H$1:$K$332,4,FALSE)</f>
        <v>#N/A</v>
      </c>
      <c r="J919" t="e">
        <f t="shared" si="73"/>
        <v>#N/A</v>
      </c>
    </row>
    <row r="920" spans="1:10" hidden="1" x14ac:dyDescent="0.35">
      <c r="A920" t="s">
        <v>958</v>
      </c>
      <c r="B920">
        <v>2500</v>
      </c>
      <c r="C920" t="s">
        <v>9</v>
      </c>
      <c r="D920" t="s">
        <v>40</v>
      </c>
      <c r="E920" t="s">
        <v>11</v>
      </c>
      <c r="F920">
        <v>0</v>
      </c>
      <c r="G920">
        <v>7</v>
      </c>
      <c r="I920" t="e">
        <f>VLOOKUP(A920,'[1]contest-standings-102210192'!$H$1:$K$332,4,FALSE)</f>
        <v>#N/A</v>
      </c>
      <c r="J920" t="e">
        <f t="shared" si="73"/>
        <v>#N/A</v>
      </c>
    </row>
    <row r="921" spans="1:10" hidden="1" x14ac:dyDescent="0.35">
      <c r="A921" t="s">
        <v>959</v>
      </c>
      <c r="B921">
        <v>2500</v>
      </c>
      <c r="C921" t="s">
        <v>32</v>
      </c>
      <c r="D921" t="s">
        <v>66</v>
      </c>
      <c r="E921" t="s">
        <v>31</v>
      </c>
      <c r="F921">
        <v>0</v>
      </c>
      <c r="G921" t="s">
        <v>67</v>
      </c>
      <c r="I921" t="e">
        <f>VLOOKUP(A921,'[1]contest-standings-102210192'!$H$1:$K$332,4,FALSE)</f>
        <v>#N/A</v>
      </c>
      <c r="J921" t="e">
        <f t="shared" si="73"/>
        <v>#N/A</v>
      </c>
    </row>
    <row r="922" spans="1:10" hidden="1" x14ac:dyDescent="0.35">
      <c r="A922" t="s">
        <v>960</v>
      </c>
      <c r="B922">
        <v>7700</v>
      </c>
      <c r="C922" t="s">
        <v>22</v>
      </c>
      <c r="D922" t="s">
        <v>13</v>
      </c>
      <c r="E922" t="s">
        <v>21</v>
      </c>
      <c r="F922">
        <v>0</v>
      </c>
      <c r="I922" t="e">
        <f>VLOOKUP(A922,'[1]contest-standings-102210192'!$H$1:$K$332,4,FALSE)</f>
        <v>#N/A</v>
      </c>
      <c r="J922" t="e">
        <f t="shared" si="73"/>
        <v>#N/A</v>
      </c>
    </row>
    <row r="923" spans="1:10" hidden="1" x14ac:dyDescent="0.35">
      <c r="A923" t="s">
        <v>961</v>
      </c>
      <c r="B923">
        <v>2500</v>
      </c>
      <c r="C923" t="s">
        <v>18</v>
      </c>
      <c r="D923" t="s">
        <v>66</v>
      </c>
      <c r="E923" t="s">
        <v>19</v>
      </c>
      <c r="F923">
        <v>0</v>
      </c>
      <c r="G923" t="s">
        <v>67</v>
      </c>
      <c r="I923" t="e">
        <f>VLOOKUP(A923,'[1]contest-standings-102210192'!$H$1:$K$332,4,FALSE)</f>
        <v>#N/A</v>
      </c>
      <c r="J923" t="e">
        <f t="shared" si="73"/>
        <v>#N/A</v>
      </c>
    </row>
    <row r="924" spans="1:10" hidden="1" x14ac:dyDescent="0.35">
      <c r="A924" t="s">
        <v>962</v>
      </c>
      <c r="B924">
        <v>2500</v>
      </c>
      <c r="C924" t="s">
        <v>28</v>
      </c>
      <c r="D924" t="s">
        <v>66</v>
      </c>
      <c r="E924" t="s">
        <v>29</v>
      </c>
      <c r="F924">
        <v>0</v>
      </c>
      <c r="G924" t="s">
        <v>67</v>
      </c>
      <c r="I924" t="e">
        <f>VLOOKUP(A924,'[1]contest-standings-102210192'!$H$1:$K$332,4,FALSE)</f>
        <v>#N/A</v>
      </c>
      <c r="J924" t="e">
        <f t="shared" si="73"/>
        <v>#N/A</v>
      </c>
    </row>
    <row r="925" spans="1:10" hidden="1" x14ac:dyDescent="0.35">
      <c r="A925" t="s">
        <v>963</v>
      </c>
      <c r="B925">
        <v>2500</v>
      </c>
      <c r="C925" t="s">
        <v>49</v>
      </c>
      <c r="D925" t="s">
        <v>66</v>
      </c>
      <c r="E925" t="s">
        <v>50</v>
      </c>
      <c r="F925">
        <v>0</v>
      </c>
      <c r="G925" t="s">
        <v>67</v>
      </c>
      <c r="I925" t="e">
        <f>VLOOKUP(A925,'[1]contest-standings-102210192'!$H$1:$K$332,4,FALSE)</f>
        <v>#N/A</v>
      </c>
      <c r="J925" t="e">
        <f t="shared" si="73"/>
        <v>#N/A</v>
      </c>
    </row>
    <row r="926" spans="1:10" hidden="1" x14ac:dyDescent="0.35">
      <c r="A926" t="s">
        <v>964</v>
      </c>
      <c r="B926">
        <v>2500</v>
      </c>
      <c r="C926" t="s">
        <v>16</v>
      </c>
      <c r="D926" t="s">
        <v>42</v>
      </c>
      <c r="E926" t="s">
        <v>15</v>
      </c>
      <c r="F926">
        <v>0</v>
      </c>
      <c r="G926">
        <v>6</v>
      </c>
      <c r="I926" t="e">
        <f>VLOOKUP(A926,'[1]contest-standings-102210192'!$H$1:$K$332,4,FALSE)</f>
        <v>#N/A</v>
      </c>
      <c r="J926" t="e">
        <f t="shared" si="73"/>
        <v>#N/A</v>
      </c>
    </row>
    <row r="927" spans="1:10" hidden="1" x14ac:dyDescent="0.35">
      <c r="A927" t="s">
        <v>965</v>
      </c>
      <c r="B927">
        <v>2500</v>
      </c>
      <c r="C927" t="s">
        <v>28</v>
      </c>
      <c r="D927" t="s">
        <v>10</v>
      </c>
      <c r="E927" t="s">
        <v>29</v>
      </c>
      <c r="F927">
        <v>0</v>
      </c>
      <c r="G927">
        <v>5</v>
      </c>
      <c r="I927" t="e">
        <f>VLOOKUP(A927,'[1]contest-standings-102210192'!$H$1:$K$332,4,FALSE)</f>
        <v>#N/A</v>
      </c>
      <c r="J927" t="e">
        <f t="shared" si="73"/>
        <v>#N/A</v>
      </c>
    </row>
    <row r="928" spans="1:10" hidden="1" x14ac:dyDescent="0.35">
      <c r="A928" t="s">
        <v>966</v>
      </c>
      <c r="B928">
        <v>2500</v>
      </c>
      <c r="C928" t="s">
        <v>22</v>
      </c>
      <c r="D928" t="s">
        <v>10</v>
      </c>
      <c r="E928" t="s">
        <v>21</v>
      </c>
      <c r="F928">
        <v>0</v>
      </c>
      <c r="I928" t="e">
        <f>VLOOKUP(A928,'[1]contest-standings-102210192'!$H$1:$K$332,4,FALSE)</f>
        <v>#N/A</v>
      </c>
      <c r="J928" t="e">
        <f t="shared" si="73"/>
        <v>#N/A</v>
      </c>
    </row>
    <row r="929" spans="1:10" hidden="1" x14ac:dyDescent="0.35">
      <c r="A929" t="s">
        <v>967</v>
      </c>
      <c r="B929">
        <v>2500</v>
      </c>
      <c r="C929" t="s">
        <v>49</v>
      </c>
      <c r="D929" t="s">
        <v>42</v>
      </c>
      <c r="E929" t="s">
        <v>50</v>
      </c>
      <c r="F929">
        <v>0</v>
      </c>
      <c r="G929">
        <v>5</v>
      </c>
      <c r="I929" t="e">
        <f>VLOOKUP(A929,'[1]contest-standings-102210192'!$H$1:$K$332,4,FALSE)</f>
        <v>#N/A</v>
      </c>
      <c r="J929" t="e">
        <f t="shared" si="73"/>
        <v>#N/A</v>
      </c>
    </row>
    <row r="930" spans="1:10" hidden="1" x14ac:dyDescent="0.35">
      <c r="A930" t="s">
        <v>968</v>
      </c>
      <c r="B930">
        <v>2500</v>
      </c>
      <c r="C930" t="s">
        <v>53</v>
      </c>
      <c r="D930" t="s">
        <v>66</v>
      </c>
      <c r="E930" t="s">
        <v>52</v>
      </c>
      <c r="F930">
        <v>0</v>
      </c>
      <c r="G930" t="s">
        <v>67</v>
      </c>
      <c r="I930" t="e">
        <f>VLOOKUP(A930,'[1]contest-standings-102210192'!$H$1:$K$332,4,FALSE)</f>
        <v>#N/A</v>
      </c>
      <c r="J930" t="e">
        <f t="shared" si="73"/>
        <v>#N/A</v>
      </c>
    </row>
    <row r="931" spans="1:10" hidden="1" x14ac:dyDescent="0.35">
      <c r="A931" t="s">
        <v>969</v>
      </c>
      <c r="B931">
        <v>2500</v>
      </c>
      <c r="C931" t="s">
        <v>25</v>
      </c>
      <c r="D931" t="s">
        <v>66</v>
      </c>
      <c r="E931" t="s">
        <v>26</v>
      </c>
      <c r="F931">
        <v>0</v>
      </c>
      <c r="G931" t="s">
        <v>67</v>
      </c>
      <c r="I931" t="e">
        <f>VLOOKUP(A931,'[1]contest-standings-102210192'!$H$1:$K$332,4,FALSE)</f>
        <v>#N/A</v>
      </c>
      <c r="J931" t="e">
        <f t="shared" si="73"/>
        <v>#N/A</v>
      </c>
    </row>
    <row r="932" spans="1:10" hidden="1" x14ac:dyDescent="0.35">
      <c r="A932" t="s">
        <v>970</v>
      </c>
      <c r="B932">
        <v>2500</v>
      </c>
      <c r="C932" t="s">
        <v>19</v>
      </c>
      <c r="D932" t="s">
        <v>66</v>
      </c>
      <c r="E932" t="s">
        <v>18</v>
      </c>
      <c r="F932">
        <v>0</v>
      </c>
      <c r="G932" t="s">
        <v>67</v>
      </c>
      <c r="I932" t="e">
        <f>VLOOKUP(A932,'[1]contest-standings-102210192'!$H$1:$K$332,4,FALSE)</f>
        <v>#N/A</v>
      </c>
      <c r="J932" t="e">
        <f t="shared" si="73"/>
        <v>#N/A</v>
      </c>
    </row>
    <row r="933" spans="1:10" hidden="1" x14ac:dyDescent="0.35">
      <c r="A933" t="s">
        <v>971</v>
      </c>
      <c r="B933">
        <v>2500</v>
      </c>
      <c r="C933" t="s">
        <v>47</v>
      </c>
      <c r="D933" t="s">
        <v>66</v>
      </c>
      <c r="E933" t="s">
        <v>46</v>
      </c>
      <c r="F933">
        <v>0</v>
      </c>
      <c r="G933" t="s">
        <v>67</v>
      </c>
      <c r="I933" t="e">
        <f>VLOOKUP(A933,'[1]contest-standings-102210192'!$H$1:$K$332,4,FALSE)</f>
        <v>#N/A</v>
      </c>
      <c r="J933" t="e">
        <f t="shared" si="73"/>
        <v>#N/A</v>
      </c>
    </row>
    <row r="934" spans="1:10" hidden="1" x14ac:dyDescent="0.35">
      <c r="A934" t="s">
        <v>972</v>
      </c>
      <c r="B934">
        <v>2500</v>
      </c>
      <c r="C934" t="s">
        <v>21</v>
      </c>
      <c r="D934" t="s">
        <v>66</v>
      </c>
      <c r="E934" t="s">
        <v>22</v>
      </c>
      <c r="F934">
        <v>0</v>
      </c>
      <c r="G934" t="s">
        <v>67</v>
      </c>
      <c r="I934" t="e">
        <f>VLOOKUP(A934,'[1]contest-standings-102210192'!$H$1:$K$332,4,FALSE)</f>
        <v>#N/A</v>
      </c>
      <c r="J934" t="e">
        <f t="shared" si="73"/>
        <v>#N/A</v>
      </c>
    </row>
    <row r="935" spans="1:10" hidden="1" x14ac:dyDescent="0.35">
      <c r="A935" t="s">
        <v>973</v>
      </c>
      <c r="B935">
        <v>2500</v>
      </c>
      <c r="C935" t="s">
        <v>35</v>
      </c>
      <c r="D935" t="s">
        <v>42</v>
      </c>
      <c r="E935" t="s">
        <v>34</v>
      </c>
      <c r="F935">
        <v>0</v>
      </c>
      <c r="I935" t="e">
        <f>VLOOKUP(A935,'[1]contest-standings-102210192'!$H$1:$K$332,4,FALSE)</f>
        <v>#N/A</v>
      </c>
      <c r="J935" t="e">
        <f t="shared" si="73"/>
        <v>#N/A</v>
      </c>
    </row>
    <row r="936" spans="1:10" hidden="1" x14ac:dyDescent="0.35">
      <c r="A936" t="s">
        <v>974</v>
      </c>
      <c r="B936">
        <v>2500</v>
      </c>
      <c r="C936" t="s">
        <v>28</v>
      </c>
      <c r="D936" t="s">
        <v>42</v>
      </c>
      <c r="E936" t="s">
        <v>29</v>
      </c>
      <c r="F936">
        <v>0</v>
      </c>
      <c r="I936" t="e">
        <f>VLOOKUP(A936,'[1]contest-standings-102210192'!$H$1:$K$332,4,FALSE)</f>
        <v>#N/A</v>
      </c>
      <c r="J936" t="e">
        <f t="shared" si="73"/>
        <v>#N/A</v>
      </c>
    </row>
    <row r="937" spans="1:10" hidden="1" x14ac:dyDescent="0.35">
      <c r="A937" t="s">
        <v>975</v>
      </c>
      <c r="B937">
        <v>2500</v>
      </c>
      <c r="C937" t="s">
        <v>18</v>
      </c>
      <c r="D937" t="s">
        <v>10</v>
      </c>
      <c r="E937" t="s">
        <v>19</v>
      </c>
      <c r="F937">
        <v>0</v>
      </c>
      <c r="I937" t="e">
        <f>VLOOKUP(A937,'[1]contest-standings-102210192'!$H$1:$K$332,4,FALSE)</f>
        <v>#N/A</v>
      </c>
      <c r="J937" t="e">
        <f t="shared" si="73"/>
        <v>#N/A</v>
      </c>
    </row>
    <row r="938" spans="1:10" hidden="1" x14ac:dyDescent="0.35">
      <c r="A938" t="s">
        <v>976</v>
      </c>
      <c r="B938">
        <v>2500</v>
      </c>
      <c r="C938" t="s">
        <v>46</v>
      </c>
      <c r="D938" t="s">
        <v>42</v>
      </c>
      <c r="E938" t="s">
        <v>47</v>
      </c>
      <c r="F938">
        <v>0</v>
      </c>
      <c r="G938">
        <v>5</v>
      </c>
      <c r="I938" t="e">
        <f>VLOOKUP(A938,'[1]contest-standings-102210192'!$H$1:$K$332,4,FALSE)</f>
        <v>#N/A</v>
      </c>
      <c r="J938" t="e">
        <f t="shared" si="73"/>
        <v>#N/A</v>
      </c>
    </row>
    <row r="939" spans="1:10" hidden="1" x14ac:dyDescent="0.35">
      <c r="A939" t="s">
        <v>977</v>
      </c>
      <c r="B939">
        <v>2500</v>
      </c>
      <c r="C939" t="s">
        <v>22</v>
      </c>
      <c r="D939" t="s">
        <v>40</v>
      </c>
      <c r="E939" t="s">
        <v>21</v>
      </c>
      <c r="F939">
        <v>0</v>
      </c>
      <c r="G939">
        <v>5</v>
      </c>
      <c r="I939" t="e">
        <f>VLOOKUP(A939,'[1]contest-standings-102210192'!$H$1:$K$332,4,FALSE)</f>
        <v>#N/A</v>
      </c>
      <c r="J939" t="e">
        <f t="shared" si="73"/>
        <v>#N/A</v>
      </c>
    </row>
    <row r="940" spans="1:10" hidden="1" x14ac:dyDescent="0.35">
      <c r="A940" t="s">
        <v>978</v>
      </c>
      <c r="B940">
        <v>3100</v>
      </c>
      <c r="C940" t="s">
        <v>29</v>
      </c>
      <c r="D940" t="s">
        <v>66</v>
      </c>
      <c r="E940" t="s">
        <v>28</v>
      </c>
      <c r="F940">
        <v>0</v>
      </c>
      <c r="G940" t="s">
        <v>67</v>
      </c>
      <c r="I940" t="e">
        <f>VLOOKUP(A940,'[1]contest-standings-102210192'!$H$1:$K$332,4,FALSE)</f>
        <v>#N/A</v>
      </c>
      <c r="J940" t="e">
        <f t="shared" si="73"/>
        <v>#N/A</v>
      </c>
    </row>
    <row r="941" spans="1:10" hidden="1" x14ac:dyDescent="0.35">
      <c r="A941" t="s">
        <v>979</v>
      </c>
      <c r="B941">
        <v>2500</v>
      </c>
      <c r="C941" t="s">
        <v>19</v>
      </c>
      <c r="D941" t="s">
        <v>10</v>
      </c>
      <c r="E941" t="s">
        <v>18</v>
      </c>
      <c r="F941">
        <v>0</v>
      </c>
      <c r="I941" t="e">
        <f>VLOOKUP(A941,'[1]contest-standings-102210192'!$H$1:$K$332,4,FALSE)</f>
        <v>#N/A</v>
      </c>
      <c r="J941" t="e">
        <f t="shared" si="73"/>
        <v>#N/A</v>
      </c>
    </row>
    <row r="942" spans="1:10" hidden="1" x14ac:dyDescent="0.35">
      <c r="A942" t="s">
        <v>980</v>
      </c>
      <c r="B942">
        <v>2600</v>
      </c>
      <c r="C942" t="s">
        <v>16</v>
      </c>
      <c r="D942" t="s">
        <v>66</v>
      </c>
      <c r="E942" t="s">
        <v>15</v>
      </c>
      <c r="F942">
        <v>0</v>
      </c>
      <c r="G942" t="s">
        <v>67</v>
      </c>
      <c r="I942" t="e">
        <f>VLOOKUP(A942,'[1]contest-standings-102210192'!$H$1:$K$332,4,FALSE)</f>
        <v>#N/A</v>
      </c>
      <c r="J942" t="e">
        <f t="shared" si="73"/>
        <v>#N/A</v>
      </c>
    </row>
    <row r="943" spans="1:10" hidden="1" x14ac:dyDescent="0.35">
      <c r="A943" t="s">
        <v>981</v>
      </c>
      <c r="B943">
        <v>2500</v>
      </c>
      <c r="C943" t="s">
        <v>49</v>
      </c>
      <c r="D943" t="s">
        <v>66</v>
      </c>
      <c r="E943" t="s">
        <v>50</v>
      </c>
      <c r="F943">
        <v>0</v>
      </c>
      <c r="G943" t="s">
        <v>67</v>
      </c>
      <c r="I943" t="e">
        <f>VLOOKUP(A943,'[1]contest-standings-102210192'!$H$1:$K$332,4,FALSE)</f>
        <v>#N/A</v>
      </c>
      <c r="J943" t="e">
        <f t="shared" si="73"/>
        <v>#N/A</v>
      </c>
    </row>
    <row r="944" spans="1:10" hidden="1" x14ac:dyDescent="0.35">
      <c r="A944" t="s">
        <v>982</v>
      </c>
      <c r="B944">
        <v>2500</v>
      </c>
      <c r="C944" t="s">
        <v>31</v>
      </c>
      <c r="D944" t="s">
        <v>66</v>
      </c>
      <c r="E944" t="s">
        <v>32</v>
      </c>
      <c r="F944">
        <v>0</v>
      </c>
      <c r="G944" t="s">
        <v>67</v>
      </c>
      <c r="I944" t="e">
        <f>VLOOKUP(A944,'[1]contest-standings-102210192'!$H$1:$K$332,4,FALSE)</f>
        <v>#N/A</v>
      </c>
      <c r="J944" t="e">
        <f t="shared" si="73"/>
        <v>#N/A</v>
      </c>
    </row>
    <row r="945" spans="1:10" hidden="1" x14ac:dyDescent="0.35">
      <c r="A945" t="s">
        <v>983</v>
      </c>
      <c r="B945">
        <v>2500</v>
      </c>
      <c r="C945" t="s">
        <v>58</v>
      </c>
      <c r="D945" t="s">
        <v>10</v>
      </c>
      <c r="E945" t="s">
        <v>57</v>
      </c>
      <c r="F945">
        <v>0</v>
      </c>
      <c r="G945">
        <v>5</v>
      </c>
      <c r="I945" t="e">
        <f>VLOOKUP(A945,'[1]contest-standings-102210192'!$H$1:$K$332,4,FALSE)</f>
        <v>#N/A</v>
      </c>
      <c r="J945" t="e">
        <f t="shared" si="73"/>
        <v>#N/A</v>
      </c>
    </row>
    <row r="946" spans="1:10" hidden="1" x14ac:dyDescent="0.35">
      <c r="A946" t="s">
        <v>984</v>
      </c>
      <c r="B946">
        <v>2500</v>
      </c>
      <c r="C946" t="s">
        <v>52</v>
      </c>
      <c r="D946" t="s">
        <v>40</v>
      </c>
      <c r="E946" t="s">
        <v>53</v>
      </c>
      <c r="F946">
        <v>0</v>
      </c>
      <c r="G946">
        <v>5</v>
      </c>
      <c r="I946" t="e">
        <f>VLOOKUP(A946,'[1]contest-standings-102210192'!$H$1:$K$332,4,FALSE)</f>
        <v>#N/A</v>
      </c>
      <c r="J946" t="e">
        <f t="shared" si="73"/>
        <v>#N/A</v>
      </c>
    </row>
    <row r="947" spans="1:10" hidden="1" x14ac:dyDescent="0.35">
      <c r="A947" t="s">
        <v>985</v>
      </c>
      <c r="B947">
        <v>2700</v>
      </c>
      <c r="C947" t="s">
        <v>11</v>
      </c>
      <c r="D947" t="s">
        <v>10</v>
      </c>
      <c r="E947" t="s">
        <v>9</v>
      </c>
      <c r="F947">
        <v>0</v>
      </c>
      <c r="G947">
        <v>5</v>
      </c>
      <c r="I947" t="e">
        <f>VLOOKUP(A947,'[1]contest-standings-102210192'!$H$1:$K$332,4,FALSE)</f>
        <v>#N/A</v>
      </c>
      <c r="J947" t="e">
        <f t="shared" si="73"/>
        <v>#N/A</v>
      </c>
    </row>
    <row r="948" spans="1:10" hidden="1" x14ac:dyDescent="0.35">
      <c r="A948" t="s">
        <v>986</v>
      </c>
      <c r="B948">
        <v>2500</v>
      </c>
      <c r="C948" t="s">
        <v>31</v>
      </c>
      <c r="D948" t="s">
        <v>66</v>
      </c>
      <c r="E948" t="s">
        <v>32</v>
      </c>
      <c r="F948">
        <v>0</v>
      </c>
      <c r="G948" t="s">
        <v>67</v>
      </c>
      <c r="I948" t="e">
        <f>VLOOKUP(A948,'[1]contest-standings-102210192'!$H$1:$K$332,4,FALSE)</f>
        <v>#N/A</v>
      </c>
      <c r="J948" t="e">
        <f t="shared" si="73"/>
        <v>#N/A</v>
      </c>
    </row>
    <row r="949" spans="1:10" hidden="1" x14ac:dyDescent="0.35">
      <c r="A949" t="s">
        <v>987</v>
      </c>
      <c r="B949">
        <v>2500</v>
      </c>
      <c r="C949" t="s">
        <v>57</v>
      </c>
      <c r="D949" t="s">
        <v>10</v>
      </c>
      <c r="E949" t="s">
        <v>58</v>
      </c>
      <c r="F949">
        <v>0</v>
      </c>
      <c r="I949" t="e">
        <f>VLOOKUP(A949,'[1]contest-standings-102210192'!$H$1:$K$332,4,FALSE)</f>
        <v>#N/A</v>
      </c>
      <c r="J949" t="e">
        <f t="shared" si="73"/>
        <v>#N/A</v>
      </c>
    </row>
    <row r="950" spans="1:10" hidden="1" x14ac:dyDescent="0.35">
      <c r="A950" t="s">
        <v>988</v>
      </c>
      <c r="B950">
        <v>2500</v>
      </c>
      <c r="C950" t="s">
        <v>37</v>
      </c>
      <c r="D950" t="s">
        <v>10</v>
      </c>
      <c r="E950" t="s">
        <v>38</v>
      </c>
      <c r="F950">
        <v>0</v>
      </c>
      <c r="I950" t="e">
        <f>VLOOKUP(A950,'[1]contest-standings-102210192'!$H$1:$K$332,4,FALSE)</f>
        <v>#N/A</v>
      </c>
      <c r="J950" t="e">
        <f t="shared" si="73"/>
        <v>#N/A</v>
      </c>
    </row>
    <row r="951" spans="1:10" hidden="1" x14ac:dyDescent="0.35">
      <c r="A951" t="s">
        <v>989</v>
      </c>
      <c r="B951">
        <v>2500</v>
      </c>
      <c r="C951" t="s">
        <v>37</v>
      </c>
      <c r="D951" t="s">
        <v>42</v>
      </c>
      <c r="E951" t="s">
        <v>38</v>
      </c>
      <c r="F951">
        <v>0</v>
      </c>
      <c r="I951" t="e">
        <f>VLOOKUP(A951,'[1]contest-standings-102210192'!$H$1:$K$332,4,FALSE)</f>
        <v>#N/A</v>
      </c>
      <c r="J951" t="e">
        <f t="shared" si="73"/>
        <v>#N/A</v>
      </c>
    </row>
    <row r="952" spans="1:10" hidden="1" x14ac:dyDescent="0.35">
      <c r="A952" t="s">
        <v>990</v>
      </c>
      <c r="B952">
        <v>6500</v>
      </c>
      <c r="C952" t="s">
        <v>37</v>
      </c>
      <c r="D952" t="s">
        <v>13</v>
      </c>
      <c r="E952" t="s">
        <v>38</v>
      </c>
      <c r="F952">
        <v>0</v>
      </c>
      <c r="I952" t="e">
        <f>VLOOKUP(A952,'[1]contest-standings-102210192'!$H$1:$K$332,4,FALSE)</f>
        <v>#N/A</v>
      </c>
      <c r="J952" t="e">
        <f t="shared" si="73"/>
        <v>#N/A</v>
      </c>
    </row>
    <row r="953" spans="1:10" hidden="1" x14ac:dyDescent="0.35">
      <c r="A953" t="s">
        <v>991</v>
      </c>
      <c r="B953">
        <v>2500</v>
      </c>
      <c r="C953" t="s">
        <v>57</v>
      </c>
      <c r="D953" t="s">
        <v>40</v>
      </c>
      <c r="E953" t="s">
        <v>58</v>
      </c>
      <c r="F953">
        <v>0</v>
      </c>
      <c r="I953" t="e">
        <f>VLOOKUP(A953,'[1]contest-standings-102210192'!$H$1:$K$332,4,FALSE)</f>
        <v>#N/A</v>
      </c>
      <c r="J953" t="e">
        <f t="shared" si="73"/>
        <v>#N/A</v>
      </c>
    </row>
    <row r="954" spans="1:10" hidden="1" x14ac:dyDescent="0.35">
      <c r="A954" t="s">
        <v>992</v>
      </c>
      <c r="B954">
        <v>2500</v>
      </c>
      <c r="C954" t="s">
        <v>31</v>
      </c>
      <c r="D954" t="s">
        <v>42</v>
      </c>
      <c r="E954" t="s">
        <v>32</v>
      </c>
      <c r="F954">
        <v>0</v>
      </c>
      <c r="I954" t="e">
        <f>VLOOKUP(A954,'[1]contest-standings-102210192'!$H$1:$K$332,4,FALSE)</f>
        <v>#N/A</v>
      </c>
      <c r="J954" t="e">
        <f t="shared" si="73"/>
        <v>#N/A</v>
      </c>
    </row>
    <row r="955" spans="1:10" hidden="1" x14ac:dyDescent="0.35">
      <c r="A955" t="s">
        <v>993</v>
      </c>
      <c r="B955">
        <v>2500</v>
      </c>
      <c r="C955" t="s">
        <v>11</v>
      </c>
      <c r="D955" t="s">
        <v>66</v>
      </c>
      <c r="E955" t="s">
        <v>9</v>
      </c>
      <c r="F955">
        <v>0</v>
      </c>
      <c r="G955" t="s">
        <v>67</v>
      </c>
      <c r="I955" t="e">
        <f>VLOOKUP(A955,'[1]contest-standings-102210192'!$H$1:$K$332,4,FALSE)</f>
        <v>#N/A</v>
      </c>
      <c r="J955" t="e">
        <f t="shared" si="73"/>
        <v>#N/A</v>
      </c>
    </row>
    <row r="956" spans="1:10" hidden="1" x14ac:dyDescent="0.35">
      <c r="A956" t="s">
        <v>994</v>
      </c>
      <c r="B956">
        <v>2500</v>
      </c>
      <c r="C956" t="s">
        <v>31</v>
      </c>
      <c r="D956" t="s">
        <v>10</v>
      </c>
      <c r="E956" t="s">
        <v>32</v>
      </c>
      <c r="F956">
        <v>0</v>
      </c>
      <c r="G956">
        <v>5</v>
      </c>
      <c r="I956" t="e">
        <f>VLOOKUP(A956,'[1]contest-standings-102210192'!$H$1:$K$332,4,FALSE)</f>
        <v>#N/A</v>
      </c>
      <c r="J956" t="e">
        <f t="shared" si="73"/>
        <v>#N/A</v>
      </c>
    </row>
    <row r="957" spans="1:10" hidden="1" x14ac:dyDescent="0.35">
      <c r="A957" t="s">
        <v>995</v>
      </c>
      <c r="B957">
        <v>2500</v>
      </c>
      <c r="C957" t="s">
        <v>26</v>
      </c>
      <c r="D957" t="s">
        <v>40</v>
      </c>
      <c r="E957" t="s">
        <v>25</v>
      </c>
      <c r="F957">
        <v>0</v>
      </c>
      <c r="G957">
        <v>5</v>
      </c>
      <c r="I957" t="e">
        <f>VLOOKUP(A957,'[1]contest-standings-102210192'!$H$1:$K$332,4,FALSE)</f>
        <v>#N/A</v>
      </c>
      <c r="J957" t="e">
        <f t="shared" si="73"/>
        <v>#N/A</v>
      </c>
    </row>
    <row r="958" spans="1:10" hidden="1" x14ac:dyDescent="0.35">
      <c r="A958" t="s">
        <v>996</v>
      </c>
      <c r="B958">
        <v>2500</v>
      </c>
      <c r="C958" t="s">
        <v>32</v>
      </c>
      <c r="D958" t="s">
        <v>66</v>
      </c>
      <c r="E958" t="s">
        <v>31</v>
      </c>
      <c r="F958">
        <v>0</v>
      </c>
      <c r="G958" t="s">
        <v>67</v>
      </c>
      <c r="I958" t="e">
        <f>VLOOKUP(A958,'[1]contest-standings-102210192'!$H$1:$K$332,4,FALSE)</f>
        <v>#N/A</v>
      </c>
      <c r="J958" t="e">
        <f t="shared" si="73"/>
        <v>#N/A</v>
      </c>
    </row>
    <row r="959" spans="1:10" hidden="1" x14ac:dyDescent="0.35">
      <c r="A959" t="s">
        <v>997</v>
      </c>
      <c r="B959">
        <v>2500</v>
      </c>
      <c r="C959" t="s">
        <v>46</v>
      </c>
      <c r="D959" t="s">
        <v>66</v>
      </c>
      <c r="E959" t="s">
        <v>47</v>
      </c>
      <c r="F959">
        <v>0</v>
      </c>
      <c r="G959" t="s">
        <v>67</v>
      </c>
      <c r="I959" t="e">
        <f>VLOOKUP(A959,'[1]contest-standings-102210192'!$H$1:$K$332,4,FALSE)</f>
        <v>#N/A</v>
      </c>
      <c r="J959" t="e">
        <f t="shared" si="73"/>
        <v>#N/A</v>
      </c>
    </row>
    <row r="960" spans="1:10" hidden="1" x14ac:dyDescent="0.35">
      <c r="A960" t="s">
        <v>998</v>
      </c>
      <c r="B960">
        <v>2500</v>
      </c>
      <c r="C960" t="s">
        <v>16</v>
      </c>
      <c r="D960" t="s">
        <v>10</v>
      </c>
      <c r="E960" t="s">
        <v>15</v>
      </c>
      <c r="F960">
        <v>0</v>
      </c>
      <c r="G960">
        <v>5</v>
      </c>
      <c r="I960" t="e">
        <f>VLOOKUP(A960,'[1]contest-standings-102210192'!$H$1:$K$332,4,FALSE)</f>
        <v>#N/A</v>
      </c>
      <c r="J960" t="e">
        <f t="shared" si="73"/>
        <v>#N/A</v>
      </c>
    </row>
    <row r="961" spans="1:10" hidden="1" x14ac:dyDescent="0.35">
      <c r="A961" t="s">
        <v>999</v>
      </c>
      <c r="B961">
        <v>5500</v>
      </c>
      <c r="C961" t="s">
        <v>34</v>
      </c>
      <c r="D961" t="s">
        <v>66</v>
      </c>
      <c r="E961" t="s">
        <v>35</v>
      </c>
      <c r="F961">
        <v>0</v>
      </c>
      <c r="G961" t="s">
        <v>67</v>
      </c>
      <c r="I961" t="e">
        <f>VLOOKUP(A961,'[1]contest-standings-102210192'!$H$1:$K$332,4,FALSE)</f>
        <v>#N/A</v>
      </c>
      <c r="J961" t="e">
        <f t="shared" si="73"/>
        <v>#N/A</v>
      </c>
    </row>
    <row r="962" spans="1:10" hidden="1" x14ac:dyDescent="0.35">
      <c r="A962" t="s">
        <v>1000</v>
      </c>
      <c r="B962">
        <v>6500</v>
      </c>
      <c r="C962" t="s">
        <v>38</v>
      </c>
      <c r="D962" t="s">
        <v>13</v>
      </c>
      <c r="E962" t="s">
        <v>37</v>
      </c>
      <c r="F962">
        <v>0</v>
      </c>
      <c r="I962" t="e">
        <f>VLOOKUP(A962,'[1]contest-standings-102210192'!$H$1:$K$332,4,FALSE)</f>
        <v>#N/A</v>
      </c>
      <c r="J962" t="e">
        <f t="shared" si="73"/>
        <v>#N/A</v>
      </c>
    </row>
    <row r="963" spans="1:10" hidden="1" x14ac:dyDescent="0.35">
      <c r="A963" t="s">
        <v>1001</v>
      </c>
      <c r="B963">
        <v>2500</v>
      </c>
      <c r="C963" t="s">
        <v>37</v>
      </c>
      <c r="D963" t="s">
        <v>66</v>
      </c>
      <c r="E963" t="s">
        <v>38</v>
      </c>
      <c r="F963">
        <v>0</v>
      </c>
      <c r="G963" t="s">
        <v>67</v>
      </c>
      <c r="I963" t="e">
        <f>VLOOKUP(A963,'[1]contest-standings-102210192'!$H$1:$K$332,4,FALSE)</f>
        <v>#N/A</v>
      </c>
      <c r="J963" t="e">
        <f t="shared" ref="J963:J991" si="74">ABS(F963-I963)</f>
        <v>#N/A</v>
      </c>
    </row>
    <row r="964" spans="1:10" hidden="1" x14ac:dyDescent="0.35">
      <c r="A964" t="s">
        <v>1002</v>
      </c>
      <c r="B964">
        <v>2500</v>
      </c>
      <c r="C964" t="s">
        <v>16</v>
      </c>
      <c r="D964" t="s">
        <v>40</v>
      </c>
      <c r="E964" t="s">
        <v>15</v>
      </c>
      <c r="F964">
        <v>0</v>
      </c>
      <c r="G964">
        <v>5</v>
      </c>
      <c r="I964" t="e">
        <f>VLOOKUP(A964,'[1]contest-standings-102210192'!$H$1:$K$332,4,FALSE)</f>
        <v>#N/A</v>
      </c>
      <c r="J964" t="e">
        <f t="shared" si="74"/>
        <v>#N/A</v>
      </c>
    </row>
    <row r="965" spans="1:10" hidden="1" x14ac:dyDescent="0.35">
      <c r="A965" t="s">
        <v>1003</v>
      </c>
      <c r="B965">
        <v>2500</v>
      </c>
      <c r="C965" t="s">
        <v>34</v>
      </c>
      <c r="D965" t="s">
        <v>66</v>
      </c>
      <c r="E965" t="s">
        <v>35</v>
      </c>
      <c r="F965">
        <v>0</v>
      </c>
      <c r="G965" t="s">
        <v>67</v>
      </c>
      <c r="I965" t="e">
        <f>VLOOKUP(A965,'[1]contest-standings-102210192'!$H$1:$K$332,4,FALSE)</f>
        <v>#N/A</v>
      </c>
      <c r="J965" t="e">
        <f t="shared" si="74"/>
        <v>#N/A</v>
      </c>
    </row>
    <row r="966" spans="1:10" hidden="1" x14ac:dyDescent="0.35">
      <c r="A966" t="s">
        <v>1004</v>
      </c>
      <c r="B966">
        <v>2500</v>
      </c>
      <c r="C966" t="s">
        <v>53</v>
      </c>
      <c r="D966" t="s">
        <v>66</v>
      </c>
      <c r="E966" t="s">
        <v>52</v>
      </c>
      <c r="F966">
        <v>0</v>
      </c>
      <c r="G966" t="s">
        <v>67</v>
      </c>
      <c r="I966" t="e">
        <f>VLOOKUP(A966,'[1]contest-standings-102210192'!$H$1:$K$332,4,FALSE)</f>
        <v>#N/A</v>
      </c>
      <c r="J966" t="e">
        <f t="shared" si="74"/>
        <v>#N/A</v>
      </c>
    </row>
    <row r="967" spans="1:10" hidden="1" x14ac:dyDescent="0.35">
      <c r="A967" t="s">
        <v>1005</v>
      </c>
      <c r="B967">
        <v>2600</v>
      </c>
      <c r="C967" t="s">
        <v>57</v>
      </c>
      <c r="D967" t="s">
        <v>66</v>
      </c>
      <c r="E967" t="s">
        <v>58</v>
      </c>
      <c r="F967">
        <v>0</v>
      </c>
      <c r="G967" t="s">
        <v>67</v>
      </c>
      <c r="I967" t="e">
        <f>VLOOKUP(A967,'[1]contest-standings-102210192'!$H$1:$K$332,4,FALSE)</f>
        <v>#N/A</v>
      </c>
      <c r="J967" t="e">
        <f t="shared" si="74"/>
        <v>#N/A</v>
      </c>
    </row>
    <row r="968" spans="1:10" hidden="1" x14ac:dyDescent="0.35">
      <c r="A968" t="s">
        <v>1006</v>
      </c>
      <c r="B968">
        <v>4900</v>
      </c>
      <c r="C968" t="s">
        <v>25</v>
      </c>
      <c r="D968" t="s">
        <v>40</v>
      </c>
      <c r="E968" t="s">
        <v>26</v>
      </c>
      <c r="F968">
        <v>0</v>
      </c>
      <c r="G968">
        <v>7</v>
      </c>
      <c r="I968" t="e">
        <f>VLOOKUP(A968,'[1]contest-standings-102210192'!$H$1:$K$332,4,FALSE)</f>
        <v>#N/A</v>
      </c>
      <c r="J968" t="e">
        <f t="shared" si="74"/>
        <v>#N/A</v>
      </c>
    </row>
    <row r="969" spans="1:10" hidden="1" x14ac:dyDescent="0.35">
      <c r="A969" t="s">
        <v>1007</v>
      </c>
      <c r="B969">
        <v>2500</v>
      </c>
      <c r="C969" t="s">
        <v>9</v>
      </c>
      <c r="D969" t="s">
        <v>42</v>
      </c>
      <c r="E969" t="s">
        <v>11</v>
      </c>
      <c r="F969">
        <v>0</v>
      </c>
      <c r="I969" t="e">
        <f>VLOOKUP(A969,'[1]contest-standings-102210192'!$H$1:$K$332,4,FALSE)</f>
        <v>#N/A</v>
      </c>
      <c r="J969" t="e">
        <f t="shared" si="74"/>
        <v>#N/A</v>
      </c>
    </row>
    <row r="970" spans="1:10" hidden="1" x14ac:dyDescent="0.35">
      <c r="A970" t="s">
        <v>1008</v>
      </c>
      <c r="B970">
        <v>2500</v>
      </c>
      <c r="C970" t="s">
        <v>52</v>
      </c>
      <c r="D970" t="s">
        <v>66</v>
      </c>
      <c r="E970" t="s">
        <v>53</v>
      </c>
      <c r="F970">
        <v>0</v>
      </c>
      <c r="G970" t="s">
        <v>67</v>
      </c>
      <c r="I970" t="e">
        <f>VLOOKUP(A970,'[1]contest-standings-102210192'!$H$1:$K$332,4,FALSE)</f>
        <v>#N/A</v>
      </c>
      <c r="J970" t="e">
        <f t="shared" si="74"/>
        <v>#N/A</v>
      </c>
    </row>
    <row r="971" spans="1:10" hidden="1" x14ac:dyDescent="0.35">
      <c r="A971" t="s">
        <v>1009</v>
      </c>
      <c r="B971">
        <v>5000</v>
      </c>
      <c r="C971" t="s">
        <v>9</v>
      </c>
      <c r="D971" t="s">
        <v>42</v>
      </c>
      <c r="E971" t="s">
        <v>11</v>
      </c>
      <c r="F971">
        <v>0</v>
      </c>
      <c r="G971">
        <v>5</v>
      </c>
      <c r="I971" t="e">
        <f>VLOOKUP(A971,'[1]contest-standings-102210192'!$H$1:$K$332,4,FALSE)</f>
        <v>#N/A</v>
      </c>
      <c r="J971" t="e">
        <f t="shared" si="74"/>
        <v>#N/A</v>
      </c>
    </row>
    <row r="972" spans="1:10" hidden="1" x14ac:dyDescent="0.35">
      <c r="A972" t="s">
        <v>1010</v>
      </c>
      <c r="B972">
        <v>7100</v>
      </c>
      <c r="C972" t="s">
        <v>29</v>
      </c>
      <c r="D972" t="s">
        <v>13</v>
      </c>
      <c r="E972" t="s">
        <v>28</v>
      </c>
      <c r="F972">
        <v>0</v>
      </c>
      <c r="I972" t="e">
        <f>VLOOKUP(A972,'[1]contest-standings-102210192'!$H$1:$K$332,4,FALSE)</f>
        <v>#N/A</v>
      </c>
      <c r="J972" t="e">
        <f t="shared" si="74"/>
        <v>#N/A</v>
      </c>
    </row>
    <row r="973" spans="1:10" hidden="1" x14ac:dyDescent="0.35">
      <c r="A973" t="s">
        <v>1011</v>
      </c>
      <c r="B973">
        <v>2500</v>
      </c>
      <c r="C973" t="s">
        <v>15</v>
      </c>
      <c r="D973" t="s">
        <v>42</v>
      </c>
      <c r="E973" t="s">
        <v>16</v>
      </c>
      <c r="F973">
        <v>0</v>
      </c>
      <c r="G973">
        <v>6</v>
      </c>
      <c r="I973" t="e">
        <f>VLOOKUP(A973,'[1]contest-standings-102210192'!$H$1:$K$332,4,FALSE)</f>
        <v>#N/A</v>
      </c>
      <c r="J973" t="e">
        <f t="shared" si="74"/>
        <v>#N/A</v>
      </c>
    </row>
    <row r="974" spans="1:10" hidden="1" x14ac:dyDescent="0.35">
      <c r="A974" t="s">
        <v>1012</v>
      </c>
      <c r="B974">
        <v>2500</v>
      </c>
      <c r="C974" t="s">
        <v>21</v>
      </c>
      <c r="D974" t="s">
        <v>66</v>
      </c>
      <c r="E974" t="s">
        <v>22</v>
      </c>
      <c r="F974">
        <v>0</v>
      </c>
      <c r="G974" t="s">
        <v>67</v>
      </c>
      <c r="I974" t="e">
        <f>VLOOKUP(A974,'[1]contest-standings-102210192'!$H$1:$K$332,4,FALSE)</f>
        <v>#N/A</v>
      </c>
      <c r="J974" t="e">
        <f t="shared" si="74"/>
        <v>#N/A</v>
      </c>
    </row>
    <row r="975" spans="1:10" hidden="1" x14ac:dyDescent="0.35">
      <c r="A975" t="s">
        <v>1013</v>
      </c>
      <c r="B975">
        <v>7700</v>
      </c>
      <c r="C975" t="s">
        <v>18</v>
      </c>
      <c r="D975" t="s">
        <v>13</v>
      </c>
      <c r="E975" t="s">
        <v>19</v>
      </c>
      <c r="F975">
        <v>0</v>
      </c>
      <c r="I975" t="e">
        <f>VLOOKUP(A975,'[1]contest-standings-102210192'!$H$1:$K$332,4,FALSE)</f>
        <v>#N/A</v>
      </c>
      <c r="J975" t="e">
        <f t="shared" si="74"/>
        <v>#N/A</v>
      </c>
    </row>
    <row r="976" spans="1:10" hidden="1" x14ac:dyDescent="0.35">
      <c r="A976" t="s">
        <v>1014</v>
      </c>
      <c r="B976">
        <v>6600</v>
      </c>
      <c r="C976" t="s">
        <v>26</v>
      </c>
      <c r="D976" t="s">
        <v>13</v>
      </c>
      <c r="E976" t="s">
        <v>25</v>
      </c>
      <c r="F976">
        <v>0</v>
      </c>
      <c r="I976" t="e">
        <f>VLOOKUP(A976,'[1]contest-standings-102210192'!$H$1:$K$332,4,FALSE)</f>
        <v>#N/A</v>
      </c>
      <c r="J976" t="e">
        <f t="shared" si="74"/>
        <v>#N/A</v>
      </c>
    </row>
    <row r="977" spans="1:10" hidden="1" x14ac:dyDescent="0.35">
      <c r="A977" t="s">
        <v>1015</v>
      </c>
      <c r="B977">
        <v>7400</v>
      </c>
      <c r="C977" t="s">
        <v>35</v>
      </c>
      <c r="D977" t="s">
        <v>13</v>
      </c>
      <c r="E977" t="s">
        <v>34</v>
      </c>
      <c r="F977">
        <v>0</v>
      </c>
      <c r="I977" t="e">
        <f>VLOOKUP(A977,'[1]contest-standings-102210192'!$H$1:$K$332,4,FALSE)</f>
        <v>#N/A</v>
      </c>
      <c r="J977" t="e">
        <f t="shared" si="74"/>
        <v>#N/A</v>
      </c>
    </row>
    <row r="978" spans="1:10" hidden="1" x14ac:dyDescent="0.35">
      <c r="A978" t="s">
        <v>1016</v>
      </c>
      <c r="B978">
        <v>2500</v>
      </c>
      <c r="C978" t="s">
        <v>53</v>
      </c>
      <c r="D978" t="s">
        <v>40</v>
      </c>
      <c r="E978" t="s">
        <v>52</v>
      </c>
      <c r="F978">
        <v>0</v>
      </c>
      <c r="G978">
        <v>7</v>
      </c>
      <c r="I978" t="e">
        <f>VLOOKUP(A978,'[1]contest-standings-102210192'!$H$1:$K$332,4,FALSE)</f>
        <v>#N/A</v>
      </c>
      <c r="J978" t="e">
        <f t="shared" si="74"/>
        <v>#N/A</v>
      </c>
    </row>
    <row r="979" spans="1:10" hidden="1" x14ac:dyDescent="0.35">
      <c r="A979" t="s">
        <v>1017</v>
      </c>
      <c r="B979">
        <v>7100</v>
      </c>
      <c r="C979" t="s">
        <v>47</v>
      </c>
      <c r="D979" t="s">
        <v>13</v>
      </c>
      <c r="E979" t="s">
        <v>46</v>
      </c>
      <c r="F979">
        <v>0</v>
      </c>
      <c r="I979" t="e">
        <f>VLOOKUP(A979,'[1]contest-standings-102210192'!$H$1:$K$332,4,FALSE)</f>
        <v>#N/A</v>
      </c>
      <c r="J979" t="e">
        <f t="shared" si="74"/>
        <v>#N/A</v>
      </c>
    </row>
    <row r="980" spans="1:10" hidden="1" x14ac:dyDescent="0.35">
      <c r="A980" t="s">
        <v>1018</v>
      </c>
      <c r="B980">
        <v>7900</v>
      </c>
      <c r="C980" t="s">
        <v>52</v>
      </c>
      <c r="D980" t="s">
        <v>13</v>
      </c>
      <c r="E980" t="s">
        <v>53</v>
      </c>
      <c r="F980">
        <v>0</v>
      </c>
      <c r="I980" t="e">
        <f>VLOOKUP(A980,'[1]contest-standings-102210192'!$H$1:$K$332,4,FALSE)</f>
        <v>#N/A</v>
      </c>
      <c r="J980" t="e">
        <f t="shared" si="74"/>
        <v>#N/A</v>
      </c>
    </row>
    <row r="981" spans="1:10" hidden="1" x14ac:dyDescent="0.35">
      <c r="A981" t="s">
        <v>1019</v>
      </c>
      <c r="B981">
        <v>3200</v>
      </c>
      <c r="C981" t="s">
        <v>38</v>
      </c>
      <c r="D981" t="s">
        <v>40</v>
      </c>
      <c r="E981" t="s">
        <v>37</v>
      </c>
      <c r="F981">
        <v>0</v>
      </c>
      <c r="G981">
        <v>6</v>
      </c>
      <c r="I981" t="e">
        <f>VLOOKUP(A981,'[1]contest-standings-102210192'!$H$1:$K$332,4,FALSE)</f>
        <v>#N/A</v>
      </c>
      <c r="J981" t="e">
        <f t="shared" si="74"/>
        <v>#N/A</v>
      </c>
    </row>
    <row r="982" spans="1:10" hidden="1" x14ac:dyDescent="0.35">
      <c r="A982" t="s">
        <v>1020</v>
      </c>
      <c r="B982">
        <v>2500</v>
      </c>
      <c r="C982" t="s">
        <v>38</v>
      </c>
      <c r="D982" t="s">
        <v>40</v>
      </c>
      <c r="E982" t="s">
        <v>37</v>
      </c>
      <c r="F982">
        <v>0</v>
      </c>
      <c r="G982">
        <v>5</v>
      </c>
      <c r="I982" t="e">
        <f>VLOOKUP(A982,'[1]contest-standings-102210192'!$H$1:$K$332,4,FALSE)</f>
        <v>#N/A</v>
      </c>
      <c r="J982" t="e">
        <f t="shared" si="74"/>
        <v>#N/A</v>
      </c>
    </row>
    <row r="983" spans="1:10" hidden="1" x14ac:dyDescent="0.35">
      <c r="A983" t="s">
        <v>1021</v>
      </c>
      <c r="B983">
        <v>2500</v>
      </c>
      <c r="C983" t="s">
        <v>9</v>
      </c>
      <c r="D983" t="s">
        <v>66</v>
      </c>
      <c r="E983" t="s">
        <v>11</v>
      </c>
      <c r="F983">
        <v>0</v>
      </c>
      <c r="G983" t="s">
        <v>67</v>
      </c>
      <c r="I983" t="e">
        <f>VLOOKUP(A983,'[1]contest-standings-102210192'!$H$1:$K$332,4,FALSE)</f>
        <v>#N/A</v>
      </c>
      <c r="J983" t="e">
        <f t="shared" si="74"/>
        <v>#N/A</v>
      </c>
    </row>
    <row r="984" spans="1:10" hidden="1" x14ac:dyDescent="0.35">
      <c r="A984" t="s">
        <v>1022</v>
      </c>
      <c r="B984">
        <v>2500</v>
      </c>
      <c r="C984" t="s">
        <v>31</v>
      </c>
      <c r="D984" t="s">
        <v>42</v>
      </c>
      <c r="E984" t="s">
        <v>32</v>
      </c>
      <c r="F984">
        <v>0</v>
      </c>
      <c r="G984">
        <v>6</v>
      </c>
      <c r="I984" t="e">
        <f>VLOOKUP(A984,'[1]contest-standings-102210192'!$H$1:$K$332,4,FALSE)</f>
        <v>#N/A</v>
      </c>
      <c r="J984" t="e">
        <f t="shared" si="74"/>
        <v>#N/A</v>
      </c>
    </row>
    <row r="985" spans="1:10" hidden="1" x14ac:dyDescent="0.35">
      <c r="A985" t="s">
        <v>1023</v>
      </c>
      <c r="B985">
        <v>2500</v>
      </c>
      <c r="C985" t="s">
        <v>15</v>
      </c>
      <c r="D985" t="s">
        <v>42</v>
      </c>
      <c r="E985" t="s">
        <v>16</v>
      </c>
      <c r="F985">
        <v>0</v>
      </c>
      <c r="G985">
        <v>7</v>
      </c>
      <c r="I985" t="e">
        <f>VLOOKUP(A985,'[1]contest-standings-102210192'!$H$1:$K$332,4,FALSE)</f>
        <v>#N/A</v>
      </c>
      <c r="J985" t="e">
        <f t="shared" si="74"/>
        <v>#N/A</v>
      </c>
    </row>
    <row r="986" spans="1:10" hidden="1" x14ac:dyDescent="0.35">
      <c r="A986" t="s">
        <v>1024</v>
      </c>
      <c r="B986">
        <v>6500</v>
      </c>
      <c r="C986" t="s">
        <v>46</v>
      </c>
      <c r="D986" t="s">
        <v>13</v>
      </c>
      <c r="E986" t="s">
        <v>47</v>
      </c>
      <c r="F986">
        <v>0</v>
      </c>
      <c r="I986" t="e">
        <f>VLOOKUP(A986,'[1]contest-standings-102210192'!$H$1:$K$332,4,FALSE)</f>
        <v>#N/A</v>
      </c>
      <c r="J986" t="e">
        <f t="shared" si="74"/>
        <v>#N/A</v>
      </c>
    </row>
    <row r="987" spans="1:10" hidden="1" x14ac:dyDescent="0.35">
      <c r="A987" t="s">
        <v>1025</v>
      </c>
      <c r="B987">
        <v>6500</v>
      </c>
      <c r="C987" t="s">
        <v>47</v>
      </c>
      <c r="D987" t="s">
        <v>13</v>
      </c>
      <c r="E987" t="s">
        <v>46</v>
      </c>
      <c r="F987">
        <v>0</v>
      </c>
      <c r="I987" t="e">
        <f>VLOOKUP(A987,'[1]contest-standings-102210192'!$H$1:$K$332,4,FALSE)</f>
        <v>#N/A</v>
      </c>
      <c r="J987" t="e">
        <f t="shared" si="74"/>
        <v>#N/A</v>
      </c>
    </row>
    <row r="988" spans="1:10" hidden="1" x14ac:dyDescent="0.35">
      <c r="A988" t="s">
        <v>1026</v>
      </c>
      <c r="B988">
        <v>2500</v>
      </c>
      <c r="C988" t="s">
        <v>35</v>
      </c>
      <c r="D988" t="s">
        <v>10</v>
      </c>
      <c r="E988" t="s">
        <v>34</v>
      </c>
      <c r="F988">
        <v>0</v>
      </c>
      <c r="G988">
        <v>5</v>
      </c>
      <c r="I988" t="e">
        <f>VLOOKUP(A988,'[1]contest-standings-102210192'!$H$1:$K$332,4,FALSE)</f>
        <v>#N/A</v>
      </c>
      <c r="J988" t="e">
        <f t="shared" si="74"/>
        <v>#N/A</v>
      </c>
    </row>
    <row r="989" spans="1:10" hidden="1" x14ac:dyDescent="0.35">
      <c r="A989" t="s">
        <v>1027</v>
      </c>
      <c r="B989">
        <v>2500</v>
      </c>
      <c r="C989" t="s">
        <v>46</v>
      </c>
      <c r="D989" t="s">
        <v>40</v>
      </c>
      <c r="E989" t="s">
        <v>47</v>
      </c>
      <c r="F989">
        <v>0</v>
      </c>
      <c r="I989" t="e">
        <f>VLOOKUP(A989,'[1]contest-standings-102210192'!$H$1:$K$332,4,FALSE)</f>
        <v>#N/A</v>
      </c>
      <c r="J989" t="e">
        <f t="shared" si="74"/>
        <v>#N/A</v>
      </c>
    </row>
    <row r="990" spans="1:10" hidden="1" x14ac:dyDescent="0.35">
      <c r="A990" t="s">
        <v>1028</v>
      </c>
      <c r="B990">
        <v>6700</v>
      </c>
      <c r="C990" t="s">
        <v>58</v>
      </c>
      <c r="D990" t="s">
        <v>13</v>
      </c>
      <c r="E990" t="s">
        <v>57</v>
      </c>
      <c r="F990">
        <v>0</v>
      </c>
      <c r="I990" t="e">
        <f>VLOOKUP(A990,'[1]contest-standings-102210192'!$H$1:$K$332,4,FALSE)</f>
        <v>#N/A</v>
      </c>
      <c r="J990" t="e">
        <f t="shared" si="74"/>
        <v>#N/A</v>
      </c>
    </row>
    <row r="991" spans="1:10" hidden="1" x14ac:dyDescent="0.35">
      <c r="A991" t="s">
        <v>1029</v>
      </c>
      <c r="B991">
        <v>6500</v>
      </c>
      <c r="C991" t="s">
        <v>16</v>
      </c>
      <c r="D991" t="s">
        <v>13</v>
      </c>
      <c r="E991" t="s">
        <v>15</v>
      </c>
      <c r="F991">
        <v>0</v>
      </c>
      <c r="I991" t="e">
        <f>VLOOKUP(A991,'[1]contest-standings-102210192'!$H$1:$K$332,4,FALSE)</f>
        <v>#N/A</v>
      </c>
      <c r="J991" t="e">
        <f t="shared" si="74"/>
        <v>#N/A</v>
      </c>
    </row>
  </sheetData>
  <autoFilter ref="A1:M991" xr:uid="{518DAD46-4AD2-4CFF-B22F-23FE015077DF}">
    <filterColumn colId="12">
      <filters>
        <filter val="10.235"/>
        <filter val="10.37"/>
        <filter val="10.395"/>
        <filter val="10.505"/>
        <filter val="10.565"/>
        <filter val="10.69"/>
        <filter val="10.73"/>
        <filter val="10.935"/>
        <filter val="11.01"/>
        <filter val="11.03"/>
        <filter val="11.26"/>
        <filter val="11.915"/>
        <filter val="12.55"/>
        <filter val="12.65"/>
        <filter val="12.925"/>
        <filter val="13.13"/>
        <filter val="14.19"/>
        <filter val="14.515"/>
        <filter val="14.55"/>
        <filter val="14.63"/>
        <filter val="14.95"/>
        <filter val="14.965"/>
        <filter val="15.11"/>
        <filter val="15.13"/>
        <filter val="16.835"/>
        <filter val="18.38"/>
        <filter val="3.01"/>
        <filter val="4.145"/>
        <filter val="4.405"/>
        <filter val="5.13"/>
        <filter val="5.39"/>
        <filter val="5.4"/>
        <filter val="5.75"/>
        <filter val="5.775"/>
        <filter val="5.785"/>
        <filter val="5.81"/>
        <filter val="5.87"/>
        <filter val="5.97"/>
        <filter val="6.105"/>
        <filter val="6.425"/>
        <filter val="6.55"/>
        <filter val="6.615"/>
        <filter val="6.645"/>
        <filter val="6.72"/>
        <filter val="6.74"/>
        <filter val="6.825"/>
        <filter val="7.02"/>
        <filter val="7.06"/>
        <filter val="7.08"/>
        <filter val="7.14"/>
        <filter val="7.19"/>
        <filter val="7.275"/>
        <filter val="7.36"/>
        <filter val="7.385"/>
        <filter val="7.43"/>
        <filter val="7.5"/>
        <filter val="7.51"/>
        <filter val="7.72"/>
        <filter val="7.74"/>
        <filter val="7.835"/>
        <filter val="7.895"/>
        <filter val="7.91"/>
        <filter val="8.075"/>
        <filter val="8.085"/>
        <filter val="8.25"/>
        <filter val="8.265"/>
        <filter val="8.35"/>
        <filter val="8.41"/>
        <filter val="8.575"/>
        <filter val="8.595"/>
        <filter val="8.705"/>
        <filter val="8.755"/>
        <filter val="8.865"/>
        <filter val="8.885"/>
        <filter val="8.935"/>
        <filter val="9.045"/>
        <filter val="9.17"/>
        <filter val="9.185"/>
        <filter val="9.3"/>
        <filter val="9.335"/>
        <filter val="9.35"/>
        <filter val="9.43"/>
        <filter val="9.435"/>
        <filter val="9.48"/>
        <filter val="9.535"/>
        <filter val="9.545"/>
        <filter val="9.685"/>
        <filter val="9.69"/>
        <filter val="9.87"/>
        <filter val="9.885"/>
        <filter val="9.9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95B4-F7CD-4615-9332-BBD10C1149DE}">
  <dimension ref="A1:D315"/>
  <sheetViews>
    <sheetView topLeftCell="A298" workbookViewId="0">
      <selection activeCell="C315" sqref="C315"/>
    </sheetView>
  </sheetViews>
  <sheetFormatPr defaultRowHeight="14.5" x14ac:dyDescent="0.35"/>
  <sheetData>
    <row r="1" spans="1:4" x14ac:dyDescent="0.35">
      <c r="A1" t="s">
        <v>0</v>
      </c>
      <c r="B1" t="s">
        <v>1033</v>
      </c>
      <c r="C1" t="s">
        <v>1031</v>
      </c>
      <c r="D1" t="s">
        <v>1041</v>
      </c>
    </row>
    <row r="2" spans="1:4" x14ac:dyDescent="0.35">
      <c r="A2" t="s">
        <v>24</v>
      </c>
      <c r="B2">
        <v>16.5</v>
      </c>
      <c r="C2">
        <v>0</v>
      </c>
      <c r="D2">
        <v>16.5</v>
      </c>
    </row>
    <row r="3" spans="1:4" x14ac:dyDescent="0.35">
      <c r="A3" t="s">
        <v>44</v>
      </c>
      <c r="B3">
        <v>16.5</v>
      </c>
      <c r="C3">
        <v>0.39999999999999858</v>
      </c>
      <c r="D3">
        <v>16.100000000000001</v>
      </c>
    </row>
    <row r="4" spans="1:4" x14ac:dyDescent="0.35">
      <c r="A4" t="s">
        <v>12</v>
      </c>
      <c r="B4">
        <v>19.7</v>
      </c>
      <c r="C4">
        <v>3.7999999999999989</v>
      </c>
      <c r="D4">
        <v>15.9</v>
      </c>
    </row>
    <row r="5" spans="1:4" x14ac:dyDescent="0.35">
      <c r="A5" t="s">
        <v>33</v>
      </c>
      <c r="B5">
        <v>12.6</v>
      </c>
      <c r="C5">
        <v>2.5999999999999996</v>
      </c>
      <c r="D5">
        <v>15.2</v>
      </c>
    </row>
    <row r="6" spans="1:4" x14ac:dyDescent="0.35">
      <c r="A6" t="s">
        <v>62</v>
      </c>
      <c r="B6">
        <v>18.3</v>
      </c>
      <c r="C6">
        <v>3.3000000000000007</v>
      </c>
      <c r="D6">
        <v>15</v>
      </c>
    </row>
    <row r="7" spans="1:4" x14ac:dyDescent="0.35">
      <c r="A7" t="s">
        <v>41</v>
      </c>
      <c r="B7">
        <v>16.5</v>
      </c>
      <c r="C7">
        <v>1.5999999999999996</v>
      </c>
      <c r="D7">
        <v>14.9</v>
      </c>
    </row>
    <row r="8" spans="1:4" x14ac:dyDescent="0.35">
      <c r="A8" t="s">
        <v>43</v>
      </c>
      <c r="B8">
        <v>11.8</v>
      </c>
      <c r="C8">
        <v>2.8999999999999986</v>
      </c>
      <c r="D8">
        <v>14.7</v>
      </c>
    </row>
    <row r="9" spans="1:4" x14ac:dyDescent="0.35">
      <c r="A9" t="s">
        <v>56</v>
      </c>
      <c r="B9">
        <v>14.4</v>
      </c>
      <c r="C9">
        <v>0.19999999999999929</v>
      </c>
      <c r="D9">
        <v>14.6</v>
      </c>
    </row>
    <row r="10" spans="1:4" x14ac:dyDescent="0.35">
      <c r="A10" t="s">
        <v>30</v>
      </c>
      <c r="B10">
        <v>11.1</v>
      </c>
      <c r="C10">
        <v>3.4000000000000004</v>
      </c>
      <c r="D10">
        <v>14.5</v>
      </c>
    </row>
    <row r="11" spans="1:4" x14ac:dyDescent="0.35">
      <c r="A11" t="s">
        <v>45</v>
      </c>
      <c r="B11">
        <v>13.3</v>
      </c>
      <c r="C11">
        <v>1</v>
      </c>
      <c r="D11">
        <v>14.3</v>
      </c>
    </row>
    <row r="12" spans="1:4" x14ac:dyDescent="0.35">
      <c r="A12" t="s">
        <v>27</v>
      </c>
      <c r="B12">
        <v>6.3</v>
      </c>
      <c r="C12">
        <v>7.8999999999999995</v>
      </c>
      <c r="D12">
        <v>14.2</v>
      </c>
    </row>
    <row r="13" spans="1:4" x14ac:dyDescent="0.35">
      <c r="A13" t="s">
        <v>48</v>
      </c>
      <c r="B13">
        <v>11.6</v>
      </c>
      <c r="C13">
        <v>2.5</v>
      </c>
      <c r="D13">
        <v>14.1</v>
      </c>
    </row>
    <row r="14" spans="1:4" x14ac:dyDescent="0.35">
      <c r="A14" t="s">
        <v>54</v>
      </c>
      <c r="B14">
        <v>11.6</v>
      </c>
      <c r="C14">
        <v>2.3000000000000007</v>
      </c>
      <c r="D14">
        <v>13.9</v>
      </c>
    </row>
    <row r="15" spans="1:4" x14ac:dyDescent="0.35">
      <c r="A15" t="s">
        <v>61</v>
      </c>
      <c r="B15">
        <v>18.600000000000001</v>
      </c>
      <c r="C15">
        <v>4.7000000000000011</v>
      </c>
      <c r="D15">
        <v>13.9</v>
      </c>
    </row>
    <row r="16" spans="1:4" x14ac:dyDescent="0.35">
      <c r="A16" t="s">
        <v>51</v>
      </c>
      <c r="B16">
        <v>2.7</v>
      </c>
      <c r="C16">
        <v>11.2</v>
      </c>
      <c r="D16">
        <v>13.9</v>
      </c>
    </row>
    <row r="17" spans="1:4" x14ac:dyDescent="0.35">
      <c r="A17" t="s">
        <v>55</v>
      </c>
      <c r="B17">
        <v>24.4</v>
      </c>
      <c r="C17">
        <v>10.499999999999998</v>
      </c>
      <c r="D17">
        <v>13.9</v>
      </c>
    </row>
    <row r="18" spans="1:4" x14ac:dyDescent="0.35">
      <c r="A18" t="s">
        <v>59</v>
      </c>
      <c r="B18">
        <v>14.3</v>
      </c>
      <c r="C18">
        <v>0.70000000000000107</v>
      </c>
      <c r="D18">
        <v>13.6</v>
      </c>
    </row>
    <row r="19" spans="1:4" x14ac:dyDescent="0.35">
      <c r="A19" t="s">
        <v>36</v>
      </c>
      <c r="B19">
        <v>-2.1</v>
      </c>
      <c r="C19">
        <v>15.7</v>
      </c>
      <c r="D19">
        <v>13.6</v>
      </c>
    </row>
    <row r="20" spans="1:4" x14ac:dyDescent="0.35">
      <c r="A20" t="s">
        <v>17</v>
      </c>
      <c r="B20">
        <v>18.600000000000001</v>
      </c>
      <c r="C20">
        <v>5.1000000000000014</v>
      </c>
      <c r="D20">
        <v>13.5</v>
      </c>
    </row>
    <row r="21" spans="1:4" x14ac:dyDescent="0.35">
      <c r="A21" t="s">
        <v>8</v>
      </c>
      <c r="B21">
        <v>0</v>
      </c>
      <c r="C21">
        <v>13.5</v>
      </c>
      <c r="D21">
        <v>13.5</v>
      </c>
    </row>
    <row r="22" spans="1:4" x14ac:dyDescent="0.35">
      <c r="A22" t="s">
        <v>64</v>
      </c>
      <c r="B22">
        <v>31.7</v>
      </c>
      <c r="C22">
        <v>18.299999999999997</v>
      </c>
      <c r="D22">
        <v>13.4</v>
      </c>
    </row>
    <row r="23" spans="1:4" x14ac:dyDescent="0.35">
      <c r="A23" t="s">
        <v>63</v>
      </c>
      <c r="B23">
        <v>8.8000000000000007</v>
      </c>
      <c r="C23">
        <v>4.5999999999999996</v>
      </c>
      <c r="D23">
        <v>13.4</v>
      </c>
    </row>
    <row r="24" spans="1:4" x14ac:dyDescent="0.35">
      <c r="A24" t="s">
        <v>14</v>
      </c>
      <c r="B24">
        <v>7.4</v>
      </c>
      <c r="C24">
        <v>5.9</v>
      </c>
      <c r="D24">
        <v>13.3</v>
      </c>
    </row>
    <row r="25" spans="1:4" x14ac:dyDescent="0.35">
      <c r="A25" t="s">
        <v>39</v>
      </c>
      <c r="B25">
        <v>18.5</v>
      </c>
      <c r="C25">
        <v>5.1999999999999993</v>
      </c>
      <c r="D25">
        <v>13.3</v>
      </c>
    </row>
    <row r="26" spans="1:4" x14ac:dyDescent="0.35">
      <c r="A26" t="s">
        <v>20</v>
      </c>
      <c r="B26">
        <v>4.2</v>
      </c>
      <c r="C26">
        <v>8.8999999999999986</v>
      </c>
      <c r="D26">
        <v>13.1</v>
      </c>
    </row>
    <row r="27" spans="1:4" x14ac:dyDescent="0.35">
      <c r="A27" t="s">
        <v>68</v>
      </c>
      <c r="B27">
        <v>16.5</v>
      </c>
      <c r="C27">
        <v>3.4000000000000004</v>
      </c>
      <c r="D27">
        <v>13.1</v>
      </c>
    </row>
    <row r="28" spans="1:4" x14ac:dyDescent="0.35">
      <c r="A28" t="s">
        <v>69</v>
      </c>
      <c r="B28">
        <v>6.4</v>
      </c>
      <c r="C28">
        <v>6.6999999999999993</v>
      </c>
      <c r="D28">
        <v>13.1</v>
      </c>
    </row>
    <row r="29" spans="1:4" x14ac:dyDescent="0.35">
      <c r="A29" t="s">
        <v>23</v>
      </c>
      <c r="B29">
        <v>14.6</v>
      </c>
      <c r="C29">
        <v>1.5</v>
      </c>
      <c r="D29">
        <v>13.1</v>
      </c>
    </row>
    <row r="30" spans="1:4" x14ac:dyDescent="0.35">
      <c r="A30" t="s">
        <v>85</v>
      </c>
      <c r="B30">
        <v>11.6</v>
      </c>
      <c r="C30">
        <v>1.4000000000000004</v>
      </c>
      <c r="D30">
        <v>13</v>
      </c>
    </row>
    <row r="31" spans="1:4" x14ac:dyDescent="0.35">
      <c r="A31" t="s">
        <v>73</v>
      </c>
      <c r="B31">
        <v>7.8</v>
      </c>
      <c r="C31">
        <v>4.8999999999999995</v>
      </c>
      <c r="D31">
        <v>12.7</v>
      </c>
    </row>
    <row r="32" spans="1:4" x14ac:dyDescent="0.35">
      <c r="A32" t="s">
        <v>65</v>
      </c>
      <c r="B32">
        <v>1.5</v>
      </c>
      <c r="C32">
        <v>11.1</v>
      </c>
      <c r="D32">
        <v>12.6</v>
      </c>
    </row>
    <row r="33" spans="1:4" x14ac:dyDescent="0.35">
      <c r="A33" t="s">
        <v>77</v>
      </c>
      <c r="B33">
        <v>3</v>
      </c>
      <c r="C33">
        <v>9.5</v>
      </c>
      <c r="D33">
        <v>12.5</v>
      </c>
    </row>
    <row r="34" spans="1:4" x14ac:dyDescent="0.35">
      <c r="A34" t="s">
        <v>60</v>
      </c>
      <c r="B34">
        <v>-7.7</v>
      </c>
      <c r="C34">
        <v>20.2</v>
      </c>
      <c r="D34">
        <v>12.5</v>
      </c>
    </row>
    <row r="35" spans="1:4" x14ac:dyDescent="0.35">
      <c r="A35" t="s">
        <v>79</v>
      </c>
      <c r="B35">
        <v>46.5</v>
      </c>
      <c r="C35">
        <v>34</v>
      </c>
      <c r="D35">
        <v>12.5</v>
      </c>
    </row>
    <row r="36" spans="1:4" x14ac:dyDescent="0.35">
      <c r="A36" t="s">
        <v>94</v>
      </c>
      <c r="B36">
        <v>21.8</v>
      </c>
      <c r="C36">
        <v>9.4</v>
      </c>
      <c r="D36">
        <v>12.4</v>
      </c>
    </row>
    <row r="37" spans="1:4" x14ac:dyDescent="0.35">
      <c r="A37" t="s">
        <v>72</v>
      </c>
      <c r="B37">
        <v>6</v>
      </c>
      <c r="C37">
        <v>6.4</v>
      </c>
      <c r="D37">
        <v>12.4</v>
      </c>
    </row>
    <row r="38" spans="1:4" x14ac:dyDescent="0.35">
      <c r="A38" t="s">
        <v>71</v>
      </c>
      <c r="B38">
        <v>3</v>
      </c>
      <c r="C38">
        <v>9.1999999999999993</v>
      </c>
      <c r="D38">
        <v>12.2</v>
      </c>
    </row>
    <row r="39" spans="1:4" x14ac:dyDescent="0.35">
      <c r="A39" t="s">
        <v>78</v>
      </c>
      <c r="B39">
        <v>7.3</v>
      </c>
      <c r="C39">
        <v>4.8999999999999995</v>
      </c>
      <c r="D39">
        <v>12.2</v>
      </c>
    </row>
    <row r="40" spans="1:4" x14ac:dyDescent="0.35">
      <c r="A40" t="s">
        <v>82</v>
      </c>
      <c r="B40">
        <v>13</v>
      </c>
      <c r="C40">
        <v>1</v>
      </c>
      <c r="D40">
        <v>12</v>
      </c>
    </row>
    <row r="41" spans="1:4" x14ac:dyDescent="0.35">
      <c r="A41" t="s">
        <v>92</v>
      </c>
      <c r="B41">
        <v>3</v>
      </c>
      <c r="C41">
        <v>8.9</v>
      </c>
      <c r="D41">
        <v>11.9</v>
      </c>
    </row>
    <row r="42" spans="1:4" x14ac:dyDescent="0.35">
      <c r="A42" t="s">
        <v>81</v>
      </c>
      <c r="B42">
        <v>21.4</v>
      </c>
      <c r="C42">
        <v>9.4999999999999982</v>
      </c>
      <c r="D42">
        <v>11.9</v>
      </c>
    </row>
    <row r="43" spans="1:4" x14ac:dyDescent="0.35">
      <c r="A43" t="s">
        <v>76</v>
      </c>
      <c r="B43">
        <v>4.5</v>
      </c>
      <c r="C43">
        <v>7.3000000000000007</v>
      </c>
      <c r="D43">
        <v>11.8</v>
      </c>
    </row>
    <row r="44" spans="1:4" x14ac:dyDescent="0.35">
      <c r="A44" t="s">
        <v>84</v>
      </c>
      <c r="B44">
        <v>4.5</v>
      </c>
      <c r="C44">
        <v>7.3000000000000007</v>
      </c>
      <c r="D44">
        <v>11.8</v>
      </c>
    </row>
    <row r="45" spans="1:4" x14ac:dyDescent="0.35">
      <c r="A45" t="s">
        <v>109</v>
      </c>
      <c r="B45">
        <v>4.5</v>
      </c>
      <c r="C45">
        <v>7</v>
      </c>
      <c r="D45">
        <v>11.5</v>
      </c>
    </row>
    <row r="46" spans="1:4" x14ac:dyDescent="0.35">
      <c r="A46" t="s">
        <v>86</v>
      </c>
      <c r="B46">
        <v>14.5</v>
      </c>
      <c r="C46">
        <v>3.0999999999999996</v>
      </c>
      <c r="D46">
        <v>11.4</v>
      </c>
    </row>
    <row r="47" spans="1:4" x14ac:dyDescent="0.35">
      <c r="A47" t="s">
        <v>104</v>
      </c>
      <c r="B47">
        <v>2.8</v>
      </c>
      <c r="C47">
        <v>8.3000000000000007</v>
      </c>
      <c r="D47">
        <v>11.1</v>
      </c>
    </row>
    <row r="48" spans="1:4" x14ac:dyDescent="0.35">
      <c r="A48" t="s">
        <v>87</v>
      </c>
      <c r="B48">
        <v>17.399999999999999</v>
      </c>
      <c r="C48">
        <v>6.2999999999999989</v>
      </c>
      <c r="D48">
        <v>11.1</v>
      </c>
    </row>
    <row r="49" spans="1:4" x14ac:dyDescent="0.35">
      <c r="A49" t="s">
        <v>119</v>
      </c>
      <c r="B49">
        <v>2.6</v>
      </c>
      <c r="C49">
        <v>8.5</v>
      </c>
      <c r="D49">
        <v>11.1</v>
      </c>
    </row>
    <row r="50" spans="1:4" x14ac:dyDescent="0.35">
      <c r="A50" t="s">
        <v>97</v>
      </c>
      <c r="B50">
        <v>23.8</v>
      </c>
      <c r="C50">
        <v>12.8</v>
      </c>
      <c r="D50">
        <v>11</v>
      </c>
    </row>
    <row r="51" spans="1:4" x14ac:dyDescent="0.35">
      <c r="A51" t="s">
        <v>98</v>
      </c>
      <c r="B51">
        <v>4.3</v>
      </c>
      <c r="C51">
        <v>6.7</v>
      </c>
      <c r="D51">
        <v>11</v>
      </c>
    </row>
    <row r="52" spans="1:4" x14ac:dyDescent="0.35">
      <c r="A52" t="s">
        <v>90</v>
      </c>
      <c r="B52">
        <v>10.5</v>
      </c>
      <c r="C52">
        <v>0.40000000000000036</v>
      </c>
      <c r="D52">
        <v>10.9</v>
      </c>
    </row>
    <row r="53" spans="1:4" x14ac:dyDescent="0.35">
      <c r="A53" t="s">
        <v>99</v>
      </c>
      <c r="B53">
        <v>9.3000000000000007</v>
      </c>
      <c r="C53">
        <v>1.5999999999999996</v>
      </c>
      <c r="D53">
        <v>10.9</v>
      </c>
    </row>
    <row r="54" spans="1:4" x14ac:dyDescent="0.35">
      <c r="A54" t="s">
        <v>96</v>
      </c>
      <c r="B54">
        <v>16.399999999999999</v>
      </c>
      <c r="C54">
        <v>5.4999999999999982</v>
      </c>
      <c r="D54">
        <v>10.9</v>
      </c>
    </row>
    <row r="55" spans="1:4" x14ac:dyDescent="0.35">
      <c r="A55" t="s">
        <v>111</v>
      </c>
      <c r="B55">
        <v>5.8</v>
      </c>
      <c r="C55">
        <v>5.1000000000000005</v>
      </c>
      <c r="D55">
        <v>10.9</v>
      </c>
    </row>
    <row r="56" spans="1:4" x14ac:dyDescent="0.35">
      <c r="A56" t="s">
        <v>83</v>
      </c>
      <c r="B56">
        <v>20</v>
      </c>
      <c r="C56">
        <v>9.1</v>
      </c>
      <c r="D56">
        <v>10.9</v>
      </c>
    </row>
    <row r="57" spans="1:4" x14ac:dyDescent="0.35">
      <c r="A57" t="s">
        <v>93</v>
      </c>
      <c r="B57">
        <v>1.5</v>
      </c>
      <c r="C57">
        <v>9.3000000000000007</v>
      </c>
      <c r="D57">
        <v>10.8</v>
      </c>
    </row>
    <row r="58" spans="1:4" x14ac:dyDescent="0.35">
      <c r="A58" t="s">
        <v>88</v>
      </c>
      <c r="B58">
        <v>2.6</v>
      </c>
      <c r="C58">
        <v>8.2000000000000011</v>
      </c>
      <c r="D58">
        <v>10.8</v>
      </c>
    </row>
    <row r="59" spans="1:4" x14ac:dyDescent="0.35">
      <c r="A59" t="s">
        <v>141</v>
      </c>
      <c r="B59">
        <v>10.5</v>
      </c>
      <c r="C59">
        <v>9.9999999999999645E-2</v>
      </c>
      <c r="D59">
        <v>10.6</v>
      </c>
    </row>
    <row r="60" spans="1:4" x14ac:dyDescent="0.35">
      <c r="A60" t="s">
        <v>188</v>
      </c>
      <c r="B60">
        <v>12</v>
      </c>
      <c r="C60">
        <v>1.5</v>
      </c>
      <c r="D60">
        <v>10.5</v>
      </c>
    </row>
    <row r="61" spans="1:4" x14ac:dyDescent="0.35">
      <c r="A61" t="s">
        <v>137</v>
      </c>
      <c r="B61">
        <v>8</v>
      </c>
      <c r="C61">
        <v>2.5</v>
      </c>
      <c r="D61">
        <v>10.5</v>
      </c>
    </row>
    <row r="62" spans="1:4" x14ac:dyDescent="0.35">
      <c r="A62" t="s">
        <v>115</v>
      </c>
      <c r="B62">
        <v>6.5</v>
      </c>
      <c r="C62">
        <v>4</v>
      </c>
      <c r="D62">
        <v>10.5</v>
      </c>
    </row>
    <row r="63" spans="1:4" x14ac:dyDescent="0.35">
      <c r="A63" t="s">
        <v>106</v>
      </c>
      <c r="B63">
        <v>31</v>
      </c>
      <c r="C63">
        <v>20.5</v>
      </c>
      <c r="D63">
        <v>10.5</v>
      </c>
    </row>
    <row r="64" spans="1:4" x14ac:dyDescent="0.35">
      <c r="A64" t="s">
        <v>101</v>
      </c>
      <c r="B64">
        <v>7.8</v>
      </c>
      <c r="C64">
        <v>2.7</v>
      </c>
      <c r="D64">
        <v>10.5</v>
      </c>
    </row>
    <row r="65" spans="1:4" x14ac:dyDescent="0.35">
      <c r="A65" t="s">
        <v>103</v>
      </c>
      <c r="B65">
        <v>4.3</v>
      </c>
      <c r="C65">
        <v>6.1000000000000005</v>
      </c>
      <c r="D65">
        <v>10.4</v>
      </c>
    </row>
    <row r="66" spans="1:4" x14ac:dyDescent="0.35">
      <c r="A66" t="s">
        <v>136</v>
      </c>
      <c r="B66">
        <v>1.5</v>
      </c>
      <c r="C66">
        <v>8.9</v>
      </c>
      <c r="D66">
        <v>10.4</v>
      </c>
    </row>
    <row r="67" spans="1:4" x14ac:dyDescent="0.35">
      <c r="A67" t="s">
        <v>132</v>
      </c>
      <c r="B67">
        <v>6.5</v>
      </c>
      <c r="C67">
        <v>3.9000000000000004</v>
      </c>
      <c r="D67">
        <v>10.4</v>
      </c>
    </row>
    <row r="68" spans="1:4" x14ac:dyDescent="0.35">
      <c r="A68" t="s">
        <v>100</v>
      </c>
      <c r="B68">
        <v>25.3</v>
      </c>
      <c r="C68">
        <v>14.9</v>
      </c>
      <c r="D68">
        <v>10.4</v>
      </c>
    </row>
    <row r="69" spans="1:4" x14ac:dyDescent="0.35">
      <c r="A69" t="s">
        <v>107</v>
      </c>
      <c r="B69">
        <v>1.5</v>
      </c>
      <c r="C69">
        <v>8.9</v>
      </c>
      <c r="D69">
        <v>10.4</v>
      </c>
    </row>
    <row r="70" spans="1:4" x14ac:dyDescent="0.35">
      <c r="A70" t="s">
        <v>89</v>
      </c>
      <c r="B70">
        <v>2.6</v>
      </c>
      <c r="C70">
        <v>7.7000000000000011</v>
      </c>
      <c r="D70">
        <v>10.3</v>
      </c>
    </row>
    <row r="71" spans="1:4" x14ac:dyDescent="0.35">
      <c r="A71" t="s">
        <v>102</v>
      </c>
      <c r="B71">
        <v>12.8</v>
      </c>
      <c r="C71">
        <v>2.5</v>
      </c>
      <c r="D71">
        <v>10.3</v>
      </c>
    </row>
    <row r="72" spans="1:4" x14ac:dyDescent="0.35">
      <c r="A72" t="s">
        <v>91</v>
      </c>
      <c r="B72">
        <v>17.8</v>
      </c>
      <c r="C72">
        <v>7.5</v>
      </c>
      <c r="D72">
        <v>10.3</v>
      </c>
    </row>
    <row r="73" spans="1:4" x14ac:dyDescent="0.35">
      <c r="A73" t="s">
        <v>124</v>
      </c>
      <c r="B73">
        <v>12.5</v>
      </c>
      <c r="C73">
        <v>2.1999999999999993</v>
      </c>
      <c r="D73">
        <v>10.3</v>
      </c>
    </row>
    <row r="74" spans="1:4" x14ac:dyDescent="0.35">
      <c r="A74" t="s">
        <v>152</v>
      </c>
      <c r="B74">
        <v>4.0999999999999996</v>
      </c>
      <c r="C74">
        <v>6.1</v>
      </c>
      <c r="D74">
        <v>10.199999999999999</v>
      </c>
    </row>
    <row r="75" spans="1:4" x14ac:dyDescent="0.35">
      <c r="A75" t="s">
        <v>162</v>
      </c>
      <c r="B75">
        <v>10</v>
      </c>
      <c r="C75">
        <v>9.9999999999999645E-2</v>
      </c>
      <c r="D75">
        <v>10.1</v>
      </c>
    </row>
    <row r="76" spans="1:4" x14ac:dyDescent="0.35">
      <c r="A76" t="s">
        <v>211</v>
      </c>
      <c r="B76">
        <v>16.5</v>
      </c>
      <c r="C76">
        <v>6.5</v>
      </c>
      <c r="D76">
        <v>10</v>
      </c>
    </row>
    <row r="77" spans="1:4" x14ac:dyDescent="0.35">
      <c r="A77" t="s">
        <v>114</v>
      </c>
      <c r="B77">
        <v>1.3</v>
      </c>
      <c r="C77">
        <v>8.6999999999999993</v>
      </c>
      <c r="D77">
        <v>10</v>
      </c>
    </row>
    <row r="78" spans="1:4" x14ac:dyDescent="0.35">
      <c r="A78" t="s">
        <v>178</v>
      </c>
      <c r="B78">
        <v>3</v>
      </c>
      <c r="C78">
        <v>6.9</v>
      </c>
      <c r="D78">
        <v>9.9</v>
      </c>
    </row>
    <row r="79" spans="1:4" x14ac:dyDescent="0.35">
      <c r="A79" t="s">
        <v>147</v>
      </c>
      <c r="B79">
        <v>8</v>
      </c>
      <c r="C79">
        <v>1.9000000000000004</v>
      </c>
      <c r="D79">
        <v>9.9</v>
      </c>
    </row>
    <row r="80" spans="1:4" x14ac:dyDescent="0.35">
      <c r="A80" t="s">
        <v>110</v>
      </c>
      <c r="B80">
        <v>12.3</v>
      </c>
      <c r="C80">
        <v>2.4000000000000004</v>
      </c>
      <c r="D80">
        <v>9.9</v>
      </c>
    </row>
    <row r="81" spans="1:4" x14ac:dyDescent="0.35">
      <c r="A81" t="s">
        <v>148</v>
      </c>
      <c r="B81">
        <v>4.0999999999999996</v>
      </c>
      <c r="C81">
        <v>5.8000000000000007</v>
      </c>
      <c r="D81">
        <v>9.9</v>
      </c>
    </row>
    <row r="82" spans="1:4" x14ac:dyDescent="0.35">
      <c r="A82" t="s">
        <v>120</v>
      </c>
      <c r="B82">
        <v>2.8</v>
      </c>
      <c r="C82">
        <v>7.0000000000000009</v>
      </c>
      <c r="D82">
        <v>9.8000000000000007</v>
      </c>
    </row>
    <row r="83" spans="1:4" x14ac:dyDescent="0.35">
      <c r="A83" t="s">
        <v>174</v>
      </c>
      <c r="B83">
        <v>22.3</v>
      </c>
      <c r="C83">
        <v>12.700000000000001</v>
      </c>
      <c r="D83">
        <v>9.6</v>
      </c>
    </row>
    <row r="84" spans="1:4" x14ac:dyDescent="0.35">
      <c r="A84" t="s">
        <v>128</v>
      </c>
      <c r="B84">
        <v>1.5</v>
      </c>
      <c r="C84">
        <v>8.1</v>
      </c>
      <c r="D84">
        <v>9.6</v>
      </c>
    </row>
    <row r="85" spans="1:4" x14ac:dyDescent="0.35">
      <c r="A85" t="s">
        <v>164</v>
      </c>
      <c r="B85">
        <v>14.2</v>
      </c>
      <c r="C85">
        <v>4.5999999999999996</v>
      </c>
      <c r="D85">
        <v>9.6</v>
      </c>
    </row>
    <row r="86" spans="1:4" x14ac:dyDescent="0.35">
      <c r="A86" t="s">
        <v>121</v>
      </c>
      <c r="B86">
        <v>10.8</v>
      </c>
      <c r="C86">
        <v>1.2000000000000011</v>
      </c>
      <c r="D86">
        <v>9.6</v>
      </c>
    </row>
    <row r="87" spans="1:4" x14ac:dyDescent="0.35">
      <c r="A87" t="s">
        <v>142</v>
      </c>
      <c r="B87">
        <v>4.0999999999999996</v>
      </c>
      <c r="C87">
        <v>5.5</v>
      </c>
      <c r="D87">
        <v>9.6</v>
      </c>
    </row>
    <row r="88" spans="1:4" x14ac:dyDescent="0.35">
      <c r="A88" t="s">
        <v>155</v>
      </c>
      <c r="B88">
        <v>1.5</v>
      </c>
      <c r="C88">
        <v>8</v>
      </c>
      <c r="D88">
        <v>9.5</v>
      </c>
    </row>
    <row r="89" spans="1:4" x14ac:dyDescent="0.35">
      <c r="A89" t="s">
        <v>145</v>
      </c>
      <c r="B89">
        <v>7.8</v>
      </c>
      <c r="C89">
        <v>1.7000000000000002</v>
      </c>
      <c r="D89">
        <v>9.5</v>
      </c>
    </row>
    <row r="90" spans="1:4" x14ac:dyDescent="0.35">
      <c r="A90" t="s">
        <v>122</v>
      </c>
      <c r="B90">
        <v>13</v>
      </c>
      <c r="C90">
        <v>3.5999999999999996</v>
      </c>
      <c r="D90">
        <v>9.4</v>
      </c>
    </row>
    <row r="91" spans="1:4" x14ac:dyDescent="0.35">
      <c r="A91" t="s">
        <v>126</v>
      </c>
      <c r="B91">
        <v>13.3</v>
      </c>
      <c r="C91">
        <v>3.9000000000000004</v>
      </c>
      <c r="D91">
        <v>9.4</v>
      </c>
    </row>
    <row r="92" spans="1:4" x14ac:dyDescent="0.35">
      <c r="A92" t="s">
        <v>125</v>
      </c>
      <c r="B92">
        <v>24.1</v>
      </c>
      <c r="C92">
        <v>14.8</v>
      </c>
      <c r="D92">
        <v>9.3000000000000007</v>
      </c>
    </row>
    <row r="93" spans="1:4" x14ac:dyDescent="0.35">
      <c r="A93" t="s">
        <v>158</v>
      </c>
      <c r="B93">
        <v>7.8</v>
      </c>
      <c r="C93">
        <v>1.5000000000000009</v>
      </c>
      <c r="D93">
        <v>9.3000000000000007</v>
      </c>
    </row>
    <row r="94" spans="1:4" x14ac:dyDescent="0.35">
      <c r="A94" t="s">
        <v>127</v>
      </c>
      <c r="B94">
        <v>12.8</v>
      </c>
      <c r="C94">
        <v>3.5</v>
      </c>
      <c r="D94">
        <v>9.3000000000000007</v>
      </c>
    </row>
    <row r="95" spans="1:4" x14ac:dyDescent="0.35">
      <c r="A95" t="s">
        <v>113</v>
      </c>
      <c r="B95">
        <v>3</v>
      </c>
      <c r="C95">
        <v>6.3000000000000007</v>
      </c>
      <c r="D95">
        <v>9.3000000000000007</v>
      </c>
    </row>
    <row r="96" spans="1:4" x14ac:dyDescent="0.35">
      <c r="A96" t="s">
        <v>134</v>
      </c>
      <c r="B96">
        <v>4.5</v>
      </c>
      <c r="C96">
        <v>4.8000000000000007</v>
      </c>
      <c r="D96">
        <v>9.3000000000000007</v>
      </c>
    </row>
    <row r="97" spans="1:4" x14ac:dyDescent="0.35">
      <c r="A97" t="s">
        <v>159</v>
      </c>
      <c r="B97">
        <v>6.5</v>
      </c>
      <c r="C97">
        <v>2.8000000000000007</v>
      </c>
      <c r="D97">
        <v>9.3000000000000007</v>
      </c>
    </row>
    <row r="98" spans="1:4" x14ac:dyDescent="0.35">
      <c r="A98" t="s">
        <v>138</v>
      </c>
      <c r="B98">
        <v>0</v>
      </c>
      <c r="C98">
        <v>9.1999999999999993</v>
      </c>
      <c r="D98">
        <v>9.1999999999999993</v>
      </c>
    </row>
    <row r="99" spans="1:4" x14ac:dyDescent="0.35">
      <c r="A99" t="s">
        <v>116</v>
      </c>
      <c r="B99">
        <v>6.5</v>
      </c>
      <c r="C99">
        <v>2.6999999999999993</v>
      </c>
      <c r="D99">
        <v>9.1999999999999993</v>
      </c>
    </row>
    <row r="100" spans="1:4" x14ac:dyDescent="0.35">
      <c r="A100" t="s">
        <v>105</v>
      </c>
      <c r="B100">
        <v>22.8</v>
      </c>
      <c r="C100">
        <v>13.600000000000001</v>
      </c>
      <c r="D100">
        <v>9.1999999999999993</v>
      </c>
    </row>
    <row r="101" spans="1:4" x14ac:dyDescent="0.35">
      <c r="A101" t="s">
        <v>181</v>
      </c>
      <c r="B101">
        <v>6.5</v>
      </c>
      <c r="C101">
        <v>2.6999999999999993</v>
      </c>
      <c r="D101">
        <v>9.1999999999999993</v>
      </c>
    </row>
    <row r="102" spans="1:4" x14ac:dyDescent="0.35">
      <c r="A102" t="s">
        <v>151</v>
      </c>
      <c r="B102">
        <v>6</v>
      </c>
      <c r="C102">
        <v>3.1999999999999993</v>
      </c>
      <c r="D102">
        <v>9.1999999999999993</v>
      </c>
    </row>
    <row r="103" spans="1:4" x14ac:dyDescent="0.35">
      <c r="A103" t="s">
        <v>130</v>
      </c>
      <c r="B103">
        <v>4.3</v>
      </c>
      <c r="C103">
        <v>4.8</v>
      </c>
      <c r="D103">
        <v>9.1</v>
      </c>
    </row>
    <row r="104" spans="1:4" x14ac:dyDescent="0.35">
      <c r="A104" t="s">
        <v>112</v>
      </c>
      <c r="B104">
        <v>9.5</v>
      </c>
      <c r="C104">
        <v>0.40000000000000036</v>
      </c>
      <c r="D104">
        <v>9.1</v>
      </c>
    </row>
    <row r="105" spans="1:4" x14ac:dyDescent="0.35">
      <c r="A105" t="s">
        <v>169</v>
      </c>
      <c r="B105">
        <v>25.5</v>
      </c>
      <c r="C105">
        <v>16.399999999999999</v>
      </c>
      <c r="D105">
        <v>9.1</v>
      </c>
    </row>
    <row r="106" spans="1:4" x14ac:dyDescent="0.35">
      <c r="A106" t="s">
        <v>166</v>
      </c>
      <c r="B106">
        <v>22.5</v>
      </c>
      <c r="C106">
        <v>13.4</v>
      </c>
      <c r="D106">
        <v>9.1</v>
      </c>
    </row>
    <row r="107" spans="1:4" x14ac:dyDescent="0.35">
      <c r="A107" t="s">
        <v>131</v>
      </c>
      <c r="B107">
        <v>6</v>
      </c>
      <c r="C107">
        <v>3</v>
      </c>
      <c r="D107">
        <v>9</v>
      </c>
    </row>
    <row r="108" spans="1:4" x14ac:dyDescent="0.35">
      <c r="A108" t="s">
        <v>171</v>
      </c>
      <c r="B108">
        <v>4.5</v>
      </c>
      <c r="C108">
        <v>4.4000000000000004</v>
      </c>
      <c r="D108">
        <v>8.9</v>
      </c>
    </row>
    <row r="109" spans="1:4" x14ac:dyDescent="0.35">
      <c r="A109" t="s">
        <v>150</v>
      </c>
      <c r="B109">
        <v>9.5</v>
      </c>
      <c r="C109">
        <v>0.59999999999999964</v>
      </c>
      <c r="D109">
        <v>8.9</v>
      </c>
    </row>
    <row r="110" spans="1:4" x14ac:dyDescent="0.35">
      <c r="A110" t="s">
        <v>143</v>
      </c>
      <c r="B110">
        <v>10.5</v>
      </c>
      <c r="C110">
        <v>1.5999999999999996</v>
      </c>
      <c r="D110">
        <v>8.9</v>
      </c>
    </row>
    <row r="111" spans="1:4" x14ac:dyDescent="0.35">
      <c r="A111" t="s">
        <v>200</v>
      </c>
      <c r="B111">
        <v>10.5</v>
      </c>
      <c r="C111">
        <v>1.5999999999999996</v>
      </c>
      <c r="D111">
        <v>8.9</v>
      </c>
    </row>
    <row r="112" spans="1:4" x14ac:dyDescent="0.35">
      <c r="A112" t="s">
        <v>123</v>
      </c>
      <c r="B112">
        <v>8</v>
      </c>
      <c r="C112">
        <v>0.90000000000000036</v>
      </c>
      <c r="D112">
        <v>8.9</v>
      </c>
    </row>
    <row r="113" spans="1:4" x14ac:dyDescent="0.35">
      <c r="A113" t="s">
        <v>133</v>
      </c>
      <c r="B113">
        <v>14.5</v>
      </c>
      <c r="C113">
        <v>5.6999999999999993</v>
      </c>
      <c r="D113">
        <v>8.8000000000000007</v>
      </c>
    </row>
    <row r="114" spans="1:4" x14ac:dyDescent="0.35">
      <c r="A114" t="s">
        <v>153</v>
      </c>
      <c r="B114">
        <v>0</v>
      </c>
      <c r="C114">
        <v>8.8000000000000007</v>
      </c>
      <c r="D114">
        <v>8.8000000000000007</v>
      </c>
    </row>
    <row r="115" spans="1:4" x14ac:dyDescent="0.35">
      <c r="A115" t="s">
        <v>146</v>
      </c>
      <c r="B115">
        <v>4.3</v>
      </c>
      <c r="C115">
        <v>4.3999999999999995</v>
      </c>
      <c r="D115">
        <v>8.6999999999999993</v>
      </c>
    </row>
    <row r="116" spans="1:4" x14ac:dyDescent="0.35">
      <c r="A116" t="s">
        <v>170</v>
      </c>
      <c r="B116">
        <v>4.5</v>
      </c>
      <c r="C116">
        <v>4.1999999999999993</v>
      </c>
      <c r="D116">
        <v>8.6999999999999993</v>
      </c>
    </row>
    <row r="117" spans="1:4" x14ac:dyDescent="0.35">
      <c r="A117" t="s">
        <v>108</v>
      </c>
      <c r="B117">
        <v>22</v>
      </c>
      <c r="C117">
        <v>13.3</v>
      </c>
      <c r="D117">
        <v>8.6999999999999993</v>
      </c>
    </row>
    <row r="118" spans="1:4" x14ac:dyDescent="0.35">
      <c r="A118" t="s">
        <v>187</v>
      </c>
      <c r="B118">
        <v>22.3</v>
      </c>
      <c r="C118">
        <v>13.700000000000001</v>
      </c>
      <c r="D118">
        <v>8.6</v>
      </c>
    </row>
    <row r="119" spans="1:4" x14ac:dyDescent="0.35">
      <c r="A119" t="s">
        <v>215</v>
      </c>
      <c r="B119">
        <v>4.0999999999999996</v>
      </c>
      <c r="C119">
        <v>4.5</v>
      </c>
      <c r="D119">
        <v>8.6</v>
      </c>
    </row>
    <row r="120" spans="1:4" x14ac:dyDescent="0.35">
      <c r="A120" t="s">
        <v>144</v>
      </c>
      <c r="B120">
        <v>30.5</v>
      </c>
      <c r="C120">
        <v>21.9</v>
      </c>
      <c r="D120">
        <v>8.6</v>
      </c>
    </row>
    <row r="121" spans="1:4" x14ac:dyDescent="0.35">
      <c r="A121" t="s">
        <v>192</v>
      </c>
      <c r="B121">
        <v>1.5</v>
      </c>
      <c r="C121">
        <v>7.1</v>
      </c>
      <c r="D121">
        <v>8.6</v>
      </c>
    </row>
    <row r="122" spans="1:4" x14ac:dyDescent="0.35">
      <c r="A122" t="s">
        <v>1036</v>
      </c>
      <c r="B122">
        <v>18</v>
      </c>
      <c r="C122">
        <v>9.5</v>
      </c>
      <c r="D122">
        <v>8.5</v>
      </c>
    </row>
    <row r="123" spans="1:4" x14ac:dyDescent="0.35">
      <c r="A123" t="s">
        <v>197</v>
      </c>
      <c r="B123">
        <v>0</v>
      </c>
      <c r="C123">
        <v>8.5</v>
      </c>
      <c r="D123">
        <v>8.5</v>
      </c>
    </row>
    <row r="124" spans="1:4" x14ac:dyDescent="0.35">
      <c r="A124" t="s">
        <v>219</v>
      </c>
      <c r="B124">
        <v>1.3</v>
      </c>
      <c r="C124">
        <v>7.2</v>
      </c>
      <c r="D124">
        <v>8.5</v>
      </c>
    </row>
    <row r="125" spans="1:4" x14ac:dyDescent="0.35">
      <c r="A125" t="s">
        <v>221</v>
      </c>
      <c r="B125">
        <v>14.3</v>
      </c>
      <c r="C125">
        <v>5.9</v>
      </c>
      <c r="D125">
        <v>8.4</v>
      </c>
    </row>
    <row r="126" spans="1:4" x14ac:dyDescent="0.35">
      <c r="A126" t="s">
        <v>161</v>
      </c>
      <c r="B126">
        <v>16.5</v>
      </c>
      <c r="C126">
        <v>8.1</v>
      </c>
      <c r="D126">
        <v>8.4</v>
      </c>
    </row>
    <row r="127" spans="1:4" x14ac:dyDescent="0.35">
      <c r="A127" t="s">
        <v>167</v>
      </c>
      <c r="B127">
        <v>2.8</v>
      </c>
      <c r="C127">
        <v>5.6000000000000005</v>
      </c>
      <c r="D127">
        <v>8.4</v>
      </c>
    </row>
    <row r="128" spans="1:4" x14ac:dyDescent="0.35">
      <c r="A128" t="s">
        <v>256</v>
      </c>
      <c r="B128">
        <v>14.5</v>
      </c>
      <c r="C128">
        <v>6.1999999999999993</v>
      </c>
      <c r="D128">
        <v>8.3000000000000007</v>
      </c>
    </row>
    <row r="129" spans="1:4" x14ac:dyDescent="0.35">
      <c r="A129" t="s">
        <v>173</v>
      </c>
      <c r="B129">
        <v>27.1</v>
      </c>
      <c r="C129">
        <v>18.900000000000002</v>
      </c>
      <c r="D129">
        <v>8.1999999999999993</v>
      </c>
    </row>
    <row r="130" spans="1:4" x14ac:dyDescent="0.35">
      <c r="A130" t="s">
        <v>140</v>
      </c>
      <c r="B130">
        <v>3</v>
      </c>
      <c r="C130">
        <v>5.1999999999999993</v>
      </c>
      <c r="D130">
        <v>8.1999999999999993</v>
      </c>
    </row>
    <row r="131" spans="1:4" x14ac:dyDescent="0.35">
      <c r="A131" t="s">
        <v>154</v>
      </c>
      <c r="B131">
        <v>4.5</v>
      </c>
      <c r="C131">
        <v>3.6999999999999993</v>
      </c>
      <c r="D131">
        <v>8.1999999999999993</v>
      </c>
    </row>
    <row r="132" spans="1:4" x14ac:dyDescent="0.35">
      <c r="A132" t="s">
        <v>118</v>
      </c>
      <c r="B132">
        <v>24</v>
      </c>
      <c r="C132">
        <v>15.9</v>
      </c>
      <c r="D132">
        <v>8.1</v>
      </c>
    </row>
    <row r="133" spans="1:4" x14ac:dyDescent="0.35">
      <c r="A133" t="s">
        <v>160</v>
      </c>
      <c r="B133">
        <v>4.5</v>
      </c>
      <c r="C133">
        <v>3.5999999999999996</v>
      </c>
      <c r="D133">
        <v>8.1</v>
      </c>
    </row>
    <row r="134" spans="1:4" x14ac:dyDescent="0.35">
      <c r="A134" t="s">
        <v>184</v>
      </c>
      <c r="B134">
        <v>42</v>
      </c>
      <c r="C134">
        <v>33.9</v>
      </c>
      <c r="D134">
        <v>8.1</v>
      </c>
    </row>
    <row r="135" spans="1:4" x14ac:dyDescent="0.35">
      <c r="A135" t="s">
        <v>260</v>
      </c>
      <c r="B135">
        <v>5</v>
      </c>
      <c r="C135">
        <v>3.0999999999999996</v>
      </c>
      <c r="D135">
        <v>8.1</v>
      </c>
    </row>
    <row r="136" spans="1:4" x14ac:dyDescent="0.35">
      <c r="A136" t="s">
        <v>216</v>
      </c>
      <c r="B136">
        <v>1.3</v>
      </c>
      <c r="C136">
        <v>6.8</v>
      </c>
      <c r="D136">
        <v>8.1</v>
      </c>
    </row>
    <row r="137" spans="1:4" x14ac:dyDescent="0.35">
      <c r="A137" t="s">
        <v>207</v>
      </c>
      <c r="B137">
        <v>1.5</v>
      </c>
      <c r="C137">
        <v>6.5</v>
      </c>
      <c r="D137">
        <v>8</v>
      </c>
    </row>
    <row r="138" spans="1:4" x14ac:dyDescent="0.35">
      <c r="A138" t="s">
        <v>177</v>
      </c>
      <c r="B138">
        <v>5.6</v>
      </c>
      <c r="C138">
        <v>2.4000000000000004</v>
      </c>
      <c r="D138">
        <v>8</v>
      </c>
    </row>
    <row r="139" spans="1:4" x14ac:dyDescent="0.35">
      <c r="A139" t="s">
        <v>271</v>
      </c>
      <c r="B139">
        <v>13</v>
      </c>
      <c r="C139">
        <v>5</v>
      </c>
      <c r="D139">
        <v>8</v>
      </c>
    </row>
    <row r="140" spans="1:4" x14ac:dyDescent="0.35">
      <c r="A140" t="s">
        <v>228</v>
      </c>
      <c r="B140">
        <v>16.8</v>
      </c>
      <c r="C140">
        <v>8.8000000000000007</v>
      </c>
      <c r="D140">
        <v>8</v>
      </c>
    </row>
    <row r="141" spans="1:4" x14ac:dyDescent="0.35">
      <c r="A141" t="s">
        <v>220</v>
      </c>
      <c r="B141">
        <v>11</v>
      </c>
      <c r="C141">
        <v>3.0999999999999996</v>
      </c>
      <c r="D141">
        <v>7.9</v>
      </c>
    </row>
    <row r="142" spans="1:4" x14ac:dyDescent="0.35">
      <c r="A142" t="s">
        <v>149</v>
      </c>
      <c r="B142">
        <v>14.5</v>
      </c>
      <c r="C142">
        <v>6.6</v>
      </c>
      <c r="D142">
        <v>7.9</v>
      </c>
    </row>
    <row r="143" spans="1:4" x14ac:dyDescent="0.35">
      <c r="A143" t="s">
        <v>129</v>
      </c>
      <c r="B143">
        <v>1.5</v>
      </c>
      <c r="C143">
        <v>6.4</v>
      </c>
      <c r="D143">
        <v>7.9</v>
      </c>
    </row>
    <row r="144" spans="1:4" x14ac:dyDescent="0.35">
      <c r="A144" t="s">
        <v>190</v>
      </c>
      <c r="B144">
        <v>6.5</v>
      </c>
      <c r="C144">
        <v>1.4000000000000004</v>
      </c>
      <c r="D144">
        <v>7.9</v>
      </c>
    </row>
    <row r="145" spans="1:4" x14ac:dyDescent="0.35">
      <c r="A145" t="s">
        <v>234</v>
      </c>
      <c r="B145">
        <v>0</v>
      </c>
      <c r="C145">
        <v>7.9</v>
      </c>
      <c r="D145">
        <v>7.9</v>
      </c>
    </row>
    <row r="146" spans="1:4" x14ac:dyDescent="0.35">
      <c r="A146" t="s">
        <v>179</v>
      </c>
      <c r="B146">
        <v>11.5</v>
      </c>
      <c r="C146">
        <v>3.7</v>
      </c>
      <c r="D146">
        <v>7.8</v>
      </c>
    </row>
    <row r="147" spans="1:4" x14ac:dyDescent="0.35">
      <c r="A147" t="s">
        <v>232</v>
      </c>
      <c r="B147">
        <v>1.5</v>
      </c>
      <c r="C147">
        <v>6.3</v>
      </c>
      <c r="D147">
        <v>7.8</v>
      </c>
    </row>
    <row r="148" spans="1:4" x14ac:dyDescent="0.35">
      <c r="A148" t="s">
        <v>225</v>
      </c>
      <c r="B148">
        <v>12.3</v>
      </c>
      <c r="C148">
        <v>4.5000000000000009</v>
      </c>
      <c r="D148">
        <v>7.8</v>
      </c>
    </row>
    <row r="149" spans="1:4" x14ac:dyDescent="0.35">
      <c r="A149" t="s">
        <v>208</v>
      </c>
      <c r="B149">
        <v>11</v>
      </c>
      <c r="C149">
        <v>3.3</v>
      </c>
      <c r="D149">
        <v>7.7</v>
      </c>
    </row>
    <row r="150" spans="1:4" x14ac:dyDescent="0.35">
      <c r="A150" t="s">
        <v>172</v>
      </c>
      <c r="B150">
        <v>4.5</v>
      </c>
      <c r="C150">
        <v>3.2</v>
      </c>
      <c r="D150">
        <v>7.7</v>
      </c>
    </row>
    <row r="151" spans="1:4" x14ac:dyDescent="0.35">
      <c r="A151" t="s">
        <v>196</v>
      </c>
      <c r="B151">
        <v>1.5</v>
      </c>
      <c r="C151">
        <v>6.2</v>
      </c>
      <c r="D151">
        <v>7.7</v>
      </c>
    </row>
    <row r="152" spans="1:4" x14ac:dyDescent="0.35">
      <c r="A152" t="s">
        <v>186</v>
      </c>
      <c r="B152">
        <v>4.3</v>
      </c>
      <c r="C152">
        <v>3.3</v>
      </c>
      <c r="D152">
        <v>7.6</v>
      </c>
    </row>
    <row r="153" spans="1:4" x14ac:dyDescent="0.35">
      <c r="A153" t="s">
        <v>176</v>
      </c>
      <c r="B153">
        <v>12.8</v>
      </c>
      <c r="C153">
        <v>5.2000000000000011</v>
      </c>
      <c r="D153">
        <v>7.6</v>
      </c>
    </row>
    <row r="154" spans="1:4" x14ac:dyDescent="0.35">
      <c r="A154" t="s">
        <v>268</v>
      </c>
      <c r="B154">
        <v>4.3</v>
      </c>
      <c r="C154">
        <v>3.3</v>
      </c>
      <c r="D154">
        <v>7.6</v>
      </c>
    </row>
    <row r="155" spans="1:4" x14ac:dyDescent="0.35">
      <c r="A155" t="s">
        <v>222</v>
      </c>
      <c r="B155">
        <v>7.6</v>
      </c>
      <c r="C155">
        <v>0</v>
      </c>
      <c r="D155">
        <v>7.6</v>
      </c>
    </row>
    <row r="156" spans="1:4" x14ac:dyDescent="0.35">
      <c r="A156" t="s">
        <v>261</v>
      </c>
      <c r="B156">
        <v>1.5</v>
      </c>
      <c r="C156">
        <v>6.1</v>
      </c>
      <c r="D156">
        <v>7.6</v>
      </c>
    </row>
    <row r="157" spans="1:4" x14ac:dyDescent="0.35">
      <c r="A157" t="s">
        <v>274</v>
      </c>
      <c r="B157">
        <v>6.3</v>
      </c>
      <c r="C157">
        <v>1.2000000000000002</v>
      </c>
      <c r="D157">
        <v>7.5</v>
      </c>
    </row>
    <row r="158" spans="1:4" x14ac:dyDescent="0.35">
      <c r="A158" t="s">
        <v>243</v>
      </c>
      <c r="B158">
        <v>1.5</v>
      </c>
      <c r="C158">
        <v>6</v>
      </c>
      <c r="D158">
        <v>7.5</v>
      </c>
    </row>
    <row r="159" spans="1:4" x14ac:dyDescent="0.35">
      <c r="A159" t="s">
        <v>217</v>
      </c>
      <c r="B159">
        <v>6.3</v>
      </c>
      <c r="C159">
        <v>1.2000000000000002</v>
      </c>
      <c r="D159">
        <v>7.5</v>
      </c>
    </row>
    <row r="160" spans="1:4" x14ac:dyDescent="0.35">
      <c r="A160" t="s">
        <v>182</v>
      </c>
      <c r="B160">
        <v>2.6</v>
      </c>
      <c r="C160">
        <v>4.9000000000000004</v>
      </c>
      <c r="D160">
        <v>7.5</v>
      </c>
    </row>
    <row r="161" spans="1:4" x14ac:dyDescent="0.35">
      <c r="A161" t="s">
        <v>74</v>
      </c>
      <c r="B161">
        <v>4.2</v>
      </c>
      <c r="C161">
        <v>3.2</v>
      </c>
      <c r="D161">
        <v>7.4</v>
      </c>
    </row>
    <row r="162" spans="1:4" x14ac:dyDescent="0.35">
      <c r="A162" t="s">
        <v>210</v>
      </c>
      <c r="B162">
        <v>4.5</v>
      </c>
      <c r="C162">
        <v>2.9000000000000004</v>
      </c>
      <c r="D162">
        <v>7.4</v>
      </c>
    </row>
    <row r="163" spans="1:4" x14ac:dyDescent="0.35">
      <c r="A163" t="s">
        <v>282</v>
      </c>
      <c r="B163">
        <v>9.9</v>
      </c>
      <c r="C163">
        <v>2.5</v>
      </c>
      <c r="D163">
        <v>7.4</v>
      </c>
    </row>
    <row r="164" spans="1:4" x14ac:dyDescent="0.35">
      <c r="A164" t="s">
        <v>199</v>
      </c>
      <c r="B164">
        <v>4.5</v>
      </c>
      <c r="C164">
        <v>2.9000000000000004</v>
      </c>
      <c r="D164">
        <v>7.4</v>
      </c>
    </row>
    <row r="165" spans="1:4" x14ac:dyDescent="0.35">
      <c r="A165" t="s">
        <v>204</v>
      </c>
      <c r="B165">
        <v>16.3</v>
      </c>
      <c r="C165">
        <v>9</v>
      </c>
      <c r="D165">
        <v>7.3</v>
      </c>
    </row>
    <row r="166" spans="1:4" x14ac:dyDescent="0.35">
      <c r="A166" t="s">
        <v>194</v>
      </c>
      <c r="B166">
        <v>13.4</v>
      </c>
      <c r="C166">
        <v>6.1000000000000005</v>
      </c>
      <c r="D166">
        <v>7.3</v>
      </c>
    </row>
    <row r="167" spans="1:4" x14ac:dyDescent="0.35">
      <c r="A167" t="s">
        <v>223</v>
      </c>
      <c r="B167">
        <v>5.6</v>
      </c>
      <c r="C167">
        <v>1.7000000000000002</v>
      </c>
      <c r="D167">
        <v>7.3</v>
      </c>
    </row>
    <row r="168" spans="1:4" x14ac:dyDescent="0.35">
      <c r="A168" t="s">
        <v>198</v>
      </c>
      <c r="B168">
        <v>8.4</v>
      </c>
      <c r="C168">
        <v>1.2000000000000002</v>
      </c>
      <c r="D168">
        <v>7.2</v>
      </c>
    </row>
    <row r="169" spans="1:4" x14ac:dyDescent="0.35">
      <c r="A169" t="s">
        <v>139</v>
      </c>
      <c r="B169">
        <v>5</v>
      </c>
      <c r="C169">
        <v>2.2000000000000002</v>
      </c>
      <c r="D169">
        <v>7.2</v>
      </c>
    </row>
    <row r="170" spans="1:4" x14ac:dyDescent="0.35">
      <c r="A170" t="s">
        <v>275</v>
      </c>
      <c r="B170">
        <v>2.8</v>
      </c>
      <c r="C170">
        <v>4.4000000000000004</v>
      </c>
      <c r="D170">
        <v>7.2</v>
      </c>
    </row>
    <row r="171" spans="1:4" x14ac:dyDescent="0.35">
      <c r="A171" t="s">
        <v>226</v>
      </c>
      <c r="B171">
        <v>4.0999999999999996</v>
      </c>
      <c r="C171">
        <v>3.1000000000000005</v>
      </c>
      <c r="D171">
        <v>7.2</v>
      </c>
    </row>
    <row r="172" spans="1:4" x14ac:dyDescent="0.35">
      <c r="A172" t="s">
        <v>252</v>
      </c>
      <c r="B172">
        <v>1.5</v>
      </c>
      <c r="C172">
        <v>5.7</v>
      </c>
      <c r="D172">
        <v>7.2</v>
      </c>
    </row>
    <row r="173" spans="1:4" x14ac:dyDescent="0.35">
      <c r="A173" t="s">
        <v>241</v>
      </c>
      <c r="B173">
        <v>4.3</v>
      </c>
      <c r="C173">
        <v>2.8</v>
      </c>
      <c r="D173">
        <v>7.1</v>
      </c>
    </row>
    <row r="174" spans="1:4" x14ac:dyDescent="0.35">
      <c r="A174" t="s">
        <v>213</v>
      </c>
      <c r="B174">
        <v>0</v>
      </c>
      <c r="C174">
        <v>7.1</v>
      </c>
      <c r="D174">
        <v>7.1</v>
      </c>
    </row>
    <row r="175" spans="1:4" x14ac:dyDescent="0.35">
      <c r="A175" t="s">
        <v>237</v>
      </c>
      <c r="B175">
        <v>30.3</v>
      </c>
      <c r="C175">
        <v>23.200000000000003</v>
      </c>
      <c r="D175">
        <v>7.1</v>
      </c>
    </row>
    <row r="176" spans="1:4" x14ac:dyDescent="0.35">
      <c r="A176" t="s">
        <v>255</v>
      </c>
      <c r="B176">
        <v>3</v>
      </c>
      <c r="C176">
        <v>4.0999999999999996</v>
      </c>
      <c r="D176">
        <v>7.1</v>
      </c>
    </row>
    <row r="177" spans="1:4" x14ac:dyDescent="0.35">
      <c r="A177" t="s">
        <v>286</v>
      </c>
      <c r="B177">
        <v>1.3</v>
      </c>
      <c r="C177">
        <v>5.8</v>
      </c>
      <c r="D177">
        <v>7.1</v>
      </c>
    </row>
    <row r="178" spans="1:4" x14ac:dyDescent="0.35">
      <c r="A178" t="s">
        <v>205</v>
      </c>
      <c r="B178">
        <v>5.6</v>
      </c>
      <c r="C178">
        <v>1.5</v>
      </c>
      <c r="D178">
        <v>7.1</v>
      </c>
    </row>
    <row r="179" spans="1:4" x14ac:dyDescent="0.35">
      <c r="A179" t="s">
        <v>135</v>
      </c>
      <c r="B179">
        <v>4.5</v>
      </c>
      <c r="C179">
        <v>2.5999999999999996</v>
      </c>
      <c r="D179">
        <v>7.1</v>
      </c>
    </row>
    <row r="180" spans="1:4" x14ac:dyDescent="0.35">
      <c r="A180" t="s">
        <v>231</v>
      </c>
      <c r="B180">
        <v>7.6</v>
      </c>
      <c r="C180">
        <v>0.5</v>
      </c>
      <c r="D180">
        <v>7.1</v>
      </c>
    </row>
    <row r="181" spans="1:4" x14ac:dyDescent="0.35">
      <c r="A181" t="s">
        <v>227</v>
      </c>
      <c r="B181">
        <v>3</v>
      </c>
      <c r="C181">
        <v>4</v>
      </c>
      <c r="D181">
        <v>7</v>
      </c>
    </row>
    <row r="182" spans="1:4" x14ac:dyDescent="0.35">
      <c r="A182" t="s">
        <v>189</v>
      </c>
      <c r="B182">
        <v>14.5</v>
      </c>
      <c r="C182">
        <v>7.5</v>
      </c>
      <c r="D182">
        <v>7</v>
      </c>
    </row>
    <row r="183" spans="1:4" x14ac:dyDescent="0.35">
      <c r="A183" t="s">
        <v>191</v>
      </c>
      <c r="B183">
        <v>5</v>
      </c>
      <c r="C183">
        <v>2</v>
      </c>
      <c r="D183">
        <v>7</v>
      </c>
    </row>
    <row r="184" spans="1:4" x14ac:dyDescent="0.35">
      <c r="A184" t="s">
        <v>244</v>
      </c>
      <c r="B184">
        <v>4.5</v>
      </c>
      <c r="C184">
        <v>2.4000000000000004</v>
      </c>
      <c r="D184">
        <v>6.9</v>
      </c>
    </row>
    <row r="185" spans="1:4" x14ac:dyDescent="0.35">
      <c r="A185" t="s">
        <v>201</v>
      </c>
      <c r="B185">
        <v>6</v>
      </c>
      <c r="C185">
        <v>0.90000000000000036</v>
      </c>
      <c r="D185">
        <v>6.9</v>
      </c>
    </row>
    <row r="186" spans="1:4" x14ac:dyDescent="0.35">
      <c r="A186" t="s">
        <v>214</v>
      </c>
      <c r="B186">
        <v>1.5</v>
      </c>
      <c r="C186">
        <v>5.3</v>
      </c>
      <c r="D186">
        <v>6.8</v>
      </c>
    </row>
    <row r="187" spans="1:4" x14ac:dyDescent="0.35">
      <c r="A187" t="s">
        <v>238</v>
      </c>
      <c r="B187">
        <v>1.5</v>
      </c>
      <c r="C187">
        <v>5.3</v>
      </c>
      <c r="D187">
        <v>6.8</v>
      </c>
    </row>
    <row r="188" spans="1:4" x14ac:dyDescent="0.35">
      <c r="A188" t="s">
        <v>95</v>
      </c>
      <c r="B188">
        <v>23.5</v>
      </c>
      <c r="C188">
        <v>16.7</v>
      </c>
      <c r="D188">
        <v>6.8</v>
      </c>
    </row>
    <row r="189" spans="1:4" x14ac:dyDescent="0.35">
      <c r="A189" t="s">
        <v>258</v>
      </c>
      <c r="B189">
        <v>8.4</v>
      </c>
      <c r="C189">
        <v>1.7000000000000002</v>
      </c>
      <c r="D189">
        <v>6.7</v>
      </c>
    </row>
    <row r="190" spans="1:4" x14ac:dyDescent="0.35">
      <c r="A190" t="s">
        <v>265</v>
      </c>
      <c r="B190">
        <v>3</v>
      </c>
      <c r="C190">
        <v>3.7</v>
      </c>
      <c r="D190">
        <v>6.7</v>
      </c>
    </row>
    <row r="191" spans="1:4" x14ac:dyDescent="0.35">
      <c r="A191" t="s">
        <v>279</v>
      </c>
      <c r="B191">
        <v>7</v>
      </c>
      <c r="C191">
        <v>0.29999999999999982</v>
      </c>
      <c r="D191">
        <v>6.7</v>
      </c>
    </row>
    <row r="192" spans="1:4" x14ac:dyDescent="0.35">
      <c r="A192" t="s">
        <v>236</v>
      </c>
      <c r="B192">
        <v>5.6</v>
      </c>
      <c r="C192">
        <v>1.1000000000000005</v>
      </c>
      <c r="D192">
        <v>6.7</v>
      </c>
    </row>
    <row r="193" spans="1:4" x14ac:dyDescent="0.35">
      <c r="A193" t="s">
        <v>287</v>
      </c>
      <c r="B193">
        <v>11</v>
      </c>
      <c r="C193">
        <v>4.3</v>
      </c>
      <c r="D193">
        <v>6.7</v>
      </c>
    </row>
    <row r="194" spans="1:4" x14ac:dyDescent="0.35">
      <c r="A194" t="s">
        <v>195</v>
      </c>
      <c r="B194">
        <v>18.399999999999999</v>
      </c>
      <c r="C194">
        <v>11.799999999999999</v>
      </c>
      <c r="D194">
        <v>6.6</v>
      </c>
    </row>
    <row r="195" spans="1:4" x14ac:dyDescent="0.35">
      <c r="A195" t="s">
        <v>253</v>
      </c>
      <c r="B195">
        <v>19.5</v>
      </c>
      <c r="C195">
        <v>12.9</v>
      </c>
      <c r="D195">
        <v>6.6</v>
      </c>
    </row>
    <row r="196" spans="1:4" x14ac:dyDescent="0.35">
      <c r="A196" t="s">
        <v>239</v>
      </c>
      <c r="B196">
        <v>1.5</v>
      </c>
      <c r="C196">
        <v>5.0999999999999996</v>
      </c>
      <c r="D196">
        <v>6.6</v>
      </c>
    </row>
    <row r="197" spans="1:4" x14ac:dyDescent="0.35">
      <c r="A197" t="s">
        <v>251</v>
      </c>
      <c r="B197">
        <v>5</v>
      </c>
      <c r="C197">
        <v>1.5999999999999996</v>
      </c>
      <c r="D197">
        <v>6.6</v>
      </c>
    </row>
    <row r="198" spans="1:4" x14ac:dyDescent="0.35">
      <c r="A198" t="s">
        <v>259</v>
      </c>
      <c r="B198">
        <v>4.3</v>
      </c>
      <c r="C198">
        <v>2.2999999999999998</v>
      </c>
      <c r="D198">
        <v>6.6</v>
      </c>
    </row>
    <row r="199" spans="1:4" x14ac:dyDescent="0.35">
      <c r="A199" t="s">
        <v>206</v>
      </c>
      <c r="B199">
        <v>5</v>
      </c>
      <c r="C199">
        <v>1.5999999999999996</v>
      </c>
      <c r="D199">
        <v>6.6</v>
      </c>
    </row>
    <row r="200" spans="1:4" x14ac:dyDescent="0.35">
      <c r="A200" t="s">
        <v>224</v>
      </c>
      <c r="B200">
        <v>9.9</v>
      </c>
      <c r="C200">
        <v>3.4000000000000004</v>
      </c>
      <c r="D200">
        <v>6.5</v>
      </c>
    </row>
    <row r="201" spans="1:4" x14ac:dyDescent="0.35">
      <c r="A201" t="s">
        <v>337</v>
      </c>
      <c r="B201">
        <v>0</v>
      </c>
      <c r="C201">
        <v>6.5</v>
      </c>
      <c r="D201">
        <v>6.5</v>
      </c>
    </row>
    <row r="202" spans="1:4" x14ac:dyDescent="0.35">
      <c r="A202" t="s">
        <v>272</v>
      </c>
      <c r="B202">
        <v>1.5</v>
      </c>
      <c r="C202">
        <v>4.9000000000000004</v>
      </c>
      <c r="D202">
        <v>6.4</v>
      </c>
    </row>
    <row r="203" spans="1:4" x14ac:dyDescent="0.35">
      <c r="A203" t="s">
        <v>314</v>
      </c>
      <c r="B203">
        <v>21.5</v>
      </c>
      <c r="C203">
        <v>15.1</v>
      </c>
      <c r="D203">
        <v>6.4</v>
      </c>
    </row>
    <row r="204" spans="1:4" x14ac:dyDescent="0.35">
      <c r="A204" t="s">
        <v>295</v>
      </c>
      <c r="B204">
        <v>5.6</v>
      </c>
      <c r="C204">
        <v>0.70000000000000018</v>
      </c>
      <c r="D204">
        <v>6.3</v>
      </c>
    </row>
    <row r="205" spans="1:4" x14ac:dyDescent="0.35">
      <c r="A205" t="s">
        <v>262</v>
      </c>
      <c r="B205">
        <v>6.9</v>
      </c>
      <c r="C205">
        <v>0.60000000000000053</v>
      </c>
      <c r="D205">
        <v>6.3</v>
      </c>
    </row>
    <row r="206" spans="1:4" x14ac:dyDescent="0.35">
      <c r="A206" t="s">
        <v>294</v>
      </c>
      <c r="B206">
        <v>12.6</v>
      </c>
      <c r="C206">
        <v>6.3</v>
      </c>
      <c r="D206">
        <v>6.3</v>
      </c>
    </row>
    <row r="207" spans="1:4" x14ac:dyDescent="0.35">
      <c r="A207" t="s">
        <v>263</v>
      </c>
      <c r="B207">
        <v>1.5</v>
      </c>
      <c r="C207">
        <v>4.8</v>
      </c>
      <c r="D207">
        <v>6.3</v>
      </c>
    </row>
    <row r="208" spans="1:4" x14ac:dyDescent="0.35">
      <c r="A208" t="s">
        <v>246</v>
      </c>
      <c r="B208">
        <v>25.3</v>
      </c>
      <c r="C208">
        <v>19</v>
      </c>
      <c r="D208">
        <v>6.3</v>
      </c>
    </row>
    <row r="209" spans="1:4" x14ac:dyDescent="0.35">
      <c r="A209" t="s">
        <v>296</v>
      </c>
      <c r="B209">
        <v>2.8</v>
      </c>
      <c r="C209">
        <v>3.5</v>
      </c>
      <c r="D209">
        <v>6.3</v>
      </c>
    </row>
    <row r="210" spans="1:4" x14ac:dyDescent="0.35">
      <c r="A210" t="s">
        <v>319</v>
      </c>
      <c r="B210">
        <v>2.6</v>
      </c>
      <c r="C210">
        <v>3.6999999999999997</v>
      </c>
      <c r="D210">
        <v>6.3</v>
      </c>
    </row>
    <row r="211" spans="1:4" x14ac:dyDescent="0.35">
      <c r="A211" t="s">
        <v>310</v>
      </c>
      <c r="B211">
        <v>3</v>
      </c>
      <c r="C211">
        <v>3.2</v>
      </c>
      <c r="D211">
        <v>6.2</v>
      </c>
    </row>
    <row r="212" spans="1:4" x14ac:dyDescent="0.35">
      <c r="A212" t="s">
        <v>288</v>
      </c>
      <c r="B212">
        <v>14.1</v>
      </c>
      <c r="C212">
        <v>7.8999999999999995</v>
      </c>
      <c r="D212">
        <v>6.2</v>
      </c>
    </row>
    <row r="213" spans="1:4" x14ac:dyDescent="0.35">
      <c r="A213" t="s">
        <v>218</v>
      </c>
      <c r="B213">
        <v>13</v>
      </c>
      <c r="C213">
        <v>6.8</v>
      </c>
      <c r="D213">
        <v>6.2</v>
      </c>
    </row>
    <row r="214" spans="1:4" x14ac:dyDescent="0.35">
      <c r="A214" t="s">
        <v>278</v>
      </c>
      <c r="B214">
        <v>8</v>
      </c>
      <c r="C214">
        <v>2</v>
      </c>
      <c r="D214">
        <v>6</v>
      </c>
    </row>
    <row r="215" spans="1:4" x14ac:dyDescent="0.35">
      <c r="A215" t="s">
        <v>254</v>
      </c>
      <c r="B215">
        <v>9.9</v>
      </c>
      <c r="C215">
        <v>3.9000000000000004</v>
      </c>
      <c r="D215">
        <v>6</v>
      </c>
    </row>
    <row r="216" spans="1:4" x14ac:dyDescent="0.35">
      <c r="A216" t="s">
        <v>284</v>
      </c>
      <c r="B216">
        <v>3</v>
      </c>
      <c r="C216">
        <v>3</v>
      </c>
      <c r="D216">
        <v>6</v>
      </c>
    </row>
    <row r="217" spans="1:4" x14ac:dyDescent="0.35">
      <c r="A217" t="s">
        <v>281</v>
      </c>
      <c r="B217">
        <v>0</v>
      </c>
      <c r="C217">
        <v>6</v>
      </c>
      <c r="D217">
        <v>6</v>
      </c>
    </row>
    <row r="218" spans="1:4" x14ac:dyDescent="0.35">
      <c r="A218" t="s">
        <v>202</v>
      </c>
      <c r="B218">
        <v>4.5</v>
      </c>
      <c r="C218">
        <v>1.5</v>
      </c>
      <c r="D218">
        <v>6</v>
      </c>
    </row>
    <row r="219" spans="1:4" x14ac:dyDescent="0.35">
      <c r="A219" t="s">
        <v>300</v>
      </c>
      <c r="B219">
        <v>4.3</v>
      </c>
      <c r="C219">
        <v>1.7000000000000002</v>
      </c>
      <c r="D219">
        <v>6</v>
      </c>
    </row>
    <row r="220" spans="1:4" x14ac:dyDescent="0.35">
      <c r="A220" t="s">
        <v>291</v>
      </c>
      <c r="B220">
        <v>11.3</v>
      </c>
      <c r="C220">
        <v>5.3000000000000007</v>
      </c>
      <c r="D220">
        <v>6</v>
      </c>
    </row>
    <row r="221" spans="1:4" x14ac:dyDescent="0.35">
      <c r="A221" t="s">
        <v>309</v>
      </c>
      <c r="B221">
        <v>4.3</v>
      </c>
      <c r="C221">
        <v>1.6000000000000005</v>
      </c>
      <c r="D221">
        <v>5.9</v>
      </c>
    </row>
    <row r="222" spans="1:4" x14ac:dyDescent="0.35">
      <c r="A222" t="s">
        <v>298</v>
      </c>
      <c r="B222">
        <v>13</v>
      </c>
      <c r="C222">
        <v>7.1</v>
      </c>
      <c r="D222">
        <v>5.9</v>
      </c>
    </row>
    <row r="223" spans="1:4" x14ac:dyDescent="0.35">
      <c r="A223" t="s">
        <v>327</v>
      </c>
      <c r="B223">
        <v>5.6</v>
      </c>
      <c r="C223">
        <v>0.30000000000000071</v>
      </c>
      <c r="D223">
        <v>5.9</v>
      </c>
    </row>
    <row r="224" spans="1:4" x14ac:dyDescent="0.35">
      <c r="A224" t="s">
        <v>308</v>
      </c>
      <c r="B224">
        <v>13</v>
      </c>
      <c r="C224">
        <v>7.2</v>
      </c>
      <c r="D224">
        <v>5.8</v>
      </c>
    </row>
    <row r="225" spans="1:4" x14ac:dyDescent="0.35">
      <c r="A225" t="s">
        <v>302</v>
      </c>
      <c r="B225">
        <v>7.8</v>
      </c>
      <c r="C225">
        <v>2.0999999999999996</v>
      </c>
      <c r="D225">
        <v>5.7</v>
      </c>
    </row>
    <row r="226" spans="1:4" x14ac:dyDescent="0.35">
      <c r="A226" t="s">
        <v>306</v>
      </c>
      <c r="B226">
        <v>0</v>
      </c>
      <c r="C226">
        <v>5.7</v>
      </c>
      <c r="D226">
        <v>5.7</v>
      </c>
    </row>
    <row r="227" spans="1:4" x14ac:dyDescent="0.35">
      <c r="A227" t="s">
        <v>392</v>
      </c>
      <c r="B227">
        <v>1.3</v>
      </c>
      <c r="C227">
        <v>4.4000000000000004</v>
      </c>
      <c r="D227">
        <v>5.7</v>
      </c>
    </row>
    <row r="228" spans="1:4" x14ac:dyDescent="0.35">
      <c r="A228" t="s">
        <v>289</v>
      </c>
      <c r="B228">
        <v>3</v>
      </c>
      <c r="C228">
        <v>2.7</v>
      </c>
      <c r="D228">
        <v>5.7</v>
      </c>
    </row>
    <row r="229" spans="1:4" x14ac:dyDescent="0.35">
      <c r="A229" t="s">
        <v>249</v>
      </c>
      <c r="B229">
        <v>1.3</v>
      </c>
      <c r="C229">
        <v>4.4000000000000004</v>
      </c>
      <c r="D229">
        <v>5.7</v>
      </c>
    </row>
    <row r="230" spans="1:4" x14ac:dyDescent="0.35">
      <c r="A230" t="s">
        <v>157</v>
      </c>
      <c r="B230">
        <v>3</v>
      </c>
      <c r="C230">
        <v>2.7</v>
      </c>
      <c r="D230">
        <v>5.7</v>
      </c>
    </row>
    <row r="231" spans="1:4" x14ac:dyDescent="0.35">
      <c r="A231" t="s">
        <v>307</v>
      </c>
      <c r="B231">
        <v>19.5</v>
      </c>
      <c r="C231">
        <v>13.9</v>
      </c>
      <c r="D231">
        <v>5.6</v>
      </c>
    </row>
    <row r="232" spans="1:4" x14ac:dyDescent="0.35">
      <c r="A232" t="s">
        <v>329</v>
      </c>
      <c r="B232">
        <v>3</v>
      </c>
      <c r="C232">
        <v>2.5999999999999996</v>
      </c>
      <c r="D232">
        <v>5.6</v>
      </c>
    </row>
    <row r="233" spans="1:4" x14ac:dyDescent="0.35">
      <c r="A233" t="s">
        <v>349</v>
      </c>
      <c r="B233">
        <v>4.5</v>
      </c>
      <c r="C233">
        <v>1.0999999999999996</v>
      </c>
      <c r="D233">
        <v>5.6</v>
      </c>
    </row>
    <row r="234" spans="1:4" x14ac:dyDescent="0.35">
      <c r="A234" t="s">
        <v>312</v>
      </c>
      <c r="B234">
        <v>2.8</v>
      </c>
      <c r="C234">
        <v>2.8</v>
      </c>
      <c r="D234">
        <v>5.6</v>
      </c>
    </row>
    <row r="235" spans="1:4" x14ac:dyDescent="0.35">
      <c r="A235" t="s">
        <v>379</v>
      </c>
      <c r="B235">
        <v>1.5</v>
      </c>
      <c r="C235">
        <v>4.0999999999999996</v>
      </c>
      <c r="D235">
        <v>5.6</v>
      </c>
    </row>
    <row r="236" spans="1:4" x14ac:dyDescent="0.35">
      <c r="A236" t="s">
        <v>320</v>
      </c>
      <c r="B236">
        <v>3</v>
      </c>
      <c r="C236">
        <v>2.5999999999999996</v>
      </c>
      <c r="D236">
        <v>5.6</v>
      </c>
    </row>
    <row r="237" spans="1:4" x14ac:dyDescent="0.35">
      <c r="A237" t="s">
        <v>301</v>
      </c>
      <c r="B237">
        <v>4.3</v>
      </c>
      <c r="C237">
        <v>1.2000000000000002</v>
      </c>
      <c r="D237">
        <v>5.5</v>
      </c>
    </row>
    <row r="238" spans="1:4" x14ac:dyDescent="0.35">
      <c r="A238" t="s">
        <v>292</v>
      </c>
      <c r="B238">
        <v>33.5</v>
      </c>
      <c r="C238">
        <v>28</v>
      </c>
      <c r="D238">
        <v>5.5</v>
      </c>
    </row>
    <row r="239" spans="1:4" x14ac:dyDescent="0.35">
      <c r="A239" t="s">
        <v>1037</v>
      </c>
      <c r="B239">
        <v>4.3</v>
      </c>
      <c r="C239">
        <v>1.2000000000000002</v>
      </c>
      <c r="D239">
        <v>5.5</v>
      </c>
    </row>
    <row r="240" spans="1:4" x14ac:dyDescent="0.35">
      <c r="A240" t="s">
        <v>247</v>
      </c>
      <c r="B240">
        <v>8</v>
      </c>
      <c r="C240">
        <v>2.5999999999999996</v>
      </c>
      <c r="D240">
        <v>5.4</v>
      </c>
    </row>
    <row r="241" spans="1:4" x14ac:dyDescent="0.35">
      <c r="A241" t="s">
        <v>323</v>
      </c>
      <c r="B241">
        <v>1.5</v>
      </c>
      <c r="C241">
        <v>3.9000000000000004</v>
      </c>
      <c r="D241">
        <v>5.4</v>
      </c>
    </row>
    <row r="242" spans="1:4" x14ac:dyDescent="0.35">
      <c r="A242" t="s">
        <v>193</v>
      </c>
      <c r="B242">
        <v>19.5</v>
      </c>
      <c r="C242">
        <v>14.1</v>
      </c>
      <c r="D242">
        <v>5.4</v>
      </c>
    </row>
    <row r="243" spans="1:4" x14ac:dyDescent="0.35">
      <c r="A243" t="s">
        <v>267</v>
      </c>
      <c r="B243">
        <v>4.0999999999999996</v>
      </c>
      <c r="C243">
        <v>1.2000000000000002</v>
      </c>
      <c r="D243">
        <v>5.3</v>
      </c>
    </row>
    <row r="244" spans="1:4" x14ac:dyDescent="0.35">
      <c r="A244" t="s">
        <v>183</v>
      </c>
      <c r="B244">
        <v>11.5</v>
      </c>
      <c r="C244">
        <v>6.2</v>
      </c>
      <c r="D244">
        <v>5.3</v>
      </c>
    </row>
    <row r="245" spans="1:4" x14ac:dyDescent="0.35">
      <c r="A245" t="s">
        <v>311</v>
      </c>
      <c r="B245">
        <v>10</v>
      </c>
      <c r="C245">
        <v>4.7</v>
      </c>
      <c r="D245">
        <v>5.3</v>
      </c>
    </row>
    <row r="246" spans="1:4" x14ac:dyDescent="0.35">
      <c r="A246" t="s">
        <v>321</v>
      </c>
      <c r="B246">
        <v>10</v>
      </c>
      <c r="C246">
        <v>4.8</v>
      </c>
      <c r="D246">
        <v>5.2</v>
      </c>
    </row>
    <row r="247" spans="1:4" x14ac:dyDescent="0.35">
      <c r="A247" t="s">
        <v>318</v>
      </c>
      <c r="B247">
        <v>4.3</v>
      </c>
      <c r="C247">
        <v>0.90000000000000036</v>
      </c>
      <c r="D247">
        <v>5.2</v>
      </c>
    </row>
    <row r="248" spans="1:4" x14ac:dyDescent="0.35">
      <c r="A248" t="s">
        <v>317</v>
      </c>
      <c r="B248">
        <v>14.3</v>
      </c>
      <c r="C248">
        <v>9.1000000000000014</v>
      </c>
      <c r="D248">
        <v>5.2</v>
      </c>
    </row>
    <row r="249" spans="1:4" x14ac:dyDescent="0.35">
      <c r="A249" t="s">
        <v>325</v>
      </c>
      <c r="B249">
        <v>0</v>
      </c>
      <c r="C249">
        <v>5.0999999999999996</v>
      </c>
      <c r="D249">
        <v>5.0999999999999996</v>
      </c>
    </row>
    <row r="250" spans="1:4" x14ac:dyDescent="0.35">
      <c r="A250" t="s">
        <v>248</v>
      </c>
      <c r="B250">
        <v>12.1</v>
      </c>
      <c r="C250">
        <v>7</v>
      </c>
      <c r="D250">
        <v>5.0999999999999996</v>
      </c>
    </row>
    <row r="251" spans="1:4" x14ac:dyDescent="0.35">
      <c r="A251" t="s">
        <v>257</v>
      </c>
      <c r="B251">
        <v>0</v>
      </c>
      <c r="C251">
        <v>5.0999999999999996</v>
      </c>
      <c r="D251">
        <v>5.0999999999999996</v>
      </c>
    </row>
    <row r="252" spans="1:4" x14ac:dyDescent="0.35">
      <c r="A252" t="s">
        <v>316</v>
      </c>
      <c r="B252">
        <v>4.5</v>
      </c>
      <c r="C252">
        <v>0.5</v>
      </c>
      <c r="D252">
        <v>5</v>
      </c>
    </row>
    <row r="253" spans="1:4" x14ac:dyDescent="0.35">
      <c r="A253" t="s">
        <v>305</v>
      </c>
      <c r="B253">
        <v>0</v>
      </c>
      <c r="C253">
        <v>5</v>
      </c>
      <c r="D253">
        <v>5</v>
      </c>
    </row>
    <row r="254" spans="1:4" x14ac:dyDescent="0.35">
      <c r="A254" t="s">
        <v>343</v>
      </c>
      <c r="B254">
        <v>1.5</v>
      </c>
      <c r="C254">
        <v>3.5</v>
      </c>
      <c r="D254">
        <v>5</v>
      </c>
    </row>
    <row r="255" spans="1:4" x14ac:dyDescent="0.35">
      <c r="A255" t="s">
        <v>245</v>
      </c>
      <c r="B255">
        <v>4.5</v>
      </c>
      <c r="C255">
        <v>0.5</v>
      </c>
      <c r="D255">
        <v>5</v>
      </c>
    </row>
    <row r="256" spans="1:4" x14ac:dyDescent="0.35">
      <c r="A256" t="s">
        <v>322</v>
      </c>
      <c r="B256">
        <v>7.1</v>
      </c>
      <c r="C256">
        <v>2.1999999999999993</v>
      </c>
      <c r="D256">
        <v>4.9000000000000004</v>
      </c>
    </row>
    <row r="257" spans="1:4" x14ac:dyDescent="0.35">
      <c r="A257" t="s">
        <v>233</v>
      </c>
      <c r="B257">
        <v>11.5</v>
      </c>
      <c r="C257">
        <v>6.7</v>
      </c>
      <c r="D257">
        <v>4.8</v>
      </c>
    </row>
    <row r="258" spans="1:4" x14ac:dyDescent="0.35">
      <c r="A258" t="s">
        <v>280</v>
      </c>
      <c r="B258">
        <v>3</v>
      </c>
      <c r="C258">
        <v>1.7999999999999998</v>
      </c>
      <c r="D258">
        <v>4.8</v>
      </c>
    </row>
    <row r="259" spans="1:4" x14ac:dyDescent="0.35">
      <c r="A259" t="s">
        <v>156</v>
      </c>
      <c r="B259">
        <v>3</v>
      </c>
      <c r="C259">
        <v>1.7999999999999998</v>
      </c>
      <c r="D259">
        <v>4.8</v>
      </c>
    </row>
    <row r="260" spans="1:4" x14ac:dyDescent="0.35">
      <c r="A260" t="s">
        <v>1038</v>
      </c>
      <c r="B260">
        <v>6.5</v>
      </c>
      <c r="C260">
        <v>1.7000000000000002</v>
      </c>
      <c r="D260">
        <v>4.8</v>
      </c>
    </row>
    <row r="261" spans="1:4" x14ac:dyDescent="0.35">
      <c r="A261" t="s">
        <v>315</v>
      </c>
      <c r="B261">
        <v>11.5</v>
      </c>
      <c r="C261">
        <v>6.7</v>
      </c>
      <c r="D261">
        <v>4.8</v>
      </c>
    </row>
    <row r="262" spans="1:4" x14ac:dyDescent="0.35">
      <c r="A262" t="s">
        <v>386</v>
      </c>
      <c r="B262">
        <v>19</v>
      </c>
      <c r="C262">
        <v>14.3</v>
      </c>
      <c r="D262">
        <v>4.7</v>
      </c>
    </row>
    <row r="263" spans="1:4" x14ac:dyDescent="0.35">
      <c r="A263" t="s">
        <v>360</v>
      </c>
      <c r="B263">
        <v>0</v>
      </c>
      <c r="C263">
        <v>4.7</v>
      </c>
      <c r="D263">
        <v>4.7</v>
      </c>
    </row>
    <row r="264" spans="1:4" x14ac:dyDescent="0.35">
      <c r="A264" t="s">
        <v>346</v>
      </c>
      <c r="B264">
        <v>11.2</v>
      </c>
      <c r="C264">
        <v>6.4999999999999991</v>
      </c>
      <c r="D264">
        <v>4.7</v>
      </c>
    </row>
    <row r="265" spans="1:4" x14ac:dyDescent="0.35">
      <c r="A265" t="s">
        <v>345</v>
      </c>
      <c r="B265">
        <v>5.8</v>
      </c>
      <c r="C265">
        <v>1.0999999999999996</v>
      </c>
      <c r="D265">
        <v>4.7</v>
      </c>
    </row>
    <row r="266" spans="1:4" x14ac:dyDescent="0.35">
      <c r="A266" t="s">
        <v>492</v>
      </c>
      <c r="B266">
        <v>0</v>
      </c>
      <c r="C266">
        <v>4.5999999999999996</v>
      </c>
      <c r="D266">
        <v>4.5999999999999996</v>
      </c>
    </row>
    <row r="267" spans="1:4" x14ac:dyDescent="0.35">
      <c r="A267" t="s">
        <v>366</v>
      </c>
      <c r="B267">
        <v>4.0999999999999996</v>
      </c>
      <c r="C267">
        <v>0.40000000000000036</v>
      </c>
      <c r="D267">
        <v>4.5</v>
      </c>
    </row>
    <row r="268" spans="1:4" x14ac:dyDescent="0.35">
      <c r="A268" t="s">
        <v>466</v>
      </c>
      <c r="B268">
        <v>8</v>
      </c>
      <c r="C268">
        <v>3.5</v>
      </c>
      <c r="D268">
        <v>4.5</v>
      </c>
    </row>
    <row r="269" spans="1:4" x14ac:dyDescent="0.35">
      <c r="A269" t="s">
        <v>342</v>
      </c>
      <c r="B269">
        <v>5.8</v>
      </c>
      <c r="C269">
        <v>1.5</v>
      </c>
      <c r="D269">
        <v>4.3</v>
      </c>
    </row>
    <row r="270" spans="1:4" x14ac:dyDescent="0.35">
      <c r="A270" t="s">
        <v>1039</v>
      </c>
      <c r="B270">
        <v>4.3</v>
      </c>
      <c r="C270">
        <v>0</v>
      </c>
      <c r="D270">
        <v>4.3</v>
      </c>
    </row>
    <row r="271" spans="1:4" x14ac:dyDescent="0.35">
      <c r="A271" t="s">
        <v>373</v>
      </c>
      <c r="B271">
        <v>14.3</v>
      </c>
      <c r="C271">
        <v>10.100000000000001</v>
      </c>
      <c r="D271">
        <v>4.2</v>
      </c>
    </row>
    <row r="272" spans="1:4" x14ac:dyDescent="0.35">
      <c r="A272" t="s">
        <v>370</v>
      </c>
      <c r="B272">
        <v>4.0999999999999996</v>
      </c>
      <c r="C272">
        <v>0.10000000000000053</v>
      </c>
      <c r="D272">
        <v>4.2</v>
      </c>
    </row>
    <row r="273" spans="1:4" x14ac:dyDescent="0.35">
      <c r="A273" t="s">
        <v>385</v>
      </c>
      <c r="B273">
        <v>1.3</v>
      </c>
      <c r="C273">
        <v>2.8</v>
      </c>
      <c r="D273">
        <v>4.0999999999999996</v>
      </c>
    </row>
    <row r="274" spans="1:4" x14ac:dyDescent="0.35">
      <c r="A274" t="s">
        <v>447</v>
      </c>
      <c r="B274">
        <v>13</v>
      </c>
      <c r="C274">
        <v>8.9</v>
      </c>
      <c r="D274">
        <v>4.0999999999999996</v>
      </c>
    </row>
    <row r="275" spans="1:4" x14ac:dyDescent="0.35">
      <c r="A275" t="s">
        <v>451</v>
      </c>
      <c r="B275">
        <v>1.5</v>
      </c>
      <c r="C275">
        <v>2.5999999999999996</v>
      </c>
      <c r="D275">
        <v>4.0999999999999996</v>
      </c>
    </row>
    <row r="276" spans="1:4" x14ac:dyDescent="0.35">
      <c r="A276" t="s">
        <v>339</v>
      </c>
      <c r="B276">
        <v>10</v>
      </c>
      <c r="C276">
        <v>5.9</v>
      </c>
      <c r="D276">
        <v>4.0999999999999996</v>
      </c>
    </row>
    <row r="277" spans="1:4" x14ac:dyDescent="0.35">
      <c r="A277" t="s">
        <v>359</v>
      </c>
      <c r="B277">
        <v>13</v>
      </c>
      <c r="C277">
        <v>9</v>
      </c>
      <c r="D277">
        <v>4</v>
      </c>
    </row>
    <row r="278" spans="1:4" x14ac:dyDescent="0.35">
      <c r="A278" t="s">
        <v>368</v>
      </c>
      <c r="B278">
        <v>11.5</v>
      </c>
      <c r="C278">
        <v>7.5</v>
      </c>
      <c r="D278">
        <v>4</v>
      </c>
    </row>
    <row r="279" spans="1:4" x14ac:dyDescent="0.35">
      <c r="A279" t="s">
        <v>446</v>
      </c>
      <c r="B279">
        <v>16.899999999999999</v>
      </c>
      <c r="C279">
        <v>12.999999999999998</v>
      </c>
      <c r="D279">
        <v>3.9</v>
      </c>
    </row>
    <row r="280" spans="1:4" x14ac:dyDescent="0.35">
      <c r="A280" t="s">
        <v>406</v>
      </c>
      <c r="B280">
        <v>10.8</v>
      </c>
      <c r="C280">
        <v>6.9</v>
      </c>
      <c r="D280">
        <v>3.9</v>
      </c>
    </row>
    <row r="281" spans="1:4" x14ac:dyDescent="0.35">
      <c r="A281" t="s">
        <v>230</v>
      </c>
      <c r="B281">
        <v>1.5</v>
      </c>
      <c r="C281">
        <v>2.2999999999999998</v>
      </c>
      <c r="D281">
        <v>3.8</v>
      </c>
    </row>
    <row r="282" spans="1:4" x14ac:dyDescent="0.35">
      <c r="A282" t="s">
        <v>353</v>
      </c>
      <c r="B282">
        <v>4.3</v>
      </c>
      <c r="C282">
        <v>0.5</v>
      </c>
      <c r="D282">
        <v>3.8</v>
      </c>
    </row>
    <row r="283" spans="1:4" x14ac:dyDescent="0.35">
      <c r="A283" t="s">
        <v>436</v>
      </c>
      <c r="B283">
        <v>1.3</v>
      </c>
      <c r="C283">
        <v>2.4000000000000004</v>
      </c>
      <c r="D283">
        <v>3.7</v>
      </c>
    </row>
    <row r="284" spans="1:4" x14ac:dyDescent="0.35">
      <c r="A284" t="s">
        <v>356</v>
      </c>
      <c r="B284">
        <v>8.1999999999999993</v>
      </c>
      <c r="C284">
        <v>4.4999999999999991</v>
      </c>
      <c r="D284">
        <v>3.7</v>
      </c>
    </row>
    <row r="285" spans="1:4" x14ac:dyDescent="0.35">
      <c r="A285" t="s">
        <v>445</v>
      </c>
      <c r="B285">
        <v>3</v>
      </c>
      <c r="C285">
        <v>0.60000000000000009</v>
      </c>
      <c r="D285">
        <v>3.6</v>
      </c>
    </row>
    <row r="286" spans="1:4" x14ac:dyDescent="0.35">
      <c r="A286" t="s">
        <v>410</v>
      </c>
      <c r="B286">
        <v>11.5</v>
      </c>
      <c r="C286">
        <v>7.9</v>
      </c>
      <c r="D286">
        <v>3.6</v>
      </c>
    </row>
    <row r="287" spans="1:4" x14ac:dyDescent="0.35">
      <c r="A287" t="s">
        <v>344</v>
      </c>
      <c r="B287">
        <v>2.8</v>
      </c>
      <c r="C287">
        <v>0.80000000000000027</v>
      </c>
      <c r="D287">
        <v>3.6</v>
      </c>
    </row>
    <row r="288" spans="1:4" x14ac:dyDescent="0.35">
      <c r="A288" t="s">
        <v>391</v>
      </c>
      <c r="B288">
        <v>2.8</v>
      </c>
      <c r="C288">
        <v>0.70000000000000018</v>
      </c>
      <c r="D288">
        <v>3.5</v>
      </c>
    </row>
    <row r="289" spans="1:4" x14ac:dyDescent="0.35">
      <c r="A289" t="s">
        <v>242</v>
      </c>
      <c r="B289">
        <v>4.3</v>
      </c>
      <c r="C289">
        <v>0.79999999999999982</v>
      </c>
      <c r="D289">
        <v>3.5</v>
      </c>
    </row>
    <row r="290" spans="1:4" x14ac:dyDescent="0.35">
      <c r="A290" t="s">
        <v>328</v>
      </c>
      <c r="B290">
        <v>0</v>
      </c>
      <c r="C290">
        <v>3.4</v>
      </c>
      <c r="D290">
        <v>3.4</v>
      </c>
    </row>
    <row r="291" spans="1:4" x14ac:dyDescent="0.35">
      <c r="A291" t="s">
        <v>417</v>
      </c>
      <c r="B291">
        <v>0</v>
      </c>
      <c r="C291">
        <v>3.4</v>
      </c>
      <c r="D291">
        <v>3.4</v>
      </c>
    </row>
    <row r="292" spans="1:4" x14ac:dyDescent="0.35">
      <c r="A292" t="s">
        <v>367</v>
      </c>
      <c r="B292">
        <v>6.3</v>
      </c>
      <c r="C292">
        <v>2.9</v>
      </c>
      <c r="D292">
        <v>3.4</v>
      </c>
    </row>
    <row r="293" spans="1:4" x14ac:dyDescent="0.35">
      <c r="A293" t="s">
        <v>369</v>
      </c>
      <c r="B293">
        <v>1.5</v>
      </c>
      <c r="C293">
        <v>1.9</v>
      </c>
      <c r="D293">
        <v>3.4</v>
      </c>
    </row>
    <row r="294" spans="1:4" x14ac:dyDescent="0.35">
      <c r="A294" t="s">
        <v>429</v>
      </c>
      <c r="B294">
        <v>5.8</v>
      </c>
      <c r="C294">
        <v>2.5</v>
      </c>
      <c r="D294">
        <v>3.3</v>
      </c>
    </row>
    <row r="295" spans="1:4" x14ac:dyDescent="0.35">
      <c r="A295" t="s">
        <v>424</v>
      </c>
      <c r="B295">
        <v>1.5</v>
      </c>
      <c r="C295">
        <v>1.7999999999999998</v>
      </c>
      <c r="D295">
        <v>3.3</v>
      </c>
    </row>
    <row r="296" spans="1:4" x14ac:dyDescent="0.35">
      <c r="A296" t="s">
        <v>450</v>
      </c>
      <c r="B296">
        <v>0</v>
      </c>
      <c r="C296">
        <v>3.3</v>
      </c>
      <c r="D296">
        <v>3.3</v>
      </c>
    </row>
    <row r="297" spans="1:4" x14ac:dyDescent="0.35">
      <c r="A297" t="s">
        <v>491</v>
      </c>
      <c r="B297">
        <v>0</v>
      </c>
      <c r="C297">
        <v>3.2</v>
      </c>
      <c r="D297">
        <v>3.2</v>
      </c>
    </row>
    <row r="298" spans="1:4" x14ac:dyDescent="0.35">
      <c r="A298" t="s">
        <v>533</v>
      </c>
      <c r="B298">
        <v>1.3</v>
      </c>
      <c r="C298">
        <v>1.9000000000000001</v>
      </c>
      <c r="D298">
        <v>3.2</v>
      </c>
    </row>
    <row r="299" spans="1:4" x14ac:dyDescent="0.35">
      <c r="A299" t="s">
        <v>299</v>
      </c>
      <c r="B299">
        <v>0</v>
      </c>
      <c r="C299">
        <v>3.2</v>
      </c>
      <c r="D299">
        <v>3.2</v>
      </c>
    </row>
    <row r="300" spans="1:4" x14ac:dyDescent="0.35">
      <c r="A300" t="s">
        <v>371</v>
      </c>
      <c r="B300">
        <v>4.3</v>
      </c>
      <c r="C300">
        <v>1.1999999999999997</v>
      </c>
      <c r="D300">
        <v>3.1</v>
      </c>
    </row>
    <row r="301" spans="1:4" x14ac:dyDescent="0.35">
      <c r="A301" t="s">
        <v>390</v>
      </c>
      <c r="B301">
        <v>1.5</v>
      </c>
      <c r="C301">
        <v>1.6</v>
      </c>
      <c r="D301">
        <v>3.1</v>
      </c>
    </row>
    <row r="302" spans="1:4" x14ac:dyDescent="0.35">
      <c r="A302" t="s">
        <v>413</v>
      </c>
      <c r="B302">
        <v>14.9</v>
      </c>
      <c r="C302">
        <v>11.8</v>
      </c>
      <c r="D302">
        <v>3.1</v>
      </c>
    </row>
    <row r="303" spans="1:4" x14ac:dyDescent="0.35">
      <c r="A303" t="s">
        <v>398</v>
      </c>
      <c r="B303">
        <v>1.5</v>
      </c>
      <c r="C303">
        <v>1.6</v>
      </c>
      <c r="D303">
        <v>3.1</v>
      </c>
    </row>
    <row r="304" spans="1:4" x14ac:dyDescent="0.35">
      <c r="A304" t="s">
        <v>403</v>
      </c>
      <c r="B304">
        <v>1.5</v>
      </c>
      <c r="C304">
        <v>1.5</v>
      </c>
      <c r="D304">
        <v>3</v>
      </c>
    </row>
    <row r="305" spans="1:4" x14ac:dyDescent="0.35">
      <c r="A305" t="s">
        <v>489</v>
      </c>
      <c r="B305">
        <v>4.3</v>
      </c>
      <c r="C305">
        <v>1.2999999999999998</v>
      </c>
      <c r="D305">
        <v>3</v>
      </c>
    </row>
    <row r="306" spans="1:4" x14ac:dyDescent="0.35">
      <c r="A306" t="s">
        <v>419</v>
      </c>
      <c r="B306">
        <v>0</v>
      </c>
      <c r="C306">
        <v>3</v>
      </c>
      <c r="D306">
        <v>3</v>
      </c>
    </row>
    <row r="307" spans="1:4" x14ac:dyDescent="0.35">
      <c r="A307" t="s">
        <v>490</v>
      </c>
      <c r="B307">
        <v>1.3</v>
      </c>
      <c r="C307">
        <v>1.4999999999999998</v>
      </c>
      <c r="D307">
        <v>2.8</v>
      </c>
    </row>
    <row r="308" spans="1:4" x14ac:dyDescent="0.35">
      <c r="A308" t="s">
        <v>511</v>
      </c>
      <c r="B308">
        <v>1.3</v>
      </c>
      <c r="C308">
        <v>1.4999999999999998</v>
      </c>
      <c r="D308">
        <v>2.8</v>
      </c>
    </row>
    <row r="309" spans="1:4" x14ac:dyDescent="0.35">
      <c r="A309" t="s">
        <v>499</v>
      </c>
      <c r="B309">
        <v>0</v>
      </c>
      <c r="C309">
        <v>2.7</v>
      </c>
      <c r="D309">
        <v>2.7</v>
      </c>
    </row>
    <row r="310" spans="1:4" x14ac:dyDescent="0.35">
      <c r="A310" t="s">
        <v>1040</v>
      </c>
      <c r="B310">
        <v>1.5</v>
      </c>
      <c r="C310">
        <v>1.2000000000000002</v>
      </c>
      <c r="D310">
        <v>2.7</v>
      </c>
    </row>
    <row r="311" spans="1:4" x14ac:dyDescent="0.35">
      <c r="A311" t="s">
        <v>401</v>
      </c>
      <c r="B311">
        <v>0</v>
      </c>
      <c r="C311">
        <v>2.6</v>
      </c>
      <c r="D311">
        <v>2.6</v>
      </c>
    </row>
    <row r="312" spans="1:4" x14ac:dyDescent="0.35">
      <c r="A312" t="s">
        <v>420</v>
      </c>
      <c r="B312">
        <v>1.5</v>
      </c>
      <c r="C312">
        <v>0.79999999999999982</v>
      </c>
      <c r="D312">
        <v>2.2999999999999998</v>
      </c>
    </row>
    <row r="313" spans="1:4" x14ac:dyDescent="0.35">
      <c r="A313" t="s">
        <v>742</v>
      </c>
      <c r="B313">
        <v>1.3</v>
      </c>
      <c r="C313">
        <v>0.7</v>
      </c>
      <c r="D313">
        <v>2</v>
      </c>
    </row>
    <row r="314" spans="1:4" x14ac:dyDescent="0.35">
      <c r="A314" t="s">
        <v>475</v>
      </c>
      <c r="B314">
        <v>4.3</v>
      </c>
      <c r="C314">
        <v>2.2999999999999998</v>
      </c>
      <c r="D314">
        <v>2</v>
      </c>
    </row>
    <row r="315" spans="1:4" x14ac:dyDescent="0.35">
      <c r="A315" t="s">
        <v>334</v>
      </c>
      <c r="B315">
        <v>4.3</v>
      </c>
      <c r="C315">
        <v>3</v>
      </c>
      <c r="D31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DesMarais</cp:lastModifiedBy>
  <dcterms:created xsi:type="dcterms:W3CDTF">2021-01-28T00:01:45Z</dcterms:created>
  <dcterms:modified xsi:type="dcterms:W3CDTF">2021-01-28T01:59:10Z</dcterms:modified>
</cp:coreProperties>
</file>