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7d8cda5490d040/Desktop/CDA_Internship_guidelines/"/>
    </mc:Choice>
  </mc:AlternateContent>
  <xr:revisionPtr revIDLastSave="50" documentId="8_{0F953CEB-3B3A-4AD8-A43C-AD08CF965E25}" xr6:coauthVersionLast="47" xr6:coauthVersionMax="47" xr10:uidLastSave="{E57F277D-A2BA-4654-AE65-9AA214E935F6}"/>
  <bookViews>
    <workbookView xWindow="-108" yWindow="-108" windowWidth="23256" windowHeight="12456" xr2:uid="{3C4CB9C3-D403-45AF-BB6E-5153549DCD6A}"/>
  </bookViews>
  <sheets>
    <sheet name="Document from Neetu shar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3" i="1" l="1"/>
  <c r="R69" i="1"/>
</calcChain>
</file>

<file path=xl/sharedStrings.xml><?xml version="1.0" encoding="utf-8"?>
<sst xmlns="http://schemas.openxmlformats.org/spreadsheetml/2006/main" count="104" uniqueCount="49">
  <si>
    <t>RD_Spend (X1)</t>
  </si>
  <si>
    <t>Administration (X2)</t>
  </si>
  <si>
    <t>Marketing_Spend (X3)</t>
  </si>
  <si>
    <t>State</t>
  </si>
  <si>
    <t>Profit (Y)</t>
  </si>
  <si>
    <t>New York</t>
  </si>
  <si>
    <t>California</t>
  </si>
  <si>
    <t>Florida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</si>
  <si>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</si>
  <si>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</si>
  <si>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</si>
  <si>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</si>
  <si>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</si>
  <si>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</si>
  <si>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</si>
  <si>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</si>
  <si>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</si>
  <si>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</si>
  <si>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</si>
  <si>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</si>
  <si>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</si>
  <si>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</si>
  <si>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</si>
  <si>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</si>
  <si>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</si>
  <si>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</si>
  <si>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</si>
  <si>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</si>
  <si>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</si>
  <si>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</si>
  <si>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</si>
  <si>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</si>
  <si>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CASE 1</t>
  </si>
  <si>
    <t>R&amp;D Spend</t>
  </si>
  <si>
    <t>Administration</t>
  </si>
  <si>
    <t>Marketing Spend</t>
  </si>
  <si>
    <t>Profit</t>
  </si>
  <si>
    <t>CASE 2</t>
  </si>
  <si>
    <t>Y  = 0.8*21892.92-0.02*81910.77+0.02*164270.7+50122</t>
  </si>
  <si>
    <t>Y  = 0.8*23940.93-0.02*96489.63+0.02*137001.1+50122</t>
  </si>
  <si>
    <t>Predict the Profit for the below-given input features</t>
  </si>
  <si>
    <t>Formula: Y= 0.80*X1 - 0.02*X2 + 0.02*X3 + 50122</t>
  </si>
  <si>
    <t>Chart Visualisations to analyse the relationships between Expenditure and Profit</t>
  </si>
  <si>
    <t>1. RD_Spend vs Profit</t>
  </si>
  <si>
    <t>2. Administration vs Profit</t>
  </si>
  <si>
    <t>3. Marketing_Spend vs Profit</t>
  </si>
  <si>
    <r>
      <rPr>
        <b/>
        <sz val="10"/>
        <color theme="1"/>
        <rFont val="Calibri"/>
        <family val="2"/>
        <scheme val="minor"/>
      </rPr>
      <t xml:space="preserve">Observations: </t>
    </r>
    <r>
      <rPr>
        <sz val="10"/>
        <color theme="1"/>
        <rFont val="Calibri"/>
        <family val="2"/>
        <scheme val="minor"/>
      </rPr>
      <t xml:space="preserve">From the above visualisations it is clear that </t>
    </r>
    <r>
      <rPr>
        <b/>
        <sz val="10"/>
        <color theme="1"/>
        <rFont val="Calibri"/>
        <family val="2"/>
        <scheme val="minor"/>
      </rPr>
      <t>RD_Spend</t>
    </r>
    <r>
      <rPr>
        <sz val="10"/>
        <color theme="1"/>
        <rFont val="Calibri"/>
        <family val="2"/>
        <scheme val="minor"/>
      </rPr>
      <t xml:space="preserve"> is initiationg </t>
    </r>
    <r>
      <rPr>
        <b/>
        <sz val="10"/>
        <color theme="1"/>
        <rFont val="Calibri"/>
        <family val="2"/>
        <scheme val="minor"/>
      </rPr>
      <t>more profit</t>
    </r>
    <r>
      <rPr>
        <sz val="10"/>
        <color theme="1"/>
        <rFont val="Calibri"/>
        <family val="2"/>
        <scheme val="minor"/>
      </rPr>
      <t xml:space="preserve"> compare to othe expenset like marketing and administration. There is a close linear relationship between RD_Spend and Profit where as other expenses are not that linear. So we can say that</t>
    </r>
    <r>
      <rPr>
        <b/>
        <sz val="10"/>
        <color theme="1"/>
        <rFont val="Calibri"/>
        <family val="2"/>
        <scheme val="minor"/>
      </rPr>
      <t xml:space="preserve"> spending more on RD can result in more increase of the profits</t>
    </r>
  </si>
  <si>
    <t>INPUT DATA</t>
  </si>
  <si>
    <t>OUTPUT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</si>
</sst>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8" fillId="33" borderId="11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0" fillId="0" borderId="14" xfId="0" applyBorder="1"/>
    <xf numFmtId="0" fontId="18" fillId="33" borderId="10" xfId="0" applyFont="1" applyFill="1" applyBorder="1" applyAlignment="1">
      <alignment horizontal="center"/>
    </xf>
    <xf numFmtId="11" fontId="0" fillId="0" borderId="10" xfId="0" applyNumberFormat="1" applyBorder="1"/>
    <xf numFmtId="0" fontId="0" fillId="0" borderId="16" xfId="0" applyBorder="1"/>
    <xf numFmtId="0" fontId="16" fillId="0" borderId="16" xfId="0" applyFont="1" applyBorder="1"/>
    <xf numFmtId="0" fontId="16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5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35" borderId="13" xfId="0" applyFill="1" applyBorder="1"/>
    <xf numFmtId="0" fontId="16" fillId="0" borderId="15" xfId="0" applyFont="1" applyBorder="1"/>
    <xf numFmtId="0" fontId="21" fillId="0" borderId="2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1" fillId="0" borderId="21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9" fillId="0" borderId="0" xfId="0" applyFont="1" applyAlignment="1">
      <alignment horizontal="left" wrapText="1"/>
    </xf>
    <xf numFmtId="0" fontId="16" fillId="34" borderId="17" xfId="0" applyFont="1" applyFill="1" applyBorder="1" applyAlignment="1">
      <alignment horizontal="center"/>
    </xf>
    <xf numFmtId="0" fontId="16" fillId="34" borderId="18" xfId="0" applyFont="1" applyFill="1" applyBorder="1" applyAlignment="1">
      <alignment horizontal="center"/>
    </xf>
    <xf numFmtId="0" fontId="16" fillId="34" borderId="19" xfId="0" applyFont="1" applyFill="1" applyBorder="1" applyAlignment="1">
      <alignment horizontal="center"/>
    </xf>
    <xf numFmtId="0" fontId="18" fillId="34" borderId="17" xfId="0" applyFont="1" applyFill="1" applyBorder="1" applyAlignment="1">
      <alignment horizontal="center"/>
    </xf>
    <xf numFmtId="0" fontId="18" fillId="34" borderId="18" xfId="0" applyFont="1" applyFill="1" applyBorder="1" applyAlignment="1">
      <alignment horizontal="center"/>
    </xf>
    <xf numFmtId="0" fontId="18" fillId="34" borderId="19" xfId="0" applyFont="1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35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RD_Spend vs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5853594997768"/>
          <c:y val="0.16101744162197787"/>
          <c:w val="0.85420308996914363"/>
          <c:h val="0.62591269070791988"/>
        </c:manualLayout>
      </c:layout>
      <c:lineChart>
        <c:grouping val="standard"/>
        <c:varyColors val="0"/>
        <c:ser>
          <c:idx val="0"/>
          <c:order val="0"/>
          <c:tx>
            <c:strRef>
              <c:f>'Document from Neetu sharma'!$C$11</c:f>
              <c:strCache>
                <c:ptCount val="1"/>
                <c:pt idx="0">
                  <c:v>RD_Spend (X1)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'Document from Neetu sharma'!$C$12:$C$76</c:f>
              <c:numCache>
                <c:formatCode>General</c:formatCode>
                <c:ptCount val="65"/>
                <c:pt idx="0">
                  <c:v>165349.20000000001</c:v>
                </c:pt>
                <c:pt idx="1">
                  <c:v>162597.70000000001</c:v>
                </c:pt>
                <c:pt idx="2">
                  <c:v>153441.51</c:v>
                </c:pt>
                <c:pt idx="3">
                  <c:v>144372.41</c:v>
                </c:pt>
                <c:pt idx="4">
                  <c:v>142107.34</c:v>
                </c:pt>
                <c:pt idx="5">
                  <c:v>131876.9</c:v>
                </c:pt>
                <c:pt idx="6">
                  <c:v>134615.46</c:v>
                </c:pt>
                <c:pt idx="7">
                  <c:v>130298.13</c:v>
                </c:pt>
                <c:pt idx="8">
                  <c:v>120542.52</c:v>
                </c:pt>
                <c:pt idx="9">
                  <c:v>123334.88</c:v>
                </c:pt>
                <c:pt idx="10">
                  <c:v>101913.08</c:v>
                </c:pt>
                <c:pt idx="11">
                  <c:v>100671.96</c:v>
                </c:pt>
                <c:pt idx="12">
                  <c:v>93863.75</c:v>
                </c:pt>
                <c:pt idx="13">
                  <c:v>91992.39</c:v>
                </c:pt>
                <c:pt idx="14">
                  <c:v>119943.24</c:v>
                </c:pt>
                <c:pt idx="15">
                  <c:v>114523.61</c:v>
                </c:pt>
                <c:pt idx="16">
                  <c:v>78013.11</c:v>
                </c:pt>
                <c:pt idx="17">
                  <c:v>94657.16</c:v>
                </c:pt>
                <c:pt idx="18">
                  <c:v>91749.16</c:v>
                </c:pt>
                <c:pt idx="19">
                  <c:v>86419.7</c:v>
                </c:pt>
                <c:pt idx="20">
                  <c:v>76253.86</c:v>
                </c:pt>
                <c:pt idx="21">
                  <c:v>78389.47</c:v>
                </c:pt>
                <c:pt idx="22">
                  <c:v>73994.559999999998</c:v>
                </c:pt>
                <c:pt idx="23">
                  <c:v>67532.53</c:v>
                </c:pt>
                <c:pt idx="24">
                  <c:v>77044.009999999995</c:v>
                </c:pt>
                <c:pt idx="25">
                  <c:v>64664.71</c:v>
                </c:pt>
                <c:pt idx="26">
                  <c:v>75328.87</c:v>
                </c:pt>
                <c:pt idx="27">
                  <c:v>72107.600000000006</c:v>
                </c:pt>
                <c:pt idx="28">
                  <c:v>66051.520000000004</c:v>
                </c:pt>
                <c:pt idx="29">
                  <c:v>65605.48</c:v>
                </c:pt>
                <c:pt idx="30">
                  <c:v>61994.48</c:v>
                </c:pt>
                <c:pt idx="31">
                  <c:v>61136.38</c:v>
                </c:pt>
                <c:pt idx="32">
                  <c:v>63408.86</c:v>
                </c:pt>
                <c:pt idx="33">
                  <c:v>55493.95</c:v>
                </c:pt>
                <c:pt idx="34">
                  <c:v>46426.07</c:v>
                </c:pt>
                <c:pt idx="35">
                  <c:v>46014.02</c:v>
                </c:pt>
                <c:pt idx="36">
                  <c:v>28663.759999999998</c:v>
                </c:pt>
                <c:pt idx="37">
                  <c:v>44069.95</c:v>
                </c:pt>
                <c:pt idx="38">
                  <c:v>20229.59</c:v>
                </c:pt>
                <c:pt idx="39">
                  <c:v>38558.51</c:v>
                </c:pt>
                <c:pt idx="40">
                  <c:v>28754.33</c:v>
                </c:pt>
                <c:pt idx="41">
                  <c:v>27892.92</c:v>
                </c:pt>
                <c:pt idx="42">
                  <c:v>23640.93</c:v>
                </c:pt>
                <c:pt idx="43">
                  <c:v>15505.73</c:v>
                </c:pt>
                <c:pt idx="44">
                  <c:v>22177.74</c:v>
                </c:pt>
                <c:pt idx="45">
                  <c:v>1000.23</c:v>
                </c:pt>
                <c:pt idx="46">
                  <c:v>1315.46</c:v>
                </c:pt>
                <c:pt idx="47">
                  <c:v>0</c:v>
                </c:pt>
                <c:pt idx="48">
                  <c:v>542.04999999999995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D-4831-937D-FB0B6F5F89BF}"/>
            </c:ext>
          </c:extLst>
        </c:ser>
        <c:ser>
          <c:idx val="1"/>
          <c:order val="1"/>
          <c:tx>
            <c:strRef>
              <c:f>'Document from Neetu sharma'!$G$11</c:f>
              <c:strCache>
                <c:ptCount val="1"/>
                <c:pt idx="0">
                  <c:v>Profit (Y)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'Document from Neetu sharma'!$G$12:$G$76</c:f>
              <c:numCache>
                <c:formatCode>General</c:formatCode>
                <c:ptCount val="65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152211.76999999999</c:v>
                </c:pt>
                <c:pt idx="9">
                  <c:v>149759.96</c:v>
                </c:pt>
                <c:pt idx="10">
                  <c:v>146121.95000000001</c:v>
                </c:pt>
                <c:pt idx="11">
                  <c:v>144259.4</c:v>
                </c:pt>
                <c:pt idx="12">
                  <c:v>141585.51999999999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97427.839999999997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81005.759999999995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71498.490000000005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64926.080000000002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35673.410000000003</c:v>
                </c:pt>
                <c:pt idx="49">
                  <c:v>14681.4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D-4831-937D-FB0B6F5F8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54176"/>
        <c:axId val="441354656"/>
      </c:lineChart>
      <c:catAx>
        <c:axId val="4413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54656"/>
        <c:crosses val="autoZero"/>
        <c:auto val="1"/>
        <c:lblAlgn val="ctr"/>
        <c:lblOffset val="100"/>
        <c:noMultiLvlLbl val="0"/>
      </c:catAx>
      <c:valAx>
        <c:axId val="4413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Administration vs Profit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'Document from Neetu sharma'!$D$11</c:f>
              <c:strCache>
                <c:ptCount val="1"/>
                <c:pt idx="0">
                  <c:v>Administration (X2)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'Document from Neetu sharma'!$D$12:$D$76</c:f>
              <c:numCache>
                <c:formatCode>General</c:formatCode>
                <c:ptCount val="65"/>
                <c:pt idx="0">
                  <c:v>136897.79999999999</c:v>
                </c:pt>
                <c:pt idx="1">
                  <c:v>151377.59</c:v>
                </c:pt>
                <c:pt idx="2">
                  <c:v>101145.55</c:v>
                </c:pt>
                <c:pt idx="3">
                  <c:v>118671.85</c:v>
                </c:pt>
                <c:pt idx="4">
                  <c:v>91391.77</c:v>
                </c:pt>
                <c:pt idx="5">
                  <c:v>99814.71</c:v>
                </c:pt>
                <c:pt idx="6">
                  <c:v>147198.87</c:v>
                </c:pt>
                <c:pt idx="7">
                  <c:v>145530.06</c:v>
                </c:pt>
                <c:pt idx="8">
                  <c:v>148718.95000000001</c:v>
                </c:pt>
                <c:pt idx="9">
                  <c:v>108679.17</c:v>
                </c:pt>
                <c:pt idx="10">
                  <c:v>110594.11</c:v>
                </c:pt>
                <c:pt idx="11">
                  <c:v>91790.61</c:v>
                </c:pt>
                <c:pt idx="12">
                  <c:v>127320.38</c:v>
                </c:pt>
                <c:pt idx="13">
                  <c:v>135495.07</c:v>
                </c:pt>
                <c:pt idx="14">
                  <c:v>156547.42000000001</c:v>
                </c:pt>
                <c:pt idx="15">
                  <c:v>122616.84</c:v>
                </c:pt>
                <c:pt idx="16">
                  <c:v>121597.55</c:v>
                </c:pt>
                <c:pt idx="17">
                  <c:v>145077.57999999999</c:v>
                </c:pt>
                <c:pt idx="18">
                  <c:v>114175.79</c:v>
                </c:pt>
                <c:pt idx="19">
                  <c:v>153514.10999999999</c:v>
                </c:pt>
                <c:pt idx="20">
                  <c:v>113867.3</c:v>
                </c:pt>
                <c:pt idx="21">
                  <c:v>153773.43</c:v>
                </c:pt>
                <c:pt idx="22">
                  <c:v>122782.75</c:v>
                </c:pt>
                <c:pt idx="23">
                  <c:v>105751.03</c:v>
                </c:pt>
                <c:pt idx="24">
                  <c:v>99281.34</c:v>
                </c:pt>
                <c:pt idx="25">
                  <c:v>139553.16</c:v>
                </c:pt>
                <c:pt idx="26">
                  <c:v>144135.98000000001</c:v>
                </c:pt>
                <c:pt idx="27">
                  <c:v>127864.55</c:v>
                </c:pt>
                <c:pt idx="28">
                  <c:v>182645.56</c:v>
                </c:pt>
                <c:pt idx="29">
                  <c:v>153032.06</c:v>
                </c:pt>
                <c:pt idx="30">
                  <c:v>115641.28</c:v>
                </c:pt>
                <c:pt idx="31">
                  <c:v>152701.92000000001</c:v>
                </c:pt>
                <c:pt idx="32">
                  <c:v>129219.61</c:v>
                </c:pt>
                <c:pt idx="33">
                  <c:v>103057.49</c:v>
                </c:pt>
                <c:pt idx="34">
                  <c:v>157693.92000000001</c:v>
                </c:pt>
                <c:pt idx="35">
                  <c:v>85047.44</c:v>
                </c:pt>
                <c:pt idx="36">
                  <c:v>127056.21</c:v>
                </c:pt>
                <c:pt idx="37">
                  <c:v>51283.14</c:v>
                </c:pt>
                <c:pt idx="38">
                  <c:v>65947.929999999993</c:v>
                </c:pt>
                <c:pt idx="39">
                  <c:v>82982.09</c:v>
                </c:pt>
                <c:pt idx="40">
                  <c:v>118546.05</c:v>
                </c:pt>
                <c:pt idx="41">
                  <c:v>84710.77</c:v>
                </c:pt>
                <c:pt idx="42">
                  <c:v>96189.63</c:v>
                </c:pt>
                <c:pt idx="43">
                  <c:v>127382.3</c:v>
                </c:pt>
                <c:pt idx="44">
                  <c:v>154806.14000000001</c:v>
                </c:pt>
                <c:pt idx="45">
                  <c:v>124153.04</c:v>
                </c:pt>
                <c:pt idx="46">
                  <c:v>115816.21</c:v>
                </c:pt>
                <c:pt idx="47">
                  <c:v>135426.92000000001</c:v>
                </c:pt>
                <c:pt idx="48">
                  <c:v>51743.15</c:v>
                </c:pt>
                <c:pt idx="49">
                  <c:v>116983.8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A-43B8-B7C9-5C43DBC3F361}"/>
            </c:ext>
          </c:extLst>
        </c:ser>
        <c:ser>
          <c:idx val="1"/>
          <c:order val="1"/>
          <c:tx>
            <c:strRef>
              <c:f>'Document from Neetu sharma'!$G$11</c:f>
              <c:strCache>
                <c:ptCount val="1"/>
                <c:pt idx="0">
                  <c:v>Profit (Y)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'Document from Neetu sharma'!$G$12:$G$76</c:f>
              <c:numCache>
                <c:formatCode>General</c:formatCode>
                <c:ptCount val="65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152211.76999999999</c:v>
                </c:pt>
                <c:pt idx="9">
                  <c:v>149759.96</c:v>
                </c:pt>
                <c:pt idx="10">
                  <c:v>146121.95000000001</c:v>
                </c:pt>
                <c:pt idx="11">
                  <c:v>144259.4</c:v>
                </c:pt>
                <c:pt idx="12">
                  <c:v>141585.51999999999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97427.839999999997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81005.759999999995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71498.490000000005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64926.080000000002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35673.410000000003</c:v>
                </c:pt>
                <c:pt idx="49">
                  <c:v>14681.4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A-43B8-B7C9-5C43DBC3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155872"/>
        <c:axId val="617156352"/>
      </c:lineChart>
      <c:catAx>
        <c:axId val="6171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56352"/>
        <c:crosses val="autoZero"/>
        <c:auto val="1"/>
        <c:lblAlgn val="ctr"/>
        <c:lblOffset val="100"/>
        <c:noMultiLvlLbl val="0"/>
      </c:catAx>
      <c:valAx>
        <c:axId val="6171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Marketing_Spend vs Profit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'Document from Neetu sharma'!$E$11</c:f>
              <c:strCache>
                <c:ptCount val="1"/>
                <c:pt idx="0">
                  <c:v>Marketing_Spend (X3)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'Document from Neetu sharma'!$E$12:$E$99</c:f>
              <c:numCache>
                <c:formatCode>General</c:formatCode>
                <c:ptCount val="88"/>
                <c:pt idx="0">
                  <c:v>471784.1</c:v>
                </c:pt>
                <c:pt idx="1">
                  <c:v>443898.53</c:v>
                </c:pt>
                <c:pt idx="2">
                  <c:v>407934.54</c:v>
                </c:pt>
                <c:pt idx="3">
                  <c:v>383199.62</c:v>
                </c:pt>
                <c:pt idx="4">
                  <c:v>366168.42</c:v>
                </c:pt>
                <c:pt idx="5">
                  <c:v>362861.36</c:v>
                </c:pt>
                <c:pt idx="6">
                  <c:v>127716.82</c:v>
                </c:pt>
                <c:pt idx="7">
                  <c:v>323876.68</c:v>
                </c:pt>
                <c:pt idx="8">
                  <c:v>311613.28999999998</c:v>
                </c:pt>
                <c:pt idx="9">
                  <c:v>304981.62</c:v>
                </c:pt>
                <c:pt idx="10">
                  <c:v>229160.95</c:v>
                </c:pt>
                <c:pt idx="11">
                  <c:v>249744.55</c:v>
                </c:pt>
                <c:pt idx="12">
                  <c:v>249839.44</c:v>
                </c:pt>
                <c:pt idx="13">
                  <c:v>252664.93</c:v>
                </c:pt>
                <c:pt idx="14">
                  <c:v>256512.92</c:v>
                </c:pt>
                <c:pt idx="15">
                  <c:v>261776.23</c:v>
                </c:pt>
                <c:pt idx="16">
                  <c:v>264346.06</c:v>
                </c:pt>
                <c:pt idx="17">
                  <c:v>282574.31</c:v>
                </c:pt>
                <c:pt idx="18">
                  <c:v>294919.57</c:v>
                </c:pt>
                <c:pt idx="19">
                  <c:v>0</c:v>
                </c:pt>
                <c:pt idx="20">
                  <c:v>298664.46999999997</c:v>
                </c:pt>
                <c:pt idx="21">
                  <c:v>299737.28999999998</c:v>
                </c:pt>
                <c:pt idx="22">
                  <c:v>303319.26</c:v>
                </c:pt>
                <c:pt idx="23">
                  <c:v>304768.73</c:v>
                </c:pt>
                <c:pt idx="24">
                  <c:v>140574.81</c:v>
                </c:pt>
                <c:pt idx="25">
                  <c:v>137962.62</c:v>
                </c:pt>
                <c:pt idx="26">
                  <c:v>134050.07</c:v>
                </c:pt>
                <c:pt idx="27">
                  <c:v>353183.81</c:v>
                </c:pt>
                <c:pt idx="28">
                  <c:v>118148.2</c:v>
                </c:pt>
                <c:pt idx="29">
                  <c:v>107138.38</c:v>
                </c:pt>
                <c:pt idx="30">
                  <c:v>91131.24</c:v>
                </c:pt>
                <c:pt idx="31">
                  <c:v>88218.23</c:v>
                </c:pt>
                <c:pt idx="32">
                  <c:v>46085.25</c:v>
                </c:pt>
                <c:pt idx="33">
                  <c:v>214634.81</c:v>
                </c:pt>
                <c:pt idx="34">
                  <c:v>210797.67</c:v>
                </c:pt>
                <c:pt idx="35">
                  <c:v>205517.64</c:v>
                </c:pt>
                <c:pt idx="36">
                  <c:v>201126.82</c:v>
                </c:pt>
                <c:pt idx="37">
                  <c:v>197029.42</c:v>
                </c:pt>
                <c:pt idx="38">
                  <c:v>185265.1</c:v>
                </c:pt>
                <c:pt idx="39">
                  <c:v>174999.3</c:v>
                </c:pt>
                <c:pt idx="40">
                  <c:v>172795.67</c:v>
                </c:pt>
                <c:pt idx="41">
                  <c:v>164470.71</c:v>
                </c:pt>
                <c:pt idx="42">
                  <c:v>148001.10999999999</c:v>
                </c:pt>
                <c:pt idx="43">
                  <c:v>35534.17</c:v>
                </c:pt>
                <c:pt idx="44">
                  <c:v>28334.720000000001</c:v>
                </c:pt>
                <c:pt idx="45">
                  <c:v>1903.93</c:v>
                </c:pt>
                <c:pt idx="46">
                  <c:v>297114.46000000002</c:v>
                </c:pt>
                <c:pt idx="47">
                  <c:v>0</c:v>
                </c:pt>
                <c:pt idx="48">
                  <c:v>0</c:v>
                </c:pt>
                <c:pt idx="49">
                  <c:v>45173.06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5-43CD-84D3-FFDCAB319EBD}"/>
            </c:ext>
          </c:extLst>
        </c:ser>
        <c:ser>
          <c:idx val="1"/>
          <c:order val="1"/>
          <c:tx>
            <c:strRef>
              <c:f>'Document from Neetu sharma'!$G$11</c:f>
              <c:strCache>
                <c:ptCount val="1"/>
                <c:pt idx="0">
                  <c:v>Profit (Y)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'Document from Neetu sharma'!$G$12:$G$99</c:f>
              <c:numCache>
                <c:formatCode>General</c:formatCode>
                <c:ptCount val="88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152211.76999999999</c:v>
                </c:pt>
                <c:pt idx="9">
                  <c:v>149759.96</c:v>
                </c:pt>
                <c:pt idx="10">
                  <c:v>146121.95000000001</c:v>
                </c:pt>
                <c:pt idx="11">
                  <c:v>144259.4</c:v>
                </c:pt>
                <c:pt idx="12">
                  <c:v>141585.51999999999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97427.839999999997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81005.759999999995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71498.490000000005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64926.080000000002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35673.410000000003</c:v>
                </c:pt>
                <c:pt idx="49">
                  <c:v>14681.4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5-43CD-84D3-FFDCAB319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842432"/>
        <c:axId val="1935845312"/>
      </c:lineChart>
      <c:catAx>
        <c:axId val="19358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845312"/>
        <c:crosses val="autoZero"/>
        <c:auto val="1"/>
        <c:lblAlgn val="ctr"/>
        <c:lblOffset val="100"/>
        <c:noMultiLvlLbl val="0"/>
      </c:catAx>
      <c:valAx>
        <c:axId val="19358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8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35</xdr:row>
      <xdr:rowOff>15240</xdr:rowOff>
    </xdr:from>
    <xdr:to>
      <xdr:col>20</xdr:col>
      <xdr:colOff>22860</xdr:colOff>
      <xdr:row>50</xdr:row>
      <xdr:rowOff>15240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EF6320-C986-51EC-8D0B-F050A6C6F46F}"/>
            </a:ext>
          </a:extLst>
        </xdr:cNvPr>
        <xdr:cNvSpPr txBox="1"/>
      </xdr:nvSpPr>
      <xdr:spPr>
        <a:xfrm>
          <a:off x="7208520" y="4587240"/>
          <a:ext cx="8298180" cy="274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Here are the results of the regression analysis:</a:t>
          </a:r>
        </a:p>
        <a:p>
          <a:pPr algn="ctr"/>
          <a:endParaRPr lang="en-IN" sz="1400" b="1"/>
        </a:p>
        <a:p>
          <a:r>
            <a:rPr lang="en-IN" b="1"/>
            <a:t>R-squared</a:t>
          </a:r>
          <a:r>
            <a:rPr lang="en-IN"/>
            <a:t>: 0.951, indicating that the model explains 95.1% of the variance in profit.</a:t>
          </a:r>
        </a:p>
        <a:p>
          <a:endParaRPr lang="en-IN" b="1"/>
        </a:p>
        <a:p>
          <a:r>
            <a:rPr lang="en-IN" sz="1100" b="1"/>
            <a:t>Key predictors</a:t>
          </a:r>
          <a:r>
            <a:rPr lang="en-IN" sz="1100"/>
            <a:t>:</a:t>
          </a:r>
        </a:p>
        <a:p>
          <a:r>
            <a:rPr lang="en-IN" b="1"/>
            <a:t>1. RD_Spend</a:t>
          </a:r>
          <a:r>
            <a:rPr lang="en-IN"/>
            <a:t>: Highly significant (p&lt;0.001p), with a coefficient of 0.806. For every unit increase in R&amp;D spend, profit increases by 0.806 units on average.</a:t>
          </a:r>
        </a:p>
        <a:p>
          <a:r>
            <a:rPr lang="en-IN" b="1"/>
            <a:t>2. Administration</a:t>
          </a:r>
          <a:r>
            <a:rPr lang="en-IN"/>
            <a:t>: Not significant (p=0.602).</a:t>
          </a:r>
        </a:p>
        <a:p>
          <a:r>
            <a:rPr lang="en-IN" b="1"/>
            <a:t>3. Marketing_Spend</a:t>
          </a:r>
          <a:r>
            <a:rPr lang="en-IN"/>
            <a:t>: Not significant (p=0.105).</a:t>
          </a:r>
        </a:p>
        <a:p>
          <a:r>
            <a:rPr lang="en-IN" b="1"/>
            <a:t>4. State (Florida and New York)</a:t>
          </a:r>
          <a:r>
            <a:rPr lang="en-IN"/>
            <a:t>: Not significant, indicating that location does not significantly affect profit.</a:t>
          </a:r>
        </a:p>
        <a:p>
          <a:pPr lvl="1"/>
          <a:endParaRPr lang="en-IN"/>
        </a:p>
        <a:p>
          <a:r>
            <a:rPr lang="en-IN" b="1"/>
            <a:t>Observations:</a:t>
          </a:r>
        </a:p>
        <a:p>
          <a:r>
            <a:rPr lang="en-IN"/>
            <a:t>1. R&amp;D spending is the primary driver of profit.</a:t>
          </a:r>
        </a:p>
        <a:p>
          <a:r>
            <a:rPr lang="en-IN"/>
            <a:t>2. Administration and marketing expenditures, along with state, appear to have little impact on profit based on this model.</a:t>
          </a:r>
        </a:p>
        <a:p>
          <a:pPr lvl="1"/>
          <a:endParaRPr lang="en-IN"/>
        </a:p>
        <a:p>
          <a:endParaRPr lang="en-IN" sz="1100" kern="1200"/>
        </a:p>
      </xdr:txBody>
    </xdr:sp>
    <xdr:clientData/>
  </xdr:twoCellAnchor>
  <xdr:twoCellAnchor>
    <xdr:from>
      <xdr:col>11</xdr:col>
      <xdr:colOff>99385</xdr:colOff>
      <xdr:row>76</xdr:row>
      <xdr:rowOff>89455</xdr:rowOff>
    </xdr:from>
    <xdr:to>
      <xdr:col>17</xdr:col>
      <xdr:colOff>662609</xdr:colOff>
      <xdr:row>95</xdr:row>
      <xdr:rowOff>46384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5DD53-ECED-7D53-C66B-7D877520C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125898</xdr:colOff>
      <xdr:row>99</xdr:row>
      <xdr:rowOff>89453</xdr:rowOff>
    </xdr:from>
    <xdr:to>
      <xdr:col>17</xdr:col>
      <xdr:colOff>622851</xdr:colOff>
      <xdr:row>117</xdr:row>
      <xdr:rowOff>13254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AF5EC6-85E2-4B59-CAB5-7330F41C6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139150</xdr:colOff>
      <xdr:row>121</xdr:row>
      <xdr:rowOff>69576</xdr:rowOff>
    </xdr:from>
    <xdr:to>
      <xdr:col>17</xdr:col>
      <xdr:colOff>616225</xdr:colOff>
      <xdr:row>140</xdr:row>
      <xdr:rowOff>6628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784BDE-82BA-5C8C-6D97-C521CB9BC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14652</xdr:colOff>
      <xdr:row>0</xdr:row>
      <xdr:rowOff>58617</xdr:rowOff>
    </xdr:from>
    <xdr:to>
      <xdr:col>4</xdr:col>
      <xdr:colOff>652096</xdr:colOff>
      <xdr:row>6</xdr:row>
      <xdr:rowOff>58617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01C322-8BCA-6DD8-F9EE-79446EBAD694}"/>
            </a:ext>
          </a:extLst>
        </xdr:cNvPr>
        <xdr:cNvSpPr txBox="1"/>
      </xdr:nvSpPr>
      <xdr:spPr>
        <a:xfrm>
          <a:off x="622787" y="58617"/>
          <a:ext cx="3751386" cy="10990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Team ID:</a:t>
          </a:r>
          <a:r>
            <a:rPr lang="en-IN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PTID-CDA-DEC-24-283</a:t>
          </a:r>
        </a:p>
        <a:p>
          <a:r>
            <a:rPr lang="en-I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ID:</a:t>
          </a:r>
          <a:r>
            <a:rPr lang="en-IN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PRDA-01</a:t>
          </a:r>
        </a:p>
        <a:p>
          <a:r>
            <a:rPr lang="en-I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Name:</a:t>
          </a:r>
          <a:r>
            <a:rPr lang="en-IN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Profit Analysis</a:t>
          </a:r>
        </a:p>
        <a:p>
          <a:r>
            <a:rPr lang="en-I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Team member 1:</a:t>
          </a:r>
          <a:r>
            <a:rPr lang="en-IN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Raasi P, </a:t>
          </a:r>
          <a:r>
            <a:rPr lang="en-IN" sz="12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rashireddy981212@gmai.com</a:t>
          </a:r>
          <a:r>
            <a:rPr lang="en-IN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</a:p>
        <a:p>
          <a:r>
            <a:rPr lang="en-I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Team member 2:</a:t>
          </a:r>
          <a:r>
            <a:rPr lang="en-IN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Neetu Sharma, </a:t>
          </a:r>
          <a:r>
            <a:rPr lang="en-IN" sz="12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neets.2012@gmail.com</a:t>
          </a:r>
          <a:endParaRPr lang="en-IN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kern="12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5EF0A2-9175-472A-A60E-7329F4D19EDA}" name="Table1" displayName="Table1" ref="C11:G61" totalsRowShown="0">
  <autoFilter ref="C11:G61" xr:uid="{595EF0A2-9175-472A-A60E-7329F4D19EDA}"/>
  <tableColumns count="5">
    <tableColumn id="1" xr3:uid="{3B5EF129-19E9-412B-A6C4-9B386DDBFC00}" name="RD_Spend (X1)"/>
    <tableColumn id="2" xr3:uid="{602FF250-D5C8-4061-B4D3-73EA15181CED}" name="Administration (X2)"/>
    <tableColumn id="3" xr3:uid="{12BDE02F-4F41-4C66-AD90-8F5CD452F5AB}" name="Marketing_Spend (X3)"/>
    <tableColumn id="4" xr3:uid="{3B0024DD-95AF-4BA7-831D-7F516517EC00}" name="State"/>
    <tableColumn id="5" xr3:uid="{4325715C-22C3-4A67-8B6C-7EB2FEB8C87F}" name="Profit (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E7D9-EF2C-4545-9A30-51FCBC5CA39F}">
  <dimension ref="B8:V149"/>
  <sheetViews>
    <sheetView tabSelected="1" zoomScale="104" zoomScaleNormal="115" workbookViewId="0">
      <selection activeCell="A5" sqref="A5"/>
    </sheetView>
  </sheetViews>
  <sheetFormatPr defaultRowHeight="14.4" x14ac:dyDescent="0.3"/>
  <cols>
    <col min="3" max="3" width="16.109375" customWidth="1"/>
    <col min="4" max="4" width="20.44140625" customWidth="1"/>
    <col min="5" max="5" width="22.88671875" customWidth="1"/>
    <col min="7" max="8" width="11.109375" customWidth="1"/>
    <col min="10" max="10" width="6.5546875" bestFit="1" customWidth="1"/>
    <col min="11" max="11" width="10.109375" customWidth="1"/>
    <col min="12" max="12" width="18.88671875" bestFit="1" customWidth="1"/>
    <col min="13" max="13" width="10.5546875" bestFit="1" customWidth="1"/>
    <col min="14" max="14" width="13.5546875" bestFit="1" customWidth="1"/>
    <col min="15" max="15" width="15.5546875" bestFit="1" customWidth="1"/>
    <col min="16" max="16" width="12" bestFit="1" customWidth="1"/>
    <col min="17" max="17" width="12.6640625" bestFit="1" customWidth="1"/>
    <col min="18" max="18" width="12" bestFit="1" customWidth="1"/>
    <col min="19" max="19" width="12.6640625" bestFit="1" customWidth="1"/>
    <col min="20" max="20" width="12" bestFit="1" customWidth="1"/>
  </cols>
  <sheetData>
    <row r="8" spans="2:22" ht="15" thickBot="1" x14ac:dyDescent="0.35"/>
    <row r="9" spans="2:22" ht="28.8" x14ac:dyDescent="0.55000000000000004">
      <c r="B9" s="13"/>
      <c r="C9" s="25" t="s">
        <v>47</v>
      </c>
      <c r="D9" s="25"/>
      <c r="E9" s="25"/>
      <c r="F9" s="25"/>
      <c r="G9" s="25"/>
      <c r="H9" s="23"/>
      <c r="J9" s="13"/>
      <c r="K9" s="25" t="s">
        <v>48</v>
      </c>
      <c r="L9" s="25"/>
      <c r="M9" s="25"/>
      <c r="N9" s="25"/>
      <c r="O9" s="25"/>
      <c r="P9" s="25"/>
      <c r="Q9" s="25"/>
      <c r="R9" s="25"/>
      <c r="S9" s="25"/>
      <c r="T9" s="25"/>
      <c r="U9" s="25"/>
      <c r="V9" s="15"/>
    </row>
    <row r="10" spans="2:22" x14ac:dyDescent="0.3">
      <c r="B10" s="16"/>
      <c r="H10" s="17"/>
      <c r="J10" s="16"/>
      <c r="V10" s="17"/>
    </row>
    <row r="11" spans="2:22" x14ac:dyDescent="0.3">
      <c r="B11" s="16"/>
      <c r="C11" t="s">
        <v>0</v>
      </c>
      <c r="D11" t="s">
        <v>1</v>
      </c>
      <c r="E11" t="s">
        <v>2</v>
      </c>
      <c r="F11" t="s">
        <v>3</v>
      </c>
      <c r="G11" t="s">
        <v>4</v>
      </c>
      <c r="H11" s="17"/>
      <c r="J11" s="16"/>
      <c r="V11" s="17"/>
    </row>
    <row r="12" spans="2:22" ht="15" thickBot="1" x14ac:dyDescent="0.35">
      <c r="B12" s="16"/>
      <c r="C12">
        <v>165349.20000000001</v>
      </c>
      <c r="D12">
        <v>136897.79999999999</v>
      </c>
      <c r="E12">
        <v>471784.1</v>
      </c>
      <c r="F12" t="s">
        <v>5</v>
      </c>
      <c r="G12">
        <v>192261.83</v>
      </c>
      <c r="H12" s="17"/>
      <c r="J12" s="16"/>
      <c r="V12" s="17"/>
    </row>
    <row r="13" spans="2:22" ht="15" thickBot="1" x14ac:dyDescent="0.35">
      <c r="B13" s="16"/>
      <c r="C13">
        <v>162597.70000000001</v>
      </c>
      <c r="D13">
        <v>151377.59</v>
      </c>
      <c r="E13">
        <v>443898.53</v>
      </c>
      <c r="F13" t="s">
        <v>6</v>
      </c>
      <c r="G13">
        <v>191792.06</v>
      </c>
      <c r="H13" s="17"/>
      <c r="J13" s="16"/>
      <c r="K13" s="13"/>
      <c r="L13" s="14"/>
      <c r="M13" s="14"/>
      <c r="N13" s="14"/>
      <c r="O13" s="14"/>
      <c r="P13" s="14"/>
      <c r="Q13" s="14"/>
      <c r="R13" s="14"/>
      <c r="S13" s="14"/>
      <c r="T13" s="14"/>
      <c r="U13" s="15"/>
      <c r="V13" s="17"/>
    </row>
    <row r="14" spans="2:22" ht="15" thickBot="1" x14ac:dyDescent="0.35">
      <c r="B14" s="16"/>
      <c r="C14">
        <v>153441.51</v>
      </c>
      <c r="D14">
        <v>101145.55</v>
      </c>
      <c r="E14">
        <v>407934.54</v>
      </c>
      <c r="F14" t="s">
        <v>7</v>
      </c>
      <c r="G14">
        <v>191050.39</v>
      </c>
      <c r="H14" s="17"/>
      <c r="J14" s="16"/>
      <c r="K14" s="16"/>
      <c r="L14" s="29" t="s">
        <v>8</v>
      </c>
      <c r="M14" s="30"/>
      <c r="N14" s="30"/>
      <c r="O14" s="30"/>
      <c r="P14" s="30"/>
      <c r="Q14" s="30"/>
      <c r="R14" s="30"/>
      <c r="S14" s="30"/>
      <c r="T14" s="31"/>
      <c r="U14" s="17"/>
      <c r="V14" s="17"/>
    </row>
    <row r="15" spans="2:22" x14ac:dyDescent="0.3">
      <c r="B15" s="16"/>
      <c r="C15">
        <v>144372.41</v>
      </c>
      <c r="D15">
        <v>118671.85</v>
      </c>
      <c r="E15">
        <v>383199.62</v>
      </c>
      <c r="F15" t="s">
        <v>5</v>
      </c>
      <c r="G15">
        <v>182901.99</v>
      </c>
      <c r="H15" s="17"/>
      <c r="J15" s="16"/>
      <c r="K15" s="16"/>
      <c r="U15" s="17"/>
      <c r="V15" s="17"/>
    </row>
    <row r="16" spans="2:22" x14ac:dyDescent="0.3">
      <c r="B16" s="16"/>
      <c r="C16">
        <v>142107.34</v>
      </c>
      <c r="D16">
        <v>91391.77</v>
      </c>
      <c r="E16">
        <v>366168.42</v>
      </c>
      <c r="F16" t="s">
        <v>7</v>
      </c>
      <c r="G16">
        <v>166187.94</v>
      </c>
      <c r="H16" s="17"/>
      <c r="J16" s="16"/>
      <c r="K16" s="16"/>
      <c r="L16" s="2" t="s">
        <v>9</v>
      </c>
      <c r="M16" s="1"/>
      <c r="U16" s="17"/>
      <c r="V16" s="17"/>
    </row>
    <row r="17" spans="2:22" x14ac:dyDescent="0.3">
      <c r="B17" s="16"/>
      <c r="C17">
        <v>131876.9</v>
      </c>
      <c r="D17">
        <v>99814.71</v>
      </c>
      <c r="E17">
        <v>362861.36</v>
      </c>
      <c r="F17" t="s">
        <v>5</v>
      </c>
      <c r="G17">
        <v>156991.12</v>
      </c>
      <c r="H17" s="17"/>
      <c r="J17" s="16"/>
      <c r="K17" s="16"/>
      <c r="L17" s="2" t="s">
        <v>10</v>
      </c>
      <c r="M17" s="1">
        <v>0.97506204600000002</v>
      </c>
      <c r="U17" s="17"/>
      <c r="V17" s="17"/>
    </row>
    <row r="18" spans="2:22" x14ac:dyDescent="0.3">
      <c r="B18" s="16"/>
      <c r="C18">
        <v>134615.46</v>
      </c>
      <c r="D18">
        <v>147198.87</v>
      </c>
      <c r="E18">
        <v>127716.82</v>
      </c>
      <c r="F18" t="s">
        <v>6</v>
      </c>
      <c r="G18">
        <v>156122.51</v>
      </c>
      <c r="H18" s="17"/>
      <c r="J18" s="16"/>
      <c r="K18" s="16"/>
      <c r="L18" s="2" t="s">
        <v>11</v>
      </c>
      <c r="M18" s="1">
        <v>0.95074599400000004</v>
      </c>
      <c r="U18" s="17"/>
      <c r="V18" s="17"/>
    </row>
    <row r="19" spans="2:22" x14ac:dyDescent="0.3">
      <c r="B19" s="16"/>
      <c r="C19">
        <v>130298.13</v>
      </c>
      <c r="D19">
        <v>145530.06</v>
      </c>
      <c r="E19">
        <v>323876.68</v>
      </c>
      <c r="F19" t="s">
        <v>7</v>
      </c>
      <c r="G19">
        <v>155752.6</v>
      </c>
      <c r="H19" s="17"/>
      <c r="J19" s="16"/>
      <c r="K19" s="16"/>
      <c r="L19" s="2" t="s">
        <v>12</v>
      </c>
      <c r="M19" s="1">
        <v>0.94753377599999999</v>
      </c>
      <c r="U19" s="17"/>
      <c r="V19" s="17"/>
    </row>
    <row r="20" spans="2:22" x14ac:dyDescent="0.3">
      <c r="B20" s="16"/>
      <c r="C20">
        <v>120542.52</v>
      </c>
      <c r="D20">
        <v>148718.95000000001</v>
      </c>
      <c r="E20">
        <v>311613.28999999998</v>
      </c>
      <c r="F20" t="s">
        <v>5</v>
      </c>
      <c r="G20">
        <v>152211.76999999999</v>
      </c>
      <c r="H20" s="17"/>
      <c r="J20" s="16"/>
      <c r="K20" s="16"/>
      <c r="L20" s="2" t="s">
        <v>13</v>
      </c>
      <c r="M20" s="1">
        <v>9232.3348370000003</v>
      </c>
      <c r="U20" s="17"/>
      <c r="V20" s="17"/>
    </row>
    <row r="21" spans="2:22" x14ac:dyDescent="0.3">
      <c r="B21" s="16"/>
      <c r="C21">
        <v>123334.88</v>
      </c>
      <c r="D21">
        <v>108679.17</v>
      </c>
      <c r="E21">
        <v>304981.62</v>
      </c>
      <c r="F21" t="s">
        <v>6</v>
      </c>
      <c r="G21">
        <v>149759.96</v>
      </c>
      <c r="H21" s="17"/>
      <c r="J21" s="16"/>
      <c r="K21" s="16"/>
      <c r="L21" s="2" t="s">
        <v>14</v>
      </c>
      <c r="M21" s="1">
        <v>50</v>
      </c>
      <c r="U21" s="17"/>
      <c r="V21" s="17"/>
    </row>
    <row r="22" spans="2:22" x14ac:dyDescent="0.3">
      <c r="B22" s="16"/>
      <c r="C22">
        <v>101913.08</v>
      </c>
      <c r="D22">
        <v>110594.11</v>
      </c>
      <c r="E22">
        <v>229160.95</v>
      </c>
      <c r="F22" t="s">
        <v>7</v>
      </c>
      <c r="G22">
        <v>146121.95000000001</v>
      </c>
      <c r="H22" s="17"/>
      <c r="J22" s="16"/>
      <c r="K22" s="16"/>
      <c r="U22" s="17"/>
      <c r="V22" s="17"/>
    </row>
    <row r="23" spans="2:22" x14ac:dyDescent="0.3">
      <c r="B23" s="16"/>
      <c r="C23">
        <v>100671.96</v>
      </c>
      <c r="D23">
        <v>91790.61</v>
      </c>
      <c r="E23">
        <v>249744.55</v>
      </c>
      <c r="F23" t="s">
        <v>6</v>
      </c>
      <c r="G23">
        <v>144259.4</v>
      </c>
      <c r="H23" s="17"/>
      <c r="J23" s="16"/>
      <c r="K23" s="16"/>
      <c r="L23" s="2" t="s">
        <v>15</v>
      </c>
      <c r="M23" s="1"/>
      <c r="N23" s="1"/>
      <c r="O23" s="1"/>
      <c r="P23" s="1"/>
      <c r="Q23" s="1"/>
      <c r="U23" s="17"/>
      <c r="V23" s="17"/>
    </row>
    <row r="24" spans="2:22" x14ac:dyDescent="0.3">
      <c r="B24" s="16"/>
      <c r="C24">
        <v>93863.75</v>
      </c>
      <c r="D24">
        <v>127320.38</v>
      </c>
      <c r="E24">
        <v>249839.44</v>
      </c>
      <c r="F24" t="s">
        <v>7</v>
      </c>
      <c r="G24">
        <v>141585.51999999999</v>
      </c>
      <c r="H24" s="17"/>
      <c r="J24" s="16"/>
      <c r="K24" s="16"/>
      <c r="L24" s="1"/>
      <c r="M24" s="2" t="s">
        <v>16</v>
      </c>
      <c r="N24" s="2" t="s">
        <v>17</v>
      </c>
      <c r="O24" s="2" t="s">
        <v>18</v>
      </c>
      <c r="P24" s="2" t="s">
        <v>19</v>
      </c>
      <c r="Q24" s="2" t="s">
        <v>20</v>
      </c>
      <c r="U24" s="17"/>
      <c r="V24" s="17"/>
    </row>
    <row r="25" spans="2:22" x14ac:dyDescent="0.3">
      <c r="B25" s="16"/>
      <c r="C25">
        <v>91992.39</v>
      </c>
      <c r="D25">
        <v>135495.07</v>
      </c>
      <c r="E25">
        <v>252664.93</v>
      </c>
      <c r="F25" t="s">
        <v>6</v>
      </c>
      <c r="G25">
        <v>134307.35</v>
      </c>
      <c r="H25" s="17"/>
      <c r="J25" s="16"/>
      <c r="K25" s="16"/>
      <c r="L25" s="2" t="s">
        <v>21</v>
      </c>
      <c r="M25" s="1">
        <v>3</v>
      </c>
      <c r="N25" s="1">
        <v>75683964196</v>
      </c>
      <c r="O25" s="1">
        <v>25227988065</v>
      </c>
      <c r="P25" s="1">
        <v>295.9780624</v>
      </c>
      <c r="Q25" s="7">
        <v>4.5299999999999998E-30</v>
      </c>
      <c r="U25" s="17"/>
      <c r="V25" s="17"/>
    </row>
    <row r="26" spans="2:22" x14ac:dyDescent="0.3">
      <c r="B26" s="16"/>
      <c r="C26">
        <v>119943.24</v>
      </c>
      <c r="D26">
        <v>156547.42000000001</v>
      </c>
      <c r="E26">
        <v>256512.92</v>
      </c>
      <c r="F26" t="s">
        <v>7</v>
      </c>
      <c r="G26">
        <v>132602.65</v>
      </c>
      <c r="H26" s="17"/>
      <c r="J26" s="16"/>
      <c r="K26" s="16"/>
      <c r="L26" s="2" t="s">
        <v>22</v>
      </c>
      <c r="M26" s="1">
        <v>46</v>
      </c>
      <c r="N26" s="1">
        <v>3920856301</v>
      </c>
      <c r="O26" s="1">
        <v>85236006.540000007</v>
      </c>
      <c r="P26" s="1"/>
      <c r="Q26" s="1"/>
      <c r="U26" s="17"/>
      <c r="V26" s="17"/>
    </row>
    <row r="27" spans="2:22" x14ac:dyDescent="0.3">
      <c r="B27" s="16"/>
      <c r="C27">
        <v>114523.61</v>
      </c>
      <c r="D27">
        <v>122616.84</v>
      </c>
      <c r="E27">
        <v>261776.23</v>
      </c>
      <c r="F27" t="s">
        <v>5</v>
      </c>
      <c r="G27">
        <v>129917.04</v>
      </c>
      <c r="H27" s="17"/>
      <c r="J27" s="16"/>
      <c r="K27" s="16"/>
      <c r="L27" s="2" t="s">
        <v>23</v>
      </c>
      <c r="M27" s="1">
        <v>49</v>
      </c>
      <c r="N27" s="1">
        <v>79604820497</v>
      </c>
      <c r="O27" s="1"/>
      <c r="P27" s="1"/>
      <c r="Q27" s="1"/>
      <c r="U27" s="17"/>
      <c r="V27" s="17"/>
    </row>
    <row r="28" spans="2:22" x14ac:dyDescent="0.3">
      <c r="B28" s="16"/>
      <c r="C28">
        <v>78013.11</v>
      </c>
      <c r="D28">
        <v>121597.55</v>
      </c>
      <c r="E28">
        <v>264346.06</v>
      </c>
      <c r="F28" t="s">
        <v>6</v>
      </c>
      <c r="G28">
        <v>126992.93</v>
      </c>
      <c r="H28" s="17"/>
      <c r="J28" s="16"/>
      <c r="K28" s="16"/>
      <c r="U28" s="17"/>
      <c r="V28" s="17"/>
    </row>
    <row r="29" spans="2:22" x14ac:dyDescent="0.3">
      <c r="B29" s="16"/>
      <c r="C29">
        <v>94657.16</v>
      </c>
      <c r="D29">
        <v>145077.57999999999</v>
      </c>
      <c r="E29">
        <v>282574.31</v>
      </c>
      <c r="F29" t="s">
        <v>5</v>
      </c>
      <c r="G29">
        <v>125370.37</v>
      </c>
      <c r="H29" s="17"/>
      <c r="J29" s="16"/>
      <c r="K29" s="16"/>
      <c r="L29" s="1"/>
      <c r="M29" s="2" t="s">
        <v>24</v>
      </c>
      <c r="N29" s="2" t="s">
        <v>13</v>
      </c>
      <c r="O29" s="2" t="s">
        <v>25</v>
      </c>
      <c r="P29" s="2" t="s">
        <v>26</v>
      </c>
      <c r="Q29" s="2" t="s">
        <v>27</v>
      </c>
      <c r="R29" s="2" t="s">
        <v>28</v>
      </c>
      <c r="S29" s="2" t="s">
        <v>29</v>
      </c>
      <c r="T29" s="2" t="s">
        <v>30</v>
      </c>
      <c r="U29" s="17"/>
      <c r="V29" s="17"/>
    </row>
    <row r="30" spans="2:22" x14ac:dyDescent="0.3">
      <c r="B30" s="16"/>
      <c r="C30">
        <v>91749.16</v>
      </c>
      <c r="D30">
        <v>114175.79</v>
      </c>
      <c r="E30">
        <v>294919.57</v>
      </c>
      <c r="F30" t="s">
        <v>7</v>
      </c>
      <c r="G30">
        <v>124266.9</v>
      </c>
      <c r="H30" s="17"/>
      <c r="J30" s="16"/>
      <c r="K30" s="16"/>
      <c r="L30" s="2" t="s">
        <v>31</v>
      </c>
      <c r="M30" s="1">
        <v>50122.192990000003</v>
      </c>
      <c r="N30" s="1">
        <v>6572.3526220000003</v>
      </c>
      <c r="O30" s="1">
        <v>7.6262178670000003</v>
      </c>
      <c r="P30" s="7">
        <v>1.0600000000000001E-9</v>
      </c>
      <c r="Q30" s="1">
        <v>36892.733319999999</v>
      </c>
      <c r="R30" s="1">
        <v>63351.65266</v>
      </c>
      <c r="S30" s="1">
        <v>36892.733319999999</v>
      </c>
      <c r="T30" s="1">
        <v>63351.65266</v>
      </c>
      <c r="U30" s="17"/>
      <c r="V30" s="17"/>
    </row>
    <row r="31" spans="2:22" x14ac:dyDescent="0.3">
      <c r="B31" s="16"/>
      <c r="C31">
        <v>86419.7</v>
      </c>
      <c r="D31">
        <v>153514.10999999999</v>
      </c>
      <c r="E31">
        <v>0</v>
      </c>
      <c r="F31" t="s">
        <v>5</v>
      </c>
      <c r="G31">
        <v>122776.86</v>
      </c>
      <c r="H31" s="17"/>
      <c r="J31" s="16"/>
      <c r="K31" s="16"/>
      <c r="L31" s="2" t="s">
        <v>0</v>
      </c>
      <c r="M31" s="1">
        <v>0.80571504999999999</v>
      </c>
      <c r="N31" s="1">
        <v>4.5147270000000003E-2</v>
      </c>
      <c r="O31" s="1">
        <v>17.846373759999999</v>
      </c>
      <c r="P31" s="7">
        <v>2.63E-22</v>
      </c>
      <c r="Q31" s="1">
        <v>0.71483830900000001</v>
      </c>
      <c r="R31" s="1">
        <v>0.89659179</v>
      </c>
      <c r="S31" s="1">
        <v>0.71483830900000001</v>
      </c>
      <c r="T31" s="1">
        <v>0.89659179</v>
      </c>
      <c r="U31" s="17"/>
      <c r="V31" s="17"/>
    </row>
    <row r="32" spans="2:22" x14ac:dyDescent="0.3">
      <c r="B32" s="16"/>
      <c r="C32">
        <v>76253.86</v>
      </c>
      <c r="D32">
        <v>113867.3</v>
      </c>
      <c r="E32">
        <v>298664.46999999997</v>
      </c>
      <c r="F32" t="s">
        <v>6</v>
      </c>
      <c r="G32">
        <v>118474.03</v>
      </c>
      <c r="H32" s="17"/>
      <c r="J32" s="16"/>
      <c r="K32" s="16"/>
      <c r="L32" s="2" t="s">
        <v>1</v>
      </c>
      <c r="M32" s="1">
        <v>-2.6815967999999999E-2</v>
      </c>
      <c r="N32" s="1">
        <v>5.1028780000000003E-2</v>
      </c>
      <c r="O32" s="1">
        <v>-0.52550675199999997</v>
      </c>
      <c r="P32" s="1">
        <v>0.60175510799999998</v>
      </c>
      <c r="Q32" s="1">
        <v>-0.12953157500000001</v>
      </c>
      <c r="R32" s="1">
        <v>7.5899638000000005E-2</v>
      </c>
      <c r="S32" s="1">
        <v>-0.12953157500000001</v>
      </c>
      <c r="T32" s="1">
        <v>7.5899638000000005E-2</v>
      </c>
      <c r="U32" s="17"/>
      <c r="V32" s="17"/>
    </row>
    <row r="33" spans="2:22" x14ac:dyDescent="0.3">
      <c r="B33" s="16"/>
      <c r="C33">
        <v>78389.47</v>
      </c>
      <c r="D33">
        <v>153773.43</v>
      </c>
      <c r="E33">
        <v>299737.28999999998</v>
      </c>
      <c r="F33" t="s">
        <v>5</v>
      </c>
      <c r="G33">
        <v>111313.02</v>
      </c>
      <c r="H33" s="17"/>
      <c r="J33" s="16"/>
      <c r="K33" s="16"/>
      <c r="L33" s="2" t="s">
        <v>2</v>
      </c>
      <c r="M33" s="1">
        <v>2.7228064999999999E-2</v>
      </c>
      <c r="N33" s="1">
        <v>1.6451235000000002E-2</v>
      </c>
      <c r="O33" s="1">
        <v>1.6550773000000001</v>
      </c>
      <c r="P33" s="1">
        <v>0.104716819</v>
      </c>
      <c r="Q33" s="1">
        <v>-5.8865530000000001E-3</v>
      </c>
      <c r="R33" s="1">
        <v>6.0342682000000002E-2</v>
      </c>
      <c r="S33" s="1">
        <v>-5.8865530000000001E-3</v>
      </c>
      <c r="T33" s="1">
        <v>6.0342682000000002E-2</v>
      </c>
      <c r="U33" s="17"/>
      <c r="V33" s="17"/>
    </row>
    <row r="34" spans="2:22" x14ac:dyDescent="0.3">
      <c r="B34" s="16"/>
      <c r="C34">
        <v>73994.559999999998</v>
      </c>
      <c r="D34">
        <v>122782.75</v>
      </c>
      <c r="E34">
        <v>303319.26</v>
      </c>
      <c r="F34" t="s">
        <v>7</v>
      </c>
      <c r="G34">
        <v>110352.25</v>
      </c>
      <c r="H34" s="17"/>
      <c r="J34" s="16"/>
      <c r="K34" s="16"/>
      <c r="U34" s="17"/>
      <c r="V34" s="17"/>
    </row>
    <row r="35" spans="2:22" x14ac:dyDescent="0.3">
      <c r="B35" s="16"/>
      <c r="C35">
        <v>67532.53</v>
      </c>
      <c r="D35">
        <v>105751.03</v>
      </c>
      <c r="E35">
        <v>304768.73</v>
      </c>
      <c r="F35" t="s">
        <v>7</v>
      </c>
      <c r="G35">
        <v>108733.99</v>
      </c>
      <c r="H35" s="17"/>
      <c r="J35" s="16"/>
      <c r="K35" s="16"/>
      <c r="U35" s="17"/>
      <c r="V35" s="17"/>
    </row>
    <row r="36" spans="2:22" x14ac:dyDescent="0.3">
      <c r="B36" s="16"/>
      <c r="C36">
        <v>77044.009999999995</v>
      </c>
      <c r="D36">
        <v>99281.34</v>
      </c>
      <c r="E36">
        <v>140574.81</v>
      </c>
      <c r="F36" t="s">
        <v>5</v>
      </c>
      <c r="G36">
        <v>108552.04</v>
      </c>
      <c r="H36" s="17"/>
      <c r="J36" s="16"/>
      <c r="K36" s="16"/>
      <c r="U36" s="17"/>
      <c r="V36" s="17"/>
    </row>
    <row r="37" spans="2:22" x14ac:dyDescent="0.3">
      <c r="B37" s="16"/>
      <c r="C37">
        <v>64664.71</v>
      </c>
      <c r="D37">
        <v>139553.16</v>
      </c>
      <c r="E37">
        <v>137962.62</v>
      </c>
      <c r="F37" t="s">
        <v>6</v>
      </c>
      <c r="G37">
        <v>107404.34</v>
      </c>
      <c r="H37" s="17"/>
      <c r="J37" s="16"/>
      <c r="K37" s="16"/>
      <c r="U37" s="17"/>
      <c r="V37" s="17"/>
    </row>
    <row r="38" spans="2:22" x14ac:dyDescent="0.3">
      <c r="B38" s="16"/>
      <c r="C38">
        <v>75328.87</v>
      </c>
      <c r="D38">
        <v>144135.98000000001</v>
      </c>
      <c r="E38">
        <v>134050.07</v>
      </c>
      <c r="F38" t="s">
        <v>7</v>
      </c>
      <c r="G38">
        <v>105733.54</v>
      </c>
      <c r="H38" s="17"/>
      <c r="J38" s="16"/>
      <c r="K38" s="16"/>
      <c r="U38" s="17"/>
      <c r="V38" s="17"/>
    </row>
    <row r="39" spans="2:22" x14ac:dyDescent="0.3">
      <c r="B39" s="16"/>
      <c r="C39">
        <v>72107.600000000006</v>
      </c>
      <c r="D39">
        <v>127864.55</v>
      </c>
      <c r="E39">
        <v>353183.81</v>
      </c>
      <c r="F39" t="s">
        <v>5</v>
      </c>
      <c r="G39">
        <v>105008.31</v>
      </c>
      <c r="H39" s="17"/>
      <c r="J39" s="16"/>
      <c r="K39" s="16"/>
      <c r="U39" s="17"/>
      <c r="V39" s="17"/>
    </row>
    <row r="40" spans="2:22" x14ac:dyDescent="0.3">
      <c r="B40" s="16"/>
      <c r="C40">
        <v>66051.520000000004</v>
      </c>
      <c r="D40">
        <v>182645.56</v>
      </c>
      <c r="E40">
        <v>118148.2</v>
      </c>
      <c r="F40" t="s">
        <v>7</v>
      </c>
      <c r="G40">
        <v>103282.38</v>
      </c>
      <c r="H40" s="17"/>
      <c r="J40" s="16"/>
      <c r="K40" s="16"/>
      <c r="U40" s="17"/>
      <c r="V40" s="17"/>
    </row>
    <row r="41" spans="2:22" x14ac:dyDescent="0.3">
      <c r="B41" s="16"/>
      <c r="C41">
        <v>65605.48</v>
      </c>
      <c r="D41">
        <v>153032.06</v>
      </c>
      <c r="E41">
        <v>107138.38</v>
      </c>
      <c r="F41" t="s">
        <v>5</v>
      </c>
      <c r="G41">
        <v>101004.64</v>
      </c>
      <c r="H41" s="17"/>
      <c r="J41" s="16"/>
      <c r="K41" s="16"/>
      <c r="U41" s="17"/>
      <c r="V41" s="17"/>
    </row>
    <row r="42" spans="2:22" x14ac:dyDescent="0.3">
      <c r="B42" s="16"/>
      <c r="C42">
        <v>61994.48</v>
      </c>
      <c r="D42">
        <v>115641.28</v>
      </c>
      <c r="E42">
        <v>91131.24</v>
      </c>
      <c r="F42" t="s">
        <v>7</v>
      </c>
      <c r="G42">
        <v>99937.59</v>
      </c>
      <c r="H42" s="17"/>
      <c r="J42" s="16"/>
      <c r="K42" s="16"/>
      <c r="U42" s="17"/>
      <c r="V42" s="17"/>
    </row>
    <row r="43" spans="2:22" x14ac:dyDescent="0.3">
      <c r="B43" s="16"/>
      <c r="C43">
        <v>61136.38</v>
      </c>
      <c r="D43">
        <v>152701.92000000001</v>
      </c>
      <c r="E43">
        <v>88218.23</v>
      </c>
      <c r="F43" t="s">
        <v>5</v>
      </c>
      <c r="G43">
        <v>97483.56</v>
      </c>
      <c r="H43" s="17"/>
      <c r="J43" s="16"/>
      <c r="K43" s="16"/>
      <c r="U43" s="17"/>
      <c r="V43" s="17"/>
    </row>
    <row r="44" spans="2:22" x14ac:dyDescent="0.3">
      <c r="B44" s="16"/>
      <c r="C44">
        <v>63408.86</v>
      </c>
      <c r="D44">
        <v>129219.61</v>
      </c>
      <c r="E44">
        <v>46085.25</v>
      </c>
      <c r="F44" t="s">
        <v>6</v>
      </c>
      <c r="G44">
        <v>97427.839999999997</v>
      </c>
      <c r="H44" s="17"/>
      <c r="J44" s="16"/>
      <c r="K44" s="16"/>
      <c r="U44" s="17"/>
      <c r="V44" s="17"/>
    </row>
    <row r="45" spans="2:22" x14ac:dyDescent="0.3">
      <c r="B45" s="16"/>
      <c r="C45">
        <v>55493.95</v>
      </c>
      <c r="D45">
        <v>103057.49</v>
      </c>
      <c r="E45">
        <v>214634.81</v>
      </c>
      <c r="F45" t="s">
        <v>7</v>
      </c>
      <c r="G45">
        <v>96778.92</v>
      </c>
      <c r="H45" s="17"/>
      <c r="J45" s="16"/>
      <c r="K45" s="16"/>
      <c r="U45" s="17"/>
      <c r="V45" s="17"/>
    </row>
    <row r="46" spans="2:22" x14ac:dyDescent="0.3">
      <c r="B46" s="16"/>
      <c r="C46">
        <v>46426.07</v>
      </c>
      <c r="D46">
        <v>157693.92000000001</v>
      </c>
      <c r="E46">
        <v>210797.67</v>
      </c>
      <c r="F46" t="s">
        <v>6</v>
      </c>
      <c r="G46">
        <v>96712.8</v>
      </c>
      <c r="H46" s="17"/>
      <c r="J46" s="16"/>
      <c r="K46" s="16"/>
      <c r="U46" s="17"/>
      <c r="V46" s="17"/>
    </row>
    <row r="47" spans="2:22" x14ac:dyDescent="0.3">
      <c r="B47" s="16"/>
      <c r="C47">
        <v>46014.02</v>
      </c>
      <c r="D47">
        <v>85047.44</v>
      </c>
      <c r="E47">
        <v>205517.64</v>
      </c>
      <c r="F47" t="s">
        <v>5</v>
      </c>
      <c r="G47">
        <v>96479.51</v>
      </c>
      <c r="H47" s="17"/>
      <c r="J47" s="16"/>
      <c r="K47" s="16"/>
      <c r="U47" s="17"/>
      <c r="V47" s="17"/>
    </row>
    <row r="48" spans="2:22" x14ac:dyDescent="0.3">
      <c r="B48" s="16"/>
      <c r="C48">
        <v>28663.759999999998</v>
      </c>
      <c r="D48">
        <v>127056.21</v>
      </c>
      <c r="E48">
        <v>201126.82</v>
      </c>
      <c r="F48" t="s">
        <v>7</v>
      </c>
      <c r="G48">
        <v>90708.19</v>
      </c>
      <c r="H48" s="17"/>
      <c r="J48" s="16"/>
      <c r="K48" s="16"/>
      <c r="U48" s="17"/>
      <c r="V48" s="17"/>
    </row>
    <row r="49" spans="2:22" x14ac:dyDescent="0.3">
      <c r="B49" s="16"/>
      <c r="C49">
        <v>44069.95</v>
      </c>
      <c r="D49">
        <v>51283.14</v>
      </c>
      <c r="E49">
        <v>197029.42</v>
      </c>
      <c r="F49" t="s">
        <v>6</v>
      </c>
      <c r="G49">
        <v>89949.14</v>
      </c>
      <c r="H49" s="17"/>
      <c r="J49" s="16"/>
      <c r="K49" s="16"/>
      <c r="U49" s="17"/>
      <c r="V49" s="17"/>
    </row>
    <row r="50" spans="2:22" x14ac:dyDescent="0.3">
      <c r="B50" s="16"/>
      <c r="C50">
        <v>20229.59</v>
      </c>
      <c r="D50">
        <v>65947.929999999993</v>
      </c>
      <c r="E50">
        <v>185265.1</v>
      </c>
      <c r="F50" t="s">
        <v>5</v>
      </c>
      <c r="G50">
        <v>81229.06</v>
      </c>
      <c r="H50" s="17"/>
      <c r="J50" s="16"/>
      <c r="K50" s="16"/>
      <c r="U50" s="17"/>
      <c r="V50" s="17"/>
    </row>
    <row r="51" spans="2:22" ht="15" thickBot="1" x14ac:dyDescent="0.35">
      <c r="B51" s="16"/>
      <c r="C51">
        <v>38558.51</v>
      </c>
      <c r="D51">
        <v>82982.09</v>
      </c>
      <c r="E51">
        <v>174999.3</v>
      </c>
      <c r="F51" t="s">
        <v>6</v>
      </c>
      <c r="G51">
        <v>81005.759999999995</v>
      </c>
      <c r="H51" s="17"/>
      <c r="J51" s="16"/>
      <c r="K51" s="18"/>
      <c r="L51" s="19"/>
      <c r="M51" s="19"/>
      <c r="N51" s="19"/>
      <c r="O51" s="19"/>
      <c r="P51" s="19"/>
      <c r="Q51" s="19"/>
      <c r="R51" s="19"/>
      <c r="S51" s="19"/>
      <c r="T51" s="19"/>
      <c r="U51" s="20"/>
      <c r="V51" s="17"/>
    </row>
    <row r="52" spans="2:22" x14ac:dyDescent="0.3">
      <c r="B52" s="16"/>
      <c r="C52">
        <v>28754.33</v>
      </c>
      <c r="D52">
        <v>118546.05</v>
      </c>
      <c r="E52">
        <v>172795.67</v>
      </c>
      <c r="F52" t="s">
        <v>6</v>
      </c>
      <c r="G52">
        <v>78239.91</v>
      </c>
      <c r="H52" s="17"/>
      <c r="J52" s="16"/>
      <c r="V52" s="17"/>
    </row>
    <row r="53" spans="2:22" x14ac:dyDescent="0.3">
      <c r="B53" s="16"/>
      <c r="C53">
        <v>27892.92</v>
      </c>
      <c r="D53">
        <v>84710.77</v>
      </c>
      <c r="E53">
        <v>164470.71</v>
      </c>
      <c r="F53" t="s">
        <v>7</v>
      </c>
      <c r="G53">
        <v>77798.83</v>
      </c>
      <c r="H53" s="17"/>
      <c r="J53" s="16"/>
      <c r="V53" s="17"/>
    </row>
    <row r="54" spans="2:22" ht="15" thickBot="1" x14ac:dyDescent="0.35">
      <c r="B54" s="16"/>
      <c r="C54">
        <v>23640.93</v>
      </c>
      <c r="D54">
        <v>96189.63</v>
      </c>
      <c r="E54">
        <v>148001.10999999999</v>
      </c>
      <c r="F54" t="s">
        <v>6</v>
      </c>
      <c r="G54">
        <v>71498.490000000005</v>
      </c>
      <c r="H54" s="17"/>
      <c r="J54" s="16"/>
      <c r="V54" s="17"/>
    </row>
    <row r="55" spans="2:22" ht="15" thickBot="1" x14ac:dyDescent="0.35">
      <c r="B55" s="16"/>
      <c r="C55">
        <v>15505.73</v>
      </c>
      <c r="D55">
        <v>127382.3</v>
      </c>
      <c r="E55">
        <v>35534.17</v>
      </c>
      <c r="F55" t="s">
        <v>5</v>
      </c>
      <c r="G55">
        <v>69758.98</v>
      </c>
      <c r="H55" s="17"/>
      <c r="J55" s="16"/>
      <c r="K55" s="13"/>
      <c r="L55" s="14"/>
      <c r="M55" s="14"/>
      <c r="N55" s="14"/>
      <c r="O55" s="14"/>
      <c r="P55" s="14"/>
      <c r="Q55" s="14"/>
      <c r="R55" s="14"/>
      <c r="S55" s="15"/>
      <c r="V55" s="17"/>
    </row>
    <row r="56" spans="2:22" ht="16.2" thickBot="1" x14ac:dyDescent="0.35">
      <c r="B56" s="16"/>
      <c r="C56">
        <v>22177.74</v>
      </c>
      <c r="D56">
        <v>154806.14000000001</v>
      </c>
      <c r="E56">
        <v>28334.720000000001</v>
      </c>
      <c r="F56" t="s">
        <v>6</v>
      </c>
      <c r="G56">
        <v>65200.33</v>
      </c>
      <c r="H56" s="17"/>
      <c r="J56" s="16"/>
      <c r="K56" s="16"/>
      <c r="L56" s="32" t="s">
        <v>40</v>
      </c>
      <c r="M56" s="33"/>
      <c r="N56" s="33"/>
      <c r="O56" s="33"/>
      <c r="P56" s="33"/>
      <c r="Q56" s="33"/>
      <c r="R56" s="34"/>
      <c r="S56" s="17"/>
      <c r="V56" s="17"/>
    </row>
    <row r="57" spans="2:22" x14ac:dyDescent="0.3">
      <c r="B57" s="16"/>
      <c r="C57">
        <v>1000.23</v>
      </c>
      <c r="D57">
        <v>124153.04</v>
      </c>
      <c r="E57">
        <v>1903.93</v>
      </c>
      <c r="F57" t="s">
        <v>5</v>
      </c>
      <c r="G57">
        <v>64926.080000000002</v>
      </c>
      <c r="H57" s="17"/>
      <c r="J57" s="16"/>
      <c r="K57" s="16"/>
      <c r="S57" s="17"/>
      <c r="V57" s="17"/>
    </row>
    <row r="58" spans="2:22" x14ac:dyDescent="0.3">
      <c r="B58" s="16"/>
      <c r="C58">
        <v>1315.46</v>
      </c>
      <c r="D58">
        <v>115816.21</v>
      </c>
      <c r="E58">
        <v>297114.46000000002</v>
      </c>
      <c r="F58" t="s">
        <v>7</v>
      </c>
      <c r="G58">
        <v>49490.75</v>
      </c>
      <c r="H58" s="17"/>
      <c r="J58" s="16"/>
      <c r="K58" s="16"/>
      <c r="L58" s="38" t="s">
        <v>41</v>
      </c>
      <c r="M58" s="39"/>
      <c r="N58" s="39"/>
      <c r="O58" s="39"/>
      <c r="P58" s="39"/>
      <c r="Q58" s="39"/>
      <c r="R58" s="40"/>
      <c r="S58" s="17"/>
      <c r="V58" s="17"/>
    </row>
    <row r="59" spans="2:22" x14ac:dyDescent="0.3">
      <c r="B59" s="16"/>
      <c r="C59">
        <v>0</v>
      </c>
      <c r="D59">
        <v>135426.92000000001</v>
      </c>
      <c r="E59">
        <v>0</v>
      </c>
      <c r="F59" t="s">
        <v>6</v>
      </c>
      <c r="G59">
        <v>42559.73</v>
      </c>
      <c r="H59" s="17"/>
      <c r="J59" s="16"/>
      <c r="K59" s="16"/>
      <c r="S59" s="17"/>
      <c r="V59" s="17"/>
    </row>
    <row r="60" spans="2:22" x14ac:dyDescent="0.3">
      <c r="B60" s="16"/>
      <c r="C60">
        <v>542.04999999999995</v>
      </c>
      <c r="D60">
        <v>51743.15</v>
      </c>
      <c r="E60">
        <v>0</v>
      </c>
      <c r="F60" t="s">
        <v>5</v>
      </c>
      <c r="G60">
        <v>35673.410000000003</v>
      </c>
      <c r="H60" s="17"/>
      <c r="J60" s="16"/>
      <c r="K60" s="16"/>
      <c r="L60" s="10" t="s">
        <v>32</v>
      </c>
      <c r="M60" s="11"/>
      <c r="N60" s="11"/>
      <c r="O60" s="11"/>
      <c r="P60" s="11"/>
      <c r="Q60" s="11"/>
      <c r="R60" s="12"/>
      <c r="S60" s="17"/>
      <c r="V60" s="17"/>
    </row>
    <row r="61" spans="2:22" x14ac:dyDescent="0.3">
      <c r="B61" s="16"/>
      <c r="C61">
        <v>0</v>
      </c>
      <c r="D61">
        <v>116983.8</v>
      </c>
      <c r="E61">
        <v>45173.06</v>
      </c>
      <c r="F61" t="s">
        <v>6</v>
      </c>
      <c r="G61">
        <v>14681.4</v>
      </c>
      <c r="H61" s="17"/>
      <c r="J61" s="16"/>
      <c r="K61" s="16"/>
      <c r="L61" s="8"/>
      <c r="M61" s="9" t="s">
        <v>33</v>
      </c>
      <c r="N61" s="9" t="s">
        <v>34</v>
      </c>
      <c r="O61" s="9" t="s">
        <v>35</v>
      </c>
      <c r="P61" s="9"/>
      <c r="Q61" s="9"/>
      <c r="R61" s="9" t="s">
        <v>36</v>
      </c>
      <c r="S61" s="17"/>
      <c r="V61" s="17"/>
    </row>
    <row r="62" spans="2:22" ht="15" thickBot="1" x14ac:dyDescent="0.35">
      <c r="B62" s="18"/>
      <c r="C62" s="19"/>
      <c r="D62" s="19"/>
      <c r="E62" s="19"/>
      <c r="F62" s="19"/>
      <c r="G62" s="19"/>
      <c r="H62" s="20"/>
      <c r="J62" s="16"/>
      <c r="K62" s="16"/>
      <c r="L62" s="1"/>
      <c r="M62" s="1">
        <v>21892.92</v>
      </c>
      <c r="N62" s="1">
        <v>81910.77</v>
      </c>
      <c r="O62" s="1">
        <v>164270.70000000001</v>
      </c>
      <c r="P62" s="1"/>
      <c r="Q62" s="1"/>
      <c r="R62" s="1"/>
      <c r="S62" s="17"/>
      <c r="V62" s="17"/>
    </row>
    <row r="63" spans="2:22" ht="15.6" x14ac:dyDescent="0.3">
      <c r="J63" s="16"/>
      <c r="K63" s="16"/>
      <c r="L63" s="6"/>
      <c r="M63" s="35" t="s">
        <v>38</v>
      </c>
      <c r="N63" s="36"/>
      <c r="O63" s="36"/>
      <c r="P63" s="37"/>
      <c r="Q63" s="4"/>
      <c r="R63" s="1">
        <f>0.8*21892.92-0.02*81910.77+0.02*164270.7+50122</f>
        <v>69283.534599999999</v>
      </c>
      <c r="S63" s="17"/>
      <c r="V63" s="17"/>
    </row>
    <row r="64" spans="2:22" x14ac:dyDescent="0.3">
      <c r="J64" s="16"/>
      <c r="K64" s="16"/>
      <c r="R64" s="5"/>
      <c r="S64" s="17"/>
      <c r="V64" s="17"/>
    </row>
    <row r="65" spans="10:22" x14ac:dyDescent="0.3">
      <c r="J65" s="16"/>
      <c r="K65" s="16"/>
      <c r="R65" s="5"/>
      <c r="S65" s="17"/>
      <c r="V65" s="17"/>
    </row>
    <row r="66" spans="10:22" x14ac:dyDescent="0.3">
      <c r="J66" s="16"/>
      <c r="K66" s="16"/>
      <c r="L66" s="10" t="s">
        <v>37</v>
      </c>
      <c r="M66" s="11"/>
      <c r="N66" s="11"/>
      <c r="O66" s="11"/>
      <c r="P66" s="11"/>
      <c r="Q66" s="11"/>
      <c r="R66" s="12"/>
      <c r="S66" s="17"/>
      <c r="V66" s="17"/>
    </row>
    <row r="67" spans="10:22" x14ac:dyDescent="0.3">
      <c r="J67" s="16"/>
      <c r="K67" s="16"/>
      <c r="L67" s="8"/>
      <c r="M67" s="9" t="s">
        <v>33</v>
      </c>
      <c r="N67" s="9" t="s">
        <v>34</v>
      </c>
      <c r="O67" s="9" t="s">
        <v>35</v>
      </c>
      <c r="P67" s="9"/>
      <c r="Q67" s="9"/>
      <c r="R67" s="9" t="s">
        <v>36</v>
      </c>
      <c r="S67" s="17"/>
      <c r="V67" s="17"/>
    </row>
    <row r="68" spans="10:22" x14ac:dyDescent="0.3">
      <c r="J68" s="16"/>
      <c r="K68" s="16"/>
      <c r="L68" s="1"/>
      <c r="M68" s="1">
        <v>23940.93</v>
      </c>
      <c r="N68" s="1">
        <v>96489.63</v>
      </c>
      <c r="O68" s="1">
        <v>137001.1</v>
      </c>
      <c r="P68" s="1"/>
      <c r="Q68" s="1"/>
      <c r="R68" s="1"/>
      <c r="S68" s="17"/>
      <c r="V68" s="17"/>
    </row>
    <row r="69" spans="10:22" ht="15.6" x14ac:dyDescent="0.3">
      <c r="J69" s="16"/>
      <c r="K69" s="16"/>
      <c r="L69" s="3"/>
      <c r="M69" s="35" t="s">
        <v>39</v>
      </c>
      <c r="N69" s="36"/>
      <c r="O69" s="36"/>
      <c r="P69" s="37"/>
      <c r="Q69" s="4"/>
      <c r="R69" s="21">
        <f>0.8*23940.93-0.02*96489.63+0.02*137001.1+50122</f>
        <v>70084.973400000003</v>
      </c>
      <c r="S69" s="17"/>
      <c r="V69" s="17"/>
    </row>
    <row r="70" spans="10:22" ht="15" thickBot="1" x14ac:dyDescent="0.35">
      <c r="J70" s="16"/>
      <c r="K70" s="18"/>
      <c r="L70" s="19"/>
      <c r="M70" s="19"/>
      <c r="N70" s="19"/>
      <c r="O70" s="19"/>
      <c r="P70" s="19"/>
      <c r="Q70" s="19"/>
      <c r="R70" s="19"/>
      <c r="S70" s="20"/>
      <c r="V70" s="17"/>
    </row>
    <row r="71" spans="10:22" x14ac:dyDescent="0.3">
      <c r="J71" s="16"/>
      <c r="V71" s="17"/>
    </row>
    <row r="72" spans="10:22" ht="15" thickBot="1" x14ac:dyDescent="0.35">
      <c r="J72" s="16"/>
      <c r="V72" s="17"/>
    </row>
    <row r="73" spans="10:22" ht="15" thickBot="1" x14ac:dyDescent="0.35">
      <c r="J73" s="16"/>
      <c r="K73" s="13"/>
      <c r="L73" s="14"/>
      <c r="M73" s="14"/>
      <c r="N73" s="14"/>
      <c r="O73" s="14"/>
      <c r="P73" s="14"/>
      <c r="Q73" s="14"/>
      <c r="R73" s="14"/>
      <c r="S73" s="15"/>
      <c r="V73" s="17"/>
    </row>
    <row r="74" spans="10:22" ht="15" thickBot="1" x14ac:dyDescent="0.35">
      <c r="J74" s="16"/>
      <c r="K74" s="16"/>
      <c r="L74" s="29" t="s">
        <v>42</v>
      </c>
      <c r="M74" s="30"/>
      <c r="N74" s="30"/>
      <c r="O74" s="30"/>
      <c r="P74" s="30"/>
      <c r="Q74" s="30"/>
      <c r="R74" s="31"/>
      <c r="S74" s="17"/>
      <c r="V74" s="17"/>
    </row>
    <row r="75" spans="10:22" ht="15" thickBot="1" x14ac:dyDescent="0.35">
      <c r="J75" s="16"/>
      <c r="K75" s="16"/>
      <c r="S75" s="17"/>
      <c r="V75" s="17"/>
    </row>
    <row r="76" spans="10:22" x14ac:dyDescent="0.3">
      <c r="J76" s="16"/>
      <c r="K76" s="22"/>
      <c r="L76" s="26" t="s">
        <v>43</v>
      </c>
      <c r="M76" s="27"/>
      <c r="N76" s="14"/>
      <c r="O76" s="14"/>
      <c r="P76" s="14"/>
      <c r="Q76" s="14"/>
      <c r="R76" s="15"/>
      <c r="S76" s="17"/>
      <c r="V76" s="17"/>
    </row>
    <row r="77" spans="10:22" x14ac:dyDescent="0.3">
      <c r="J77" s="16"/>
      <c r="K77" s="16"/>
      <c r="L77" s="16"/>
      <c r="R77" s="17"/>
      <c r="S77" s="17"/>
      <c r="V77" s="17"/>
    </row>
    <row r="78" spans="10:22" x14ac:dyDescent="0.3">
      <c r="J78" s="16"/>
      <c r="K78" s="16"/>
      <c r="L78" s="16"/>
      <c r="R78" s="17"/>
      <c r="S78" s="17"/>
      <c r="V78" s="17"/>
    </row>
    <row r="79" spans="10:22" x14ac:dyDescent="0.3">
      <c r="J79" s="16"/>
      <c r="K79" s="16"/>
      <c r="L79" s="16"/>
      <c r="R79" s="17"/>
      <c r="S79" s="17"/>
      <c r="V79" s="17"/>
    </row>
    <row r="80" spans="10:22" x14ac:dyDescent="0.3">
      <c r="J80" s="16"/>
      <c r="K80" s="16"/>
      <c r="L80" s="16"/>
      <c r="R80" s="17"/>
      <c r="S80" s="17"/>
      <c r="V80" s="17"/>
    </row>
    <row r="81" spans="10:22" x14ac:dyDescent="0.3">
      <c r="J81" s="16"/>
      <c r="K81" s="16"/>
      <c r="L81" s="16"/>
      <c r="R81" s="17"/>
      <c r="S81" s="17"/>
      <c r="V81" s="17"/>
    </row>
    <row r="82" spans="10:22" x14ac:dyDescent="0.3">
      <c r="J82" s="16"/>
      <c r="K82" s="16"/>
      <c r="L82" s="16"/>
      <c r="R82" s="17"/>
      <c r="S82" s="17"/>
      <c r="V82" s="17"/>
    </row>
    <row r="83" spans="10:22" x14ac:dyDescent="0.3">
      <c r="J83" s="16"/>
      <c r="K83" s="16"/>
      <c r="L83" s="16"/>
      <c r="R83" s="17"/>
      <c r="S83" s="17"/>
      <c r="V83" s="17"/>
    </row>
    <row r="84" spans="10:22" x14ac:dyDescent="0.3">
      <c r="J84" s="16"/>
      <c r="K84" s="16"/>
      <c r="L84" s="16"/>
      <c r="R84" s="17"/>
      <c r="S84" s="17"/>
      <c r="V84" s="17"/>
    </row>
    <row r="85" spans="10:22" x14ac:dyDescent="0.3">
      <c r="J85" s="16"/>
      <c r="K85" s="16"/>
      <c r="L85" s="16"/>
      <c r="R85" s="17"/>
      <c r="S85" s="17"/>
      <c r="V85" s="17"/>
    </row>
    <row r="86" spans="10:22" x14ac:dyDescent="0.3">
      <c r="J86" s="16"/>
      <c r="K86" s="16"/>
      <c r="L86" s="16"/>
      <c r="R86" s="17"/>
      <c r="S86" s="17"/>
      <c r="V86" s="17"/>
    </row>
    <row r="87" spans="10:22" x14ac:dyDescent="0.3">
      <c r="J87" s="16"/>
      <c r="K87" s="16"/>
      <c r="L87" s="16"/>
      <c r="R87" s="17"/>
      <c r="S87" s="17"/>
      <c r="V87" s="17"/>
    </row>
    <row r="88" spans="10:22" x14ac:dyDescent="0.3">
      <c r="J88" s="16"/>
      <c r="K88" s="16"/>
      <c r="L88" s="16"/>
      <c r="R88" s="17"/>
      <c r="S88" s="17"/>
      <c r="V88" s="17"/>
    </row>
    <row r="89" spans="10:22" x14ac:dyDescent="0.3">
      <c r="J89" s="16"/>
      <c r="K89" s="16"/>
      <c r="L89" s="16"/>
      <c r="R89" s="17"/>
      <c r="S89" s="17"/>
      <c r="V89" s="17"/>
    </row>
    <row r="90" spans="10:22" x14ac:dyDescent="0.3">
      <c r="J90" s="16"/>
      <c r="K90" s="16"/>
      <c r="L90" s="16"/>
      <c r="R90" s="17"/>
      <c r="S90" s="17"/>
      <c r="V90" s="17"/>
    </row>
    <row r="91" spans="10:22" x14ac:dyDescent="0.3">
      <c r="J91" s="16"/>
      <c r="K91" s="16"/>
      <c r="L91" s="16"/>
      <c r="R91" s="17"/>
      <c r="S91" s="17"/>
      <c r="V91" s="17"/>
    </row>
    <row r="92" spans="10:22" x14ac:dyDescent="0.3">
      <c r="J92" s="16"/>
      <c r="K92" s="16"/>
      <c r="L92" s="16"/>
      <c r="R92" s="17"/>
      <c r="S92" s="17"/>
      <c r="V92" s="17"/>
    </row>
    <row r="93" spans="10:22" x14ac:dyDescent="0.3">
      <c r="J93" s="16"/>
      <c r="K93" s="16"/>
      <c r="L93" s="16"/>
      <c r="R93" s="17"/>
      <c r="S93" s="17"/>
      <c r="V93" s="17"/>
    </row>
    <row r="94" spans="10:22" x14ac:dyDescent="0.3">
      <c r="J94" s="16"/>
      <c r="K94" s="16"/>
      <c r="L94" s="16"/>
      <c r="R94" s="17"/>
      <c r="S94" s="17"/>
      <c r="V94" s="17"/>
    </row>
    <row r="95" spans="10:22" x14ac:dyDescent="0.3">
      <c r="J95" s="16"/>
      <c r="K95" s="16"/>
      <c r="L95" s="16"/>
      <c r="R95" s="17"/>
      <c r="S95" s="17"/>
      <c r="V95" s="17"/>
    </row>
    <row r="96" spans="10:22" ht="15" thickBot="1" x14ac:dyDescent="0.35">
      <c r="J96" s="16"/>
      <c r="K96" s="16"/>
      <c r="L96" s="18"/>
      <c r="M96" s="19"/>
      <c r="N96" s="19"/>
      <c r="O96" s="19"/>
      <c r="P96" s="19"/>
      <c r="Q96" s="19"/>
      <c r="R96" s="20"/>
      <c r="S96" s="17"/>
      <c r="V96" s="17"/>
    </row>
    <row r="97" spans="10:22" x14ac:dyDescent="0.3">
      <c r="J97" s="16"/>
      <c r="K97" s="16"/>
      <c r="S97" s="17"/>
      <c r="V97" s="17"/>
    </row>
    <row r="98" spans="10:22" ht="15" thickBot="1" x14ac:dyDescent="0.35">
      <c r="J98" s="16"/>
      <c r="K98" s="16"/>
      <c r="S98" s="17"/>
      <c r="V98" s="17"/>
    </row>
    <row r="99" spans="10:22" x14ac:dyDescent="0.3">
      <c r="J99" s="16"/>
      <c r="K99" s="22"/>
      <c r="L99" s="26" t="s">
        <v>44</v>
      </c>
      <c r="M99" s="27"/>
      <c r="N99" s="14"/>
      <c r="O99" s="14"/>
      <c r="P99" s="14"/>
      <c r="Q99" s="14"/>
      <c r="R99" s="15"/>
      <c r="S99" s="17"/>
      <c r="V99" s="17"/>
    </row>
    <row r="100" spans="10:22" x14ac:dyDescent="0.3">
      <c r="J100" s="16"/>
      <c r="K100" s="16"/>
      <c r="L100" s="16"/>
      <c r="R100" s="17"/>
      <c r="S100" s="17"/>
      <c r="V100" s="17"/>
    </row>
    <row r="101" spans="10:22" x14ac:dyDescent="0.3">
      <c r="J101" s="16"/>
      <c r="K101" s="16"/>
      <c r="L101" s="16"/>
      <c r="R101" s="17"/>
      <c r="S101" s="17"/>
      <c r="V101" s="17"/>
    </row>
    <row r="102" spans="10:22" x14ac:dyDescent="0.3">
      <c r="J102" s="16"/>
      <c r="K102" s="16"/>
      <c r="L102" s="16"/>
      <c r="R102" s="17"/>
      <c r="S102" s="17"/>
      <c r="V102" s="17"/>
    </row>
    <row r="103" spans="10:22" x14ac:dyDescent="0.3">
      <c r="J103" s="16"/>
      <c r="K103" s="16"/>
      <c r="L103" s="16"/>
      <c r="R103" s="17"/>
      <c r="S103" s="17"/>
      <c r="V103" s="17"/>
    </row>
    <row r="104" spans="10:22" x14ac:dyDescent="0.3">
      <c r="J104" s="16"/>
      <c r="K104" s="16"/>
      <c r="L104" s="16"/>
      <c r="R104" s="17"/>
      <c r="S104" s="17"/>
      <c r="V104" s="17"/>
    </row>
    <row r="105" spans="10:22" x14ac:dyDescent="0.3">
      <c r="J105" s="16"/>
      <c r="K105" s="16"/>
      <c r="L105" s="16"/>
      <c r="R105" s="17"/>
      <c r="S105" s="17"/>
      <c r="V105" s="17"/>
    </row>
    <row r="106" spans="10:22" x14ac:dyDescent="0.3">
      <c r="J106" s="16"/>
      <c r="K106" s="16"/>
      <c r="L106" s="16"/>
      <c r="R106" s="17"/>
      <c r="S106" s="17"/>
      <c r="V106" s="17"/>
    </row>
    <row r="107" spans="10:22" x14ac:dyDescent="0.3">
      <c r="J107" s="16"/>
      <c r="K107" s="16"/>
      <c r="L107" s="16"/>
      <c r="R107" s="17"/>
      <c r="S107" s="17"/>
      <c r="V107" s="17"/>
    </row>
    <row r="108" spans="10:22" x14ac:dyDescent="0.3">
      <c r="J108" s="16"/>
      <c r="K108" s="16"/>
      <c r="L108" s="16"/>
      <c r="R108" s="17"/>
      <c r="S108" s="17"/>
      <c r="V108" s="17"/>
    </row>
    <row r="109" spans="10:22" x14ac:dyDescent="0.3">
      <c r="J109" s="16"/>
      <c r="K109" s="16"/>
      <c r="L109" s="16"/>
      <c r="R109" s="17"/>
      <c r="S109" s="17"/>
      <c r="V109" s="17"/>
    </row>
    <row r="110" spans="10:22" x14ac:dyDescent="0.3">
      <c r="J110" s="16"/>
      <c r="K110" s="16"/>
      <c r="L110" s="16"/>
      <c r="R110" s="17"/>
      <c r="S110" s="17"/>
      <c r="V110" s="17"/>
    </row>
    <row r="111" spans="10:22" x14ac:dyDescent="0.3">
      <c r="J111" s="16"/>
      <c r="K111" s="16"/>
      <c r="L111" s="16"/>
      <c r="R111" s="17"/>
      <c r="S111" s="17"/>
      <c r="V111" s="17"/>
    </row>
    <row r="112" spans="10:22" x14ac:dyDescent="0.3">
      <c r="J112" s="16"/>
      <c r="K112" s="16"/>
      <c r="L112" s="16"/>
      <c r="R112" s="17"/>
      <c r="S112" s="17"/>
      <c r="V112" s="17"/>
    </row>
    <row r="113" spans="10:22" x14ac:dyDescent="0.3">
      <c r="J113" s="16"/>
      <c r="K113" s="16"/>
      <c r="L113" s="16"/>
      <c r="R113" s="17"/>
      <c r="S113" s="17"/>
      <c r="V113" s="17"/>
    </row>
    <row r="114" spans="10:22" x14ac:dyDescent="0.3">
      <c r="J114" s="16"/>
      <c r="K114" s="16"/>
      <c r="L114" s="16"/>
      <c r="R114" s="17"/>
      <c r="S114" s="17"/>
      <c r="V114" s="17"/>
    </row>
    <row r="115" spans="10:22" x14ac:dyDescent="0.3">
      <c r="J115" s="16"/>
      <c r="K115" s="16"/>
      <c r="L115" s="16"/>
      <c r="R115" s="17"/>
      <c r="S115" s="17"/>
      <c r="V115" s="17"/>
    </row>
    <row r="116" spans="10:22" x14ac:dyDescent="0.3">
      <c r="J116" s="16"/>
      <c r="K116" s="16"/>
      <c r="L116" s="16"/>
      <c r="R116" s="17"/>
      <c r="S116" s="17"/>
      <c r="V116" s="17"/>
    </row>
    <row r="117" spans="10:22" x14ac:dyDescent="0.3">
      <c r="J117" s="16"/>
      <c r="K117" s="16"/>
      <c r="L117" s="16"/>
      <c r="R117" s="17"/>
      <c r="S117" s="17"/>
      <c r="V117" s="17"/>
    </row>
    <row r="118" spans="10:22" ht="15" thickBot="1" x14ac:dyDescent="0.35">
      <c r="J118" s="16"/>
      <c r="K118" s="16"/>
      <c r="L118" s="18"/>
      <c r="M118" s="19"/>
      <c r="N118" s="19"/>
      <c r="O118" s="19"/>
      <c r="P118" s="19"/>
      <c r="Q118" s="19"/>
      <c r="R118" s="20"/>
      <c r="S118" s="17"/>
      <c r="V118" s="17"/>
    </row>
    <row r="119" spans="10:22" x14ac:dyDescent="0.3">
      <c r="J119" s="16"/>
      <c r="K119" s="16"/>
      <c r="S119" s="17"/>
      <c r="V119" s="17"/>
    </row>
    <row r="120" spans="10:22" ht="15" thickBot="1" x14ac:dyDescent="0.35">
      <c r="J120" s="16"/>
      <c r="K120" s="16"/>
      <c r="S120" s="17"/>
      <c r="V120" s="17"/>
    </row>
    <row r="121" spans="10:22" x14ac:dyDescent="0.3">
      <c r="J121" s="16"/>
      <c r="K121" s="22"/>
      <c r="L121" s="26" t="s">
        <v>45</v>
      </c>
      <c r="M121" s="27"/>
      <c r="N121" s="14"/>
      <c r="O121" s="14"/>
      <c r="P121" s="14"/>
      <c r="Q121" s="14"/>
      <c r="R121" s="15"/>
      <c r="S121" s="17"/>
      <c r="V121" s="17"/>
    </row>
    <row r="122" spans="10:22" x14ac:dyDescent="0.3">
      <c r="J122" s="16"/>
      <c r="K122" s="16"/>
      <c r="L122" s="16"/>
      <c r="R122" s="17"/>
      <c r="S122" s="17"/>
      <c r="V122" s="17"/>
    </row>
    <row r="123" spans="10:22" x14ac:dyDescent="0.3">
      <c r="J123" s="16"/>
      <c r="K123" s="16"/>
      <c r="L123" s="16"/>
      <c r="R123" s="17"/>
      <c r="S123" s="17"/>
      <c r="V123" s="17"/>
    </row>
    <row r="124" spans="10:22" x14ac:dyDescent="0.3">
      <c r="J124" s="16"/>
      <c r="K124" s="16"/>
      <c r="L124" s="16"/>
      <c r="R124" s="17"/>
      <c r="S124" s="17"/>
      <c r="V124" s="17"/>
    </row>
    <row r="125" spans="10:22" x14ac:dyDescent="0.3">
      <c r="J125" s="16"/>
      <c r="K125" s="16"/>
      <c r="L125" s="16"/>
      <c r="R125" s="17"/>
      <c r="S125" s="17"/>
      <c r="V125" s="17"/>
    </row>
    <row r="126" spans="10:22" x14ac:dyDescent="0.3">
      <c r="J126" s="16"/>
      <c r="K126" s="16"/>
      <c r="L126" s="16"/>
      <c r="R126" s="17"/>
      <c r="S126" s="17"/>
      <c r="V126" s="17"/>
    </row>
    <row r="127" spans="10:22" x14ac:dyDescent="0.3">
      <c r="J127" s="16"/>
      <c r="K127" s="16"/>
      <c r="L127" s="16"/>
      <c r="R127" s="17"/>
      <c r="S127" s="17"/>
      <c r="V127" s="17"/>
    </row>
    <row r="128" spans="10:22" x14ac:dyDescent="0.3">
      <c r="J128" s="16"/>
      <c r="K128" s="16"/>
      <c r="L128" s="16"/>
      <c r="R128" s="17"/>
      <c r="S128" s="17"/>
      <c r="V128" s="17"/>
    </row>
    <row r="129" spans="10:22" x14ac:dyDescent="0.3">
      <c r="J129" s="16"/>
      <c r="K129" s="16"/>
      <c r="L129" s="16"/>
      <c r="R129" s="17"/>
      <c r="S129" s="17"/>
      <c r="V129" s="17"/>
    </row>
    <row r="130" spans="10:22" x14ac:dyDescent="0.3">
      <c r="J130" s="16"/>
      <c r="K130" s="16"/>
      <c r="L130" s="16"/>
      <c r="R130" s="17"/>
      <c r="S130" s="17"/>
      <c r="V130" s="17"/>
    </row>
    <row r="131" spans="10:22" x14ac:dyDescent="0.3">
      <c r="J131" s="16"/>
      <c r="K131" s="16"/>
      <c r="L131" s="16"/>
      <c r="R131" s="17"/>
      <c r="S131" s="17"/>
      <c r="V131" s="17"/>
    </row>
    <row r="132" spans="10:22" x14ac:dyDescent="0.3">
      <c r="J132" s="16"/>
      <c r="K132" s="16"/>
      <c r="L132" s="16"/>
      <c r="R132" s="17"/>
      <c r="S132" s="17"/>
      <c r="V132" s="17"/>
    </row>
    <row r="133" spans="10:22" x14ac:dyDescent="0.3">
      <c r="J133" s="16"/>
      <c r="K133" s="16"/>
      <c r="L133" s="16"/>
      <c r="R133" s="17"/>
      <c r="S133" s="17"/>
      <c r="V133" s="17"/>
    </row>
    <row r="134" spans="10:22" x14ac:dyDescent="0.3">
      <c r="J134" s="16"/>
      <c r="K134" s="16"/>
      <c r="L134" s="16"/>
      <c r="R134" s="17"/>
      <c r="S134" s="17"/>
      <c r="V134" s="17"/>
    </row>
    <row r="135" spans="10:22" x14ac:dyDescent="0.3">
      <c r="J135" s="16"/>
      <c r="K135" s="16"/>
      <c r="L135" s="16"/>
      <c r="R135" s="17"/>
      <c r="S135" s="17"/>
      <c r="V135" s="17"/>
    </row>
    <row r="136" spans="10:22" x14ac:dyDescent="0.3">
      <c r="J136" s="16"/>
      <c r="K136" s="16"/>
      <c r="L136" s="16"/>
      <c r="R136" s="17"/>
      <c r="S136" s="17"/>
      <c r="V136" s="17"/>
    </row>
    <row r="137" spans="10:22" x14ac:dyDescent="0.3">
      <c r="J137" s="16"/>
      <c r="K137" s="16"/>
      <c r="L137" s="16"/>
      <c r="R137" s="17"/>
      <c r="S137" s="17"/>
      <c r="V137" s="17"/>
    </row>
    <row r="138" spans="10:22" x14ac:dyDescent="0.3">
      <c r="J138" s="16"/>
      <c r="K138" s="16"/>
      <c r="L138" s="16"/>
      <c r="R138" s="17"/>
      <c r="S138" s="17"/>
      <c r="V138" s="17"/>
    </row>
    <row r="139" spans="10:22" x14ac:dyDescent="0.3">
      <c r="J139" s="16"/>
      <c r="K139" s="16"/>
      <c r="L139" s="16"/>
      <c r="R139" s="17"/>
      <c r="S139" s="17"/>
      <c r="V139" s="17"/>
    </row>
    <row r="140" spans="10:22" x14ac:dyDescent="0.3">
      <c r="J140" s="16"/>
      <c r="K140" s="16"/>
      <c r="L140" s="16"/>
      <c r="R140" s="17"/>
      <c r="S140" s="17"/>
      <c r="V140" s="17"/>
    </row>
    <row r="141" spans="10:22" ht="15" thickBot="1" x14ac:dyDescent="0.35">
      <c r="J141" s="16"/>
      <c r="K141" s="16"/>
      <c r="L141" s="18"/>
      <c r="M141" s="19"/>
      <c r="N141" s="19"/>
      <c r="O141" s="19"/>
      <c r="P141" s="19"/>
      <c r="Q141" s="19"/>
      <c r="R141" s="20"/>
      <c r="S141" s="17"/>
      <c r="V141" s="17"/>
    </row>
    <row r="142" spans="10:22" x14ac:dyDescent="0.3">
      <c r="J142" s="16"/>
      <c r="K142" s="16"/>
      <c r="S142" s="17"/>
      <c r="V142" s="17"/>
    </row>
    <row r="143" spans="10:22" ht="14.4" customHeight="1" x14ac:dyDescent="0.3">
      <c r="J143" s="16"/>
      <c r="K143" s="16"/>
      <c r="L143" s="28" t="s">
        <v>46</v>
      </c>
      <c r="M143" s="28"/>
      <c r="N143" s="28"/>
      <c r="O143" s="28"/>
      <c r="P143" s="28"/>
      <c r="Q143" s="28"/>
      <c r="R143" s="28"/>
      <c r="S143" s="17"/>
      <c r="V143" s="17"/>
    </row>
    <row r="144" spans="10:22" x14ac:dyDescent="0.3">
      <c r="J144" s="16"/>
      <c r="K144" s="16"/>
      <c r="L144" s="28"/>
      <c r="M144" s="28"/>
      <c r="N144" s="28"/>
      <c r="O144" s="28"/>
      <c r="P144" s="28"/>
      <c r="Q144" s="28"/>
      <c r="R144" s="28"/>
      <c r="S144" s="17"/>
      <c r="V144" s="17"/>
    </row>
    <row r="145" spans="10:22" x14ac:dyDescent="0.3">
      <c r="J145" s="16"/>
      <c r="K145" s="16"/>
      <c r="L145" s="28"/>
      <c r="M145" s="28"/>
      <c r="N145" s="28"/>
      <c r="O145" s="28"/>
      <c r="P145" s="28"/>
      <c r="Q145" s="28"/>
      <c r="R145" s="28"/>
      <c r="S145" s="17"/>
      <c r="V145" s="17"/>
    </row>
    <row r="146" spans="10:22" x14ac:dyDescent="0.3">
      <c r="J146" s="16"/>
      <c r="K146" s="16"/>
      <c r="L146" s="24"/>
      <c r="M146" s="24"/>
      <c r="N146" s="24"/>
      <c r="O146" s="24"/>
      <c r="P146" s="24"/>
      <c r="Q146" s="24"/>
      <c r="R146" s="24"/>
      <c r="S146" s="17"/>
      <c r="V146" s="17"/>
    </row>
    <row r="147" spans="10:22" ht="15" thickBot="1" x14ac:dyDescent="0.35">
      <c r="J147" s="16"/>
      <c r="K147" s="18"/>
      <c r="L147" s="19"/>
      <c r="M147" s="19"/>
      <c r="N147" s="19"/>
      <c r="O147" s="19"/>
      <c r="P147" s="19"/>
      <c r="Q147" s="19"/>
      <c r="R147" s="19"/>
      <c r="S147" s="20"/>
      <c r="V147" s="17"/>
    </row>
    <row r="148" spans="10:22" x14ac:dyDescent="0.3">
      <c r="J148" s="16"/>
      <c r="V148" s="17"/>
    </row>
    <row r="149" spans="10:22" ht="15" thickBot="1" x14ac:dyDescent="0.35">
      <c r="J149" s="18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20"/>
    </row>
  </sheetData>
  <mergeCells count="12">
    <mergeCell ref="K9:U9"/>
    <mergeCell ref="C9:G9"/>
    <mergeCell ref="L99:M99"/>
    <mergeCell ref="L121:M121"/>
    <mergeCell ref="L143:R145"/>
    <mergeCell ref="L14:T14"/>
    <mergeCell ref="L56:R56"/>
    <mergeCell ref="M63:P63"/>
    <mergeCell ref="L58:R58"/>
    <mergeCell ref="M69:P69"/>
    <mergeCell ref="L74:R74"/>
    <mergeCell ref="L76:M76"/>
  </mergeCell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24A8B5B-C41B-4383-866F-C6BC1DB627C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'Document from Neetu sharma'!S12:S12</xm:f>
              <xm:sqref>J29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Document from Neetu sharma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Sharma</dc:creator>
  <cp:lastModifiedBy>Raasi P</cp:lastModifiedBy>
  <dcterms:created xsi:type="dcterms:W3CDTF">2024-12-20T15:30:17Z</dcterms:created>
  <dcterms:modified xsi:type="dcterms:W3CDTF">2024-12-26T09:29:52Z</dcterms:modified>
</cp:coreProperties>
</file>