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OA-foodsupply\RAnalysis\Data\Survival_Size\"/>
    </mc:Choice>
  </mc:AlternateContent>
  <bookViews>
    <workbookView xWindow="1992" yWindow="-108" windowWidth="18492" windowHeight="12216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H8pBKeiq9CK3HsfqmCYX+Km6/mg=="/>
    </ext>
  </extLst>
</workbook>
</file>

<file path=xl/calcChain.xml><?xml version="1.0" encoding="utf-8"?>
<calcChain xmlns="http://schemas.openxmlformats.org/spreadsheetml/2006/main">
  <c r="M63" i="1" l="1"/>
  <c r="M115" i="1" l="1"/>
  <c r="M157" i="1"/>
  <c r="M155" i="1"/>
  <c r="M153" i="1"/>
  <c r="M151" i="1"/>
  <c r="M149" i="1"/>
  <c r="M147" i="1"/>
  <c r="M145" i="1"/>
  <c r="M143" i="1"/>
  <c r="M141" i="1"/>
  <c r="M139" i="1"/>
  <c r="M117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77" i="1"/>
  <c r="M81" i="1"/>
  <c r="M79" i="1"/>
  <c r="M75" i="1"/>
  <c r="M73" i="1"/>
  <c r="M71" i="1"/>
  <c r="M69" i="1"/>
  <c r="M67" i="1"/>
  <c r="M65" i="1"/>
  <c r="S3" i="1"/>
  <c r="S5" i="1"/>
  <c r="J158" i="1" l="1"/>
  <c r="J157" i="1"/>
  <c r="K157" i="1" s="1"/>
  <c r="J156" i="1"/>
  <c r="J155" i="1"/>
  <c r="K155" i="1" s="1"/>
  <c r="J154" i="1"/>
  <c r="J153" i="1"/>
  <c r="J152" i="1"/>
  <c r="J151" i="1"/>
  <c r="K151" i="1" s="1"/>
  <c r="J150" i="1"/>
  <c r="J149" i="1"/>
  <c r="K149" i="1" s="1"/>
  <c r="J148" i="1"/>
  <c r="J147" i="1"/>
  <c r="J146" i="1"/>
  <c r="J145" i="1"/>
  <c r="J144" i="1"/>
  <c r="J143" i="1"/>
  <c r="K143" i="1" s="1"/>
  <c r="J142" i="1"/>
  <c r="J141" i="1"/>
  <c r="J140" i="1"/>
  <c r="J139" i="1"/>
  <c r="J138" i="1"/>
  <c r="J137" i="1"/>
  <c r="K137" i="1" s="1"/>
  <c r="J136" i="1"/>
  <c r="J135" i="1"/>
  <c r="J134" i="1"/>
  <c r="J133" i="1"/>
  <c r="J132" i="1"/>
  <c r="J131" i="1"/>
  <c r="K131" i="1" s="1"/>
  <c r="J130" i="1"/>
  <c r="J129" i="1"/>
  <c r="J128" i="1"/>
  <c r="J127" i="1"/>
  <c r="J126" i="1"/>
  <c r="J125" i="1"/>
  <c r="J124" i="1"/>
  <c r="J123" i="1"/>
  <c r="K123" i="1" s="1"/>
  <c r="J122" i="1"/>
  <c r="J121" i="1"/>
  <c r="J120" i="1"/>
  <c r="K119" i="1" s="1"/>
  <c r="J119" i="1"/>
  <c r="J118" i="1"/>
  <c r="J117" i="1"/>
  <c r="K117" i="1" s="1"/>
  <c r="J116" i="1"/>
  <c r="J115" i="1"/>
  <c r="K115" i="1" s="1"/>
  <c r="J114" i="1"/>
  <c r="J113" i="1"/>
  <c r="K113" i="1" s="1"/>
  <c r="J112" i="1"/>
  <c r="J111" i="1"/>
  <c r="K111" i="1" s="1"/>
  <c r="J110" i="1"/>
  <c r="K109" i="1" s="1"/>
  <c r="J109" i="1"/>
  <c r="J108" i="1"/>
  <c r="J107" i="1"/>
  <c r="K107" i="1" s="1"/>
  <c r="J106" i="1"/>
  <c r="J105" i="1"/>
  <c r="K105" i="1" s="1"/>
  <c r="J104" i="1"/>
  <c r="J103" i="1"/>
  <c r="J102" i="1"/>
  <c r="J101" i="1"/>
  <c r="J100" i="1"/>
  <c r="K99" i="1"/>
  <c r="J99" i="1"/>
  <c r="J98" i="1"/>
  <c r="J97" i="1"/>
  <c r="J96" i="1"/>
  <c r="J95" i="1"/>
  <c r="K95" i="1" s="1"/>
  <c r="J94" i="1"/>
  <c r="J93" i="1"/>
  <c r="J92" i="1"/>
  <c r="J91" i="1"/>
  <c r="J90" i="1"/>
  <c r="J89" i="1"/>
  <c r="J88" i="1"/>
  <c r="J87" i="1"/>
  <c r="J86" i="1"/>
  <c r="J85" i="1"/>
  <c r="K85" i="1" s="1"/>
  <c r="J84" i="1"/>
  <c r="J83" i="1"/>
  <c r="K83" i="1" s="1"/>
  <c r="J82" i="1"/>
  <c r="J81" i="1"/>
  <c r="K81" i="1" s="1"/>
  <c r="J80" i="1"/>
  <c r="J79" i="1"/>
  <c r="J78" i="1"/>
  <c r="J77" i="1"/>
  <c r="J76" i="1"/>
  <c r="J75" i="1"/>
  <c r="J74" i="1"/>
  <c r="J73" i="1"/>
  <c r="K73" i="1" s="1"/>
  <c r="J72" i="1"/>
  <c r="J71" i="1"/>
  <c r="J70" i="1"/>
  <c r="J69" i="1"/>
  <c r="J68" i="1"/>
  <c r="J67" i="1"/>
  <c r="K67" i="1" s="1"/>
  <c r="J66" i="1"/>
  <c r="J65" i="1"/>
  <c r="J64" i="1"/>
  <c r="J63" i="1"/>
  <c r="K63" i="1" s="1"/>
  <c r="J52" i="1"/>
  <c r="K51" i="1"/>
  <c r="J51" i="1"/>
  <c r="J50" i="1"/>
  <c r="J49" i="1"/>
  <c r="J48" i="1"/>
  <c r="J47" i="1"/>
  <c r="K47" i="1" s="1"/>
  <c r="J46" i="1"/>
  <c r="J45" i="1"/>
  <c r="J44" i="1"/>
  <c r="J43" i="1"/>
  <c r="J42" i="1"/>
  <c r="J41" i="1"/>
  <c r="J40" i="1"/>
  <c r="J39" i="1"/>
  <c r="J38" i="1"/>
  <c r="J37" i="1"/>
  <c r="K37" i="1" s="1"/>
  <c r="J36" i="1"/>
  <c r="J35" i="1"/>
  <c r="K35" i="1" s="1"/>
  <c r="J34" i="1"/>
  <c r="J33" i="1"/>
  <c r="K33" i="1" s="1"/>
  <c r="J32" i="1"/>
  <c r="J31" i="1"/>
  <c r="K31" i="1" s="1"/>
  <c r="J30" i="1"/>
  <c r="J29" i="1"/>
  <c r="J28" i="1"/>
  <c r="J27" i="1"/>
  <c r="K27" i="1" s="1"/>
  <c r="J26" i="1"/>
  <c r="J25" i="1"/>
  <c r="K25" i="1" s="1"/>
  <c r="J24" i="1"/>
  <c r="K23" i="1" s="1"/>
  <c r="J23" i="1"/>
  <c r="J22" i="1"/>
  <c r="J21" i="1"/>
  <c r="K21" i="1" s="1"/>
  <c r="J20" i="1"/>
  <c r="K19" i="1"/>
  <c r="J19" i="1"/>
  <c r="J18" i="1"/>
  <c r="J17" i="1"/>
  <c r="K17" i="1" s="1"/>
  <c r="J16" i="1"/>
  <c r="J15" i="1"/>
  <c r="K15" i="1" s="1"/>
  <c r="J14" i="1"/>
  <c r="K13" i="1" s="1"/>
  <c r="J13" i="1"/>
  <c r="J12" i="1"/>
  <c r="J11" i="1"/>
  <c r="J10" i="1"/>
  <c r="J9" i="1"/>
  <c r="K9" i="1" s="1"/>
  <c r="J8" i="1"/>
  <c r="J7" i="1"/>
  <c r="J6" i="1"/>
  <c r="R5" i="1"/>
  <c r="J5" i="1"/>
  <c r="J4" i="1"/>
  <c r="J3" i="1"/>
  <c r="K3" i="1" s="1"/>
  <c r="K43" i="1" l="1"/>
  <c r="K75" i="1"/>
  <c r="K91" i="1"/>
  <c r="K121" i="1"/>
  <c r="K129" i="1"/>
  <c r="K135" i="1"/>
  <c r="K29" i="1"/>
  <c r="K69" i="1"/>
  <c r="K77" i="1"/>
  <c r="K153" i="1"/>
  <c r="K7" i="1"/>
  <c r="K45" i="1"/>
  <c r="K79" i="1"/>
  <c r="K93" i="1"/>
  <c r="K101" i="1"/>
  <c r="K147" i="1"/>
  <c r="K39" i="1"/>
  <c r="K87" i="1"/>
  <c r="K125" i="1"/>
  <c r="K133" i="1"/>
  <c r="K5" i="1"/>
  <c r="K11" i="1"/>
  <c r="K41" i="1"/>
  <c r="K49" i="1"/>
  <c r="K65" i="1"/>
  <c r="K89" i="1"/>
  <c r="K97" i="1"/>
  <c r="K103" i="1"/>
  <c r="K127" i="1"/>
  <c r="K141" i="1"/>
  <c r="R3" i="1"/>
</calcChain>
</file>

<file path=xl/sharedStrings.xml><?xml version="1.0" encoding="utf-8"?>
<sst xmlns="http://schemas.openxmlformats.org/spreadsheetml/2006/main" count="508" uniqueCount="137">
  <si>
    <t>treatment</t>
  </si>
  <si>
    <t>Rep</t>
  </si>
  <si>
    <t>n</t>
  </si>
  <si>
    <t>Shell Length</t>
  </si>
  <si>
    <t>tin label</t>
  </si>
  <si>
    <t>tin weight</t>
  </si>
  <si>
    <t>shell or tissue</t>
  </si>
  <si>
    <t>tin+scallop weight</t>
  </si>
  <si>
    <t>weight</t>
  </si>
  <si>
    <t>CI</t>
  </si>
  <si>
    <t>pH=8</t>
  </si>
  <si>
    <t>pH=7.5</t>
  </si>
  <si>
    <t>A</t>
  </si>
  <si>
    <t>tissue</t>
  </si>
  <si>
    <t>Average CI</t>
  </si>
  <si>
    <t>shell</t>
  </si>
  <si>
    <t>Length</t>
  </si>
  <si>
    <t>6A1</t>
  </si>
  <si>
    <t>6A2</t>
  </si>
  <si>
    <t>6A3</t>
  </si>
  <si>
    <t>6A4</t>
  </si>
  <si>
    <t>6A5</t>
  </si>
  <si>
    <t>6A6</t>
  </si>
  <si>
    <t>B</t>
  </si>
  <si>
    <t>6A7</t>
  </si>
  <si>
    <t>6A8</t>
  </si>
  <si>
    <t>6A9</t>
  </si>
  <si>
    <t>6A10</t>
  </si>
  <si>
    <t>6A11</t>
  </si>
  <si>
    <t>6A12</t>
  </si>
  <si>
    <t>6B3</t>
  </si>
  <si>
    <t>6B4</t>
  </si>
  <si>
    <t>6B5</t>
  </si>
  <si>
    <t>6B6</t>
  </si>
  <si>
    <t>6B7</t>
  </si>
  <si>
    <t>6B8</t>
  </si>
  <si>
    <t>6B9</t>
  </si>
  <si>
    <t>6B10</t>
  </si>
  <si>
    <t>6B11</t>
  </si>
  <si>
    <t>6B12</t>
  </si>
  <si>
    <t>6C1</t>
  </si>
  <si>
    <t>6C2</t>
  </si>
  <si>
    <t>6B1</t>
  </si>
  <si>
    <t>6B2</t>
  </si>
  <si>
    <t>C</t>
  </si>
  <si>
    <t>6C3</t>
  </si>
  <si>
    <t>6C4</t>
  </si>
  <si>
    <t>6C5</t>
  </si>
  <si>
    <t>6C6</t>
  </si>
  <si>
    <t>6C7</t>
  </si>
  <si>
    <t>6C8</t>
  </si>
  <si>
    <t>6C9</t>
  </si>
  <si>
    <t>6C10</t>
  </si>
  <si>
    <t>6C11</t>
  </si>
  <si>
    <t>flipped the tray and lost these samples</t>
  </si>
  <si>
    <t>6C12</t>
  </si>
  <si>
    <t>5A1</t>
  </si>
  <si>
    <t>5A2</t>
  </si>
  <si>
    <t>5A3</t>
  </si>
  <si>
    <t>5A4</t>
  </si>
  <si>
    <t>5A5</t>
  </si>
  <si>
    <t>5A6</t>
  </si>
  <si>
    <t>5A7</t>
  </si>
  <si>
    <t>5A8</t>
  </si>
  <si>
    <t>D</t>
  </si>
  <si>
    <t>5C7</t>
  </si>
  <si>
    <t>5C8</t>
  </si>
  <si>
    <t>5C9</t>
  </si>
  <si>
    <t>5C10</t>
  </si>
  <si>
    <t>5C11</t>
  </si>
  <si>
    <t>5C12</t>
  </si>
  <si>
    <t>5B1</t>
  </si>
  <si>
    <t>5B2</t>
  </si>
  <si>
    <t>5B3</t>
  </si>
  <si>
    <t xml:space="preserve">no tissue? </t>
  </si>
  <si>
    <t>5B4</t>
  </si>
  <si>
    <t>5A9</t>
  </si>
  <si>
    <t>5A10</t>
  </si>
  <si>
    <t>5A11</t>
  </si>
  <si>
    <t>5A12</t>
  </si>
  <si>
    <t>5C1</t>
  </si>
  <si>
    <t>5C2</t>
  </si>
  <si>
    <t>5C3</t>
  </si>
  <si>
    <t>5C4</t>
  </si>
  <si>
    <t>5C5</t>
  </si>
  <si>
    <t>5C6</t>
  </si>
  <si>
    <t>5B5</t>
  </si>
  <si>
    <t>5B6</t>
  </si>
  <si>
    <t>5B7</t>
  </si>
  <si>
    <t>5B8</t>
  </si>
  <si>
    <t>5B9</t>
  </si>
  <si>
    <t>5B10</t>
  </si>
  <si>
    <t>5B11</t>
  </si>
  <si>
    <t>5B12</t>
  </si>
  <si>
    <t>4A9</t>
  </si>
  <si>
    <t>4A10</t>
  </si>
  <si>
    <t>4A11</t>
  </si>
  <si>
    <t>4A12</t>
  </si>
  <si>
    <t>4B1</t>
  </si>
  <si>
    <t>4B2</t>
  </si>
  <si>
    <t>4B3</t>
  </si>
  <si>
    <t>4B4</t>
  </si>
  <si>
    <t>4A1</t>
  </si>
  <si>
    <t>4A2</t>
  </si>
  <si>
    <t>4A3</t>
  </si>
  <si>
    <t>4A4</t>
  </si>
  <si>
    <t>4A5</t>
  </si>
  <si>
    <t>4A6</t>
  </si>
  <si>
    <t>4A7</t>
  </si>
  <si>
    <t>4A8</t>
  </si>
  <si>
    <t>4C3</t>
  </si>
  <si>
    <t>4C4</t>
  </si>
  <si>
    <t>4C5</t>
  </si>
  <si>
    <t>4C6</t>
  </si>
  <si>
    <t>4C7</t>
  </si>
  <si>
    <t>4C8</t>
  </si>
  <si>
    <t>4C9</t>
  </si>
  <si>
    <t>4C10</t>
  </si>
  <si>
    <t>4C11</t>
  </si>
  <si>
    <t>4C12</t>
  </si>
  <si>
    <t>4B5</t>
  </si>
  <si>
    <t>4B6</t>
  </si>
  <si>
    <t>4B7</t>
  </si>
  <si>
    <t>4B8</t>
  </si>
  <si>
    <t>4B9</t>
  </si>
  <si>
    <t>4B10</t>
  </si>
  <si>
    <t>4B11</t>
  </si>
  <si>
    <t>4B12</t>
  </si>
  <si>
    <t>4C1</t>
  </si>
  <si>
    <t>4C2</t>
  </si>
  <si>
    <t>Shell fell apart, I thought I picked it all out, but unsure</t>
  </si>
  <si>
    <t xml:space="preserve">May have lost a chip out of the shell </t>
  </si>
  <si>
    <t>Below are measurements from scallops used for RR and CR</t>
  </si>
  <si>
    <t>Date</t>
  </si>
  <si>
    <t xml:space="preserve"> </t>
  </si>
  <si>
    <t>AFDW</t>
  </si>
  <si>
    <t>Ash weight (loss of ignition of tissue tin + dry shell and tissue)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</si>
</sst>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name val="Arial"/>
    </font>
    <font>
      <sz val="11"/>
      <name val="Arial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/>
    <xf numFmtId="0" fontId="3" fillId="0" borderId="1" xfId="0" applyFont="1" applyBorder="1" applyAlignment="1"/>
    <xf numFmtId="0" fontId="3" fillId="0" borderId="0" xfId="0" applyFont="1"/>
    <xf numFmtId="0" fontId="4" fillId="0" borderId="0" xfId="0" applyFont="1" applyAlignment="1"/>
    <xf numFmtId="2" fontId="3" fillId="0" borderId="0" xfId="0" applyNumberFormat="1" applyFont="1"/>
    <xf numFmtId="0" fontId="5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5" fillId="2" borderId="1" xfId="0" applyFont="1" applyFill="1" applyBorder="1"/>
    <xf numFmtId="0" fontId="3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4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 applyAlignment="1"/>
    <xf numFmtId="14" fontId="0" fillId="0" borderId="0" xfId="0" applyNumberFormat="1" applyFont="1" applyAlignment="1"/>
    <xf numFmtId="0" fontId="2" fillId="0" borderId="0" xfId="0" applyFont="1"/>
    <xf numFmtId="164" fontId="1" fillId="0" borderId="0" xfId="0" applyNumberFormat="1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7"/>
  <sheetViews>
    <sheetView tabSelected="1" topLeftCell="E136" workbookViewId="0">
      <selection activeCell="J150" sqref="J150"/>
    </sheetView>
  </sheetViews>
  <sheetFormatPr defaultColWidth="12.69921875" defaultRowHeight="15" customHeight="1" x14ac:dyDescent="0.25"/>
  <cols>
    <col min="2" max="2" width="9.19921875" customWidth="1"/>
    <col min="3" max="8" width="7.69921875" customWidth="1"/>
    <col min="9" max="9" width="9.8984375" customWidth="1"/>
    <col min="10" max="10" width="23.5" customWidth="1"/>
    <col min="11" max="11" width="17.19921875" customWidth="1"/>
    <col min="12" max="13" width="17.19921875" style="22" customWidth="1"/>
    <col min="14" max="14" width="7.69921875" customWidth="1"/>
    <col min="15" max="15" width="9.69921875" customWidth="1"/>
    <col min="16" max="16" width="7.69921875" customWidth="1"/>
    <col min="17" max="17" width="13.69921875" customWidth="1"/>
    <col min="18" max="29" width="7.69921875" customWidth="1"/>
  </cols>
  <sheetData>
    <row r="1" spans="1:21" ht="31.5" customHeight="1" x14ac:dyDescent="0.3">
      <c r="B1" s="25">
        <v>44495</v>
      </c>
      <c r="C1" s="26"/>
      <c r="D1" s="26"/>
      <c r="E1" s="1"/>
      <c r="F1" s="1"/>
      <c r="G1" s="1"/>
      <c r="H1" s="1"/>
      <c r="I1" s="1"/>
      <c r="K1" s="1"/>
      <c r="L1" s="6"/>
      <c r="M1" s="6"/>
    </row>
    <row r="2" spans="1:21" ht="50.4" customHeight="1" x14ac:dyDescent="0.3">
      <c r="A2" t="s">
        <v>133</v>
      </c>
      <c r="B2" s="2" t="s">
        <v>0</v>
      </c>
      <c r="C2" s="2" t="s">
        <v>1</v>
      </c>
      <c r="D2" s="2" t="s">
        <v>2</v>
      </c>
      <c r="E2" s="3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  <c r="K2" s="6" t="s">
        <v>9</v>
      </c>
      <c r="L2" s="6" t="s">
        <v>136</v>
      </c>
      <c r="M2" s="6" t="s">
        <v>135</v>
      </c>
      <c r="Q2" s="7"/>
      <c r="R2" s="8" t="s">
        <v>10</v>
      </c>
      <c r="S2" s="8" t="s">
        <v>11</v>
      </c>
    </row>
    <row r="3" spans="1:21" ht="14.4" x14ac:dyDescent="0.3">
      <c r="A3" s="23">
        <v>44495</v>
      </c>
      <c r="B3" s="2">
        <v>8</v>
      </c>
      <c r="C3" s="2" t="s">
        <v>12</v>
      </c>
      <c r="D3" s="9">
        <v>3</v>
      </c>
      <c r="E3" s="9">
        <v>13.28</v>
      </c>
      <c r="F3" s="2"/>
      <c r="G3" s="9">
        <v>0.40720000000000001</v>
      </c>
      <c r="H3" s="9" t="s">
        <v>13</v>
      </c>
      <c r="I3" s="9">
        <v>0.41909999999999997</v>
      </c>
      <c r="J3" s="10">
        <f t="shared" ref="J3:J52" si="0">I3-G3</f>
        <v>1.1899999999999966E-2</v>
      </c>
      <c r="K3" s="10">
        <f>(J3/J4)*100</f>
        <v>7.8032786885245686</v>
      </c>
      <c r="L3" s="24">
        <v>0.55959999999999999</v>
      </c>
      <c r="M3" s="10"/>
      <c r="Q3" s="11" t="s">
        <v>14</v>
      </c>
      <c r="R3" s="12">
        <f>AVERAGE(K3:K82,K160:N167)</f>
        <v>10.150046052861482</v>
      </c>
      <c r="S3" s="12">
        <f>AVERAGE(K83:K159,K168:K177)</f>
        <v>11.301900545888776</v>
      </c>
      <c r="T3" s="12"/>
      <c r="U3" s="12"/>
    </row>
    <row r="4" spans="1:21" ht="14.4" x14ac:dyDescent="0.3">
      <c r="A4" s="23">
        <v>44495</v>
      </c>
      <c r="B4" s="2"/>
      <c r="C4" s="2"/>
      <c r="D4" s="9"/>
      <c r="E4" s="2"/>
      <c r="F4" s="2"/>
      <c r="G4" s="9">
        <v>0.41120000000000001</v>
      </c>
      <c r="H4" s="9" t="s">
        <v>15</v>
      </c>
      <c r="I4" s="9">
        <v>0.56369999999999998</v>
      </c>
      <c r="J4" s="10">
        <f t="shared" si="0"/>
        <v>0.15249999999999997</v>
      </c>
    </row>
    <row r="5" spans="1:21" ht="14.4" x14ac:dyDescent="0.3">
      <c r="A5" s="23">
        <v>44495</v>
      </c>
      <c r="B5" s="2">
        <v>8</v>
      </c>
      <c r="C5" s="2" t="s">
        <v>12</v>
      </c>
      <c r="D5" s="9">
        <v>4</v>
      </c>
      <c r="E5" s="9">
        <v>9.4700000000000006</v>
      </c>
      <c r="F5" s="2"/>
      <c r="G5" s="9">
        <v>0.41139999999999999</v>
      </c>
      <c r="H5" s="9" t="s">
        <v>13</v>
      </c>
      <c r="I5" s="9">
        <v>0.41660000000000003</v>
      </c>
      <c r="J5" s="10">
        <f t="shared" si="0"/>
        <v>5.2000000000000379E-3</v>
      </c>
      <c r="K5" s="10">
        <f>(J5/J6)*100</f>
        <v>8.5667215815486575</v>
      </c>
      <c r="L5" s="10">
        <v>0.47199999999999998</v>
      </c>
      <c r="M5" s="10"/>
      <c r="Q5" s="11" t="s">
        <v>16</v>
      </c>
      <c r="R5" s="12">
        <f>AVERAGE(E3:E82,E160:E167)</f>
        <v>9.5177083333333314</v>
      </c>
      <c r="S5" s="12">
        <f>AVERAGE(E83:E158,E168:E177)</f>
        <v>7.4716666666666649</v>
      </c>
    </row>
    <row r="6" spans="1:21" ht="14.4" x14ac:dyDescent="0.3">
      <c r="A6" s="23">
        <v>44495</v>
      </c>
      <c r="B6" s="2"/>
      <c r="C6" s="2"/>
      <c r="D6" s="2"/>
      <c r="E6" s="2"/>
      <c r="F6" s="2"/>
      <c r="G6" s="9">
        <v>0.41389999999999999</v>
      </c>
      <c r="H6" s="9" t="s">
        <v>15</v>
      </c>
      <c r="I6" s="9">
        <v>0.47460000000000002</v>
      </c>
      <c r="J6" s="10">
        <f t="shared" si="0"/>
        <v>6.0700000000000032E-2</v>
      </c>
    </row>
    <row r="7" spans="1:21" ht="14.4" x14ac:dyDescent="0.3">
      <c r="A7" s="23">
        <v>44495</v>
      </c>
      <c r="B7" s="2">
        <v>8</v>
      </c>
      <c r="C7" s="2" t="s">
        <v>12</v>
      </c>
      <c r="D7" s="9">
        <v>5</v>
      </c>
      <c r="E7" s="9">
        <v>13.01</v>
      </c>
      <c r="F7" s="2"/>
      <c r="G7" s="9">
        <v>0.41060000000000002</v>
      </c>
      <c r="H7" s="9" t="s">
        <v>13</v>
      </c>
      <c r="I7" s="9">
        <v>0.4209</v>
      </c>
      <c r="J7" s="10">
        <f t="shared" si="0"/>
        <v>1.0299999999999976E-2</v>
      </c>
      <c r="K7" s="10">
        <f>(J7/J8)*100</f>
        <v>7.1379071379071197</v>
      </c>
      <c r="L7" s="10">
        <v>0.55430000000000001</v>
      </c>
      <c r="M7" s="10"/>
    </row>
    <row r="8" spans="1:21" ht="14.4" x14ac:dyDescent="0.3">
      <c r="A8" s="23">
        <v>44495</v>
      </c>
      <c r="B8" s="2"/>
      <c r="C8" s="2"/>
      <c r="D8" s="2"/>
      <c r="E8" s="2"/>
      <c r="F8" s="2"/>
      <c r="G8" s="9">
        <v>0.41</v>
      </c>
      <c r="H8" s="9" t="s">
        <v>15</v>
      </c>
      <c r="I8" s="9">
        <v>0.55430000000000001</v>
      </c>
      <c r="J8" s="10">
        <f t="shared" si="0"/>
        <v>0.14430000000000004</v>
      </c>
    </row>
    <row r="9" spans="1:21" ht="14.4" x14ac:dyDescent="0.3">
      <c r="A9" s="23">
        <v>44495</v>
      </c>
      <c r="B9" s="2">
        <v>8</v>
      </c>
      <c r="C9" s="2" t="s">
        <v>12</v>
      </c>
      <c r="D9" s="2">
        <v>6</v>
      </c>
      <c r="E9" s="9">
        <v>9.85</v>
      </c>
      <c r="F9" s="2"/>
      <c r="G9" s="9">
        <v>0.40749999999999997</v>
      </c>
      <c r="H9" s="9" t="s">
        <v>13</v>
      </c>
      <c r="I9" s="5">
        <v>0.41360000000000002</v>
      </c>
      <c r="J9" s="10">
        <f t="shared" si="0"/>
        <v>6.1000000000000498E-3</v>
      </c>
      <c r="K9" s="10">
        <f>(J9/J10)*100</f>
        <v>8.9837997054492611</v>
      </c>
      <c r="L9" s="10">
        <v>0.47570000000000001</v>
      </c>
      <c r="M9" s="10"/>
    </row>
    <row r="10" spans="1:21" ht="14.4" x14ac:dyDescent="0.3">
      <c r="A10" s="23">
        <v>44495</v>
      </c>
      <c r="B10" s="2"/>
      <c r="C10" s="2"/>
      <c r="D10" s="2"/>
      <c r="F10" s="2"/>
      <c r="G10" s="9">
        <v>0.41599999999999998</v>
      </c>
      <c r="H10" s="9" t="s">
        <v>15</v>
      </c>
      <c r="I10" s="9">
        <v>0.4839</v>
      </c>
      <c r="J10" s="10">
        <f t="shared" si="0"/>
        <v>6.7900000000000016E-2</v>
      </c>
    </row>
    <row r="11" spans="1:21" ht="14.4" x14ac:dyDescent="0.3">
      <c r="A11" s="23">
        <v>44495</v>
      </c>
      <c r="B11" s="2">
        <v>8</v>
      </c>
      <c r="C11" s="2" t="s">
        <v>12</v>
      </c>
      <c r="D11" s="2">
        <v>7</v>
      </c>
      <c r="E11" s="9">
        <v>12.64</v>
      </c>
      <c r="F11" s="2"/>
      <c r="G11" s="9">
        <v>0.41149999999999998</v>
      </c>
      <c r="H11" s="9" t="s">
        <v>13</v>
      </c>
      <c r="I11" s="9">
        <v>0.42420000000000002</v>
      </c>
      <c r="J11" s="10">
        <f t="shared" si="0"/>
        <v>1.2700000000000045E-2</v>
      </c>
      <c r="K11" s="10">
        <f>(J11/J12)*100</f>
        <v>10.57452123230645</v>
      </c>
      <c r="L11" s="10">
        <v>0.53280000000000005</v>
      </c>
      <c r="M11" s="10"/>
    </row>
    <row r="12" spans="1:21" ht="14.4" x14ac:dyDescent="0.3">
      <c r="A12" s="23">
        <v>44495</v>
      </c>
      <c r="B12" s="2"/>
      <c r="C12" s="2"/>
      <c r="D12" s="2"/>
      <c r="E12" s="2"/>
      <c r="F12" s="2"/>
      <c r="G12" s="9">
        <v>0.41249999999999998</v>
      </c>
      <c r="H12" s="9" t="s">
        <v>15</v>
      </c>
      <c r="I12" s="9">
        <v>0.53259999999999996</v>
      </c>
      <c r="J12" s="10">
        <f t="shared" si="0"/>
        <v>0.12009999999999998</v>
      </c>
    </row>
    <row r="13" spans="1:21" ht="14.4" x14ac:dyDescent="0.3">
      <c r="A13" s="23">
        <v>44495</v>
      </c>
      <c r="B13" s="2">
        <v>8</v>
      </c>
      <c r="C13" s="2" t="s">
        <v>12</v>
      </c>
      <c r="D13" s="2">
        <v>8</v>
      </c>
      <c r="E13" s="9">
        <v>11.76</v>
      </c>
      <c r="F13" s="2"/>
      <c r="G13" s="9">
        <v>0.40699999999999997</v>
      </c>
      <c r="H13" s="9" t="s">
        <v>13</v>
      </c>
      <c r="I13" s="13">
        <v>0.4173</v>
      </c>
      <c r="J13" s="10">
        <f t="shared" si="0"/>
        <v>1.0300000000000031E-2</v>
      </c>
      <c r="K13" s="10">
        <f>(J13/J14)*100</f>
        <v>9.6622889305816404</v>
      </c>
      <c r="L13" s="10">
        <v>0.51559999999999995</v>
      </c>
      <c r="M13" s="10"/>
    </row>
    <row r="14" spans="1:21" ht="14.4" x14ac:dyDescent="0.3">
      <c r="A14" s="23">
        <v>44495</v>
      </c>
      <c r="B14" s="2"/>
      <c r="C14" s="2"/>
      <c r="D14" s="2"/>
      <c r="E14" s="2"/>
      <c r="F14" s="2"/>
      <c r="G14" s="9">
        <v>0.40939999999999999</v>
      </c>
      <c r="H14" s="9" t="s">
        <v>15</v>
      </c>
      <c r="I14" s="13">
        <v>0.51600000000000001</v>
      </c>
      <c r="J14" s="10">
        <f t="shared" si="0"/>
        <v>0.10660000000000003</v>
      </c>
    </row>
    <row r="15" spans="1:21" ht="14.4" x14ac:dyDescent="0.3">
      <c r="A15" s="23">
        <v>44495</v>
      </c>
      <c r="B15" s="2">
        <v>8</v>
      </c>
      <c r="C15" s="2" t="s">
        <v>12</v>
      </c>
      <c r="D15" s="2">
        <v>9</v>
      </c>
      <c r="E15" s="9">
        <v>7.45</v>
      </c>
      <c r="F15" s="2"/>
      <c r="G15" s="9">
        <v>0.40860000000000002</v>
      </c>
      <c r="H15" s="9" t="s">
        <v>13</v>
      </c>
      <c r="I15" s="13">
        <v>0.41110000000000002</v>
      </c>
      <c r="J15" s="10">
        <f t="shared" si="0"/>
        <v>2.5000000000000022E-3</v>
      </c>
      <c r="K15" s="10">
        <f>(J15/J16)*100</f>
        <v>9.5785440613026864</v>
      </c>
      <c r="L15" s="10">
        <v>0.435</v>
      </c>
      <c r="M15" s="10"/>
    </row>
    <row r="16" spans="1:21" ht="14.4" x14ac:dyDescent="0.3">
      <c r="A16" s="23">
        <v>44495</v>
      </c>
      <c r="B16" s="2"/>
      <c r="C16" s="2"/>
      <c r="D16" s="2"/>
      <c r="E16" s="2"/>
      <c r="F16" s="2"/>
      <c r="G16" s="9">
        <v>0.41099999999999998</v>
      </c>
      <c r="H16" s="9" t="s">
        <v>15</v>
      </c>
      <c r="I16" s="13">
        <v>0.43709999999999999</v>
      </c>
      <c r="J16" s="10">
        <f t="shared" si="0"/>
        <v>2.6100000000000012E-2</v>
      </c>
    </row>
    <row r="17" spans="1:13" ht="14.4" x14ac:dyDescent="0.3">
      <c r="A17" s="23">
        <v>44495</v>
      </c>
      <c r="B17" s="2">
        <v>8</v>
      </c>
      <c r="C17" s="2" t="s">
        <v>12</v>
      </c>
      <c r="D17" s="2">
        <v>10</v>
      </c>
      <c r="E17" s="9">
        <v>6.92</v>
      </c>
      <c r="F17" s="2"/>
      <c r="G17" s="9">
        <v>0.40889999999999999</v>
      </c>
      <c r="H17" s="9" t="s">
        <v>13</v>
      </c>
      <c r="I17" s="13">
        <v>0.4113</v>
      </c>
      <c r="J17" s="10">
        <f t="shared" si="0"/>
        <v>2.4000000000000132E-3</v>
      </c>
      <c r="K17" s="10">
        <f>(J17/J18)*100</f>
        <v>9.375000000000048</v>
      </c>
      <c r="L17" s="10">
        <v>0.43509999999999999</v>
      </c>
      <c r="M17" s="10"/>
    </row>
    <row r="18" spans="1:13" ht="15.75" customHeight="1" x14ac:dyDescent="0.3">
      <c r="A18" s="23">
        <v>44495</v>
      </c>
      <c r="B18" s="2"/>
      <c r="C18" s="2"/>
      <c r="D18" s="2"/>
      <c r="E18" s="2"/>
      <c r="F18" s="2"/>
      <c r="G18" s="9">
        <v>0.40820000000000001</v>
      </c>
      <c r="H18" s="9" t="s">
        <v>15</v>
      </c>
      <c r="I18" s="13">
        <v>0.43380000000000002</v>
      </c>
      <c r="J18" s="10">
        <f t="shared" si="0"/>
        <v>2.5600000000000012E-2</v>
      </c>
    </row>
    <row r="19" spans="1:13" ht="15.75" customHeight="1" x14ac:dyDescent="0.3">
      <c r="A19" s="23">
        <v>44495</v>
      </c>
      <c r="B19" s="2">
        <v>8</v>
      </c>
      <c r="C19" s="2" t="s">
        <v>12</v>
      </c>
      <c r="D19" s="2">
        <v>11</v>
      </c>
      <c r="E19" s="14">
        <v>9.99</v>
      </c>
      <c r="F19" s="15" t="s">
        <v>17</v>
      </c>
      <c r="G19" s="15">
        <v>0.41620000000000001</v>
      </c>
      <c r="H19" s="13" t="s">
        <v>13</v>
      </c>
      <c r="I19" s="13">
        <v>0.42270000000000002</v>
      </c>
      <c r="J19" s="10">
        <f t="shared" si="0"/>
        <v>6.5000000000000058E-3</v>
      </c>
      <c r="K19" s="10">
        <f>(J19/J20)*100</f>
        <v>9.5588235294117716</v>
      </c>
      <c r="L19" s="10">
        <v>0.48549999999999999</v>
      </c>
      <c r="M19" s="10"/>
    </row>
    <row r="20" spans="1:13" ht="15.75" customHeight="1" x14ac:dyDescent="0.3">
      <c r="A20" s="23">
        <v>44495</v>
      </c>
      <c r="B20" s="2"/>
      <c r="C20" s="2"/>
      <c r="D20" s="2"/>
      <c r="E20" s="15"/>
      <c r="F20" s="15" t="s">
        <v>18</v>
      </c>
      <c r="G20" s="15">
        <v>0.41880000000000001</v>
      </c>
      <c r="H20" s="13" t="s">
        <v>15</v>
      </c>
      <c r="I20" s="13">
        <v>0.48680000000000001</v>
      </c>
      <c r="J20" s="10">
        <f t="shared" si="0"/>
        <v>6.8000000000000005E-2</v>
      </c>
    </row>
    <row r="21" spans="1:13" ht="15.75" customHeight="1" x14ac:dyDescent="0.3">
      <c r="A21" s="23">
        <v>44495</v>
      </c>
      <c r="B21" s="2">
        <v>8</v>
      </c>
      <c r="C21" s="2" t="s">
        <v>12</v>
      </c>
      <c r="D21" s="2">
        <v>12</v>
      </c>
      <c r="E21" s="14">
        <v>7.19</v>
      </c>
      <c r="F21" s="15" t="s">
        <v>19</v>
      </c>
      <c r="G21" s="15">
        <v>0.41549999999999998</v>
      </c>
      <c r="H21" s="13" t="s">
        <v>13</v>
      </c>
      <c r="I21" s="13">
        <v>0.41778999999999999</v>
      </c>
      <c r="J21" s="10">
        <f t="shared" si="0"/>
        <v>2.2900000000000142E-3</v>
      </c>
      <c r="K21" s="10">
        <f>(J21/J22)*100</f>
        <v>9.1967871485944421</v>
      </c>
      <c r="L21" s="10">
        <v>0.44030000000000002</v>
      </c>
      <c r="M21" s="10"/>
    </row>
    <row r="22" spans="1:13" ht="15.75" customHeight="1" x14ac:dyDescent="0.3">
      <c r="A22" s="23">
        <v>44495</v>
      </c>
      <c r="B22" s="2"/>
      <c r="C22" s="2"/>
      <c r="D22" s="2"/>
      <c r="E22" s="15"/>
      <c r="F22" s="15" t="s">
        <v>20</v>
      </c>
      <c r="G22" s="15">
        <v>0.42330000000000001</v>
      </c>
      <c r="H22" s="13" t="s">
        <v>15</v>
      </c>
      <c r="I22" s="13">
        <v>0.44819999999999999</v>
      </c>
      <c r="J22" s="10">
        <f t="shared" si="0"/>
        <v>2.4899999999999978E-2</v>
      </c>
    </row>
    <row r="23" spans="1:13" ht="15.75" customHeight="1" x14ac:dyDescent="0.3">
      <c r="A23" s="23">
        <v>44495</v>
      </c>
      <c r="B23" s="2">
        <v>8</v>
      </c>
      <c r="C23" s="2" t="s">
        <v>12</v>
      </c>
      <c r="D23" s="2">
        <v>13</v>
      </c>
      <c r="E23" s="14">
        <v>4.3899999999999997</v>
      </c>
      <c r="F23" s="15" t="s">
        <v>21</v>
      </c>
      <c r="G23" s="15">
        <v>0.40760000000000002</v>
      </c>
      <c r="H23" s="13" t="s">
        <v>13</v>
      </c>
      <c r="I23" s="13">
        <v>0.40810000000000002</v>
      </c>
      <c r="J23" s="10">
        <f t="shared" si="0"/>
        <v>5.0000000000000044E-4</v>
      </c>
      <c r="K23" s="10">
        <f>(J23/J24)*100</f>
        <v>9.2592592592593359</v>
      </c>
      <c r="L23" s="10">
        <v>0.41199999999999998</v>
      </c>
      <c r="M23" s="10"/>
    </row>
    <row r="24" spans="1:13" ht="15.75" customHeight="1" x14ac:dyDescent="0.3">
      <c r="A24" s="23">
        <v>44495</v>
      </c>
      <c r="B24" s="2"/>
      <c r="C24" s="2"/>
      <c r="D24" s="2"/>
      <c r="E24" s="15"/>
      <c r="F24" s="15" t="s">
        <v>22</v>
      </c>
      <c r="G24" s="15">
        <v>0.41610000000000003</v>
      </c>
      <c r="H24" s="13" t="s">
        <v>15</v>
      </c>
      <c r="I24" s="13">
        <v>0.42149999999999999</v>
      </c>
      <c r="J24" s="10">
        <f t="shared" si="0"/>
        <v>5.3999999999999604E-3</v>
      </c>
    </row>
    <row r="25" spans="1:13" ht="15.75" customHeight="1" x14ac:dyDescent="0.3">
      <c r="A25" s="23">
        <v>44495</v>
      </c>
      <c r="B25" s="2">
        <v>8</v>
      </c>
      <c r="C25" s="2" t="s">
        <v>23</v>
      </c>
      <c r="D25" s="2">
        <v>3</v>
      </c>
      <c r="E25" s="14">
        <v>13.21</v>
      </c>
      <c r="F25" s="15" t="s">
        <v>24</v>
      </c>
      <c r="G25" s="15">
        <v>0.41</v>
      </c>
      <c r="H25" s="13" t="s">
        <v>13</v>
      </c>
      <c r="I25" s="13">
        <v>0.42570000000000002</v>
      </c>
      <c r="J25" s="10">
        <f t="shared" si="0"/>
        <v>1.5700000000000047E-2</v>
      </c>
      <c r="K25" s="10">
        <f>(J25/J26)*100</f>
        <v>10.342555994729937</v>
      </c>
      <c r="L25" s="10">
        <v>0.56910000000000005</v>
      </c>
      <c r="M25" s="10"/>
    </row>
    <row r="26" spans="1:13" ht="15.75" customHeight="1" x14ac:dyDescent="0.3">
      <c r="A26" s="23">
        <v>44495</v>
      </c>
      <c r="B26" s="2"/>
      <c r="C26" s="2"/>
      <c r="D26" s="2"/>
      <c r="E26" s="15"/>
      <c r="F26" s="15" t="s">
        <v>25</v>
      </c>
      <c r="G26" s="15">
        <v>0.4113</v>
      </c>
      <c r="H26" s="13" t="s">
        <v>15</v>
      </c>
      <c r="I26" s="13">
        <v>0.56310000000000004</v>
      </c>
      <c r="J26" s="10">
        <f t="shared" si="0"/>
        <v>0.15180000000000005</v>
      </c>
    </row>
    <row r="27" spans="1:13" ht="15.75" customHeight="1" x14ac:dyDescent="0.3">
      <c r="A27" s="23">
        <v>44495</v>
      </c>
      <c r="B27" s="2">
        <v>8</v>
      </c>
      <c r="C27" s="2" t="s">
        <v>23</v>
      </c>
      <c r="D27" s="2">
        <v>4</v>
      </c>
      <c r="E27" s="14">
        <v>9.19</v>
      </c>
      <c r="F27" s="15" t="s">
        <v>26</v>
      </c>
      <c r="G27" s="15">
        <v>0.41020000000000001</v>
      </c>
      <c r="H27" s="13" t="s">
        <v>13</v>
      </c>
      <c r="I27" s="13">
        <v>0.41420000000000001</v>
      </c>
      <c r="J27" s="10">
        <f t="shared" si="0"/>
        <v>4.0000000000000036E-3</v>
      </c>
      <c r="K27" s="10">
        <f>(J27/J28)*100</f>
        <v>9.0497737556561244</v>
      </c>
      <c r="L27" s="10">
        <v>0.45590000000000003</v>
      </c>
      <c r="M27" s="10"/>
    </row>
    <row r="28" spans="1:13" ht="15.75" customHeight="1" x14ac:dyDescent="0.3">
      <c r="A28" s="23">
        <v>44495</v>
      </c>
      <c r="B28" s="2"/>
      <c r="C28" s="2"/>
      <c r="D28" s="2"/>
      <c r="E28" s="15"/>
      <c r="F28" s="15" t="s">
        <v>27</v>
      </c>
      <c r="G28" s="15">
        <v>0.41260000000000002</v>
      </c>
      <c r="H28" s="13" t="s">
        <v>15</v>
      </c>
      <c r="I28" s="13">
        <v>0.45679999999999998</v>
      </c>
      <c r="J28" s="10">
        <f t="shared" si="0"/>
        <v>4.4199999999999962E-2</v>
      </c>
    </row>
    <row r="29" spans="1:13" ht="15.75" customHeight="1" x14ac:dyDescent="0.3">
      <c r="A29" s="23">
        <v>44495</v>
      </c>
      <c r="B29" s="2">
        <v>8</v>
      </c>
      <c r="C29" s="2" t="s">
        <v>23</v>
      </c>
      <c r="D29" s="2">
        <v>5</v>
      </c>
      <c r="E29" s="14">
        <v>8.56</v>
      </c>
      <c r="F29" s="15" t="s">
        <v>28</v>
      </c>
      <c r="G29" s="15">
        <v>0.41620000000000001</v>
      </c>
      <c r="H29" s="13" t="s">
        <v>13</v>
      </c>
      <c r="I29" s="13">
        <v>0.42120000000000002</v>
      </c>
      <c r="J29" s="10">
        <f t="shared" si="0"/>
        <v>5.0000000000000044E-3</v>
      </c>
      <c r="K29" s="10">
        <f>(J29/J30)*100</f>
        <v>10.548523206751065</v>
      </c>
      <c r="L29" s="10">
        <v>0.4652</v>
      </c>
      <c r="M29" s="10"/>
    </row>
    <row r="30" spans="1:13" ht="15.75" customHeight="1" x14ac:dyDescent="0.3">
      <c r="A30" s="23">
        <v>44495</v>
      </c>
      <c r="B30" s="2"/>
      <c r="C30" s="2"/>
      <c r="D30" s="2"/>
      <c r="E30" s="15"/>
      <c r="F30" s="15" t="s">
        <v>29</v>
      </c>
      <c r="G30" s="15">
        <v>0.41039999999999999</v>
      </c>
      <c r="H30" s="13" t="s">
        <v>15</v>
      </c>
      <c r="I30" s="13">
        <v>0.45779999999999998</v>
      </c>
      <c r="J30" s="10">
        <f t="shared" si="0"/>
        <v>4.7399999999999998E-2</v>
      </c>
    </row>
    <row r="31" spans="1:13" ht="15.75" customHeight="1" x14ac:dyDescent="0.3">
      <c r="A31" s="23">
        <v>44495</v>
      </c>
      <c r="B31" s="2">
        <v>8</v>
      </c>
      <c r="C31" s="2" t="s">
        <v>23</v>
      </c>
      <c r="D31" s="2">
        <v>6</v>
      </c>
      <c r="E31" s="14">
        <v>5.86</v>
      </c>
      <c r="F31" s="15" t="s">
        <v>30</v>
      </c>
      <c r="G31" s="15">
        <v>0.41510000000000002</v>
      </c>
      <c r="H31" s="13" t="s">
        <v>13</v>
      </c>
      <c r="I31" s="13">
        <v>0.41589999999999999</v>
      </c>
      <c r="J31" s="10">
        <f t="shared" si="0"/>
        <v>7.999999999999674E-4</v>
      </c>
      <c r="K31" s="10">
        <f>(J31/J32)*100</f>
        <v>6.8965517241376508</v>
      </c>
      <c r="L31" s="10">
        <v>0.42749999999999999</v>
      </c>
      <c r="M31" s="10"/>
    </row>
    <row r="32" spans="1:13" ht="15.75" customHeight="1" x14ac:dyDescent="0.3">
      <c r="A32" s="23">
        <v>44495</v>
      </c>
      <c r="B32" s="2"/>
      <c r="C32" s="2"/>
      <c r="D32" s="2"/>
      <c r="E32" s="15"/>
      <c r="F32" s="15" t="s">
        <v>31</v>
      </c>
      <c r="G32" s="15">
        <v>0.41289999999999999</v>
      </c>
      <c r="H32" s="13" t="s">
        <v>15</v>
      </c>
      <c r="I32" s="13">
        <v>0.42449999999999999</v>
      </c>
      <c r="J32" s="10">
        <f t="shared" si="0"/>
        <v>1.1599999999999999E-2</v>
      </c>
    </row>
    <row r="33" spans="1:13" ht="15.75" customHeight="1" x14ac:dyDescent="0.3">
      <c r="A33" s="23">
        <v>44495</v>
      </c>
      <c r="B33" s="2">
        <v>8</v>
      </c>
      <c r="C33" s="2" t="s">
        <v>23</v>
      </c>
      <c r="D33" s="2">
        <v>7</v>
      </c>
      <c r="E33" s="14">
        <v>5.77</v>
      </c>
      <c r="F33" s="15" t="s">
        <v>32</v>
      </c>
      <c r="G33" s="15">
        <v>0.41139999999999999</v>
      </c>
      <c r="H33" s="13" t="s">
        <v>13</v>
      </c>
      <c r="I33" s="13">
        <v>0.41210000000000002</v>
      </c>
      <c r="J33" s="10">
        <f t="shared" si="0"/>
        <v>7.0000000000003393E-4</v>
      </c>
      <c r="K33" s="10">
        <f>(J33/J34)*100</f>
        <v>6.0344827586209826</v>
      </c>
      <c r="L33" s="10">
        <v>0.42270000000000002</v>
      </c>
      <c r="M33" s="10"/>
    </row>
    <row r="34" spans="1:13" ht="15.75" customHeight="1" x14ac:dyDescent="0.3">
      <c r="A34" s="23">
        <v>44495</v>
      </c>
      <c r="B34" s="2"/>
      <c r="C34" s="2"/>
      <c r="D34" s="2"/>
      <c r="E34" s="15"/>
      <c r="F34" s="15" t="s">
        <v>33</v>
      </c>
      <c r="G34" s="15">
        <v>0.4123</v>
      </c>
      <c r="H34" s="13" t="s">
        <v>15</v>
      </c>
      <c r="I34" s="13">
        <v>0.4239</v>
      </c>
      <c r="J34" s="10">
        <f t="shared" si="0"/>
        <v>1.1599999999999999E-2</v>
      </c>
    </row>
    <row r="35" spans="1:13" ht="15.75" customHeight="1" x14ac:dyDescent="0.3">
      <c r="A35" s="23">
        <v>44495</v>
      </c>
      <c r="B35" s="2">
        <v>8</v>
      </c>
      <c r="C35" s="2" t="s">
        <v>23</v>
      </c>
      <c r="D35" s="2">
        <v>8</v>
      </c>
      <c r="E35" s="14">
        <v>6.04</v>
      </c>
      <c r="F35" s="15" t="s">
        <v>34</v>
      </c>
      <c r="G35" s="15">
        <v>0.41010000000000002</v>
      </c>
      <c r="H35" s="13" t="s">
        <v>13</v>
      </c>
      <c r="I35" s="13">
        <v>0.4113</v>
      </c>
      <c r="J35" s="10">
        <f t="shared" si="0"/>
        <v>1.1999999999999789E-3</v>
      </c>
      <c r="K35" s="10">
        <f>(J35/J36)*100</f>
        <v>18.749999999999783</v>
      </c>
      <c r="L35" s="10">
        <v>0.42159999999999997</v>
      </c>
      <c r="M35" s="10"/>
    </row>
    <row r="36" spans="1:13" ht="15.75" customHeight="1" x14ac:dyDescent="0.3">
      <c r="A36" s="23">
        <v>44495</v>
      </c>
      <c r="B36" s="2"/>
      <c r="C36" s="2"/>
      <c r="D36" s="2"/>
      <c r="E36" s="15"/>
      <c r="F36" s="15" t="s">
        <v>35</v>
      </c>
      <c r="G36" s="15">
        <v>0.41710000000000003</v>
      </c>
      <c r="H36" s="13" t="s">
        <v>15</v>
      </c>
      <c r="I36" s="13">
        <v>0.42349999999999999</v>
      </c>
      <c r="J36" s="10">
        <f t="shared" si="0"/>
        <v>6.3999999999999613E-3</v>
      </c>
    </row>
    <row r="37" spans="1:13" ht="15.75" customHeight="1" x14ac:dyDescent="0.3">
      <c r="A37" s="23">
        <v>44495</v>
      </c>
      <c r="B37" s="2">
        <v>8</v>
      </c>
      <c r="C37" s="2" t="s">
        <v>23</v>
      </c>
      <c r="D37" s="2">
        <v>9</v>
      </c>
      <c r="E37" s="14">
        <v>11.08</v>
      </c>
      <c r="F37" s="15" t="s">
        <v>36</v>
      </c>
      <c r="G37" s="15">
        <v>0.41899999999999998</v>
      </c>
      <c r="H37" s="13" t="s">
        <v>13</v>
      </c>
      <c r="I37" s="13">
        <v>0.42759999999999998</v>
      </c>
      <c r="J37" s="10">
        <f t="shared" si="0"/>
        <v>8.5999999999999965E-3</v>
      </c>
      <c r="K37" s="10">
        <f>(J37/J38)*100</f>
        <v>9.3784078516902909</v>
      </c>
      <c r="L37" s="10">
        <v>0.51419999999999999</v>
      </c>
      <c r="M37" s="10"/>
    </row>
    <row r="38" spans="1:13" ht="15.75" customHeight="1" x14ac:dyDescent="0.3">
      <c r="A38" s="23">
        <v>44495</v>
      </c>
      <c r="B38" s="2"/>
      <c r="C38" s="2"/>
      <c r="D38" s="2"/>
      <c r="E38" s="15"/>
      <c r="F38" s="15" t="s">
        <v>37</v>
      </c>
      <c r="G38" s="15">
        <v>0.41949999999999998</v>
      </c>
      <c r="H38" s="13" t="s">
        <v>15</v>
      </c>
      <c r="I38" s="13">
        <v>0.51119999999999999</v>
      </c>
      <c r="J38" s="10">
        <f t="shared" si="0"/>
        <v>9.1700000000000004E-2</v>
      </c>
    </row>
    <row r="39" spans="1:13" ht="15.75" customHeight="1" x14ac:dyDescent="0.3">
      <c r="A39" s="23">
        <v>44495</v>
      </c>
      <c r="B39" s="2">
        <v>8</v>
      </c>
      <c r="C39" s="2" t="s">
        <v>23</v>
      </c>
      <c r="D39" s="2">
        <v>10</v>
      </c>
      <c r="E39" s="14">
        <v>5.73</v>
      </c>
      <c r="F39" s="15" t="s">
        <v>38</v>
      </c>
      <c r="G39" s="15">
        <v>0.41880000000000001</v>
      </c>
      <c r="H39" s="13" t="s">
        <v>13</v>
      </c>
      <c r="I39" s="13">
        <v>0.42030000000000001</v>
      </c>
      <c r="J39" s="10">
        <f t="shared" si="0"/>
        <v>1.5000000000000013E-3</v>
      </c>
      <c r="K39" s="10">
        <f>(J39/J40)*100</f>
        <v>12.295081967213136</v>
      </c>
      <c r="L39" s="10">
        <v>0.43099999999999999</v>
      </c>
      <c r="M39" s="10"/>
    </row>
    <row r="40" spans="1:13" ht="15.75" customHeight="1" x14ac:dyDescent="0.3">
      <c r="A40" s="23">
        <v>44495</v>
      </c>
      <c r="B40" s="2"/>
      <c r="C40" s="2"/>
      <c r="D40" s="2"/>
      <c r="E40" s="15"/>
      <c r="F40" s="15" t="s">
        <v>39</v>
      </c>
      <c r="G40" s="15">
        <v>0.4163</v>
      </c>
      <c r="H40" s="13" t="s">
        <v>15</v>
      </c>
      <c r="I40" s="13">
        <v>0.42849999999999999</v>
      </c>
      <c r="J40" s="10">
        <f t="shared" si="0"/>
        <v>1.2199999999999989E-2</v>
      </c>
    </row>
    <row r="41" spans="1:13" ht="15.75" customHeight="1" x14ac:dyDescent="0.3">
      <c r="A41" s="23">
        <v>44495</v>
      </c>
      <c r="B41" s="2">
        <v>8</v>
      </c>
      <c r="C41" s="2" t="s">
        <v>23</v>
      </c>
      <c r="D41" s="2">
        <v>11</v>
      </c>
      <c r="E41" s="14">
        <v>8.68</v>
      </c>
      <c r="F41" s="15" t="s">
        <v>40</v>
      </c>
      <c r="G41" s="15">
        <v>0.41399999999999998</v>
      </c>
      <c r="H41" s="13" t="s">
        <v>13</v>
      </c>
      <c r="I41" s="13">
        <v>0.41789999999999999</v>
      </c>
      <c r="J41" s="10">
        <f t="shared" si="0"/>
        <v>3.9000000000000146E-3</v>
      </c>
      <c r="K41" s="10">
        <f>(J41/J42)*100</f>
        <v>10.156250000000041</v>
      </c>
      <c r="L41" s="10">
        <v>0.4536</v>
      </c>
      <c r="M41" s="10"/>
    </row>
    <row r="42" spans="1:13" ht="15.75" customHeight="1" x14ac:dyDescent="0.3">
      <c r="A42" s="23">
        <v>44495</v>
      </c>
      <c r="B42" s="2"/>
      <c r="C42" s="2"/>
      <c r="D42" s="2"/>
      <c r="E42" s="15"/>
      <c r="F42" s="15" t="s">
        <v>41</v>
      </c>
      <c r="G42" s="15">
        <v>0.41370000000000001</v>
      </c>
      <c r="H42" s="13" t="s">
        <v>15</v>
      </c>
      <c r="I42" s="13">
        <v>0.4521</v>
      </c>
      <c r="J42" s="10">
        <f t="shared" si="0"/>
        <v>3.839999999999999E-2</v>
      </c>
    </row>
    <row r="43" spans="1:13" ht="15.75" customHeight="1" x14ac:dyDescent="0.3">
      <c r="A43" s="23">
        <v>44495</v>
      </c>
      <c r="B43" s="2">
        <v>8</v>
      </c>
      <c r="C43" s="2" t="s">
        <v>23</v>
      </c>
      <c r="D43" s="2">
        <v>12</v>
      </c>
      <c r="E43" s="14">
        <v>12.5</v>
      </c>
      <c r="F43" s="15" t="s">
        <v>42</v>
      </c>
      <c r="G43" s="15">
        <v>0.41860000000000003</v>
      </c>
      <c r="H43" s="13" t="s">
        <v>13</v>
      </c>
      <c r="I43" s="13">
        <v>0.433</v>
      </c>
      <c r="J43" s="10">
        <f t="shared" si="0"/>
        <v>1.4399999999999968E-2</v>
      </c>
      <c r="K43" s="10">
        <f>(J43/J44)*100</f>
        <v>11.154144074360941</v>
      </c>
      <c r="L43" s="10">
        <v>0.55269999999999997</v>
      </c>
      <c r="M43" s="10"/>
    </row>
    <row r="44" spans="1:13" ht="15.75" customHeight="1" x14ac:dyDescent="0.3">
      <c r="A44" s="23">
        <v>44495</v>
      </c>
      <c r="B44" s="2"/>
      <c r="C44" s="2"/>
      <c r="D44" s="2"/>
      <c r="E44" s="15"/>
      <c r="F44" s="15" t="s">
        <v>43</v>
      </c>
      <c r="G44" s="15">
        <v>0.41070000000000001</v>
      </c>
      <c r="H44" s="13" t="s">
        <v>15</v>
      </c>
      <c r="I44" s="13">
        <v>0.53979999999999995</v>
      </c>
      <c r="J44" s="10">
        <f t="shared" si="0"/>
        <v>0.12909999999999994</v>
      </c>
    </row>
    <row r="45" spans="1:13" ht="15.75" customHeight="1" x14ac:dyDescent="0.3">
      <c r="A45" s="23">
        <v>44495</v>
      </c>
      <c r="B45" s="2">
        <v>8</v>
      </c>
      <c r="C45" s="2" t="s">
        <v>44</v>
      </c>
      <c r="D45" s="2">
        <v>1</v>
      </c>
      <c r="E45" s="14">
        <v>14.7</v>
      </c>
      <c r="F45" s="15" t="s">
        <v>45</v>
      </c>
      <c r="G45" s="15">
        <v>0.41399999999999998</v>
      </c>
      <c r="H45" s="13" t="s">
        <v>13</v>
      </c>
      <c r="I45" s="13">
        <v>0.43369999999999997</v>
      </c>
      <c r="J45" s="10">
        <f t="shared" si="0"/>
        <v>1.9699999999999995E-2</v>
      </c>
      <c r="K45" s="10">
        <f>(J45/J46)*100</f>
        <v>11.533957845433248</v>
      </c>
      <c r="L45" s="10">
        <v>0.59099999999999997</v>
      </c>
      <c r="M45" s="10"/>
    </row>
    <row r="46" spans="1:13" ht="15.75" customHeight="1" x14ac:dyDescent="0.3">
      <c r="A46" s="23">
        <v>44495</v>
      </c>
      <c r="B46" s="2">
        <v>8</v>
      </c>
      <c r="C46" s="2" t="s">
        <v>44</v>
      </c>
      <c r="D46" s="2"/>
      <c r="E46" s="15"/>
      <c r="F46" s="15" t="s">
        <v>46</v>
      </c>
      <c r="G46" s="15">
        <v>0.41139999999999999</v>
      </c>
      <c r="H46" s="13" t="s">
        <v>15</v>
      </c>
      <c r="I46" s="13">
        <v>0.58220000000000005</v>
      </c>
      <c r="J46" s="10">
        <f t="shared" si="0"/>
        <v>0.17080000000000006</v>
      </c>
    </row>
    <row r="47" spans="1:13" ht="15.75" customHeight="1" x14ac:dyDescent="0.3">
      <c r="A47" s="23">
        <v>44495</v>
      </c>
      <c r="B47" s="2">
        <v>8</v>
      </c>
      <c r="C47" s="2" t="s">
        <v>44</v>
      </c>
      <c r="D47" s="2">
        <v>2</v>
      </c>
      <c r="E47" s="14">
        <v>13.42</v>
      </c>
      <c r="F47" s="15" t="s">
        <v>47</v>
      </c>
      <c r="G47" s="15">
        <v>0.41560000000000002</v>
      </c>
      <c r="H47" s="13" t="s">
        <v>13</v>
      </c>
      <c r="I47" s="13">
        <v>0.43309999999999998</v>
      </c>
      <c r="J47" s="10">
        <f t="shared" si="0"/>
        <v>1.749999999999996E-2</v>
      </c>
      <c r="K47" s="10">
        <f>(J47/J48)*100</f>
        <v>10.180337405468272</v>
      </c>
      <c r="L47" s="10">
        <v>0.58440000000000003</v>
      </c>
      <c r="M47" s="10"/>
    </row>
    <row r="48" spans="1:13" ht="15.75" customHeight="1" x14ac:dyDescent="0.3">
      <c r="A48" s="23">
        <v>44495</v>
      </c>
      <c r="B48" s="2">
        <v>8</v>
      </c>
      <c r="C48" s="2" t="s">
        <v>44</v>
      </c>
      <c r="D48" s="2"/>
      <c r="E48" s="15"/>
      <c r="F48" s="15" t="s">
        <v>48</v>
      </c>
      <c r="G48" s="15">
        <v>0.40889999999999999</v>
      </c>
      <c r="H48" s="13" t="s">
        <v>15</v>
      </c>
      <c r="I48" s="13">
        <v>0.58079999999999998</v>
      </c>
      <c r="J48" s="10">
        <f t="shared" si="0"/>
        <v>0.1719</v>
      </c>
    </row>
    <row r="49" spans="1:14" ht="15.75" customHeight="1" x14ac:dyDescent="0.3">
      <c r="A49" s="23">
        <v>44495</v>
      </c>
      <c r="B49" s="2">
        <v>8</v>
      </c>
      <c r="C49" s="2" t="s">
        <v>44</v>
      </c>
      <c r="D49" s="2">
        <v>3</v>
      </c>
      <c r="E49" s="14">
        <v>11.69</v>
      </c>
      <c r="F49" s="15" t="s">
        <v>49</v>
      </c>
      <c r="G49" s="15">
        <v>0.41870000000000002</v>
      </c>
      <c r="H49" s="13" t="s">
        <v>13</v>
      </c>
      <c r="I49" s="13">
        <v>0.43009999999999998</v>
      </c>
      <c r="J49" s="10">
        <f t="shared" si="0"/>
        <v>1.1399999999999966E-2</v>
      </c>
      <c r="K49" s="10">
        <f>(J49/J50)*100</f>
        <v>10.594795539033422</v>
      </c>
      <c r="L49" s="10">
        <v>0.53520000000000001</v>
      </c>
      <c r="M49" s="10"/>
    </row>
    <row r="50" spans="1:14" ht="15.75" customHeight="1" x14ac:dyDescent="0.3">
      <c r="A50" s="23">
        <v>44495</v>
      </c>
      <c r="B50" s="2">
        <v>8</v>
      </c>
      <c r="C50" s="2" t="s">
        <v>44</v>
      </c>
      <c r="D50" s="2"/>
      <c r="E50" s="15"/>
      <c r="F50" s="15" t="s">
        <v>50</v>
      </c>
      <c r="G50" s="15">
        <v>0.4153</v>
      </c>
      <c r="H50" s="13" t="s">
        <v>15</v>
      </c>
      <c r="I50" s="13">
        <v>0.52290000000000003</v>
      </c>
      <c r="J50" s="10">
        <f t="shared" si="0"/>
        <v>0.10760000000000003</v>
      </c>
    </row>
    <row r="51" spans="1:14" ht="15.75" customHeight="1" x14ac:dyDescent="0.3">
      <c r="A51" s="23">
        <v>44495</v>
      </c>
      <c r="B51" s="2">
        <v>8</v>
      </c>
      <c r="C51" s="2" t="s">
        <v>44</v>
      </c>
      <c r="D51" s="2">
        <v>4</v>
      </c>
      <c r="E51" s="14">
        <v>4.59</v>
      </c>
      <c r="F51" s="15" t="s">
        <v>51</v>
      </c>
      <c r="G51" s="15">
        <v>0.4158</v>
      </c>
      <c r="H51" s="13" t="s">
        <v>13</v>
      </c>
      <c r="I51" s="13">
        <v>0.41649999999999998</v>
      </c>
      <c r="J51" s="10">
        <f t="shared" si="0"/>
        <v>6.9999999999997842E-4</v>
      </c>
      <c r="K51" s="10">
        <f>(J51/J52)*100</f>
        <v>10.294117647058547</v>
      </c>
      <c r="L51" s="10">
        <v>0.42199999999999999</v>
      </c>
      <c r="M51" s="10"/>
    </row>
    <row r="52" spans="1:14" ht="15.75" customHeight="1" x14ac:dyDescent="0.3">
      <c r="A52" s="23">
        <v>44495</v>
      </c>
      <c r="B52" s="2">
        <v>8</v>
      </c>
      <c r="C52" s="2" t="s">
        <v>44</v>
      </c>
      <c r="D52" s="2"/>
      <c r="E52" s="15"/>
      <c r="F52" s="15" t="s">
        <v>52</v>
      </c>
      <c r="G52" s="15">
        <v>0.41560000000000002</v>
      </c>
      <c r="H52" s="13" t="s">
        <v>15</v>
      </c>
      <c r="I52" s="13">
        <v>0.4224</v>
      </c>
      <c r="J52" s="10">
        <f t="shared" si="0"/>
        <v>6.7999999999999727E-3</v>
      </c>
    </row>
    <row r="53" spans="1:14" ht="15.75" customHeight="1" x14ac:dyDescent="0.3">
      <c r="A53" s="23">
        <v>44495</v>
      </c>
      <c r="B53" s="2">
        <v>8</v>
      </c>
      <c r="C53" s="2" t="s">
        <v>44</v>
      </c>
      <c r="D53" s="2">
        <v>5</v>
      </c>
      <c r="E53" s="14">
        <v>6.75</v>
      </c>
      <c r="F53" s="15" t="s">
        <v>53</v>
      </c>
      <c r="G53" s="15">
        <v>0.4153</v>
      </c>
      <c r="H53" s="13" t="s">
        <v>13</v>
      </c>
      <c r="I53" s="16"/>
      <c r="N53" s="11" t="s">
        <v>54</v>
      </c>
    </row>
    <row r="54" spans="1:14" ht="15.75" customHeight="1" x14ac:dyDescent="0.3">
      <c r="A54" s="23">
        <v>44495</v>
      </c>
      <c r="B54" s="2">
        <v>8</v>
      </c>
      <c r="C54" s="2" t="s">
        <v>44</v>
      </c>
      <c r="D54" s="2"/>
      <c r="E54" s="15"/>
      <c r="F54" s="15" t="s">
        <v>55</v>
      </c>
      <c r="G54" s="15">
        <v>0.4143</v>
      </c>
      <c r="H54" s="13" t="s">
        <v>15</v>
      </c>
      <c r="I54" s="16"/>
    </row>
    <row r="55" spans="1:14" ht="15.75" customHeight="1" x14ac:dyDescent="0.3">
      <c r="A55" s="23">
        <v>44495</v>
      </c>
      <c r="B55" s="2">
        <v>8</v>
      </c>
      <c r="C55" s="2" t="s">
        <v>44</v>
      </c>
      <c r="D55" s="2">
        <v>6</v>
      </c>
      <c r="E55" s="14">
        <v>6.5</v>
      </c>
      <c r="F55" s="15" t="s">
        <v>56</v>
      </c>
      <c r="G55" s="15">
        <v>0.41020000000000001</v>
      </c>
      <c r="H55" s="13" t="s">
        <v>13</v>
      </c>
      <c r="I55" s="16"/>
    </row>
    <row r="56" spans="1:14" ht="15.75" customHeight="1" x14ac:dyDescent="0.3">
      <c r="A56" s="23">
        <v>44495</v>
      </c>
      <c r="B56" s="2">
        <v>8</v>
      </c>
      <c r="C56" s="2" t="s">
        <v>44</v>
      </c>
      <c r="D56" s="2"/>
      <c r="E56" s="15"/>
      <c r="F56" s="15" t="s">
        <v>57</v>
      </c>
      <c r="G56" s="15">
        <v>0.41749999999999998</v>
      </c>
      <c r="H56" s="13" t="s">
        <v>15</v>
      </c>
      <c r="I56" s="16"/>
    </row>
    <row r="57" spans="1:14" ht="15.75" customHeight="1" x14ac:dyDescent="0.3">
      <c r="A57" s="23">
        <v>44495</v>
      </c>
      <c r="B57" s="2">
        <v>8</v>
      </c>
      <c r="C57" s="2" t="s">
        <v>44</v>
      </c>
      <c r="D57" s="2">
        <v>7</v>
      </c>
      <c r="E57" s="14">
        <v>11.55</v>
      </c>
      <c r="F57" s="15" t="s">
        <v>58</v>
      </c>
      <c r="G57" s="15">
        <v>0.41870000000000002</v>
      </c>
      <c r="H57" s="13" t="s">
        <v>13</v>
      </c>
      <c r="I57" s="16"/>
    </row>
    <row r="58" spans="1:14" ht="15.75" customHeight="1" x14ac:dyDescent="0.3">
      <c r="A58" s="23">
        <v>44495</v>
      </c>
      <c r="B58" s="2">
        <v>8</v>
      </c>
      <c r="C58" s="2" t="s">
        <v>44</v>
      </c>
      <c r="D58" s="2"/>
      <c r="E58" s="15"/>
      <c r="F58" s="15" t="s">
        <v>59</v>
      </c>
      <c r="G58" s="15">
        <v>0.41649999999999998</v>
      </c>
      <c r="H58" s="13" t="s">
        <v>15</v>
      </c>
      <c r="I58" s="16"/>
    </row>
    <row r="59" spans="1:14" ht="15.75" customHeight="1" x14ac:dyDescent="0.3">
      <c r="A59" s="23">
        <v>44495</v>
      </c>
      <c r="B59" s="2">
        <v>8</v>
      </c>
      <c r="C59" s="2" t="s">
        <v>44</v>
      </c>
      <c r="D59" s="2">
        <v>8</v>
      </c>
      <c r="E59" s="14">
        <v>11.22</v>
      </c>
      <c r="F59" s="15" t="s">
        <v>60</v>
      </c>
      <c r="G59" s="15">
        <v>0.41299999999999998</v>
      </c>
      <c r="H59" s="13" t="s">
        <v>13</v>
      </c>
      <c r="I59" s="16"/>
    </row>
    <row r="60" spans="1:14" ht="15.75" customHeight="1" x14ac:dyDescent="0.3">
      <c r="A60" s="23">
        <v>44495</v>
      </c>
      <c r="B60" s="2">
        <v>8</v>
      </c>
      <c r="C60" s="2" t="s">
        <v>44</v>
      </c>
      <c r="D60" s="2"/>
      <c r="E60" s="15"/>
      <c r="F60" s="15" t="s">
        <v>61</v>
      </c>
      <c r="G60" s="15">
        <v>0.41</v>
      </c>
      <c r="H60" s="13" t="s">
        <v>15</v>
      </c>
      <c r="I60" s="16"/>
    </row>
    <row r="61" spans="1:14" ht="15.75" customHeight="1" x14ac:dyDescent="0.3">
      <c r="A61" s="23">
        <v>44495</v>
      </c>
      <c r="B61" s="2">
        <v>8</v>
      </c>
      <c r="C61" s="2" t="s">
        <v>44</v>
      </c>
      <c r="D61" s="2">
        <v>9</v>
      </c>
      <c r="E61" s="14">
        <v>7.77</v>
      </c>
      <c r="F61" s="15" t="s">
        <v>62</v>
      </c>
      <c r="G61" s="15">
        <v>0.41389999999999999</v>
      </c>
      <c r="H61" s="13" t="s">
        <v>13</v>
      </c>
      <c r="I61" s="16"/>
    </row>
    <row r="62" spans="1:14" ht="15.75" customHeight="1" x14ac:dyDescent="0.3">
      <c r="A62" s="23">
        <v>44495</v>
      </c>
      <c r="B62" s="2">
        <v>8</v>
      </c>
      <c r="C62" s="2" t="s">
        <v>44</v>
      </c>
      <c r="D62" s="2"/>
      <c r="E62" s="15"/>
      <c r="F62" s="15" t="s">
        <v>63</v>
      </c>
      <c r="G62" s="15">
        <v>0.41510000000000002</v>
      </c>
      <c r="H62" s="13" t="s">
        <v>15</v>
      </c>
      <c r="I62" s="16"/>
    </row>
    <row r="63" spans="1:14" ht="15.75" customHeight="1" x14ac:dyDescent="0.3">
      <c r="A63" s="23">
        <v>44495</v>
      </c>
      <c r="B63" s="2">
        <v>8</v>
      </c>
      <c r="C63" s="2" t="s">
        <v>64</v>
      </c>
      <c r="D63" s="2">
        <v>1</v>
      </c>
      <c r="E63" s="14">
        <v>11.66</v>
      </c>
      <c r="F63" s="15" t="s">
        <v>65</v>
      </c>
      <c r="G63" s="15">
        <v>0.41739999999999999</v>
      </c>
      <c r="H63" s="13" t="s">
        <v>13</v>
      </c>
      <c r="I63" s="13">
        <v>0.42930000000000001</v>
      </c>
      <c r="J63" s="10">
        <f t="shared" ref="J63:J158" si="1">I63-G63</f>
        <v>1.1900000000000022E-2</v>
      </c>
      <c r="K63" s="10">
        <f>(J63/J64)*100</f>
        <v>11.442307692307709</v>
      </c>
      <c r="L63" s="10">
        <v>0.52410000000000001</v>
      </c>
      <c r="M63" s="10">
        <f>((I63)+(I64-G64))-L63</f>
        <v>9.200000000000097E-3</v>
      </c>
    </row>
    <row r="64" spans="1:14" ht="15.75" customHeight="1" x14ac:dyDescent="0.3">
      <c r="A64" s="23">
        <v>44495</v>
      </c>
      <c r="B64" s="2">
        <v>8</v>
      </c>
      <c r="C64" s="2" t="s">
        <v>64</v>
      </c>
      <c r="D64" s="2"/>
      <c r="E64" s="15"/>
      <c r="F64" s="15" t="s">
        <v>66</v>
      </c>
      <c r="G64" s="15">
        <v>0.42</v>
      </c>
      <c r="H64" s="13" t="s">
        <v>15</v>
      </c>
      <c r="I64" s="13">
        <v>0.52400000000000002</v>
      </c>
      <c r="J64" s="10">
        <f t="shared" si="1"/>
        <v>0.10400000000000004</v>
      </c>
    </row>
    <row r="65" spans="1:14" ht="15.75" customHeight="1" x14ac:dyDescent="0.3">
      <c r="A65" s="23">
        <v>44495</v>
      </c>
      <c r="B65" s="2">
        <v>8</v>
      </c>
      <c r="C65" s="2" t="s">
        <v>64</v>
      </c>
      <c r="D65" s="2">
        <v>2</v>
      </c>
      <c r="E65" s="14">
        <v>11.75</v>
      </c>
      <c r="F65" s="15" t="s">
        <v>67</v>
      </c>
      <c r="G65" s="15">
        <v>0.41589999999999999</v>
      </c>
      <c r="H65" s="13" t="s">
        <v>13</v>
      </c>
      <c r="I65" s="13">
        <v>0.42809999999999998</v>
      </c>
      <c r="J65" s="10">
        <f t="shared" si="1"/>
        <v>1.2199999999999989E-2</v>
      </c>
      <c r="K65" s="10">
        <f>(J65/J66)*100</f>
        <v>11.296296296296287</v>
      </c>
      <c r="L65" s="10">
        <v>0.52580000000000005</v>
      </c>
      <c r="M65" s="10">
        <f>((I65)+(I66-G66))-L65</f>
        <v>1.0299999999999976E-2</v>
      </c>
    </row>
    <row r="66" spans="1:14" ht="15.75" customHeight="1" x14ac:dyDescent="0.3">
      <c r="A66" s="23">
        <v>44495</v>
      </c>
      <c r="B66" s="2">
        <v>8</v>
      </c>
      <c r="C66" s="2" t="s">
        <v>64</v>
      </c>
      <c r="D66" s="2"/>
      <c r="E66" s="15"/>
      <c r="F66" s="15" t="s">
        <v>68</v>
      </c>
      <c r="G66" s="15">
        <v>0.41920000000000002</v>
      </c>
      <c r="H66" s="13" t="s">
        <v>15</v>
      </c>
      <c r="I66" s="13">
        <v>0.5272</v>
      </c>
      <c r="J66" s="10">
        <f t="shared" si="1"/>
        <v>0.10799999999999998</v>
      </c>
    </row>
    <row r="67" spans="1:14" ht="15.75" customHeight="1" x14ac:dyDescent="0.3">
      <c r="A67" s="23">
        <v>44495</v>
      </c>
      <c r="B67" s="2">
        <v>8</v>
      </c>
      <c r="C67" s="2" t="s">
        <v>64</v>
      </c>
      <c r="D67" s="2">
        <v>3</v>
      </c>
      <c r="E67" s="14">
        <v>8.84</v>
      </c>
      <c r="F67" s="15" t="s">
        <v>69</v>
      </c>
      <c r="G67" s="15">
        <v>0.42170000000000002</v>
      </c>
      <c r="H67" s="13" t="s">
        <v>13</v>
      </c>
      <c r="I67" s="13">
        <v>0.4259</v>
      </c>
      <c r="J67" s="10">
        <f t="shared" si="1"/>
        <v>4.1999999999999815E-3</v>
      </c>
      <c r="K67" s="10">
        <f>(J67/J68)*100</f>
        <v>9.7222222222221752</v>
      </c>
      <c r="L67" s="10">
        <v>0.4652</v>
      </c>
      <c r="M67" s="10">
        <f>((I67)+(I68-G68))-L67</f>
        <v>3.9000000000000146E-3</v>
      </c>
    </row>
    <row r="68" spans="1:14" ht="15.75" customHeight="1" x14ac:dyDescent="0.3">
      <c r="A68" s="23">
        <v>44495</v>
      </c>
      <c r="B68" s="2">
        <v>8</v>
      </c>
      <c r="C68" s="2" t="s">
        <v>64</v>
      </c>
      <c r="D68" s="2"/>
      <c r="E68" s="15"/>
      <c r="F68" s="15" t="s">
        <v>70</v>
      </c>
      <c r="G68" s="15">
        <v>0.41799999999999998</v>
      </c>
      <c r="H68" s="13" t="s">
        <v>15</v>
      </c>
      <c r="I68" s="13">
        <v>0.4612</v>
      </c>
      <c r="J68" s="10">
        <f t="shared" si="1"/>
        <v>4.3200000000000016E-2</v>
      </c>
    </row>
    <row r="69" spans="1:14" ht="15.75" customHeight="1" x14ac:dyDescent="0.3">
      <c r="A69" s="23">
        <v>44495</v>
      </c>
      <c r="B69" s="2">
        <v>8</v>
      </c>
      <c r="C69" s="2" t="s">
        <v>64</v>
      </c>
      <c r="D69" s="2">
        <v>4</v>
      </c>
      <c r="E69" s="14">
        <v>8.0500000000000007</v>
      </c>
      <c r="F69" s="15" t="s">
        <v>71</v>
      </c>
      <c r="G69" s="15">
        <v>0.4078</v>
      </c>
      <c r="H69" s="13" t="s">
        <v>13</v>
      </c>
      <c r="I69" s="13">
        <v>0.4113</v>
      </c>
      <c r="J69" s="10">
        <f t="shared" si="1"/>
        <v>3.5000000000000031E-3</v>
      </c>
      <c r="K69" s="10">
        <f>(J69/J70)*100</f>
        <v>9.1863517060367617</v>
      </c>
      <c r="L69" s="10">
        <v>0.44590000000000002</v>
      </c>
      <c r="M69" s="10">
        <f>((I69)+(I70-G70))-L69</f>
        <v>3.4999999999999476E-3</v>
      </c>
    </row>
    <row r="70" spans="1:14" ht="15.75" customHeight="1" x14ac:dyDescent="0.3">
      <c r="A70" s="23">
        <v>44495</v>
      </c>
      <c r="B70" s="2">
        <v>8</v>
      </c>
      <c r="C70" s="2" t="s">
        <v>64</v>
      </c>
      <c r="D70" s="2"/>
      <c r="E70" s="15"/>
      <c r="F70" s="15" t="s">
        <v>72</v>
      </c>
      <c r="G70" s="15">
        <v>0.41260000000000002</v>
      </c>
      <c r="H70" s="13" t="s">
        <v>15</v>
      </c>
      <c r="I70" s="13">
        <v>0.45069999999999999</v>
      </c>
      <c r="J70" s="10">
        <f t="shared" si="1"/>
        <v>3.8099999999999967E-2</v>
      </c>
    </row>
    <row r="71" spans="1:14" ht="15.75" customHeight="1" x14ac:dyDescent="0.3">
      <c r="A71" s="23">
        <v>44495</v>
      </c>
      <c r="B71" s="2">
        <v>8</v>
      </c>
      <c r="C71" s="2" t="s">
        <v>64</v>
      </c>
      <c r="D71" s="2">
        <v>5</v>
      </c>
      <c r="E71" s="14">
        <v>7.76</v>
      </c>
      <c r="F71" s="15" t="s">
        <v>73</v>
      </c>
      <c r="G71" s="15">
        <v>0.41570000000000001</v>
      </c>
      <c r="H71" s="13" t="s">
        <v>13</v>
      </c>
      <c r="I71" s="13">
        <v>0.41599999999999998</v>
      </c>
      <c r="J71" s="10">
        <f t="shared" si="1"/>
        <v>2.9999999999996696E-4</v>
      </c>
      <c r="K71" s="17"/>
      <c r="L71" s="17">
        <v>0.44419999999999998</v>
      </c>
      <c r="M71" s="10">
        <f>((I71)+(I72-G72))-L71</f>
        <v>1.5000000000000013E-3</v>
      </c>
      <c r="N71" s="11" t="s">
        <v>74</v>
      </c>
    </row>
    <row r="72" spans="1:14" ht="15.75" customHeight="1" x14ac:dyDescent="0.3">
      <c r="A72" s="23">
        <v>44495</v>
      </c>
      <c r="B72" s="2">
        <v>8</v>
      </c>
      <c r="C72" s="2" t="s">
        <v>64</v>
      </c>
      <c r="D72" s="2"/>
      <c r="E72" s="15"/>
      <c r="F72" s="15" t="s">
        <v>75</v>
      </c>
      <c r="G72" s="15">
        <v>0.41070000000000001</v>
      </c>
      <c r="H72" s="13" t="s">
        <v>15</v>
      </c>
      <c r="I72" s="13">
        <v>0.44040000000000001</v>
      </c>
      <c r="J72" s="10">
        <f t="shared" si="1"/>
        <v>2.9700000000000004E-2</v>
      </c>
    </row>
    <row r="73" spans="1:14" ht="15.75" customHeight="1" x14ac:dyDescent="0.3">
      <c r="A73" s="23">
        <v>44495</v>
      </c>
      <c r="B73" s="2">
        <v>8</v>
      </c>
      <c r="C73" s="2" t="s">
        <v>64</v>
      </c>
      <c r="D73" s="2">
        <v>6</v>
      </c>
      <c r="E73" s="14">
        <v>7.75</v>
      </c>
      <c r="F73" s="15" t="s">
        <v>76</v>
      </c>
      <c r="G73" s="15">
        <v>0.41289999999999999</v>
      </c>
      <c r="H73" s="13" t="s">
        <v>13</v>
      </c>
      <c r="I73" s="13">
        <v>0.41589999999999999</v>
      </c>
      <c r="J73" s="10">
        <f t="shared" si="1"/>
        <v>3.0000000000000027E-3</v>
      </c>
      <c r="K73" s="10">
        <f>(J73/J74)*100</f>
        <v>10.067114093959743</v>
      </c>
      <c r="L73" s="10">
        <v>0.44259999999999999</v>
      </c>
      <c r="M73" s="10">
        <f>((I73)+(I74-G74))-L73</f>
        <v>3.0999999999999917E-3</v>
      </c>
    </row>
    <row r="74" spans="1:14" ht="15.75" customHeight="1" x14ac:dyDescent="0.3">
      <c r="A74" s="23">
        <v>44495</v>
      </c>
      <c r="B74" s="2">
        <v>8</v>
      </c>
      <c r="C74" s="2" t="s">
        <v>64</v>
      </c>
      <c r="D74" s="2"/>
      <c r="E74" s="15"/>
      <c r="F74" s="15" t="s">
        <v>77</v>
      </c>
      <c r="G74" s="15">
        <v>0.41470000000000001</v>
      </c>
      <c r="H74" s="13" t="s">
        <v>15</v>
      </c>
      <c r="I74" s="13">
        <v>0.44450000000000001</v>
      </c>
      <c r="J74" s="10">
        <f t="shared" si="1"/>
        <v>2.9799999999999993E-2</v>
      </c>
    </row>
    <row r="75" spans="1:14" ht="15.75" customHeight="1" x14ac:dyDescent="0.3">
      <c r="A75" s="23">
        <v>44495</v>
      </c>
      <c r="B75" s="2">
        <v>8</v>
      </c>
      <c r="C75" s="2" t="s">
        <v>64</v>
      </c>
      <c r="D75" s="2">
        <v>7</v>
      </c>
      <c r="E75" s="14">
        <v>7.02</v>
      </c>
      <c r="F75" s="15" t="s">
        <v>78</v>
      </c>
      <c r="G75" s="15">
        <v>0.41539999999999999</v>
      </c>
      <c r="H75" s="13" t="s">
        <v>13</v>
      </c>
      <c r="I75" s="13">
        <v>0.41749999999999998</v>
      </c>
      <c r="J75" s="10">
        <f t="shared" si="1"/>
        <v>2.0999999999999908E-3</v>
      </c>
      <c r="K75" s="10">
        <f>(J75/J76)*100</f>
        <v>9.0909090909090473</v>
      </c>
      <c r="L75" s="10">
        <v>0.43790000000000001</v>
      </c>
      <c r="M75" s="10">
        <f>((I75)+(I76-G76))-L75</f>
        <v>2.6999999999999802E-3</v>
      </c>
    </row>
    <row r="76" spans="1:14" ht="15.75" customHeight="1" x14ac:dyDescent="0.3">
      <c r="A76" s="23">
        <v>44495</v>
      </c>
      <c r="B76" s="2">
        <v>8</v>
      </c>
      <c r="C76" s="2" t="s">
        <v>64</v>
      </c>
      <c r="D76" s="2"/>
      <c r="E76" s="15"/>
      <c r="F76" s="15" t="s">
        <v>79</v>
      </c>
      <c r="G76" s="15">
        <v>0.41349999999999998</v>
      </c>
      <c r="H76" s="13" t="s">
        <v>15</v>
      </c>
      <c r="I76" s="13">
        <v>0.43659999999999999</v>
      </c>
      <c r="J76" s="10">
        <f t="shared" si="1"/>
        <v>2.3100000000000009E-2</v>
      </c>
    </row>
    <row r="77" spans="1:14" ht="15.75" customHeight="1" x14ac:dyDescent="0.3">
      <c r="A77" s="23">
        <v>44495</v>
      </c>
      <c r="B77" s="2">
        <v>8</v>
      </c>
      <c r="C77" s="2" t="s">
        <v>64</v>
      </c>
      <c r="D77" s="2">
        <v>8</v>
      </c>
      <c r="E77" s="14">
        <v>7.13</v>
      </c>
      <c r="F77" s="15" t="s">
        <v>80</v>
      </c>
      <c r="G77" s="15">
        <v>0.4113</v>
      </c>
      <c r="H77" s="13" t="s">
        <v>13</v>
      </c>
      <c r="I77" s="13">
        <v>0.41339999999999999</v>
      </c>
      <c r="J77" s="10">
        <f t="shared" si="1"/>
        <v>2.0999999999999908E-3</v>
      </c>
      <c r="K77" s="10">
        <f>(J77/J78)*100</f>
        <v>9.0909090909090686</v>
      </c>
      <c r="L77" s="10">
        <v>0.43419999999999997</v>
      </c>
      <c r="M77" s="10">
        <f>((I77)+(I78-G78))-L77</f>
        <v>2.2999999999999687E-3</v>
      </c>
    </row>
    <row r="78" spans="1:14" ht="15.75" customHeight="1" x14ac:dyDescent="0.3">
      <c r="A78" s="23">
        <v>44495</v>
      </c>
      <c r="B78" s="2">
        <v>8</v>
      </c>
      <c r="C78" s="2" t="s">
        <v>64</v>
      </c>
      <c r="D78" s="2"/>
      <c r="E78" s="15"/>
      <c r="F78" s="15" t="s">
        <v>81</v>
      </c>
      <c r="G78" s="15">
        <v>0.41160000000000002</v>
      </c>
      <c r="H78" s="13" t="s">
        <v>15</v>
      </c>
      <c r="I78" s="13">
        <v>0.43469999999999998</v>
      </c>
      <c r="J78" s="10">
        <f t="shared" si="1"/>
        <v>2.3099999999999954E-2</v>
      </c>
    </row>
    <row r="79" spans="1:14" ht="15.75" customHeight="1" x14ac:dyDescent="0.3">
      <c r="A79" s="23">
        <v>44495</v>
      </c>
      <c r="B79" s="2">
        <v>8</v>
      </c>
      <c r="C79" s="2" t="s">
        <v>64</v>
      </c>
      <c r="D79" s="2">
        <v>9</v>
      </c>
      <c r="E79" s="14">
        <v>7.52</v>
      </c>
      <c r="F79" s="15" t="s">
        <v>82</v>
      </c>
      <c r="G79" s="15">
        <v>0.4214</v>
      </c>
      <c r="H79" s="13" t="s">
        <v>13</v>
      </c>
      <c r="I79" s="13">
        <v>0.42199999999999999</v>
      </c>
      <c r="J79" s="10">
        <f t="shared" si="1"/>
        <v>5.9999999999998943E-4</v>
      </c>
      <c r="K79" s="10">
        <f>(J79/J80)*100</f>
        <v>6.4516129032257101</v>
      </c>
      <c r="L79" s="10">
        <v>0.43070000000000003</v>
      </c>
      <c r="M79" s="10">
        <f>((I79)+(I80-G80))-L79</f>
        <v>5.9999999999993392E-4</v>
      </c>
    </row>
    <row r="80" spans="1:14" ht="15.75" customHeight="1" x14ac:dyDescent="0.3">
      <c r="A80" s="23">
        <v>44495</v>
      </c>
      <c r="B80" s="2">
        <v>8</v>
      </c>
      <c r="C80" s="2" t="s">
        <v>64</v>
      </c>
      <c r="D80" s="2"/>
      <c r="E80" s="15"/>
      <c r="F80" s="15" t="s">
        <v>83</v>
      </c>
      <c r="G80" s="15">
        <v>0.41870000000000002</v>
      </c>
      <c r="H80" s="13" t="s">
        <v>15</v>
      </c>
      <c r="I80" s="13">
        <v>0.42799999999999999</v>
      </c>
      <c r="J80" s="10">
        <f t="shared" si="1"/>
        <v>9.299999999999975E-3</v>
      </c>
    </row>
    <row r="81" spans="1:13" ht="15.75" customHeight="1" x14ac:dyDescent="0.3">
      <c r="A81" s="23">
        <v>44495</v>
      </c>
      <c r="B81" s="2">
        <v>8</v>
      </c>
      <c r="C81" s="2" t="s">
        <v>64</v>
      </c>
      <c r="D81" s="2">
        <v>10</v>
      </c>
      <c r="E81" s="14">
        <v>4.49</v>
      </c>
      <c r="F81" s="15" t="s">
        <v>84</v>
      </c>
      <c r="G81" s="15">
        <v>0.41949999999999998</v>
      </c>
      <c r="H81" s="13" t="s">
        <v>13</v>
      </c>
      <c r="I81" s="13">
        <v>0.42030000000000001</v>
      </c>
      <c r="J81" s="10">
        <f t="shared" si="1"/>
        <v>8.0000000000002292E-4</v>
      </c>
      <c r="K81" s="10">
        <f>(J81/J82)*100</f>
        <v>13.793103448276325</v>
      </c>
      <c r="L81" s="10">
        <v>0.42559999999999998</v>
      </c>
      <c r="M81" s="10">
        <f>((I81)+(I82-G82))-L81</f>
        <v>5.0000000000000044E-4</v>
      </c>
    </row>
    <row r="82" spans="1:13" ht="15.75" customHeight="1" x14ac:dyDescent="0.3">
      <c r="A82" s="23">
        <v>44495</v>
      </c>
      <c r="B82" s="2">
        <v>8</v>
      </c>
      <c r="C82" s="2" t="s">
        <v>64</v>
      </c>
      <c r="D82" s="2"/>
      <c r="E82" s="15"/>
      <c r="F82" s="15" t="s">
        <v>85</v>
      </c>
      <c r="G82" s="15">
        <v>0.42220000000000002</v>
      </c>
      <c r="H82" s="13" t="s">
        <v>15</v>
      </c>
      <c r="I82" s="13">
        <v>0.42799999999999999</v>
      </c>
      <c r="J82" s="10">
        <f t="shared" si="1"/>
        <v>5.7999999999999718E-3</v>
      </c>
    </row>
    <row r="83" spans="1:13" ht="15.75" customHeight="1" x14ac:dyDescent="0.3">
      <c r="A83" s="23">
        <v>44495</v>
      </c>
      <c r="B83" s="2">
        <v>7.5</v>
      </c>
      <c r="C83" s="2" t="s">
        <v>12</v>
      </c>
      <c r="D83" s="2">
        <v>1</v>
      </c>
      <c r="E83" s="14">
        <v>7.58</v>
      </c>
      <c r="F83" s="15" t="s">
        <v>82</v>
      </c>
      <c r="G83" s="15">
        <v>0.4118</v>
      </c>
      <c r="H83" s="13" t="s">
        <v>13</v>
      </c>
      <c r="I83" s="13">
        <v>0.41460000000000002</v>
      </c>
      <c r="J83" s="10">
        <f t="shared" si="1"/>
        <v>2.8000000000000247E-3</v>
      </c>
      <c r="K83" s="10">
        <f>(J83/J84)*100</f>
        <v>10.769230769230878</v>
      </c>
      <c r="L83" s="10">
        <v>0.43780000000000002</v>
      </c>
      <c r="M83" s="10">
        <f>((I83)+(I84-G84))-L83</f>
        <v>2.7999999999999692E-3</v>
      </c>
    </row>
    <row r="84" spans="1:13" ht="15.75" customHeight="1" x14ac:dyDescent="0.3">
      <c r="A84" s="23">
        <v>44495</v>
      </c>
      <c r="B84" s="2"/>
      <c r="C84" s="2"/>
      <c r="D84" s="2"/>
      <c r="E84" s="15"/>
      <c r="F84" s="15" t="s">
        <v>83</v>
      </c>
      <c r="G84" s="15">
        <v>0.41770000000000002</v>
      </c>
      <c r="H84" s="13" t="s">
        <v>15</v>
      </c>
      <c r="I84" s="13">
        <v>0.44369999999999998</v>
      </c>
      <c r="J84" s="10">
        <f t="shared" si="1"/>
        <v>2.5999999999999968E-2</v>
      </c>
    </row>
    <row r="85" spans="1:13" ht="15.75" customHeight="1" x14ac:dyDescent="0.3">
      <c r="A85" s="23">
        <v>44495</v>
      </c>
      <c r="B85" s="2">
        <v>7.5</v>
      </c>
      <c r="C85" s="2" t="s">
        <v>12</v>
      </c>
      <c r="D85" s="2">
        <v>2</v>
      </c>
      <c r="E85" s="14">
        <v>10.75</v>
      </c>
      <c r="F85" s="15" t="s">
        <v>84</v>
      </c>
      <c r="G85" s="15">
        <v>0.41260000000000002</v>
      </c>
      <c r="H85" s="13" t="s">
        <v>13</v>
      </c>
      <c r="I85" s="14">
        <v>0.42070000000000002</v>
      </c>
      <c r="J85" s="10">
        <f t="shared" si="1"/>
        <v>8.0999999999999961E-3</v>
      </c>
      <c r="K85" s="10">
        <f>(J85/J86)*100</f>
        <v>9.8181818181818183</v>
      </c>
      <c r="L85" s="10">
        <v>0.49630000000000002</v>
      </c>
      <c r="M85" s="10">
        <f>((I85)+(I86-G86))-L85</f>
        <v>6.8999999999999617E-3</v>
      </c>
    </row>
    <row r="86" spans="1:13" ht="15.75" customHeight="1" x14ac:dyDescent="0.3">
      <c r="A86" s="23">
        <v>44495</v>
      </c>
      <c r="B86" s="2"/>
      <c r="C86" s="2"/>
      <c r="D86" s="2"/>
      <c r="E86" s="15"/>
      <c r="F86" s="15" t="s">
        <v>85</v>
      </c>
      <c r="G86" s="15">
        <v>0.41470000000000001</v>
      </c>
      <c r="H86" s="13" t="s">
        <v>15</v>
      </c>
      <c r="I86" s="14">
        <v>0.49719999999999998</v>
      </c>
      <c r="J86" s="10">
        <f t="shared" si="1"/>
        <v>8.2499999999999962E-2</v>
      </c>
    </row>
    <row r="87" spans="1:13" ht="15.75" customHeight="1" x14ac:dyDescent="0.3">
      <c r="A87" s="23">
        <v>44495</v>
      </c>
      <c r="B87" s="2">
        <v>7.5</v>
      </c>
      <c r="C87" s="2" t="s">
        <v>12</v>
      </c>
      <c r="D87" s="2">
        <v>3</v>
      </c>
      <c r="E87" s="14">
        <v>7.09</v>
      </c>
      <c r="F87" s="15" t="s">
        <v>65</v>
      </c>
      <c r="G87" s="15">
        <v>0.41120000000000001</v>
      </c>
      <c r="H87" s="13" t="s">
        <v>13</v>
      </c>
      <c r="I87" s="14">
        <v>0.41260000000000002</v>
      </c>
      <c r="J87" s="10">
        <f t="shared" si="1"/>
        <v>1.4000000000000123E-3</v>
      </c>
      <c r="K87" s="10">
        <f>(J87/J88)*100</f>
        <v>6.0606060606061112</v>
      </c>
      <c r="L87" s="10">
        <v>0.434</v>
      </c>
      <c r="M87" s="10">
        <f>((I87)+(I88-G88))-L87</f>
        <v>1.7000000000000348E-3</v>
      </c>
    </row>
    <row r="88" spans="1:13" ht="15.75" customHeight="1" x14ac:dyDescent="0.3">
      <c r="A88" s="23">
        <v>44495</v>
      </c>
      <c r="B88" s="2"/>
      <c r="C88" s="2"/>
      <c r="D88" s="2"/>
      <c r="E88" s="15"/>
      <c r="F88" s="15" t="s">
        <v>66</v>
      </c>
      <c r="G88" s="15">
        <v>0.41</v>
      </c>
      <c r="H88" s="13" t="s">
        <v>15</v>
      </c>
      <c r="I88" s="14">
        <v>0.43309999999999998</v>
      </c>
      <c r="J88" s="10">
        <f t="shared" si="1"/>
        <v>2.3100000000000009E-2</v>
      </c>
    </row>
    <row r="89" spans="1:13" ht="15.75" customHeight="1" x14ac:dyDescent="0.3">
      <c r="A89" s="23">
        <v>44495</v>
      </c>
      <c r="B89" s="2">
        <v>7.5</v>
      </c>
      <c r="C89" s="2" t="s">
        <v>12</v>
      </c>
      <c r="D89" s="2">
        <v>4</v>
      </c>
      <c r="E89" s="14">
        <v>6.98</v>
      </c>
      <c r="F89" s="15" t="s">
        <v>67</v>
      </c>
      <c r="G89" s="15">
        <v>0.41599999999999998</v>
      </c>
      <c r="H89" s="13" t="s">
        <v>13</v>
      </c>
      <c r="I89" s="14">
        <v>0.41949999999999998</v>
      </c>
      <c r="J89" s="10">
        <f t="shared" si="1"/>
        <v>3.5000000000000031E-3</v>
      </c>
      <c r="K89" s="10">
        <f>(J89/J90)*100</f>
        <v>17.948717948717999</v>
      </c>
      <c r="L89" s="10">
        <v>0.43559999999999999</v>
      </c>
      <c r="M89" s="10">
        <f>((I89)+(I90-G90))-L89</f>
        <v>3.3999999999999586E-3</v>
      </c>
    </row>
    <row r="90" spans="1:13" ht="15.75" customHeight="1" x14ac:dyDescent="0.3">
      <c r="A90" s="23">
        <v>44495</v>
      </c>
      <c r="B90" s="2"/>
      <c r="C90" s="2"/>
      <c r="D90" s="2"/>
      <c r="E90" s="15"/>
      <c r="F90" s="15" t="s">
        <v>68</v>
      </c>
      <c r="G90" s="15">
        <v>0.41710000000000003</v>
      </c>
      <c r="H90" s="13" t="s">
        <v>15</v>
      </c>
      <c r="I90" s="14">
        <v>0.43659999999999999</v>
      </c>
      <c r="J90" s="10">
        <f t="shared" si="1"/>
        <v>1.9499999999999962E-2</v>
      </c>
    </row>
    <row r="91" spans="1:13" ht="15.75" customHeight="1" x14ac:dyDescent="0.3">
      <c r="A91" s="23">
        <v>44495</v>
      </c>
      <c r="B91" s="2">
        <v>7.5</v>
      </c>
      <c r="C91" s="2" t="s">
        <v>12</v>
      </c>
      <c r="D91" s="2">
        <v>5</v>
      </c>
      <c r="E91" s="14">
        <v>11.54</v>
      </c>
      <c r="F91" s="15" t="s">
        <v>69</v>
      </c>
      <c r="G91" s="15">
        <v>0.41199999999999998</v>
      </c>
      <c r="H91" s="13" t="s">
        <v>13</v>
      </c>
      <c r="I91" s="14">
        <v>0.42109999999999997</v>
      </c>
      <c r="J91" s="10">
        <f t="shared" si="1"/>
        <v>9.099999999999997E-3</v>
      </c>
      <c r="K91" s="10">
        <f>(J91/J92)*100</f>
        <v>8.9303238469087312</v>
      </c>
      <c r="L91" s="10">
        <v>0.51339999999999997</v>
      </c>
      <c r="M91" s="10">
        <f>((I91)+(I92-G92))-L91</f>
        <v>9.5999999999999419E-3</v>
      </c>
    </row>
    <row r="92" spans="1:13" ht="15.75" customHeight="1" x14ac:dyDescent="0.3">
      <c r="A92" s="23">
        <v>44495</v>
      </c>
      <c r="B92" s="2"/>
      <c r="C92" s="2"/>
      <c r="D92" s="2"/>
      <c r="E92" s="15"/>
      <c r="F92" s="15" t="s">
        <v>70</v>
      </c>
      <c r="G92" s="15">
        <v>0.4143</v>
      </c>
      <c r="H92" s="13" t="s">
        <v>15</v>
      </c>
      <c r="I92" s="14">
        <v>0.51619999999999999</v>
      </c>
      <c r="J92" s="10">
        <f t="shared" si="1"/>
        <v>0.10189999999999999</v>
      </c>
    </row>
    <row r="93" spans="1:13" ht="15.75" customHeight="1" x14ac:dyDescent="0.3">
      <c r="A93" s="23">
        <v>44495</v>
      </c>
      <c r="B93" s="2">
        <v>7.5</v>
      </c>
      <c r="C93" s="2" t="s">
        <v>12</v>
      </c>
      <c r="D93" s="2">
        <v>6</v>
      </c>
      <c r="E93" s="14">
        <v>6.6</v>
      </c>
      <c r="F93" s="15" t="s">
        <v>86</v>
      </c>
      <c r="G93" s="15">
        <v>0.41560000000000002</v>
      </c>
      <c r="H93" s="13" t="s">
        <v>13</v>
      </c>
      <c r="I93" s="13">
        <v>0.41749999999999998</v>
      </c>
      <c r="J93" s="10">
        <f t="shared" si="1"/>
        <v>1.8999999999999573E-3</v>
      </c>
      <c r="K93" s="10">
        <f>(J93/J94)*100</f>
        <v>10.382513661201962</v>
      </c>
      <c r="L93" s="10">
        <v>0.434</v>
      </c>
      <c r="M93" s="10">
        <f>((I93)+(I94-G94))-L93</f>
        <v>1.7999999999999683E-3</v>
      </c>
    </row>
    <row r="94" spans="1:13" ht="15.75" customHeight="1" x14ac:dyDescent="0.3">
      <c r="A94" s="23">
        <v>44495</v>
      </c>
      <c r="B94" s="2"/>
      <c r="C94" s="2"/>
      <c r="D94" s="2"/>
      <c r="E94" s="15"/>
      <c r="F94" s="15" t="s">
        <v>87</v>
      </c>
      <c r="G94" s="15">
        <v>0.41420000000000001</v>
      </c>
      <c r="H94" s="13" t="s">
        <v>15</v>
      </c>
      <c r="I94" s="13">
        <v>0.4325</v>
      </c>
      <c r="J94" s="10">
        <f t="shared" si="1"/>
        <v>1.8299999999999983E-2</v>
      </c>
    </row>
    <row r="95" spans="1:13" ht="15.75" customHeight="1" x14ac:dyDescent="0.3">
      <c r="A95" s="23">
        <v>44495</v>
      </c>
      <c r="B95" s="2">
        <v>7.5</v>
      </c>
      <c r="C95" s="2" t="s">
        <v>12</v>
      </c>
      <c r="D95" s="2">
        <v>7</v>
      </c>
      <c r="E95" s="14">
        <v>6.85</v>
      </c>
      <c r="F95" s="15" t="s">
        <v>88</v>
      </c>
      <c r="G95" s="15">
        <v>0.41410000000000002</v>
      </c>
      <c r="H95" s="13" t="s">
        <v>13</v>
      </c>
      <c r="I95" s="13">
        <v>0.4163</v>
      </c>
      <c r="J95" s="10">
        <f t="shared" si="1"/>
        <v>2.1999999999999797E-3</v>
      </c>
      <c r="K95" s="10">
        <f>(J95/J96)*100</f>
        <v>10.784313725490081</v>
      </c>
      <c r="L95" s="10">
        <v>0.43440000000000001</v>
      </c>
      <c r="M95" s="10">
        <f>((I95)+(I96-G96))-L95</f>
        <v>2.3000000000000242E-3</v>
      </c>
    </row>
    <row r="96" spans="1:13" ht="15.75" customHeight="1" x14ac:dyDescent="0.3">
      <c r="A96" s="23">
        <v>44495</v>
      </c>
      <c r="B96" s="2"/>
      <c r="C96" s="2"/>
      <c r="D96" s="2"/>
      <c r="E96" s="15"/>
      <c r="F96" s="15" t="s">
        <v>89</v>
      </c>
      <c r="G96" s="15">
        <v>0.41199999999999998</v>
      </c>
      <c r="H96" s="13" t="s">
        <v>15</v>
      </c>
      <c r="I96" s="13">
        <v>0.43240000000000001</v>
      </c>
      <c r="J96" s="10">
        <f t="shared" si="1"/>
        <v>2.0400000000000029E-2</v>
      </c>
    </row>
    <row r="97" spans="1:13" ht="15.75" customHeight="1" x14ac:dyDescent="0.3">
      <c r="A97" s="23">
        <v>44495</v>
      </c>
      <c r="B97" s="2">
        <v>7.5</v>
      </c>
      <c r="C97" s="2" t="s">
        <v>12</v>
      </c>
      <c r="D97" s="2">
        <v>8</v>
      </c>
      <c r="E97" s="14">
        <v>6.3</v>
      </c>
      <c r="F97" s="15" t="s">
        <v>90</v>
      </c>
      <c r="G97" s="15">
        <v>0.40799999999999997</v>
      </c>
      <c r="H97" s="13" t="s">
        <v>13</v>
      </c>
      <c r="I97" s="13">
        <v>0.40960000000000002</v>
      </c>
      <c r="J97" s="10">
        <f t="shared" si="1"/>
        <v>1.6000000000000458E-3</v>
      </c>
      <c r="K97" s="10">
        <f>(J97/J98)*100</f>
        <v>12.121212121212478</v>
      </c>
      <c r="L97" s="10">
        <v>0.4209</v>
      </c>
      <c r="M97" s="10">
        <f>((I97)+(I98-G98))-L97</f>
        <v>1.9000000000000128E-3</v>
      </c>
    </row>
    <row r="98" spans="1:13" ht="15.75" customHeight="1" x14ac:dyDescent="0.3">
      <c r="A98" s="23">
        <v>44495</v>
      </c>
      <c r="B98" s="2"/>
      <c r="C98" s="2"/>
      <c r="D98" s="2"/>
      <c r="E98" s="15"/>
      <c r="F98" s="15" t="s">
        <v>91</v>
      </c>
      <c r="G98" s="15">
        <v>0.42030000000000001</v>
      </c>
      <c r="H98" s="13" t="s">
        <v>15</v>
      </c>
      <c r="I98" s="13">
        <v>0.4335</v>
      </c>
      <c r="J98" s="10">
        <f t="shared" si="1"/>
        <v>1.319999999999999E-2</v>
      </c>
    </row>
    <row r="99" spans="1:13" ht="15.75" customHeight="1" x14ac:dyDescent="0.3">
      <c r="A99" s="23">
        <v>44495</v>
      </c>
      <c r="B99" s="2">
        <v>7.5</v>
      </c>
      <c r="C99" s="2" t="s">
        <v>12</v>
      </c>
      <c r="D99" s="2">
        <v>9</v>
      </c>
      <c r="E99" s="14">
        <v>6.81</v>
      </c>
      <c r="F99" s="15" t="s">
        <v>92</v>
      </c>
      <c r="G99" s="15">
        <v>0.41389999999999999</v>
      </c>
      <c r="H99" s="13" t="s">
        <v>13</v>
      </c>
      <c r="I99" s="13">
        <v>0.41570000000000001</v>
      </c>
      <c r="J99" s="10">
        <f t="shared" si="1"/>
        <v>1.8000000000000238E-3</v>
      </c>
      <c r="K99" s="10">
        <f>(J99/J100)*100</f>
        <v>8.4507042253522311</v>
      </c>
      <c r="L99" s="10">
        <v>0.43509999999999999</v>
      </c>
      <c r="M99" s="10">
        <f>((I99)+(I100-G100))-L99</f>
        <v>1.9000000000000128E-3</v>
      </c>
    </row>
    <row r="100" spans="1:13" ht="15.75" customHeight="1" x14ac:dyDescent="0.3">
      <c r="A100" s="23">
        <v>44495</v>
      </c>
      <c r="B100" s="2"/>
      <c r="C100" s="2"/>
      <c r="D100" s="2"/>
      <c r="E100" s="15"/>
      <c r="F100" s="15" t="s">
        <v>93</v>
      </c>
      <c r="G100" s="15">
        <v>0.4138</v>
      </c>
      <c r="H100" s="13" t="s">
        <v>15</v>
      </c>
      <c r="I100" s="13">
        <v>0.43509999999999999</v>
      </c>
      <c r="J100" s="10">
        <f t="shared" si="1"/>
        <v>2.1299999999999986E-2</v>
      </c>
    </row>
    <row r="101" spans="1:13" ht="15.75" customHeight="1" x14ac:dyDescent="0.3">
      <c r="A101" s="23">
        <v>44495</v>
      </c>
      <c r="B101" s="2">
        <v>7.5</v>
      </c>
      <c r="C101" s="2" t="s">
        <v>12</v>
      </c>
      <c r="D101" s="2">
        <v>10</v>
      </c>
      <c r="E101" s="14">
        <v>5.6</v>
      </c>
      <c r="F101" s="15" t="s">
        <v>80</v>
      </c>
      <c r="G101" s="15">
        <v>0.4113</v>
      </c>
      <c r="H101" s="13" t="s">
        <v>13</v>
      </c>
      <c r="I101" s="13">
        <v>0.41389999999999999</v>
      </c>
      <c r="J101" s="10">
        <f t="shared" si="1"/>
        <v>2.5999999999999912E-3</v>
      </c>
      <c r="K101" s="10">
        <f>(J101/J102)*100</f>
        <v>22.033898305084715</v>
      </c>
      <c r="L101" s="10">
        <v>0.42270000000000002</v>
      </c>
      <c r="M101" s="10">
        <f>((I101)+(I102-G102))-L101</f>
        <v>2.9999999999999472E-3</v>
      </c>
    </row>
    <row r="102" spans="1:13" ht="15.75" customHeight="1" x14ac:dyDescent="0.3">
      <c r="A102" s="23">
        <v>44495</v>
      </c>
      <c r="B102" s="2"/>
      <c r="C102" s="2"/>
      <c r="D102" s="2"/>
      <c r="E102" s="15"/>
      <c r="F102" s="15" t="s">
        <v>81</v>
      </c>
      <c r="G102" s="15">
        <v>0.41160000000000002</v>
      </c>
      <c r="H102" s="13" t="s">
        <v>15</v>
      </c>
      <c r="I102" s="13">
        <v>0.4234</v>
      </c>
      <c r="J102" s="10">
        <f t="shared" si="1"/>
        <v>1.1799999999999977E-2</v>
      </c>
    </row>
    <row r="103" spans="1:13" ht="15.75" customHeight="1" x14ac:dyDescent="0.3">
      <c r="A103" s="23">
        <v>44495</v>
      </c>
      <c r="B103" s="2">
        <v>7.5</v>
      </c>
      <c r="C103" s="2" t="s">
        <v>23</v>
      </c>
      <c r="D103" s="2">
        <v>1</v>
      </c>
      <c r="E103" s="14">
        <v>5.92</v>
      </c>
      <c r="F103" s="15" t="s">
        <v>94</v>
      </c>
      <c r="G103" s="15">
        <v>0.41770000000000002</v>
      </c>
      <c r="H103" s="13" t="s">
        <v>13</v>
      </c>
      <c r="I103" s="13">
        <v>0.41949999999999998</v>
      </c>
      <c r="J103" s="10">
        <f t="shared" si="1"/>
        <v>1.7999999999999683E-3</v>
      </c>
      <c r="K103" s="10">
        <f>(J103/J104)*100</f>
        <v>12.328767123287452</v>
      </c>
      <c r="L103" s="10">
        <v>0.43280000000000002</v>
      </c>
      <c r="M103" s="10">
        <f>((I103)+(I104-G104))-L103</f>
        <v>1.2999999999999678E-3</v>
      </c>
    </row>
    <row r="104" spans="1:13" ht="15.75" customHeight="1" x14ac:dyDescent="0.3">
      <c r="A104" s="23">
        <v>44495</v>
      </c>
      <c r="B104" s="2"/>
      <c r="C104" s="2"/>
      <c r="D104" s="2"/>
      <c r="E104" s="15"/>
      <c r="F104" s="15" t="s">
        <v>95</v>
      </c>
      <c r="G104" s="15">
        <v>0.4148</v>
      </c>
      <c r="H104" s="13" t="s">
        <v>15</v>
      </c>
      <c r="I104" s="13">
        <v>0.4294</v>
      </c>
      <c r="J104" s="10">
        <f t="shared" si="1"/>
        <v>1.4600000000000002E-2</v>
      </c>
    </row>
    <row r="105" spans="1:13" ht="15.75" customHeight="1" x14ac:dyDescent="0.3">
      <c r="A105" s="23">
        <v>44495</v>
      </c>
      <c r="B105" s="2">
        <v>7.5</v>
      </c>
      <c r="C105" s="2" t="s">
        <v>23</v>
      </c>
      <c r="D105" s="2">
        <v>2</v>
      </c>
      <c r="E105" s="14">
        <v>9.44</v>
      </c>
      <c r="F105" s="15" t="s">
        <v>96</v>
      </c>
      <c r="G105" s="15">
        <v>0.4163</v>
      </c>
      <c r="H105" s="13" t="s">
        <v>13</v>
      </c>
      <c r="I105" s="13">
        <v>0.4219</v>
      </c>
      <c r="J105" s="10">
        <f t="shared" si="1"/>
        <v>5.5999999999999939E-3</v>
      </c>
      <c r="K105" s="10">
        <f>(J105/J106)*100</f>
        <v>9.7222222222222037</v>
      </c>
      <c r="L105" s="10">
        <v>0.47589999999999999</v>
      </c>
      <c r="M105" s="10">
        <f>((I105)+(I106-G106))-L105</f>
        <v>3.6000000000000476E-3</v>
      </c>
    </row>
    <row r="106" spans="1:13" ht="15.75" customHeight="1" x14ac:dyDescent="0.3">
      <c r="A106" s="23">
        <v>44495</v>
      </c>
      <c r="B106" s="2"/>
      <c r="C106" s="2"/>
      <c r="D106" s="2"/>
      <c r="E106" s="15"/>
      <c r="F106" s="15" t="s">
        <v>97</v>
      </c>
      <c r="G106" s="15">
        <v>0.41349999999999998</v>
      </c>
      <c r="H106" s="13" t="s">
        <v>15</v>
      </c>
      <c r="I106" s="13">
        <v>0.47110000000000002</v>
      </c>
      <c r="J106" s="10">
        <f t="shared" si="1"/>
        <v>5.760000000000004E-2</v>
      </c>
    </row>
    <row r="107" spans="1:13" ht="15.75" customHeight="1" x14ac:dyDescent="0.3">
      <c r="A107" s="23">
        <v>44495</v>
      </c>
      <c r="B107" s="2">
        <v>7.5</v>
      </c>
      <c r="C107" s="2" t="s">
        <v>23</v>
      </c>
      <c r="D107" s="2">
        <v>3</v>
      </c>
      <c r="E107" s="14">
        <v>5.24</v>
      </c>
      <c r="F107" s="15" t="s">
        <v>98</v>
      </c>
      <c r="G107" s="15">
        <v>0.4204</v>
      </c>
      <c r="H107" s="13" t="s">
        <v>13</v>
      </c>
      <c r="I107" s="13">
        <v>0.42130000000000001</v>
      </c>
      <c r="J107" s="10">
        <f t="shared" si="1"/>
        <v>9.000000000000119E-4</v>
      </c>
      <c r="K107" s="10">
        <f>(J107/J108)*100</f>
        <v>10.588235294117778</v>
      </c>
      <c r="L107" s="10">
        <v>0.42920000000000003</v>
      </c>
      <c r="M107" s="10">
        <f>((I107)+(I108-G108))-L107</f>
        <v>5.9999999999998943E-4</v>
      </c>
    </row>
    <row r="108" spans="1:13" ht="15.75" customHeight="1" x14ac:dyDescent="0.3">
      <c r="A108" s="23">
        <v>44495</v>
      </c>
      <c r="B108" s="2"/>
      <c r="C108" s="2"/>
      <c r="D108" s="2"/>
      <c r="E108" s="15"/>
      <c r="F108" s="15" t="s">
        <v>99</v>
      </c>
      <c r="G108" s="15">
        <v>0.41199999999999998</v>
      </c>
      <c r="H108" s="13" t="s">
        <v>15</v>
      </c>
      <c r="I108" s="13">
        <v>0.42049999999999998</v>
      </c>
      <c r="J108" s="10">
        <f t="shared" si="1"/>
        <v>8.5000000000000075E-3</v>
      </c>
    </row>
    <row r="109" spans="1:13" ht="15.75" customHeight="1" x14ac:dyDescent="0.3">
      <c r="A109" s="23">
        <v>44495</v>
      </c>
      <c r="B109" s="2">
        <v>7.5</v>
      </c>
      <c r="C109" s="2" t="s">
        <v>23</v>
      </c>
      <c r="D109" s="2">
        <v>4</v>
      </c>
      <c r="E109" s="14">
        <v>6.71</v>
      </c>
      <c r="F109" s="15" t="s">
        <v>100</v>
      </c>
      <c r="G109" s="15">
        <v>0.41699999999999998</v>
      </c>
      <c r="H109" s="13" t="s">
        <v>13</v>
      </c>
      <c r="I109" s="13">
        <v>0.4194</v>
      </c>
      <c r="J109" s="10">
        <f t="shared" si="1"/>
        <v>2.4000000000000132E-3</v>
      </c>
      <c r="K109" s="10">
        <f>(J109/J110)*100</f>
        <v>12.182741116751339</v>
      </c>
      <c r="L109" s="10">
        <v>0.43730000000000002</v>
      </c>
      <c r="M109" s="10">
        <f>((I109)+(I110-G110))-L109</f>
        <v>1.7999999999999683E-3</v>
      </c>
    </row>
    <row r="110" spans="1:13" ht="15.75" customHeight="1" x14ac:dyDescent="0.3">
      <c r="A110" s="23">
        <v>44495</v>
      </c>
      <c r="B110" s="2"/>
      <c r="C110" s="2"/>
      <c r="D110" s="2"/>
      <c r="E110" s="15"/>
      <c r="F110" s="15" t="s">
        <v>101</v>
      </c>
      <c r="G110" s="15">
        <v>0.41210000000000002</v>
      </c>
      <c r="H110" s="13" t="s">
        <v>15</v>
      </c>
      <c r="I110" s="13">
        <v>0.43180000000000002</v>
      </c>
      <c r="J110" s="10">
        <f t="shared" si="1"/>
        <v>1.9699999999999995E-2</v>
      </c>
    </row>
    <row r="111" spans="1:13" ht="15.75" customHeight="1" x14ac:dyDescent="0.3">
      <c r="A111" s="23">
        <v>44495</v>
      </c>
      <c r="B111" s="2">
        <v>7.5</v>
      </c>
      <c r="C111" s="2" t="s">
        <v>23</v>
      </c>
      <c r="D111" s="2">
        <v>5</v>
      </c>
      <c r="E111" s="14">
        <v>6.32</v>
      </c>
      <c r="F111" s="15" t="s">
        <v>102</v>
      </c>
      <c r="G111" s="15">
        <v>0.41</v>
      </c>
      <c r="H111" s="13" t="s">
        <v>13</v>
      </c>
      <c r="I111" s="13">
        <v>0.41160000000000002</v>
      </c>
      <c r="J111" s="10">
        <f t="shared" si="1"/>
        <v>1.6000000000000458E-3</v>
      </c>
      <c r="K111" s="10">
        <f>(J111/J112)*100</f>
        <v>9.6385542168677443</v>
      </c>
      <c r="L111" s="10">
        <v>0.42699999999999999</v>
      </c>
      <c r="M111" s="10">
        <f>((I111)+(I112-G112))-L111</f>
        <v>1.2000000000000344E-3</v>
      </c>
    </row>
    <row r="112" spans="1:13" ht="15.75" customHeight="1" x14ac:dyDescent="0.3">
      <c r="A112" s="23">
        <v>44495</v>
      </c>
      <c r="B112" s="2"/>
      <c r="C112" s="2"/>
      <c r="D112" s="2"/>
      <c r="E112" s="15"/>
      <c r="F112" s="15" t="s">
        <v>103</v>
      </c>
      <c r="G112" s="15">
        <v>0.41439999999999999</v>
      </c>
      <c r="H112" s="13" t="s">
        <v>15</v>
      </c>
      <c r="I112" s="13">
        <v>0.43099999999999999</v>
      </c>
      <c r="J112" s="10">
        <f t="shared" si="1"/>
        <v>1.6600000000000004E-2</v>
      </c>
    </row>
    <row r="113" spans="1:13" ht="15.75" customHeight="1" x14ac:dyDescent="0.3">
      <c r="A113" s="23">
        <v>44495</v>
      </c>
      <c r="B113" s="2">
        <v>7.5</v>
      </c>
      <c r="C113" s="2" t="s">
        <v>23</v>
      </c>
      <c r="D113" s="2">
        <v>6</v>
      </c>
      <c r="E113" s="14">
        <v>7.19</v>
      </c>
      <c r="F113" s="15" t="s">
        <v>104</v>
      </c>
      <c r="G113" s="15">
        <v>0.41089999999999999</v>
      </c>
      <c r="H113" s="13" t="s">
        <v>13</v>
      </c>
      <c r="I113" s="13">
        <v>0.41370000000000001</v>
      </c>
      <c r="J113" s="10">
        <f t="shared" si="1"/>
        <v>2.8000000000000247E-3</v>
      </c>
      <c r="K113" s="10">
        <f>(J113/J114)*100</f>
        <v>11.336032388664067</v>
      </c>
      <c r="L113" s="10">
        <v>0.43709999999999999</v>
      </c>
      <c r="M113" s="10">
        <f>((I113)+(I114-G114))-L113</f>
        <v>1.3000000000000234E-3</v>
      </c>
    </row>
    <row r="114" spans="1:13" ht="15.75" customHeight="1" x14ac:dyDescent="0.3">
      <c r="A114" s="23">
        <v>44495</v>
      </c>
      <c r="B114" s="2"/>
      <c r="C114" s="2"/>
      <c r="D114" s="2"/>
      <c r="E114" s="15"/>
      <c r="F114" s="15" t="s">
        <v>105</v>
      </c>
      <c r="G114" s="15">
        <v>0.41489999999999999</v>
      </c>
      <c r="H114" s="13" t="s">
        <v>15</v>
      </c>
      <c r="I114" s="13">
        <v>0.43959999999999999</v>
      </c>
      <c r="J114" s="10">
        <f t="shared" si="1"/>
        <v>2.47E-2</v>
      </c>
    </row>
    <row r="115" spans="1:13" ht="15.75" customHeight="1" x14ac:dyDescent="0.3">
      <c r="A115" s="23">
        <v>44495</v>
      </c>
      <c r="B115" s="2">
        <v>7.5</v>
      </c>
      <c r="C115" s="2" t="s">
        <v>23</v>
      </c>
      <c r="D115" s="2">
        <v>7</v>
      </c>
      <c r="E115" s="14">
        <v>5.76</v>
      </c>
      <c r="F115" s="15" t="s">
        <v>106</v>
      </c>
      <c r="G115" s="15">
        <v>0.41389999999999999</v>
      </c>
      <c r="H115" s="13" t="s">
        <v>13</v>
      </c>
      <c r="I115" s="13">
        <v>0.4148</v>
      </c>
      <c r="J115" s="10">
        <f t="shared" si="1"/>
        <v>9.000000000000119E-4</v>
      </c>
      <c r="K115" s="10">
        <f>(J115/J116)*100</f>
        <v>8.8235294117648344</v>
      </c>
      <c r="L115" s="10">
        <v>0.42459999999999998</v>
      </c>
      <c r="M115" s="10">
        <f>((I115)+(I116-G116))-L115</f>
        <v>4.0000000000001146E-4</v>
      </c>
    </row>
    <row r="116" spans="1:13" ht="15.75" customHeight="1" x14ac:dyDescent="0.3">
      <c r="A116" s="23">
        <v>44495</v>
      </c>
      <c r="B116" s="2"/>
      <c r="C116" s="2"/>
      <c r="D116" s="2"/>
      <c r="E116" s="15"/>
      <c r="F116" s="15" t="s">
        <v>107</v>
      </c>
      <c r="G116" s="15">
        <v>0.41830000000000001</v>
      </c>
      <c r="H116" s="13" t="s">
        <v>15</v>
      </c>
      <c r="I116" s="13">
        <v>0.42849999999999999</v>
      </c>
      <c r="J116" s="10">
        <f t="shared" si="1"/>
        <v>1.0199999999999987E-2</v>
      </c>
    </row>
    <row r="117" spans="1:13" ht="15.75" customHeight="1" x14ac:dyDescent="0.3">
      <c r="A117" s="23">
        <v>44495</v>
      </c>
      <c r="B117" s="2">
        <v>7.5</v>
      </c>
      <c r="C117" s="2" t="s">
        <v>23</v>
      </c>
      <c r="D117" s="2">
        <v>8</v>
      </c>
      <c r="E117" s="14">
        <v>4.96</v>
      </c>
      <c r="F117" s="15" t="s">
        <v>108</v>
      </c>
      <c r="G117" s="15">
        <v>0.40939999999999999</v>
      </c>
      <c r="H117" s="13" t="s">
        <v>13</v>
      </c>
      <c r="I117" s="13">
        <v>0.41049999999999998</v>
      </c>
      <c r="J117" s="10">
        <f t="shared" si="1"/>
        <v>1.0999999999999899E-3</v>
      </c>
      <c r="K117" s="10">
        <f>(J117/J118)*100</f>
        <v>12.643678160919364</v>
      </c>
      <c r="L117" s="10">
        <v>0.41820000000000002</v>
      </c>
      <c r="M117" s="10">
        <f>((I117)+(I118-G118))-L117</f>
        <v>1.0000000000000009E-3</v>
      </c>
    </row>
    <row r="118" spans="1:13" ht="15.75" customHeight="1" x14ac:dyDescent="0.3">
      <c r="A118" s="23">
        <v>44495</v>
      </c>
      <c r="B118" s="2"/>
      <c r="C118" s="2"/>
      <c r="D118" s="2"/>
      <c r="E118" s="14"/>
      <c r="F118" s="15" t="s">
        <v>109</v>
      </c>
      <c r="G118" s="15">
        <v>0.40949999999999998</v>
      </c>
      <c r="H118" s="13" t="s">
        <v>15</v>
      </c>
      <c r="I118" s="13">
        <v>0.41820000000000002</v>
      </c>
      <c r="J118" s="10">
        <f t="shared" si="1"/>
        <v>8.700000000000041E-3</v>
      </c>
    </row>
    <row r="119" spans="1:13" ht="15.75" customHeight="1" x14ac:dyDescent="0.3">
      <c r="A119" s="23">
        <v>44495</v>
      </c>
      <c r="B119" s="2">
        <v>7.5</v>
      </c>
      <c r="C119" s="2" t="s">
        <v>44</v>
      </c>
      <c r="D119" s="2">
        <v>1</v>
      </c>
      <c r="E119" s="14">
        <v>7.15</v>
      </c>
      <c r="F119" s="15" t="s">
        <v>110</v>
      </c>
      <c r="G119" s="15">
        <v>0.41110000000000002</v>
      </c>
      <c r="H119" s="13" t="s">
        <v>13</v>
      </c>
      <c r="I119" s="13">
        <v>0.4143</v>
      </c>
      <c r="J119" s="10">
        <f t="shared" si="1"/>
        <v>3.1999999999999806E-3</v>
      </c>
      <c r="K119" s="10">
        <f>(J119/J120)*100</f>
        <v>12.499999999999918</v>
      </c>
      <c r="L119" s="10">
        <v>0.43680000000000002</v>
      </c>
      <c r="M119" s="10"/>
    </row>
    <row r="120" spans="1:13" ht="15.75" customHeight="1" x14ac:dyDescent="0.3">
      <c r="A120" s="23">
        <v>44495</v>
      </c>
      <c r="B120" s="2">
        <v>7.5</v>
      </c>
      <c r="C120" s="2" t="s">
        <v>44</v>
      </c>
      <c r="D120" s="2"/>
      <c r="E120" s="15"/>
      <c r="F120" s="15" t="s">
        <v>111</v>
      </c>
      <c r="G120" s="15">
        <v>0.41599999999999998</v>
      </c>
      <c r="H120" s="13" t="s">
        <v>15</v>
      </c>
      <c r="I120" s="13">
        <v>0.44159999999999999</v>
      </c>
      <c r="J120" s="10">
        <f t="shared" si="1"/>
        <v>2.5600000000000012E-2</v>
      </c>
    </row>
    <row r="121" spans="1:13" ht="15.75" customHeight="1" x14ac:dyDescent="0.3">
      <c r="A121" s="23">
        <v>44495</v>
      </c>
      <c r="B121" s="2">
        <v>7.5</v>
      </c>
      <c r="C121" s="2" t="s">
        <v>44</v>
      </c>
      <c r="D121" s="2">
        <v>2</v>
      </c>
      <c r="E121" s="14">
        <v>7.91</v>
      </c>
      <c r="F121" s="15" t="s">
        <v>112</v>
      </c>
      <c r="G121" s="15">
        <v>0.41649999999999998</v>
      </c>
      <c r="H121" s="13" t="s">
        <v>13</v>
      </c>
      <c r="I121" s="13">
        <v>0.42049999999999998</v>
      </c>
      <c r="J121" s="10">
        <f t="shared" si="1"/>
        <v>4.0000000000000036E-3</v>
      </c>
      <c r="K121" s="10">
        <f>(J121/J122)*100</f>
        <v>12.578616352201271</v>
      </c>
      <c r="L121" s="10">
        <v>0.44890000000000002</v>
      </c>
      <c r="M121" s="10"/>
    </row>
    <row r="122" spans="1:13" ht="15.75" customHeight="1" x14ac:dyDescent="0.3">
      <c r="A122" s="23">
        <v>44495</v>
      </c>
      <c r="B122" s="2">
        <v>7.5</v>
      </c>
      <c r="C122" s="2" t="s">
        <v>44</v>
      </c>
      <c r="D122" s="2"/>
      <c r="E122" s="15"/>
      <c r="F122" s="15" t="s">
        <v>113</v>
      </c>
      <c r="G122" s="15">
        <v>0.40839999999999999</v>
      </c>
      <c r="H122" s="13" t="s">
        <v>15</v>
      </c>
      <c r="I122" s="13">
        <v>0.44019999999999998</v>
      </c>
      <c r="J122" s="10">
        <f t="shared" si="1"/>
        <v>3.1799999999999995E-2</v>
      </c>
    </row>
    <row r="123" spans="1:13" ht="15.75" customHeight="1" x14ac:dyDescent="0.3">
      <c r="A123" s="23">
        <v>44495</v>
      </c>
      <c r="B123" s="2">
        <v>7.5</v>
      </c>
      <c r="C123" s="2" t="s">
        <v>44</v>
      </c>
      <c r="D123" s="2">
        <v>3</v>
      </c>
      <c r="E123" s="14">
        <v>7.08</v>
      </c>
      <c r="F123" s="15" t="s">
        <v>114</v>
      </c>
      <c r="G123" s="15">
        <v>0.40970000000000001</v>
      </c>
      <c r="H123" s="13" t="s">
        <v>13</v>
      </c>
      <c r="I123" s="13">
        <v>0.41249999999999998</v>
      </c>
      <c r="J123" s="10">
        <f t="shared" si="1"/>
        <v>2.7999999999999692E-3</v>
      </c>
      <c r="K123" s="10">
        <f>(J123/J124)*100</f>
        <v>12.499999999999844</v>
      </c>
      <c r="L123" s="10">
        <v>0.43230000000000002</v>
      </c>
      <c r="M123" s="10"/>
    </row>
    <row r="124" spans="1:13" ht="15.75" customHeight="1" x14ac:dyDescent="0.3">
      <c r="A124" s="23">
        <v>44495</v>
      </c>
      <c r="B124" s="2">
        <v>7.5</v>
      </c>
      <c r="C124" s="2" t="s">
        <v>44</v>
      </c>
      <c r="D124" s="2"/>
      <c r="E124" s="15"/>
      <c r="F124" s="15" t="s">
        <v>115</v>
      </c>
      <c r="G124" s="15">
        <v>0.41039999999999999</v>
      </c>
      <c r="H124" s="13" t="s">
        <v>15</v>
      </c>
      <c r="I124" s="13">
        <v>0.43280000000000002</v>
      </c>
      <c r="J124" s="10">
        <f t="shared" si="1"/>
        <v>2.2400000000000031E-2</v>
      </c>
    </row>
    <row r="125" spans="1:13" ht="15.75" customHeight="1" x14ac:dyDescent="0.3">
      <c r="A125" s="23">
        <v>44495</v>
      </c>
      <c r="B125" s="2">
        <v>7.5</v>
      </c>
      <c r="C125" s="2" t="s">
        <v>44</v>
      </c>
      <c r="D125" s="2">
        <v>4</v>
      </c>
      <c r="E125" s="14">
        <v>6.06</v>
      </c>
      <c r="F125" s="15" t="s">
        <v>116</v>
      </c>
      <c r="G125" s="15">
        <v>0.41189999999999999</v>
      </c>
      <c r="H125" s="13" t="s">
        <v>13</v>
      </c>
      <c r="I125" s="13">
        <v>0.4138</v>
      </c>
      <c r="J125" s="10">
        <f t="shared" si="1"/>
        <v>1.9000000000000128E-3</v>
      </c>
      <c r="K125" s="10">
        <f>(J125/J126)*100</f>
        <v>12.258064516129103</v>
      </c>
      <c r="L125" s="10">
        <v>0.42720000000000002</v>
      </c>
      <c r="M125" s="10"/>
    </row>
    <row r="126" spans="1:13" ht="15.75" customHeight="1" x14ac:dyDescent="0.3">
      <c r="A126" s="23">
        <v>44495</v>
      </c>
      <c r="B126" s="2">
        <v>7.5</v>
      </c>
      <c r="C126" s="2" t="s">
        <v>44</v>
      </c>
      <c r="D126" s="2"/>
      <c r="E126" s="15"/>
      <c r="F126" s="15" t="s">
        <v>117</v>
      </c>
      <c r="G126" s="15">
        <v>0.40939999999999999</v>
      </c>
      <c r="H126" s="13" t="s">
        <v>15</v>
      </c>
      <c r="I126" s="13">
        <v>0.4249</v>
      </c>
      <c r="J126" s="10">
        <f t="shared" si="1"/>
        <v>1.5500000000000014E-2</v>
      </c>
    </row>
    <row r="127" spans="1:13" ht="15.75" customHeight="1" x14ac:dyDescent="0.3">
      <c r="A127" s="23">
        <v>44495</v>
      </c>
      <c r="B127" s="2">
        <v>7.5</v>
      </c>
      <c r="C127" s="2" t="s">
        <v>44</v>
      </c>
      <c r="D127" s="2">
        <v>5</v>
      </c>
      <c r="E127" s="14">
        <v>5.8</v>
      </c>
      <c r="F127" s="15" t="s">
        <v>118</v>
      </c>
      <c r="G127" s="15">
        <v>0.41389999999999999</v>
      </c>
      <c r="H127" s="13" t="s">
        <v>13</v>
      </c>
      <c r="I127" s="13">
        <v>0.41549999999999998</v>
      </c>
      <c r="J127" s="10">
        <f t="shared" si="1"/>
        <v>1.5999999999999903E-3</v>
      </c>
      <c r="K127" s="10">
        <f>(J127/J128)*100</f>
        <v>13.793103448275779</v>
      </c>
      <c r="L127" s="10">
        <v>0.42559999999999998</v>
      </c>
      <c r="M127" s="10"/>
    </row>
    <row r="128" spans="1:13" ht="15.75" customHeight="1" x14ac:dyDescent="0.3">
      <c r="A128" s="23">
        <v>44495</v>
      </c>
      <c r="B128" s="2">
        <v>7.5</v>
      </c>
      <c r="C128" s="2" t="s">
        <v>44</v>
      </c>
      <c r="D128" s="2"/>
      <c r="E128" s="15"/>
      <c r="F128" s="15" t="s">
        <v>119</v>
      </c>
      <c r="G128" s="15">
        <v>0.41139999999999999</v>
      </c>
      <c r="H128" s="13" t="s">
        <v>15</v>
      </c>
      <c r="I128" s="13">
        <v>0.42299999999999999</v>
      </c>
      <c r="J128" s="10">
        <f t="shared" si="1"/>
        <v>1.1599999999999999E-2</v>
      </c>
    </row>
    <row r="129" spans="1:14" ht="15.75" customHeight="1" x14ac:dyDescent="0.3">
      <c r="A129" s="23">
        <v>44495</v>
      </c>
      <c r="B129" s="2">
        <v>7.5</v>
      </c>
      <c r="C129" s="2" t="s">
        <v>44</v>
      </c>
      <c r="D129" s="2">
        <v>6</v>
      </c>
      <c r="E129" s="14">
        <v>7.04</v>
      </c>
      <c r="F129" s="15" t="s">
        <v>120</v>
      </c>
      <c r="G129" s="15">
        <v>0.41439999999999999</v>
      </c>
      <c r="H129" s="13" t="s">
        <v>13</v>
      </c>
      <c r="I129" s="13">
        <v>0.41639999999999999</v>
      </c>
      <c r="J129" s="10">
        <f t="shared" si="1"/>
        <v>2.0000000000000018E-3</v>
      </c>
      <c r="K129" s="10">
        <f>(J129/J130)*100</f>
        <v>8.1300813008130124</v>
      </c>
      <c r="L129" s="10">
        <v>0.43790000000000001</v>
      </c>
      <c r="M129" s="10"/>
    </row>
    <row r="130" spans="1:14" ht="15.75" customHeight="1" x14ac:dyDescent="0.3">
      <c r="A130" s="23">
        <v>44495</v>
      </c>
      <c r="B130" s="2">
        <v>7.5</v>
      </c>
      <c r="C130" s="2" t="s">
        <v>44</v>
      </c>
      <c r="D130" s="2"/>
      <c r="E130" s="15"/>
      <c r="F130" s="15" t="s">
        <v>121</v>
      </c>
      <c r="G130" s="15">
        <v>0.40789999999999998</v>
      </c>
      <c r="H130" s="13" t="s">
        <v>15</v>
      </c>
      <c r="I130" s="13">
        <v>0.4325</v>
      </c>
      <c r="J130" s="10">
        <f t="shared" si="1"/>
        <v>2.4600000000000011E-2</v>
      </c>
    </row>
    <row r="131" spans="1:14" ht="15.75" customHeight="1" x14ac:dyDescent="0.3">
      <c r="A131" s="23">
        <v>44495</v>
      </c>
      <c r="B131" s="2">
        <v>7.5</v>
      </c>
      <c r="C131" s="2" t="s">
        <v>44</v>
      </c>
      <c r="D131" s="2">
        <v>7</v>
      </c>
      <c r="E131" s="14">
        <v>7.25</v>
      </c>
      <c r="F131" s="15" t="s">
        <v>122</v>
      </c>
      <c r="G131" s="15">
        <v>0.40970000000000001</v>
      </c>
      <c r="H131" s="13" t="s">
        <v>13</v>
      </c>
      <c r="I131" s="13">
        <v>0.41239999999999999</v>
      </c>
      <c r="J131" s="10">
        <f t="shared" si="1"/>
        <v>2.6999999999999802E-3</v>
      </c>
      <c r="K131" s="10">
        <f>(J131/J132)*100</f>
        <v>10.843373493975809</v>
      </c>
      <c r="L131" s="10">
        <v>0.43580000000000002</v>
      </c>
      <c r="M131" s="10"/>
    </row>
    <row r="132" spans="1:14" ht="15.75" customHeight="1" x14ac:dyDescent="0.3">
      <c r="A132" s="23">
        <v>44495</v>
      </c>
      <c r="B132" s="2">
        <v>7.5</v>
      </c>
      <c r="C132" s="2" t="s">
        <v>44</v>
      </c>
      <c r="D132" s="2"/>
      <c r="E132" s="15"/>
      <c r="F132" s="15" t="s">
        <v>123</v>
      </c>
      <c r="G132" s="15">
        <v>0.41439999999999999</v>
      </c>
      <c r="H132" s="13" t="s">
        <v>15</v>
      </c>
      <c r="I132" s="13">
        <v>0.43930000000000002</v>
      </c>
      <c r="J132" s="10">
        <f t="shared" si="1"/>
        <v>2.4900000000000033E-2</v>
      </c>
    </row>
    <row r="133" spans="1:14" ht="15.75" customHeight="1" x14ac:dyDescent="0.3">
      <c r="A133" s="23">
        <v>44495</v>
      </c>
      <c r="B133" s="2">
        <v>7.5</v>
      </c>
      <c r="C133" s="2" t="s">
        <v>44</v>
      </c>
      <c r="D133" s="2">
        <v>8</v>
      </c>
      <c r="E133" s="14">
        <v>7.98</v>
      </c>
      <c r="F133" s="15" t="s">
        <v>124</v>
      </c>
      <c r="G133" s="15">
        <v>0.41610000000000003</v>
      </c>
      <c r="H133" s="13" t="s">
        <v>13</v>
      </c>
      <c r="I133" s="13">
        <v>0.42020000000000002</v>
      </c>
      <c r="J133" s="10">
        <f t="shared" si="1"/>
        <v>4.0999999999999925E-3</v>
      </c>
      <c r="K133" s="10">
        <f>(J133/J134)*100</f>
        <v>12.1661721068249</v>
      </c>
      <c r="L133" s="10">
        <v>0.44900000000000001</v>
      </c>
      <c r="M133" s="10"/>
    </row>
    <row r="134" spans="1:14" ht="15.75" customHeight="1" x14ac:dyDescent="0.3">
      <c r="A134" s="23">
        <v>44495</v>
      </c>
      <c r="B134" s="2">
        <v>7.5</v>
      </c>
      <c r="C134" s="2" t="s">
        <v>44</v>
      </c>
      <c r="D134" s="2"/>
      <c r="E134" s="15"/>
      <c r="F134" s="15" t="s">
        <v>125</v>
      </c>
      <c r="G134" s="15">
        <v>0.4153</v>
      </c>
      <c r="H134" s="13" t="s">
        <v>15</v>
      </c>
      <c r="I134" s="13">
        <v>0.44900000000000001</v>
      </c>
      <c r="J134" s="10">
        <f t="shared" si="1"/>
        <v>3.3700000000000008E-2</v>
      </c>
    </row>
    <row r="135" spans="1:14" ht="15.75" customHeight="1" x14ac:dyDescent="0.3">
      <c r="A135" s="23">
        <v>44495</v>
      </c>
      <c r="B135" s="2">
        <v>7.5</v>
      </c>
      <c r="C135" s="2" t="s">
        <v>44</v>
      </c>
      <c r="D135" s="2">
        <v>9</v>
      </c>
      <c r="E135" s="14">
        <v>5.95</v>
      </c>
      <c r="F135" s="15" t="s">
        <v>126</v>
      </c>
      <c r="G135" s="15">
        <v>0.41789999999999999</v>
      </c>
      <c r="H135" s="13" t="s">
        <v>13</v>
      </c>
      <c r="I135" s="13">
        <v>0.41889999999999999</v>
      </c>
      <c r="J135" s="10">
        <f t="shared" si="1"/>
        <v>1.0000000000000009E-3</v>
      </c>
      <c r="K135" s="10">
        <f>(J135/J136)*100</f>
        <v>6.1349693251533655</v>
      </c>
      <c r="L135" s="10">
        <v>0.43419999999999997</v>
      </c>
      <c r="M135" s="10"/>
    </row>
    <row r="136" spans="1:14" ht="15.75" customHeight="1" x14ac:dyDescent="0.3">
      <c r="A136" s="23">
        <v>44495</v>
      </c>
      <c r="B136" s="2">
        <v>7.5</v>
      </c>
      <c r="C136" s="2" t="s">
        <v>44</v>
      </c>
      <c r="D136" s="2"/>
      <c r="E136" s="15"/>
      <c r="F136" s="15" t="s">
        <v>127</v>
      </c>
      <c r="G136" s="15">
        <v>0.41139999999999999</v>
      </c>
      <c r="H136" s="13" t="s">
        <v>15</v>
      </c>
      <c r="I136" s="13">
        <v>0.42770000000000002</v>
      </c>
      <c r="J136" s="10">
        <f t="shared" si="1"/>
        <v>1.6300000000000037E-2</v>
      </c>
    </row>
    <row r="137" spans="1:14" ht="15.75" customHeight="1" x14ac:dyDescent="0.3">
      <c r="A137" s="23">
        <v>44495</v>
      </c>
      <c r="B137" s="2">
        <v>7.5</v>
      </c>
      <c r="C137" s="2" t="s">
        <v>44</v>
      </c>
      <c r="D137" s="2">
        <v>10</v>
      </c>
      <c r="E137" s="14">
        <v>5.97</v>
      </c>
      <c r="F137" s="15" t="s">
        <v>128</v>
      </c>
      <c r="G137" s="15">
        <v>0.41510000000000002</v>
      </c>
      <c r="H137" s="13" t="s">
        <v>13</v>
      </c>
      <c r="I137" s="13">
        <v>0.41720000000000002</v>
      </c>
      <c r="J137" s="10">
        <f t="shared" si="1"/>
        <v>2.0999999999999908E-3</v>
      </c>
      <c r="K137" s="10">
        <f>(J137/J138)*100</f>
        <v>15.555555555555472</v>
      </c>
      <c r="L137" s="10">
        <v>0.42870000000000003</v>
      </c>
      <c r="M137" s="10"/>
    </row>
    <row r="138" spans="1:14" ht="15.75" customHeight="1" x14ac:dyDescent="0.3">
      <c r="A138" s="23">
        <v>44495</v>
      </c>
      <c r="B138" s="2">
        <v>7.5</v>
      </c>
      <c r="C138" s="2" t="s">
        <v>44</v>
      </c>
      <c r="D138" s="2"/>
      <c r="E138" s="15"/>
      <c r="F138" s="15" t="s">
        <v>129</v>
      </c>
      <c r="G138" s="15">
        <v>0.41339999999999999</v>
      </c>
      <c r="H138" s="13" t="s">
        <v>15</v>
      </c>
      <c r="I138" s="13">
        <v>0.4269</v>
      </c>
      <c r="J138" s="10">
        <f t="shared" si="1"/>
        <v>1.3500000000000012E-2</v>
      </c>
    </row>
    <row r="139" spans="1:14" ht="15.75" customHeight="1" x14ac:dyDescent="0.3">
      <c r="A139" s="23">
        <v>44495</v>
      </c>
      <c r="B139" s="2">
        <v>7.5</v>
      </c>
      <c r="C139" s="2" t="s">
        <v>64</v>
      </c>
      <c r="D139" s="2">
        <v>1</v>
      </c>
      <c r="E139" s="14">
        <v>4.5999999999999996</v>
      </c>
      <c r="F139" s="15" t="s">
        <v>96</v>
      </c>
      <c r="G139" s="15">
        <v>0.42080000000000001</v>
      </c>
      <c r="H139" s="13" t="s">
        <v>13</v>
      </c>
      <c r="I139" s="13">
        <v>0.4219</v>
      </c>
      <c r="J139" s="10">
        <f t="shared" si="1"/>
        <v>1.0999999999999899E-3</v>
      </c>
      <c r="K139" s="17"/>
      <c r="L139" s="17">
        <v>0.432</v>
      </c>
      <c r="M139" s="10">
        <f>((I139)+(I140-G140))-L139</f>
        <v>-6.0000000000000053E-3</v>
      </c>
      <c r="N139" s="11" t="s">
        <v>130</v>
      </c>
    </row>
    <row r="140" spans="1:14" ht="15.75" customHeight="1" x14ac:dyDescent="0.3">
      <c r="A140" s="23">
        <v>44495</v>
      </c>
      <c r="B140" s="2">
        <v>7.5</v>
      </c>
      <c r="C140" s="2" t="s">
        <v>64</v>
      </c>
      <c r="D140" s="2"/>
      <c r="E140" s="15"/>
      <c r="F140" s="15" t="s">
        <v>97</v>
      </c>
      <c r="G140" s="15">
        <v>0.4098</v>
      </c>
      <c r="H140" s="13" t="s">
        <v>15</v>
      </c>
      <c r="I140" s="13">
        <v>0.41389999999999999</v>
      </c>
      <c r="J140" s="10">
        <f t="shared" si="1"/>
        <v>4.0999999999999925E-3</v>
      </c>
    </row>
    <row r="141" spans="1:14" ht="15.75" customHeight="1" x14ac:dyDescent="0.3">
      <c r="A141" s="23">
        <v>44495</v>
      </c>
      <c r="B141" s="2">
        <v>7.5</v>
      </c>
      <c r="C141" s="2" t="s">
        <v>64</v>
      </c>
      <c r="D141" s="2">
        <v>2</v>
      </c>
      <c r="E141" s="14">
        <v>8.5500000000000007</v>
      </c>
      <c r="F141" s="15" t="s">
        <v>98</v>
      </c>
      <c r="G141" s="15">
        <v>0.42009999999999997</v>
      </c>
      <c r="H141" s="13" t="s">
        <v>13</v>
      </c>
      <c r="I141" s="13">
        <v>0.4244</v>
      </c>
      <c r="J141" s="10">
        <f t="shared" si="1"/>
        <v>4.300000000000026E-3</v>
      </c>
      <c r="K141" s="10">
        <f>(J141/J142)*100</f>
        <v>9.3478260869565819</v>
      </c>
      <c r="L141" s="10">
        <v>0.62460000000000004</v>
      </c>
      <c r="M141" s="10">
        <f>((I141)+(I142-G142))-L141</f>
        <v>-0.15420000000000006</v>
      </c>
    </row>
    <row r="142" spans="1:14" ht="15.75" customHeight="1" x14ac:dyDescent="0.3">
      <c r="A142" s="23">
        <v>44495</v>
      </c>
      <c r="B142" s="2">
        <v>7.5</v>
      </c>
      <c r="C142" s="2" t="s">
        <v>64</v>
      </c>
      <c r="D142" s="2"/>
      <c r="E142" s="15"/>
      <c r="F142" s="15" t="s">
        <v>99</v>
      </c>
      <c r="G142" s="15">
        <v>0.40960000000000002</v>
      </c>
      <c r="H142" s="13" t="s">
        <v>15</v>
      </c>
      <c r="I142" s="13">
        <v>0.4556</v>
      </c>
      <c r="J142" s="10">
        <f t="shared" si="1"/>
        <v>4.5999999999999985E-2</v>
      </c>
    </row>
    <row r="143" spans="1:14" ht="15.75" customHeight="1" x14ac:dyDescent="0.3">
      <c r="A143" s="23">
        <v>44495</v>
      </c>
      <c r="B143" s="2">
        <v>7.5</v>
      </c>
      <c r="C143" s="2" t="s">
        <v>64</v>
      </c>
      <c r="D143" s="2">
        <v>3</v>
      </c>
      <c r="E143" s="14">
        <v>8.1</v>
      </c>
      <c r="F143" s="15" t="s">
        <v>100</v>
      </c>
      <c r="G143" s="15">
        <v>0.41789999999999999</v>
      </c>
      <c r="H143" s="13" t="s">
        <v>13</v>
      </c>
      <c r="I143" s="13">
        <v>0.42230000000000001</v>
      </c>
      <c r="J143" s="10">
        <f t="shared" si="1"/>
        <v>4.400000000000015E-3</v>
      </c>
      <c r="K143" s="10">
        <f>(J143/J144)*100</f>
        <v>12.753623188405831</v>
      </c>
      <c r="L143" s="10">
        <v>0.4526</v>
      </c>
      <c r="M143" s="10">
        <f>((I143)+(I144-G144))-L143</f>
        <v>4.200000000000037E-3</v>
      </c>
    </row>
    <row r="144" spans="1:14" ht="15.75" customHeight="1" x14ac:dyDescent="0.3">
      <c r="A144" s="23">
        <v>44495</v>
      </c>
      <c r="B144" s="2">
        <v>7.5</v>
      </c>
      <c r="C144" s="2" t="s">
        <v>64</v>
      </c>
      <c r="D144" s="2"/>
      <c r="E144" s="15"/>
      <c r="F144" s="15" t="s">
        <v>101</v>
      </c>
      <c r="G144" s="15">
        <v>0.41139999999999999</v>
      </c>
      <c r="H144" s="13" t="s">
        <v>15</v>
      </c>
      <c r="I144" s="13">
        <v>0.44590000000000002</v>
      </c>
      <c r="J144" s="10">
        <f t="shared" si="1"/>
        <v>3.4500000000000031E-2</v>
      </c>
    </row>
    <row r="145" spans="1:14" ht="15.75" customHeight="1" x14ac:dyDescent="0.3">
      <c r="A145" s="23">
        <v>44495</v>
      </c>
      <c r="B145" s="2">
        <v>7.5</v>
      </c>
      <c r="C145" s="2" t="s">
        <v>64</v>
      </c>
      <c r="D145" s="2">
        <v>4</v>
      </c>
      <c r="E145" s="14">
        <v>5.43</v>
      </c>
      <c r="F145" s="15" t="s">
        <v>120</v>
      </c>
      <c r="G145" s="15">
        <v>0.41930000000000001</v>
      </c>
      <c r="H145" s="13" t="s">
        <v>13</v>
      </c>
      <c r="I145" s="13">
        <v>0.4204</v>
      </c>
      <c r="J145" s="10">
        <f t="shared" si="1"/>
        <v>1.0999999999999899E-3</v>
      </c>
      <c r="K145" s="17"/>
      <c r="L145" s="17">
        <v>0.42970000000000003</v>
      </c>
      <c r="M145" s="10">
        <f>((I145)+(I146-G146))-L145</f>
        <v>2.2999999999999687E-3</v>
      </c>
      <c r="N145" s="11" t="s">
        <v>131</v>
      </c>
    </row>
    <row r="146" spans="1:14" ht="15.75" customHeight="1" x14ac:dyDescent="0.3">
      <c r="A146" s="23">
        <v>44495</v>
      </c>
      <c r="B146" s="2">
        <v>7.5</v>
      </c>
      <c r="C146" s="2" t="s">
        <v>64</v>
      </c>
      <c r="D146" s="2"/>
      <c r="E146" s="15"/>
      <c r="F146" s="15" t="s">
        <v>121</v>
      </c>
      <c r="G146" s="15">
        <v>0.4093</v>
      </c>
      <c r="H146" s="13" t="s">
        <v>15</v>
      </c>
      <c r="I146" s="13">
        <v>0.4209</v>
      </c>
      <c r="J146" s="10">
        <f t="shared" si="1"/>
        <v>1.1599999999999999E-2</v>
      </c>
    </row>
    <row r="147" spans="1:14" ht="15.75" customHeight="1" x14ac:dyDescent="0.3">
      <c r="A147" s="23">
        <v>44495</v>
      </c>
      <c r="B147" s="2">
        <v>7.5</v>
      </c>
      <c r="C147" s="2" t="s">
        <v>64</v>
      </c>
      <c r="D147" s="2">
        <v>5</v>
      </c>
      <c r="E147" s="14">
        <v>8.8000000000000007</v>
      </c>
      <c r="F147" s="15" t="s">
        <v>122</v>
      </c>
      <c r="G147" s="15">
        <v>0.41349999999999998</v>
      </c>
      <c r="H147" s="13" t="s">
        <v>13</v>
      </c>
      <c r="I147" s="13">
        <v>0.41899999999999998</v>
      </c>
      <c r="J147" s="10">
        <f t="shared" si="1"/>
        <v>5.5000000000000049E-3</v>
      </c>
      <c r="K147" s="10">
        <f>(J147/J148)*100</f>
        <v>13.0641330166271</v>
      </c>
      <c r="L147" s="10">
        <v>0.45639999999999997</v>
      </c>
      <c r="M147" s="10">
        <f>((I147)+(I148-G148))-L147</f>
        <v>4.699999999999982E-3</v>
      </c>
    </row>
    <row r="148" spans="1:14" ht="15.75" customHeight="1" x14ac:dyDescent="0.3">
      <c r="A148" s="23">
        <v>44495</v>
      </c>
      <c r="B148" s="2">
        <v>7.5</v>
      </c>
      <c r="C148" s="2" t="s">
        <v>64</v>
      </c>
      <c r="D148" s="2"/>
      <c r="E148" s="15"/>
      <c r="F148" s="15" t="s">
        <v>123</v>
      </c>
      <c r="G148" s="15">
        <v>0.41070000000000001</v>
      </c>
      <c r="H148" s="13" t="s">
        <v>15</v>
      </c>
      <c r="I148" s="13">
        <v>0.45279999999999998</v>
      </c>
      <c r="J148" s="10">
        <f t="shared" si="1"/>
        <v>4.2099999999999971E-2</v>
      </c>
    </row>
    <row r="149" spans="1:14" ht="15.75" customHeight="1" x14ac:dyDescent="0.3">
      <c r="A149" s="23">
        <v>44495</v>
      </c>
      <c r="B149" s="2">
        <v>7.5</v>
      </c>
      <c r="C149" s="2" t="s">
        <v>64</v>
      </c>
      <c r="D149" s="2">
        <v>6</v>
      </c>
      <c r="E149" s="14">
        <v>7.64</v>
      </c>
      <c r="F149" s="15" t="s">
        <v>102</v>
      </c>
      <c r="G149" s="15">
        <v>0.40749999999999997</v>
      </c>
      <c r="H149" s="13" t="s">
        <v>13</v>
      </c>
      <c r="I149" s="13">
        <v>0.41120000000000001</v>
      </c>
      <c r="J149" s="10">
        <f t="shared" si="1"/>
        <v>3.7000000000000366E-3</v>
      </c>
      <c r="K149" s="10">
        <f>(J149/J150)*100</f>
        <v>11.598746081504823</v>
      </c>
      <c r="L149" s="10">
        <v>0.44019999999999998</v>
      </c>
      <c r="M149" s="10">
        <f>((I149)+(I150-G150))-L149</f>
        <v>2.9000000000000137E-3</v>
      </c>
    </row>
    <row r="150" spans="1:14" ht="15.75" customHeight="1" x14ac:dyDescent="0.3">
      <c r="A150" s="23">
        <v>44495</v>
      </c>
      <c r="B150" s="2">
        <v>7.5</v>
      </c>
      <c r="C150" s="2" t="s">
        <v>64</v>
      </c>
      <c r="D150" s="2"/>
      <c r="E150" s="15"/>
      <c r="F150" s="15" t="s">
        <v>103</v>
      </c>
      <c r="G150" s="15">
        <v>0.41620000000000001</v>
      </c>
      <c r="H150" s="13" t="s">
        <v>15</v>
      </c>
      <c r="I150" s="13">
        <v>0.4481</v>
      </c>
      <c r="J150" s="10">
        <f t="shared" si="1"/>
        <v>3.1899999999999984E-2</v>
      </c>
    </row>
    <row r="151" spans="1:14" ht="15.75" customHeight="1" x14ac:dyDescent="0.3">
      <c r="A151" s="23">
        <v>44495</v>
      </c>
      <c r="B151" s="2">
        <v>7.5</v>
      </c>
      <c r="C151" s="2" t="s">
        <v>64</v>
      </c>
      <c r="D151" s="2">
        <v>7</v>
      </c>
      <c r="E151" s="14">
        <v>6.17</v>
      </c>
      <c r="F151" s="15" t="s">
        <v>104</v>
      </c>
      <c r="G151" s="15">
        <v>0.41239999999999999</v>
      </c>
      <c r="H151" s="13" t="s">
        <v>13</v>
      </c>
      <c r="I151" s="13">
        <v>0.41399999999999998</v>
      </c>
      <c r="J151" s="10">
        <f t="shared" si="1"/>
        <v>1.5999999999999903E-3</v>
      </c>
      <c r="K151" s="10">
        <f>(J151/J152)*100</f>
        <v>10.191082802547678</v>
      </c>
      <c r="L151" s="10">
        <v>0.42799999999999999</v>
      </c>
      <c r="M151" s="10">
        <f>((I151)+(I152-G152))-L151</f>
        <v>1.7000000000000348E-3</v>
      </c>
    </row>
    <row r="152" spans="1:14" ht="15.75" customHeight="1" x14ac:dyDescent="0.3">
      <c r="A152" s="23">
        <v>44495</v>
      </c>
      <c r="B152" s="2">
        <v>7.5</v>
      </c>
      <c r="C152" s="2" t="s">
        <v>64</v>
      </c>
      <c r="D152" s="2"/>
      <c r="E152" s="15"/>
      <c r="F152" s="15" t="s">
        <v>105</v>
      </c>
      <c r="G152" s="15">
        <v>0.41349999999999998</v>
      </c>
      <c r="H152" s="13" t="s">
        <v>15</v>
      </c>
      <c r="I152" s="13">
        <v>0.42920000000000003</v>
      </c>
      <c r="J152" s="10">
        <f t="shared" si="1"/>
        <v>1.5700000000000047E-2</v>
      </c>
    </row>
    <row r="153" spans="1:14" ht="15.75" customHeight="1" x14ac:dyDescent="0.3">
      <c r="A153" s="23">
        <v>44495</v>
      </c>
      <c r="B153" s="2">
        <v>7.5</v>
      </c>
      <c r="C153" s="2" t="s">
        <v>64</v>
      </c>
      <c r="D153" s="2">
        <v>8</v>
      </c>
      <c r="E153" s="14">
        <v>6.79</v>
      </c>
      <c r="F153" s="15" t="s">
        <v>106</v>
      </c>
      <c r="G153" s="15">
        <v>0.41039999999999999</v>
      </c>
      <c r="H153" s="13" t="s">
        <v>13</v>
      </c>
      <c r="I153" s="13">
        <v>0.41289999999999999</v>
      </c>
      <c r="J153" s="10">
        <f t="shared" si="1"/>
        <v>2.5000000000000022E-3</v>
      </c>
      <c r="K153" s="10">
        <f>(J153/J154)*100</f>
        <v>10.460251046025123</v>
      </c>
      <c r="L153" s="10">
        <v>0.4345</v>
      </c>
      <c r="M153" s="10">
        <f>((I153)+(I154-G154))-L153</f>
        <v>2.2999999999999687E-3</v>
      </c>
    </row>
    <row r="154" spans="1:14" ht="15.75" customHeight="1" x14ac:dyDescent="0.3">
      <c r="A154" s="23">
        <v>44495</v>
      </c>
      <c r="B154" s="2">
        <v>7.5</v>
      </c>
      <c r="C154" s="2" t="s">
        <v>64</v>
      </c>
      <c r="D154" s="2"/>
      <c r="E154" s="15"/>
      <c r="F154" s="15" t="s">
        <v>107</v>
      </c>
      <c r="G154" s="15">
        <v>0.4168</v>
      </c>
      <c r="H154" s="13" t="s">
        <v>15</v>
      </c>
      <c r="I154" s="13">
        <v>0.44069999999999998</v>
      </c>
      <c r="J154" s="10">
        <f t="shared" si="1"/>
        <v>2.3899999999999977E-2</v>
      </c>
    </row>
    <row r="155" spans="1:14" ht="15.75" customHeight="1" x14ac:dyDescent="0.3">
      <c r="A155" s="23">
        <v>44495</v>
      </c>
      <c r="B155" s="2">
        <v>7.5</v>
      </c>
      <c r="C155" s="2" t="s">
        <v>64</v>
      </c>
      <c r="D155" s="2">
        <v>9</v>
      </c>
      <c r="E155" s="14">
        <v>7.98</v>
      </c>
      <c r="F155" s="15" t="s">
        <v>108</v>
      </c>
      <c r="G155" s="15">
        <v>0.4113</v>
      </c>
      <c r="H155" s="13" t="s">
        <v>13</v>
      </c>
      <c r="I155" s="13">
        <v>0.41489999999999999</v>
      </c>
      <c r="J155" s="10">
        <f t="shared" si="1"/>
        <v>3.5999999999999921E-3</v>
      </c>
      <c r="K155" s="10">
        <f>(J155/J156)*100</f>
        <v>10.404624277456636</v>
      </c>
      <c r="L155" s="10">
        <v>0.44579999999999997</v>
      </c>
      <c r="M155" s="10">
        <f>((I155)+(I156-G156))-L155</f>
        <v>3.6999999999999811E-3</v>
      </c>
    </row>
    <row r="156" spans="1:14" ht="15.75" customHeight="1" x14ac:dyDescent="0.3">
      <c r="A156" s="23">
        <v>44495</v>
      </c>
      <c r="B156" s="2">
        <v>7.5</v>
      </c>
      <c r="C156" s="2" t="s">
        <v>64</v>
      </c>
      <c r="D156" s="2"/>
      <c r="E156" s="15"/>
      <c r="F156" s="15" t="s">
        <v>109</v>
      </c>
      <c r="G156" s="15">
        <v>0.41260000000000002</v>
      </c>
      <c r="H156" s="13" t="s">
        <v>15</v>
      </c>
      <c r="I156" s="13">
        <v>0.44719999999999999</v>
      </c>
      <c r="J156" s="10">
        <f t="shared" si="1"/>
        <v>3.4599999999999964E-2</v>
      </c>
    </row>
    <row r="157" spans="1:14" ht="15.75" customHeight="1" x14ac:dyDescent="0.3">
      <c r="A157" s="23">
        <v>44495</v>
      </c>
      <c r="B157" s="2">
        <v>7.5</v>
      </c>
      <c r="C157" s="2" t="s">
        <v>64</v>
      </c>
      <c r="D157" s="2">
        <v>10</v>
      </c>
      <c r="E157" s="14">
        <v>6.75</v>
      </c>
      <c r="F157" s="15" t="s">
        <v>94</v>
      </c>
      <c r="G157" s="15">
        <v>0.41539999999999999</v>
      </c>
      <c r="H157" s="13" t="s">
        <v>13</v>
      </c>
      <c r="I157" s="13">
        <v>0.41770000000000002</v>
      </c>
      <c r="J157" s="10">
        <f t="shared" si="1"/>
        <v>2.3000000000000242E-3</v>
      </c>
      <c r="K157" s="10">
        <f>(J157/J158)*100</f>
        <v>12.365591397849588</v>
      </c>
      <c r="L157" s="10">
        <v>0.43419999999999997</v>
      </c>
      <c r="M157" s="10">
        <f>((I157)+(I158-G158))-L157</f>
        <v>2.1000000000000463E-3</v>
      </c>
    </row>
    <row r="158" spans="1:14" ht="15.75" customHeight="1" x14ac:dyDescent="0.3">
      <c r="A158" s="23">
        <v>44495</v>
      </c>
      <c r="B158" s="2">
        <v>7.5</v>
      </c>
      <c r="C158" s="2" t="s">
        <v>64</v>
      </c>
      <c r="D158" s="2"/>
      <c r="E158" s="15"/>
      <c r="F158" s="15" t="s">
        <v>95</v>
      </c>
      <c r="G158" s="15">
        <v>0.41020000000000001</v>
      </c>
      <c r="H158" s="13" t="s">
        <v>15</v>
      </c>
      <c r="I158" s="13">
        <v>0.42880000000000001</v>
      </c>
      <c r="J158" s="10">
        <f t="shared" si="1"/>
        <v>1.8600000000000005E-2</v>
      </c>
    </row>
    <row r="159" spans="1:14" ht="15.75" customHeight="1" x14ac:dyDescent="0.3">
      <c r="A159" s="23">
        <v>44495</v>
      </c>
      <c r="B159" s="2"/>
      <c r="C159" s="2"/>
      <c r="D159" s="2"/>
      <c r="E159" s="2"/>
      <c r="F159" s="2"/>
      <c r="G159" s="2"/>
      <c r="H159" s="2"/>
      <c r="I159" s="2"/>
      <c r="L159" s="22" t="s">
        <v>134</v>
      </c>
      <c r="N159" s="11" t="s">
        <v>132</v>
      </c>
    </row>
    <row r="160" spans="1:14" ht="15.75" customHeight="1" x14ac:dyDescent="0.3">
      <c r="A160" s="23">
        <v>44495</v>
      </c>
      <c r="B160" s="18">
        <v>8</v>
      </c>
      <c r="C160" s="18" t="s">
        <v>12</v>
      </c>
      <c r="D160" s="18">
        <v>1</v>
      </c>
      <c r="E160" s="19">
        <v>12.61</v>
      </c>
      <c r="H160" s="5" t="s">
        <v>13</v>
      </c>
      <c r="J160" s="20">
        <v>1.3100000000000001E-2</v>
      </c>
      <c r="K160" s="21">
        <v>9.2841956060000008</v>
      </c>
      <c r="L160" s="21"/>
      <c r="M160" s="21"/>
    </row>
    <row r="161" spans="1:13" ht="15.75" customHeight="1" x14ac:dyDescent="0.3">
      <c r="A161" s="23">
        <v>44495</v>
      </c>
      <c r="B161" s="18">
        <v>8</v>
      </c>
      <c r="C161" s="18" t="s">
        <v>23</v>
      </c>
      <c r="D161" s="18">
        <v>1</v>
      </c>
      <c r="E161" s="19">
        <v>8.94</v>
      </c>
      <c r="H161" s="5" t="s">
        <v>13</v>
      </c>
      <c r="J161" s="20">
        <v>6.8999999999999999E-3</v>
      </c>
      <c r="K161" s="21">
        <v>14.345114349999999</v>
      </c>
      <c r="L161" s="21"/>
      <c r="M161" s="21"/>
    </row>
    <row r="162" spans="1:13" ht="15.75" customHeight="1" x14ac:dyDescent="0.3">
      <c r="A162" s="23">
        <v>44495</v>
      </c>
      <c r="B162" s="18">
        <v>8</v>
      </c>
      <c r="C162" s="18" t="s">
        <v>44</v>
      </c>
      <c r="D162" s="18">
        <v>1</v>
      </c>
      <c r="E162" s="19">
        <v>14.07</v>
      </c>
      <c r="H162" s="5" t="s">
        <v>13</v>
      </c>
      <c r="J162" s="20">
        <v>1.9400000000000001E-2</v>
      </c>
      <c r="K162" s="21">
        <v>10.777777779999999</v>
      </c>
      <c r="L162" s="21"/>
      <c r="M162" s="21"/>
    </row>
    <row r="163" spans="1:13" ht="15.75" customHeight="1" x14ac:dyDescent="0.3">
      <c r="A163" s="23">
        <v>44495</v>
      </c>
      <c r="B163" s="18">
        <v>8</v>
      </c>
      <c r="C163" s="18" t="s">
        <v>64</v>
      </c>
      <c r="D163" s="18">
        <v>1</v>
      </c>
      <c r="E163" s="19">
        <v>8.65</v>
      </c>
      <c r="H163" s="5" t="s">
        <v>13</v>
      </c>
      <c r="J163" s="20">
        <v>3.8E-3</v>
      </c>
      <c r="K163" s="21">
        <v>8.6560364459999999</v>
      </c>
      <c r="L163" s="21"/>
      <c r="M163" s="21"/>
    </row>
    <row r="164" spans="1:13" ht="15.75" customHeight="1" x14ac:dyDescent="0.3">
      <c r="A164" s="23">
        <v>44495</v>
      </c>
      <c r="B164" s="18">
        <v>8</v>
      </c>
      <c r="C164" s="18" t="s">
        <v>12</v>
      </c>
      <c r="D164" s="18">
        <v>2</v>
      </c>
      <c r="E164" s="19">
        <v>14.31</v>
      </c>
      <c r="H164" s="5" t="s">
        <v>13</v>
      </c>
      <c r="J164" s="20">
        <v>1.6E-2</v>
      </c>
      <c r="K164" s="21">
        <v>9.2807424590000007</v>
      </c>
      <c r="L164" s="21"/>
      <c r="M164" s="21"/>
    </row>
    <row r="165" spans="1:13" ht="15.75" customHeight="1" x14ac:dyDescent="0.3">
      <c r="A165" s="23">
        <v>44495</v>
      </c>
      <c r="B165" s="18">
        <v>8</v>
      </c>
      <c r="C165" s="18" t="s">
        <v>23</v>
      </c>
      <c r="D165" s="18">
        <v>2</v>
      </c>
      <c r="E165" s="19">
        <v>11.61</v>
      </c>
      <c r="H165" s="5" t="s">
        <v>13</v>
      </c>
      <c r="J165" s="20">
        <v>1.32E-2</v>
      </c>
      <c r="K165" s="21">
        <v>15.60283688</v>
      </c>
      <c r="L165" s="21"/>
      <c r="M165" s="21"/>
    </row>
    <row r="166" spans="1:13" ht="15.75" customHeight="1" x14ac:dyDescent="0.3">
      <c r="A166" s="23">
        <v>44495</v>
      </c>
      <c r="B166" s="18">
        <v>8</v>
      </c>
      <c r="C166" s="18" t="s">
        <v>44</v>
      </c>
      <c r="D166" s="18">
        <v>2</v>
      </c>
      <c r="E166" s="19">
        <v>12.53</v>
      </c>
      <c r="H166" s="5" t="s">
        <v>13</v>
      </c>
      <c r="J166" s="20">
        <v>1.43E-2</v>
      </c>
      <c r="K166" s="21">
        <v>10.7599699</v>
      </c>
      <c r="L166" s="21"/>
      <c r="M166" s="21"/>
    </row>
    <row r="167" spans="1:13" ht="15.75" customHeight="1" x14ac:dyDescent="0.3">
      <c r="A167" s="23">
        <v>44495</v>
      </c>
      <c r="B167" s="18">
        <v>8</v>
      </c>
      <c r="C167" s="18" t="s">
        <v>64</v>
      </c>
      <c r="D167" s="18">
        <v>2</v>
      </c>
      <c r="E167" s="19">
        <v>11.4</v>
      </c>
      <c r="H167" s="5" t="s">
        <v>13</v>
      </c>
      <c r="J167" s="20">
        <v>0.01</v>
      </c>
      <c r="K167" s="21">
        <v>10.548523210000001</v>
      </c>
      <c r="L167" s="21"/>
      <c r="M167" s="21"/>
    </row>
    <row r="168" spans="1:13" ht="15.75" customHeight="1" x14ac:dyDescent="0.3">
      <c r="A168" s="23">
        <v>44495</v>
      </c>
      <c r="B168" s="18">
        <v>7.5</v>
      </c>
      <c r="C168" s="18" t="s">
        <v>12</v>
      </c>
      <c r="D168" s="18">
        <v>1</v>
      </c>
      <c r="E168" s="19">
        <v>8.9</v>
      </c>
      <c r="H168" s="5" t="s">
        <v>13</v>
      </c>
      <c r="J168" s="20">
        <v>4.3E-3</v>
      </c>
      <c r="K168" s="21">
        <v>8.8659793810000007</v>
      </c>
      <c r="L168" s="21"/>
      <c r="M168" s="21"/>
    </row>
    <row r="169" spans="1:13" ht="15.75" customHeight="1" x14ac:dyDescent="0.3">
      <c r="A169" s="23">
        <v>44495</v>
      </c>
      <c r="B169" s="18">
        <v>7.5</v>
      </c>
      <c r="C169" s="18" t="s">
        <v>23</v>
      </c>
      <c r="D169" s="18">
        <v>1</v>
      </c>
      <c r="E169" s="19">
        <v>7.03</v>
      </c>
      <c r="H169" s="5" t="s">
        <v>13</v>
      </c>
      <c r="J169" s="20">
        <v>3.0000000000000001E-3</v>
      </c>
      <c r="K169" s="21">
        <v>11.27819549</v>
      </c>
      <c r="L169" s="21"/>
      <c r="M169" s="21"/>
    </row>
    <row r="170" spans="1:13" ht="15.75" customHeight="1" x14ac:dyDescent="0.3">
      <c r="A170" s="23">
        <v>44495</v>
      </c>
      <c r="B170" s="18">
        <v>7.5</v>
      </c>
      <c r="C170" s="18" t="s">
        <v>44</v>
      </c>
      <c r="D170" s="18">
        <v>1</v>
      </c>
      <c r="E170" s="19">
        <v>7.4</v>
      </c>
      <c r="H170" s="5" t="s">
        <v>13</v>
      </c>
      <c r="J170" s="20">
        <v>3.0000000000000001E-3</v>
      </c>
      <c r="K170" s="21">
        <v>11.02941176</v>
      </c>
      <c r="L170" s="21"/>
      <c r="M170" s="21"/>
    </row>
    <row r="171" spans="1:13" ht="15.75" customHeight="1" x14ac:dyDescent="0.3">
      <c r="A171" s="23">
        <v>44495</v>
      </c>
      <c r="B171" s="18">
        <v>7.5</v>
      </c>
      <c r="C171" s="18" t="s">
        <v>64</v>
      </c>
      <c r="D171" s="18">
        <v>1</v>
      </c>
      <c r="E171" s="19">
        <v>7.42</v>
      </c>
      <c r="H171" s="5" t="s">
        <v>13</v>
      </c>
      <c r="J171" s="20">
        <v>2.3999999999999998E-3</v>
      </c>
      <c r="K171" s="21">
        <v>8.7272727270000008</v>
      </c>
      <c r="L171" s="21"/>
      <c r="M171" s="21"/>
    </row>
    <row r="172" spans="1:13" ht="15.75" customHeight="1" x14ac:dyDescent="0.3">
      <c r="A172" s="23">
        <v>44495</v>
      </c>
      <c r="B172" s="18">
        <v>7.5</v>
      </c>
      <c r="C172" s="18" t="s">
        <v>12</v>
      </c>
      <c r="D172" s="18">
        <v>2</v>
      </c>
      <c r="E172" s="19">
        <v>13.49</v>
      </c>
      <c r="H172" s="5" t="s">
        <v>13</v>
      </c>
      <c r="J172" s="20">
        <v>1.43E-2</v>
      </c>
      <c r="K172" s="21">
        <v>10.43034282</v>
      </c>
      <c r="L172" s="21"/>
      <c r="M172" s="21"/>
    </row>
    <row r="173" spans="1:13" ht="15.75" customHeight="1" x14ac:dyDescent="0.3">
      <c r="A173" s="23">
        <v>44495</v>
      </c>
      <c r="B173" s="18">
        <v>7.5</v>
      </c>
      <c r="C173" s="18" t="s">
        <v>23</v>
      </c>
      <c r="D173" s="18">
        <v>2</v>
      </c>
      <c r="E173" s="19">
        <v>10.1</v>
      </c>
      <c r="H173" s="5" t="s">
        <v>13</v>
      </c>
      <c r="J173" s="20">
        <v>7.4000000000000003E-3</v>
      </c>
      <c r="K173" s="21">
        <v>10.740203190000001</v>
      </c>
      <c r="L173" s="21"/>
      <c r="M173" s="21"/>
    </row>
    <row r="174" spans="1:13" ht="15.75" customHeight="1" x14ac:dyDescent="0.3">
      <c r="A174" s="23">
        <v>44495</v>
      </c>
      <c r="B174" s="18">
        <v>7.5</v>
      </c>
      <c r="C174" s="18" t="s">
        <v>44</v>
      </c>
      <c r="D174" s="18">
        <v>2</v>
      </c>
      <c r="E174" s="19">
        <v>9.5500000000000007</v>
      </c>
      <c r="H174" s="5" t="s">
        <v>13</v>
      </c>
      <c r="J174" s="20">
        <v>7.4999999999999997E-3</v>
      </c>
      <c r="K174" s="21">
        <v>12.998266900000001</v>
      </c>
      <c r="L174" s="21"/>
      <c r="M174" s="21"/>
    </row>
    <row r="175" spans="1:13" ht="15.75" customHeight="1" x14ac:dyDescent="0.3">
      <c r="A175" s="23">
        <v>44495</v>
      </c>
      <c r="B175" s="18">
        <v>7.5</v>
      </c>
      <c r="C175" s="18" t="s">
        <v>64</v>
      </c>
      <c r="D175" s="18">
        <v>2</v>
      </c>
      <c r="E175" s="19">
        <v>8.89</v>
      </c>
      <c r="H175" s="5" t="s">
        <v>13</v>
      </c>
      <c r="J175" s="20">
        <v>5.3E-3</v>
      </c>
      <c r="K175" s="21">
        <v>12.64916468</v>
      </c>
      <c r="L175" s="21"/>
      <c r="M175" s="21"/>
    </row>
    <row r="176" spans="1:13" ht="15.75" customHeight="1" x14ac:dyDescent="0.3">
      <c r="A176" s="23">
        <v>44495</v>
      </c>
      <c r="B176" s="18">
        <v>7.5</v>
      </c>
      <c r="C176" s="18" t="s">
        <v>23</v>
      </c>
      <c r="D176" s="18">
        <v>3</v>
      </c>
      <c r="E176" s="19">
        <v>9.51</v>
      </c>
      <c r="H176" s="5" t="s">
        <v>13</v>
      </c>
      <c r="J176" s="20">
        <v>6.4999999999999997E-3</v>
      </c>
      <c r="K176" s="21">
        <v>11.187607570000001</v>
      </c>
      <c r="L176" s="21"/>
      <c r="M176" s="21"/>
    </row>
    <row r="177" spans="1:13" ht="15.75" customHeight="1" x14ac:dyDescent="0.3">
      <c r="A177" s="23">
        <v>44495</v>
      </c>
      <c r="B177" s="18">
        <v>7.5</v>
      </c>
      <c r="C177" s="18" t="s">
        <v>44</v>
      </c>
      <c r="D177" s="18">
        <v>3</v>
      </c>
      <c r="E177" s="19">
        <v>9.7100000000000009</v>
      </c>
      <c r="H177" s="5" t="s">
        <v>13</v>
      </c>
      <c r="J177" s="20">
        <v>6.7000000000000002E-3</v>
      </c>
      <c r="K177" s="21">
        <v>10.77170418</v>
      </c>
      <c r="L177" s="21"/>
      <c r="M177" s="21"/>
    </row>
    <row r="178" spans="1:13" ht="15.75" customHeight="1" x14ac:dyDescent="0.3">
      <c r="A178" s="23">
        <v>44495</v>
      </c>
      <c r="B178" s="18">
        <v>8</v>
      </c>
      <c r="C178" s="18" t="s">
        <v>12</v>
      </c>
      <c r="D178" s="18">
        <v>1</v>
      </c>
      <c r="H178" s="5" t="s">
        <v>15</v>
      </c>
      <c r="J178" s="20">
        <v>0.1411</v>
      </c>
    </row>
    <row r="179" spans="1:13" ht="15.75" customHeight="1" x14ac:dyDescent="0.3">
      <c r="A179" s="23">
        <v>44495</v>
      </c>
      <c r="B179" s="18">
        <v>8</v>
      </c>
      <c r="C179" s="18" t="s">
        <v>23</v>
      </c>
      <c r="D179" s="18">
        <v>1</v>
      </c>
      <c r="H179" s="5" t="s">
        <v>15</v>
      </c>
      <c r="J179" s="20">
        <v>4.8099999999999997E-2</v>
      </c>
    </row>
    <row r="180" spans="1:13" ht="15.75" customHeight="1" x14ac:dyDescent="0.3">
      <c r="A180" s="23">
        <v>44495</v>
      </c>
      <c r="B180" s="18">
        <v>8</v>
      </c>
      <c r="C180" s="18" t="s">
        <v>44</v>
      </c>
      <c r="D180" s="18">
        <v>1</v>
      </c>
      <c r="H180" s="5" t="s">
        <v>15</v>
      </c>
      <c r="J180" s="20">
        <v>0.18</v>
      </c>
    </row>
    <row r="181" spans="1:13" ht="15.75" customHeight="1" x14ac:dyDescent="0.3">
      <c r="A181" s="23">
        <v>44495</v>
      </c>
      <c r="B181" s="18">
        <v>8</v>
      </c>
      <c r="C181" s="18" t="s">
        <v>64</v>
      </c>
      <c r="D181" s="18">
        <v>1</v>
      </c>
      <c r="H181" s="5" t="s">
        <v>15</v>
      </c>
      <c r="J181" s="20">
        <v>4.3900000000000002E-2</v>
      </c>
    </row>
    <row r="182" spans="1:13" ht="15.75" customHeight="1" x14ac:dyDescent="0.3">
      <c r="A182" s="23">
        <v>44495</v>
      </c>
      <c r="B182" s="18">
        <v>8</v>
      </c>
      <c r="C182" s="18" t="s">
        <v>12</v>
      </c>
      <c r="D182" s="18">
        <v>2</v>
      </c>
      <c r="H182" s="5" t="s">
        <v>15</v>
      </c>
      <c r="J182" s="20">
        <v>0.1724</v>
      </c>
    </row>
    <row r="183" spans="1:13" ht="15.75" customHeight="1" x14ac:dyDescent="0.3">
      <c r="A183" s="23">
        <v>44495</v>
      </c>
      <c r="B183" s="18">
        <v>8</v>
      </c>
      <c r="C183" s="18" t="s">
        <v>23</v>
      </c>
      <c r="D183" s="18">
        <v>2</v>
      </c>
      <c r="H183" s="5" t="s">
        <v>15</v>
      </c>
      <c r="J183" s="20">
        <v>8.4599999999999995E-2</v>
      </c>
    </row>
    <row r="184" spans="1:13" ht="15.75" customHeight="1" x14ac:dyDescent="0.3">
      <c r="A184" s="23">
        <v>44495</v>
      </c>
      <c r="B184" s="18">
        <v>8</v>
      </c>
      <c r="C184" s="18" t="s">
        <v>44</v>
      </c>
      <c r="D184" s="18">
        <v>2</v>
      </c>
      <c r="H184" s="5" t="s">
        <v>15</v>
      </c>
      <c r="J184" s="20">
        <v>0.13289999999999999</v>
      </c>
    </row>
    <row r="185" spans="1:13" ht="15.75" customHeight="1" x14ac:dyDescent="0.3">
      <c r="A185" s="23">
        <v>44495</v>
      </c>
      <c r="B185" s="18">
        <v>8</v>
      </c>
      <c r="C185" s="18" t="s">
        <v>64</v>
      </c>
      <c r="D185" s="18">
        <v>2</v>
      </c>
      <c r="H185" s="5" t="s">
        <v>15</v>
      </c>
      <c r="J185" s="20">
        <v>9.4799999999999995E-2</v>
      </c>
    </row>
    <row r="186" spans="1:13" ht="15.75" customHeight="1" x14ac:dyDescent="0.3">
      <c r="A186" s="23">
        <v>44495</v>
      </c>
      <c r="B186" s="18">
        <v>7.5</v>
      </c>
      <c r="C186" s="18" t="s">
        <v>12</v>
      </c>
      <c r="D186" s="18">
        <v>1</v>
      </c>
      <c r="H186" s="5" t="s">
        <v>15</v>
      </c>
      <c r="J186" s="20">
        <v>4.8500000000000001E-2</v>
      </c>
    </row>
    <row r="187" spans="1:13" ht="15.75" customHeight="1" x14ac:dyDescent="0.3">
      <c r="A187" s="23">
        <v>44495</v>
      </c>
      <c r="B187" s="18">
        <v>7.5</v>
      </c>
      <c r="C187" s="18" t="s">
        <v>23</v>
      </c>
      <c r="D187" s="18">
        <v>1</v>
      </c>
      <c r="H187" s="5" t="s">
        <v>15</v>
      </c>
      <c r="J187" s="20">
        <v>2.6599999999999999E-2</v>
      </c>
    </row>
    <row r="188" spans="1:13" ht="15.75" customHeight="1" x14ac:dyDescent="0.3">
      <c r="A188" s="23">
        <v>44495</v>
      </c>
      <c r="B188" s="18">
        <v>7.5</v>
      </c>
      <c r="C188" s="18" t="s">
        <v>44</v>
      </c>
      <c r="D188" s="18">
        <v>1</v>
      </c>
      <c r="H188" s="5" t="s">
        <v>15</v>
      </c>
      <c r="J188" s="20">
        <v>2.7199999999999998E-2</v>
      </c>
    </row>
    <row r="189" spans="1:13" ht="15.75" customHeight="1" x14ac:dyDescent="0.3">
      <c r="A189" s="23">
        <v>44495</v>
      </c>
      <c r="B189" s="18">
        <v>7.5</v>
      </c>
      <c r="C189" s="18" t="s">
        <v>64</v>
      </c>
      <c r="D189" s="18">
        <v>1</v>
      </c>
      <c r="H189" s="5" t="s">
        <v>15</v>
      </c>
      <c r="J189" s="20">
        <v>2.75E-2</v>
      </c>
    </row>
    <row r="190" spans="1:13" ht="15.75" customHeight="1" x14ac:dyDescent="0.3">
      <c r="A190" s="23">
        <v>44495</v>
      </c>
      <c r="B190" s="18">
        <v>7.5</v>
      </c>
      <c r="C190" s="18" t="s">
        <v>12</v>
      </c>
      <c r="D190" s="18">
        <v>2</v>
      </c>
      <c r="H190" s="5" t="s">
        <v>15</v>
      </c>
      <c r="J190" s="20">
        <v>0.1371</v>
      </c>
    </row>
    <row r="191" spans="1:13" ht="15.75" customHeight="1" x14ac:dyDescent="0.3">
      <c r="A191" s="23">
        <v>44495</v>
      </c>
      <c r="B191" s="18">
        <v>7.5</v>
      </c>
      <c r="C191" s="18" t="s">
        <v>23</v>
      </c>
      <c r="D191" s="18">
        <v>2</v>
      </c>
      <c r="H191" s="5" t="s">
        <v>15</v>
      </c>
      <c r="J191" s="20">
        <v>6.8900000000000003E-2</v>
      </c>
    </row>
    <row r="192" spans="1:13" ht="15.75" customHeight="1" x14ac:dyDescent="0.3">
      <c r="A192" s="23">
        <v>44495</v>
      </c>
      <c r="B192" s="18">
        <v>7.5</v>
      </c>
      <c r="C192" s="18" t="s">
        <v>44</v>
      </c>
      <c r="D192" s="18">
        <v>2</v>
      </c>
      <c r="H192" s="5" t="s">
        <v>15</v>
      </c>
      <c r="J192" s="20">
        <v>5.7700000000000001E-2</v>
      </c>
    </row>
    <row r="193" spans="1:10" ht="15.75" customHeight="1" x14ac:dyDescent="0.3">
      <c r="A193" s="23">
        <v>44495</v>
      </c>
      <c r="B193" s="18">
        <v>7.5</v>
      </c>
      <c r="C193" s="18" t="s">
        <v>64</v>
      </c>
      <c r="D193" s="18">
        <v>2</v>
      </c>
      <c r="H193" s="5" t="s">
        <v>15</v>
      </c>
      <c r="J193" s="20">
        <v>4.19E-2</v>
      </c>
    </row>
    <row r="194" spans="1:10" ht="15.75" customHeight="1" x14ac:dyDescent="0.3">
      <c r="A194" s="23">
        <v>44495</v>
      </c>
      <c r="B194" s="18">
        <v>7.5</v>
      </c>
      <c r="C194" s="18" t="s">
        <v>23</v>
      </c>
      <c r="D194" s="18">
        <v>3</v>
      </c>
      <c r="H194" s="5" t="s">
        <v>15</v>
      </c>
      <c r="J194" s="20">
        <v>5.8099999999999999E-2</v>
      </c>
    </row>
    <row r="195" spans="1:10" ht="15.75" customHeight="1" x14ac:dyDescent="0.3">
      <c r="A195" s="23">
        <v>44495</v>
      </c>
      <c r="B195" s="18">
        <v>7.5</v>
      </c>
      <c r="C195" s="18" t="s">
        <v>44</v>
      </c>
      <c r="D195" s="18">
        <v>3</v>
      </c>
      <c r="H195" s="5" t="s">
        <v>15</v>
      </c>
      <c r="J195" s="20">
        <v>6.2199999999999998E-2</v>
      </c>
    </row>
    <row r="196" spans="1:10" ht="15.75" customHeight="1" x14ac:dyDescent="0.25"/>
    <row r="197" spans="1:10" ht="15.75" customHeight="1" x14ac:dyDescent="0.25"/>
    <row r="198" spans="1:10" ht="15.75" customHeight="1" x14ac:dyDescent="0.25"/>
    <row r="199" spans="1:10" ht="15.75" customHeight="1" x14ac:dyDescent="0.25"/>
    <row r="200" spans="1:10" ht="15.75" customHeight="1" x14ac:dyDescent="0.25"/>
    <row r="201" spans="1:10" ht="15.75" customHeight="1" x14ac:dyDescent="0.25"/>
    <row r="202" spans="1:10" ht="15.75" customHeight="1" x14ac:dyDescent="0.25"/>
    <row r="203" spans="1:10" ht="15.75" customHeight="1" x14ac:dyDescent="0.25"/>
    <row r="204" spans="1:10" ht="15.75" customHeight="1" x14ac:dyDescent="0.25"/>
    <row r="205" spans="1:10" ht="15.75" customHeight="1" x14ac:dyDescent="0.25"/>
    <row r="206" spans="1:10" ht="15.75" customHeight="1" x14ac:dyDescent="0.25"/>
    <row r="207" spans="1:10" ht="15.75" customHeight="1" x14ac:dyDescent="0.25"/>
    <row r="208" spans="1:10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">
    <mergeCell ref="B1:D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McFarland</dc:creator>
  <cp:lastModifiedBy>Samuel Gurr</cp:lastModifiedBy>
  <dcterms:created xsi:type="dcterms:W3CDTF">2021-10-26T21:13:02Z</dcterms:created>
  <dcterms:modified xsi:type="dcterms:W3CDTF">2022-02-03T21:55:03Z</dcterms:modified>
</cp:coreProperties>
</file>