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bay scallops 2021\OCTOBER_26_2021\"/>
    </mc:Choice>
  </mc:AlternateContent>
  <bookViews>
    <workbookView xWindow="0" yWindow="0" windowWidth="14370" windowHeight="11805"/>
  </bookViews>
  <sheets>
    <sheet name="FEEDING RUN 1" sheetId="1" r:id="rId1"/>
    <sheet name="FEEDING RUN 2" sheetId="2" r:id="rId2"/>
    <sheet name="FEEDING RUN 3" sheetId="3" r:id="rId3"/>
    <sheet name="FEEDING RUN 4" sheetId="4" r:id="rId4"/>
    <sheet name="10-26-2021 FEED" sheetId="5" r:id="rId5"/>
    <sheet name="10-26-2021 UNFED" sheetId="6" r:id="rId6"/>
    <sheet name="10-26-2021 FEED_Run1_Run2_fed" sheetId="7" r:id="rId7"/>
    <sheet name="10-26-2021 FEED_Run3_fed" sheetId="8" r:id="rId8"/>
    <sheet name="10-26-2021 FEED_Run1_unfe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5" l="1"/>
  <c r="K32" i="5"/>
  <c r="K31" i="5"/>
  <c r="K30" i="5"/>
  <c r="K29" i="5"/>
  <c r="K28" i="5"/>
  <c r="K27" i="5"/>
  <c r="K26" i="5"/>
  <c r="S5" i="6"/>
  <c r="S3" i="6"/>
  <c r="S4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K22" i="5"/>
  <c r="K18" i="5"/>
  <c r="K19" i="5"/>
  <c r="K20" i="5"/>
  <c r="K21" i="5"/>
  <c r="K16" i="5"/>
  <c r="K15" i="5"/>
  <c r="K10" i="5"/>
  <c r="K17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K6" i="5" l="1"/>
  <c r="K7" i="5"/>
  <c r="K8" i="5"/>
  <c r="K9" i="5"/>
  <c r="K4" i="5"/>
  <c r="K5" i="5"/>
  <c r="K3" i="5"/>
  <c r="C14" i="4" l="1"/>
  <c r="J14" i="4"/>
  <c r="I14" i="4"/>
  <c r="H14" i="4"/>
  <c r="G14" i="4"/>
  <c r="F14" i="4"/>
  <c r="E14" i="4"/>
  <c r="D14" i="4"/>
  <c r="Q7" i="4"/>
  <c r="Q6" i="4"/>
  <c r="Q5" i="4"/>
  <c r="Q4" i="4"/>
  <c r="Q10" i="4" s="1"/>
  <c r="G14" i="3"/>
  <c r="F14" i="3"/>
  <c r="E14" i="3"/>
  <c r="D14" i="3"/>
  <c r="J14" i="2"/>
  <c r="I14" i="2"/>
  <c r="H14" i="2"/>
  <c r="G14" i="2"/>
  <c r="F14" i="2"/>
  <c r="E14" i="2"/>
  <c r="D14" i="2"/>
  <c r="C14" i="2"/>
  <c r="J14" i="3"/>
  <c r="I14" i="3"/>
  <c r="H14" i="3"/>
  <c r="C14" i="3"/>
  <c r="Q7" i="3"/>
  <c r="Q6" i="3"/>
  <c r="Q5" i="3"/>
  <c r="Q4" i="3"/>
  <c r="Q10" i="3" s="1"/>
  <c r="H14" i="1"/>
  <c r="G14" i="1"/>
  <c r="Q10" i="2"/>
  <c r="Q11" i="2" s="1"/>
  <c r="Q9" i="2"/>
  <c r="Q7" i="2"/>
  <c r="Q6" i="2"/>
  <c r="Q5" i="2"/>
  <c r="Q4" i="2"/>
  <c r="D14" i="1"/>
  <c r="F14" i="1"/>
  <c r="J14" i="1"/>
  <c r="I14" i="1"/>
  <c r="E14" i="1"/>
  <c r="C14" i="1"/>
  <c r="Q5" i="1"/>
  <c r="Q7" i="1"/>
  <c r="Q6" i="1"/>
  <c r="Q4" i="1"/>
  <c r="Q9" i="4" l="1"/>
  <c r="Q11" i="4" s="1"/>
  <c r="Q11" i="3"/>
  <c r="Q9" i="3"/>
  <c r="Q10" i="1"/>
  <c r="Q11" i="1" s="1"/>
  <c r="Q9" i="1"/>
</calcChain>
</file>

<file path=xl/sharedStrings.xml><?xml version="1.0" encoding="utf-8"?>
<sst xmlns="http://schemas.openxmlformats.org/spreadsheetml/2006/main" count="385" uniqueCount="283">
  <si>
    <t>8A</t>
  </si>
  <si>
    <t>8B</t>
  </si>
  <si>
    <t>8C</t>
  </si>
  <si>
    <t>Blank</t>
  </si>
  <si>
    <t>7A</t>
  </si>
  <si>
    <t>7B</t>
  </si>
  <si>
    <t>7C</t>
  </si>
  <si>
    <t>Date</t>
  </si>
  <si>
    <t>Run</t>
  </si>
  <si>
    <t>original cell culture counts</t>
  </si>
  <si>
    <t>counts</t>
  </si>
  <si>
    <t>volume</t>
  </si>
  <si>
    <t>Counts/ml</t>
  </si>
  <si>
    <t>Time (min)</t>
  </si>
  <si>
    <t>Sampling time</t>
  </si>
  <si>
    <t>slope</t>
  </si>
  <si>
    <t>8D</t>
  </si>
  <si>
    <t>7D</t>
  </si>
  <si>
    <t>7.5C</t>
  </si>
  <si>
    <t>7.5D</t>
  </si>
  <si>
    <t>7.5A</t>
  </si>
  <si>
    <t xml:space="preserve">DOUBLE CHECKED BLANK NO ANIMAL IN IT </t>
  </si>
  <si>
    <t>7.5B</t>
  </si>
  <si>
    <t>AND 8 A DID HAVE AN ANIMAL</t>
  </si>
  <si>
    <t xml:space="preserve">PIPPETTE TIP NOT CHANGED FROM ALGAL FEEDING SO MIGHT HAVE TO GET RIDE OF TIME POINT 1-3 </t>
  </si>
  <si>
    <t>REMOVED 1758</t>
  </si>
  <si>
    <t>Sample ID</t>
  </si>
  <si>
    <t>Plate</t>
  </si>
  <si>
    <t xml:space="preserve">Time </t>
  </si>
  <si>
    <t>ph</t>
  </si>
  <si>
    <t>feeding</t>
  </si>
  <si>
    <t>blank</t>
  </si>
  <si>
    <t>unfed</t>
  </si>
  <si>
    <t>treatment</t>
  </si>
  <si>
    <t>8.0a</t>
  </si>
  <si>
    <t>8.0b</t>
  </si>
  <si>
    <t>8.0c</t>
  </si>
  <si>
    <t>BLANK</t>
  </si>
  <si>
    <t>7.5c</t>
  </si>
  <si>
    <t>Run 1</t>
  </si>
  <si>
    <t>Run 2</t>
  </si>
  <si>
    <t>8.0D</t>
  </si>
  <si>
    <t>8.0A</t>
  </si>
  <si>
    <t>8.0B</t>
  </si>
  <si>
    <t>RUN 3</t>
  </si>
  <si>
    <t>8.0C</t>
  </si>
  <si>
    <t>TREATMENT</t>
  </si>
  <si>
    <t>8.0 Blank</t>
  </si>
  <si>
    <t>7.5 Blank</t>
  </si>
  <si>
    <t>7.5 BLank</t>
  </si>
  <si>
    <t>7.5b</t>
  </si>
  <si>
    <t>Plot 2 (FL3-H)</t>
  </si>
  <si>
    <t>A01 R3 S1 T0</t>
  </si>
  <si>
    <t>A02 R3 S2 T0</t>
  </si>
  <si>
    <t>A03 R3 S3 T0</t>
  </si>
  <si>
    <t>A04 R3 S4 T0</t>
  </si>
  <si>
    <t>A05 R3 S5 T0</t>
  </si>
  <si>
    <t>A06 R3 S6 T0</t>
  </si>
  <si>
    <t>A07 R3 S7 T0</t>
  </si>
  <si>
    <t>A08 R3 S8 T0</t>
  </si>
  <si>
    <t>B01 R3 S1 T15</t>
  </si>
  <si>
    <t>B02 R3 S2 T15</t>
  </si>
  <si>
    <t>B03 R3 S3 T15</t>
  </si>
  <si>
    <t>B04 R3 S4 T15</t>
  </si>
  <si>
    <t>B05 R3 S5 T15</t>
  </si>
  <si>
    <t>B06 R3 S6 T15</t>
  </si>
  <si>
    <t>B07 R3 S7 T15</t>
  </si>
  <si>
    <t>B08 R3 S8 T15</t>
  </si>
  <si>
    <t>C01 R3 S1 T30</t>
  </si>
  <si>
    <t>C02 R3 S2 T30</t>
  </si>
  <si>
    <t>C03 R3 S3 T30</t>
  </si>
  <si>
    <t>C04 R3 S4 T30</t>
  </si>
  <si>
    <t>C05 R3 S5 T30</t>
  </si>
  <si>
    <t>C06 R3 S6 T30</t>
  </si>
  <si>
    <t>C07 R3 S7 T30</t>
  </si>
  <si>
    <t>C08 R3 S8 T30</t>
  </si>
  <si>
    <t>D01 R3 S1 T45</t>
  </si>
  <si>
    <t>D02 R3 S2 T45</t>
  </si>
  <si>
    <t>D03 R3 S3 T45</t>
  </si>
  <si>
    <t>D04 R3 S4 T45</t>
  </si>
  <si>
    <t>D05 R3 S5 T45</t>
  </si>
  <si>
    <t>D06 R3 S6 T45</t>
  </si>
  <si>
    <t>D07 R3 S7 T45</t>
  </si>
  <si>
    <t>D08 R3 S8 T45</t>
  </si>
  <si>
    <t>E01 R3 S1 T60</t>
  </si>
  <si>
    <t>E02 R3 S2 T60</t>
  </si>
  <si>
    <t>E03 R3 S3 T60</t>
  </si>
  <si>
    <t>E04 R3 S4 T60</t>
  </si>
  <si>
    <t>E05 R3 S5 T60</t>
  </si>
  <si>
    <t>E06 R3 S6 T60</t>
  </si>
  <si>
    <t>E07 R3 S7 T60</t>
  </si>
  <si>
    <t>E08 R3 S8 T60</t>
  </si>
  <si>
    <t>Count</t>
  </si>
  <si>
    <t>Run 3</t>
  </si>
  <si>
    <t>A01 S1 T0</t>
  </si>
  <si>
    <t>A02 S2 T0</t>
  </si>
  <si>
    <t>A03 S3 T0</t>
  </si>
  <si>
    <t>A04 S4 T0</t>
  </si>
  <si>
    <t>A05 S5 T0</t>
  </si>
  <si>
    <t>A06 S6 T0</t>
  </si>
  <si>
    <t>A07 S7 T0</t>
  </si>
  <si>
    <t>A08 S8 T0</t>
  </si>
  <si>
    <t>A09 S9 T0</t>
  </si>
  <si>
    <t>A10 S10 T0</t>
  </si>
  <si>
    <t>A11 S11 T0</t>
  </si>
  <si>
    <t>A12 S12 T0</t>
  </si>
  <si>
    <t>B01 S13 T0</t>
  </si>
  <si>
    <t>B02 S14 T0</t>
  </si>
  <si>
    <t>B03 S15 T0</t>
  </si>
  <si>
    <t>B04 S16 T0</t>
  </si>
  <si>
    <t>B05 S17 T0</t>
  </si>
  <si>
    <t>B06 S18 T0</t>
  </si>
  <si>
    <t>B07 S19 T0</t>
  </si>
  <si>
    <t>B08 S20 T0</t>
  </si>
  <si>
    <t>B12</t>
  </si>
  <si>
    <t>C01 S1 T15</t>
  </si>
  <si>
    <t>C02 S2  T15</t>
  </si>
  <si>
    <t>C03 S3  T15</t>
  </si>
  <si>
    <t>C04 S4  T15</t>
  </si>
  <si>
    <t>C05 S5  T15</t>
  </si>
  <si>
    <t>C06 S6  T15</t>
  </si>
  <si>
    <t>C07 S7  T15</t>
  </si>
  <si>
    <t>C08 S8  T15</t>
  </si>
  <si>
    <t>C09 S9  T15</t>
  </si>
  <si>
    <t>C10 S10  T15</t>
  </si>
  <si>
    <t>C11 S11  T15</t>
  </si>
  <si>
    <t>C12 S12 T15</t>
  </si>
  <si>
    <t>D01 S13 T15</t>
  </si>
  <si>
    <t>D02 S14 T15</t>
  </si>
  <si>
    <t>D03 S15 T15</t>
  </si>
  <si>
    <t>D04 S16 T15</t>
  </si>
  <si>
    <t>D05 S17 T15</t>
  </si>
  <si>
    <t>D06 S18 T15</t>
  </si>
  <si>
    <t>D07 S19 T15</t>
  </si>
  <si>
    <t>D08 S20 T15</t>
  </si>
  <si>
    <t>D12</t>
  </si>
  <si>
    <t>E01 S1 T30</t>
  </si>
  <si>
    <t>E02 S2  T30</t>
  </si>
  <si>
    <t>E03 S3  T30</t>
  </si>
  <si>
    <t>E04 S4  T30</t>
  </si>
  <si>
    <t>E05 S5  T30</t>
  </si>
  <si>
    <t>E06 S6  T30</t>
  </si>
  <si>
    <t>E07 S7  T30</t>
  </si>
  <si>
    <t>E08 S8  T30</t>
  </si>
  <si>
    <t>E09 S9  T30</t>
  </si>
  <si>
    <t>E10 S11  T30</t>
  </si>
  <si>
    <t>E11 S11  T30</t>
  </si>
  <si>
    <t>E12 S12  T30</t>
  </si>
  <si>
    <t>F01 S13 T30</t>
  </si>
  <si>
    <t>F02 S14 T30</t>
  </si>
  <si>
    <t>F03 S15 T30</t>
  </si>
  <si>
    <t>F04 S16 T30</t>
  </si>
  <si>
    <t>F05 S17 T30</t>
  </si>
  <si>
    <t>F06 S18 T30</t>
  </si>
  <si>
    <t>F07 S19 T30</t>
  </si>
  <si>
    <t>F08 S20 T30</t>
  </si>
  <si>
    <t>F12 Plate 1 Sample 24</t>
  </si>
  <si>
    <t>G01 S1 T45</t>
  </si>
  <si>
    <t>G02 S2 T45</t>
  </si>
  <si>
    <t>G03 S3 T45</t>
  </si>
  <si>
    <t>G04 S4 T45</t>
  </si>
  <si>
    <t>G05 S5 T45</t>
  </si>
  <si>
    <t>G06 S6 T45</t>
  </si>
  <si>
    <t>G07 S7 T45</t>
  </si>
  <si>
    <t>G08 S8 T45</t>
  </si>
  <si>
    <t>G09 S9 T45</t>
  </si>
  <si>
    <t>G10 S10 T45</t>
  </si>
  <si>
    <t>G11 S11 T45</t>
  </si>
  <si>
    <t>G12 S12 T45</t>
  </si>
  <si>
    <t>H01 S13 T45</t>
  </si>
  <si>
    <t>H02 S14 T45</t>
  </si>
  <si>
    <t>H03 S15 T45</t>
  </si>
  <si>
    <t>H04 S16 T45</t>
  </si>
  <si>
    <t>H05 S17 T45</t>
  </si>
  <si>
    <t>H06 S18 T45</t>
  </si>
  <si>
    <t>H07 S19 T45</t>
  </si>
  <si>
    <t>H08 S20 T45</t>
  </si>
  <si>
    <t>low chlorophyll</t>
  </si>
  <si>
    <t>A01 S1 T60</t>
  </si>
  <si>
    <t>A02 S2 T60</t>
  </si>
  <si>
    <t>A03 S3 T60</t>
  </si>
  <si>
    <t>A04 S4 T60</t>
  </si>
  <si>
    <t>A05 S5 T60</t>
  </si>
  <si>
    <t>A06 S6 T60</t>
  </si>
  <si>
    <t>A07 S7 T60</t>
  </si>
  <si>
    <t>A08 S8 T60</t>
  </si>
  <si>
    <t>A09 S9 T60</t>
  </si>
  <si>
    <t>A10 S10 T60</t>
  </si>
  <si>
    <t>A11 S11 T60</t>
  </si>
  <si>
    <t>A12 S12 T60</t>
  </si>
  <si>
    <t>B01 S13 T60</t>
  </si>
  <si>
    <t>B02 S14 T60</t>
  </si>
  <si>
    <t>B03 S15 T60</t>
  </si>
  <si>
    <t>B04 S16 T60</t>
  </si>
  <si>
    <t>B05 S17 T60</t>
  </si>
  <si>
    <t>B06 S18 T60</t>
  </si>
  <si>
    <t>B07 S19 T60</t>
  </si>
  <si>
    <t>B08 S20 T60</t>
  </si>
  <si>
    <t>Plot 5 (FL3-H)</t>
  </si>
  <si>
    <t>ply 429</t>
  </si>
  <si>
    <t>seston</t>
  </si>
  <si>
    <t>chaet</t>
  </si>
  <si>
    <t>Plot 2 (FL3-A)</t>
  </si>
  <si>
    <t>A01 R1 S1 8.0A  T0</t>
  </si>
  <si>
    <t>A02 R1 S2 8.0B T0</t>
  </si>
  <si>
    <t>A03 R1 S3 8.0C T0</t>
  </si>
  <si>
    <t>A04 R1 7.5A T0</t>
  </si>
  <si>
    <t>A05 R1 S6 7.5B T0</t>
  </si>
  <si>
    <t>A06 R1 S7 7.5C T0</t>
  </si>
  <si>
    <t>A07 R2 8.0D T0</t>
  </si>
  <si>
    <t>A08 R2 8.0A T0</t>
  </si>
  <si>
    <t>A09 R2 8.0B T0</t>
  </si>
  <si>
    <t>A10 R2 7.5D T0</t>
  </si>
  <si>
    <t>A11 R2 7.5A T0</t>
  </si>
  <si>
    <t>A12 R2 7.5B T0</t>
  </si>
  <si>
    <t>B01 R1 8.0A  T15</t>
  </si>
  <si>
    <t>B02 R1 S2 8.0B T15</t>
  </si>
  <si>
    <t>B03 R1 S3 8.0C T15</t>
  </si>
  <si>
    <t>B04 R1 7.5A T15</t>
  </si>
  <si>
    <t>B05 R1 7.5B T15</t>
  </si>
  <si>
    <t>B06 R1 7.5C T15</t>
  </si>
  <si>
    <t>B07 R2 8.0D T15</t>
  </si>
  <si>
    <t>B08 R2 8.0A T15</t>
  </si>
  <si>
    <t>B09 R2 8.0B T15</t>
  </si>
  <si>
    <t>B10 R2 7.5D T15</t>
  </si>
  <si>
    <t>B11 R2 7.5A T15</t>
  </si>
  <si>
    <t>B12 R2 7.5B T15</t>
  </si>
  <si>
    <t>C02 R1 8.0B T30</t>
  </si>
  <si>
    <t>C03 R1 8.0C T30</t>
  </si>
  <si>
    <t>C04 R1 7.5A T30</t>
  </si>
  <si>
    <t>C05 R1 7.5B T30</t>
  </si>
  <si>
    <t>C06 R1 7.5C T30</t>
  </si>
  <si>
    <t>C07 R2 8.0D T30</t>
  </si>
  <si>
    <t>C08 R2 8.0A T30</t>
  </si>
  <si>
    <t>C09 R2 8.0B T30</t>
  </si>
  <si>
    <t>C10 R2 7.5D T30</t>
  </si>
  <si>
    <t>C11 R2 7.5A T30</t>
  </si>
  <si>
    <t>C12 R2 7.5B T30</t>
  </si>
  <si>
    <t>D01 R1 8.0A  T45</t>
  </si>
  <si>
    <t>D02 R1 8.0B T45</t>
  </si>
  <si>
    <t>D03 R1 8.0C T45</t>
  </si>
  <si>
    <t>D04 R1 7.5A T45</t>
  </si>
  <si>
    <t>D05 R1 7.5B T45</t>
  </si>
  <si>
    <t>D06 R1 7.5C T45</t>
  </si>
  <si>
    <t>D07 R2 8.0D T45</t>
  </si>
  <si>
    <t>D08 R2 8.0A T45</t>
  </si>
  <si>
    <t>D09 R2 8.0B T45</t>
  </si>
  <si>
    <t>D10 R2 7.5D T45</t>
  </si>
  <si>
    <t>D11 R2 7.5A T45</t>
  </si>
  <si>
    <t>D12 R2 7.5B T45</t>
  </si>
  <si>
    <t>E01 R1 8.0A  T60</t>
  </si>
  <si>
    <t>E02 R1 8.0B T60</t>
  </si>
  <si>
    <t>E03 R1 8.0C T60</t>
  </si>
  <si>
    <t>E04 R1 7.5A T60</t>
  </si>
  <si>
    <t>E05 R1 7.5B T60</t>
  </si>
  <si>
    <t>E06 R1 7.5C T60</t>
  </si>
  <si>
    <t>E07 R2 8.0D T60</t>
  </si>
  <si>
    <t>E08 R2 8.0A T60</t>
  </si>
  <si>
    <t>E09 R2 8.0B T60</t>
  </si>
  <si>
    <t>E10 R2 7.5D T60</t>
  </si>
  <si>
    <t>E11 R2 7.5A T60</t>
  </si>
  <si>
    <t>E12 R2 7.5B T60</t>
  </si>
  <si>
    <t>F01 R1 S4 8 Blank</t>
  </si>
  <si>
    <t>F02 R1 S4 T15</t>
  </si>
  <si>
    <t>F03 blank 8.0 t=2</t>
  </si>
  <si>
    <t>F04 R1 S8 7.5 Blank</t>
  </si>
  <si>
    <t>F05 7.5blank t=2</t>
  </si>
  <si>
    <t>F06 blank 7.5 blank</t>
  </si>
  <si>
    <t>F07 7.5 blank t=4</t>
  </si>
  <si>
    <t>F08 R2 8.0 blank T0</t>
  </si>
  <si>
    <t>F09 R2 8.0 Blank T15</t>
  </si>
  <si>
    <t>F10 R2 7.5 Blank T0</t>
  </si>
  <si>
    <t>F11 R2 7.5 Blank T15</t>
  </si>
  <si>
    <t>F12 R2 7.5 Blank T45</t>
  </si>
  <si>
    <t>G01 R3 balnk 7.5 t=1</t>
  </si>
  <si>
    <t>G02 8.0 blank t=4</t>
  </si>
  <si>
    <t>G03 blank t=8 t=5</t>
  </si>
  <si>
    <t>G08 R2 8.0 Blank T30</t>
  </si>
  <si>
    <t>G09 R2 8.0 Blank T45</t>
  </si>
  <si>
    <t>G10 R3 7.5 Blank T30</t>
  </si>
  <si>
    <t>G11 R2 7.5 Blank T60</t>
  </si>
  <si>
    <t>H08 R2 8.0 Blank T60</t>
  </si>
  <si>
    <t>ply/tet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</si>
</sst>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 applyFill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1'!$C$3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1'!$D$3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1'!$D$4:$D$10</c:f>
              <c:numCache>
                <c:formatCode>General</c:formatCode>
                <c:ptCount val="7"/>
                <c:pt idx="0">
                  <c:v>1332</c:v>
                </c:pt>
                <c:pt idx="1">
                  <c:v>1315</c:v>
                </c:pt>
                <c:pt idx="2">
                  <c:v>1234</c:v>
                </c:pt>
                <c:pt idx="3">
                  <c:v>1165</c:v>
                </c:pt>
                <c:pt idx="4">
                  <c:v>983</c:v>
                </c:pt>
                <c:pt idx="5">
                  <c:v>999</c:v>
                </c:pt>
                <c:pt idx="6">
                  <c:v>767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1'!$E$3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1'!$E$4:$E$10</c:f>
              <c:numCache>
                <c:formatCode>General</c:formatCode>
                <c:ptCount val="7"/>
                <c:pt idx="0">
                  <c:v>1357</c:v>
                </c:pt>
                <c:pt idx="1">
                  <c:v>1288</c:v>
                </c:pt>
                <c:pt idx="2">
                  <c:v>1364</c:v>
                </c:pt>
                <c:pt idx="3">
                  <c:v>1076</c:v>
                </c:pt>
                <c:pt idx="4">
                  <c:v>966</c:v>
                </c:pt>
                <c:pt idx="5">
                  <c:v>927</c:v>
                </c:pt>
                <c:pt idx="6">
                  <c:v>1116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1'!$F$3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1'!$F$4:$F$10</c:f>
              <c:numCache>
                <c:formatCode>General</c:formatCode>
                <c:ptCount val="7"/>
                <c:pt idx="0">
                  <c:v>1355</c:v>
                </c:pt>
                <c:pt idx="1">
                  <c:v>1335</c:v>
                </c:pt>
                <c:pt idx="2">
                  <c:v>1534</c:v>
                </c:pt>
                <c:pt idx="3">
                  <c:v>1294</c:v>
                </c:pt>
                <c:pt idx="4">
                  <c:v>1296</c:v>
                </c:pt>
                <c:pt idx="5">
                  <c:v>1307</c:v>
                </c:pt>
                <c:pt idx="6">
                  <c:v>1339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1'!$G$3</c:f>
              <c:strCache>
                <c:ptCount val="1"/>
                <c:pt idx="0">
                  <c:v>7A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1'!$G$4:$G$10</c:f>
              <c:numCache>
                <c:formatCode>General</c:formatCode>
                <c:ptCount val="7"/>
                <c:pt idx="0">
                  <c:v>1314</c:v>
                </c:pt>
                <c:pt idx="1">
                  <c:v>1186</c:v>
                </c:pt>
                <c:pt idx="2">
                  <c:v>1295</c:v>
                </c:pt>
                <c:pt idx="3">
                  <c:v>984</c:v>
                </c:pt>
                <c:pt idx="4">
                  <c:v>681</c:v>
                </c:pt>
                <c:pt idx="5">
                  <c:v>849</c:v>
                </c:pt>
                <c:pt idx="6">
                  <c:v>521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1'!$H$3</c:f>
              <c:strCache>
                <c:ptCount val="1"/>
                <c:pt idx="0">
                  <c:v>7B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1'!$H$4:$H$10</c:f>
              <c:numCache>
                <c:formatCode>General</c:formatCode>
                <c:ptCount val="7"/>
                <c:pt idx="0">
                  <c:v>1333</c:v>
                </c:pt>
                <c:pt idx="1">
                  <c:v>1338</c:v>
                </c:pt>
                <c:pt idx="2">
                  <c:v>1103</c:v>
                </c:pt>
                <c:pt idx="3">
                  <c:v>1026</c:v>
                </c:pt>
                <c:pt idx="4">
                  <c:v>824</c:v>
                </c:pt>
                <c:pt idx="5">
                  <c:v>785</c:v>
                </c:pt>
                <c:pt idx="6">
                  <c:v>711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1'!$I$3</c:f>
              <c:strCache>
                <c:ptCount val="1"/>
                <c:pt idx="0">
                  <c:v>7C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1'!$I$4:$I$10</c:f>
              <c:numCache>
                <c:formatCode>General</c:formatCode>
                <c:ptCount val="7"/>
                <c:pt idx="0">
                  <c:v>1366</c:v>
                </c:pt>
                <c:pt idx="1">
                  <c:v>1209</c:v>
                </c:pt>
                <c:pt idx="2">
                  <c:v>1157</c:v>
                </c:pt>
                <c:pt idx="3">
                  <c:v>892</c:v>
                </c:pt>
                <c:pt idx="4">
                  <c:v>718</c:v>
                </c:pt>
                <c:pt idx="5">
                  <c:v>888</c:v>
                </c:pt>
                <c:pt idx="6">
                  <c:v>493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1'!$J$3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1'!$J$4:$J$10</c:f>
              <c:numCache>
                <c:formatCode>General</c:formatCode>
                <c:ptCount val="7"/>
                <c:pt idx="0">
                  <c:v>1327</c:v>
                </c:pt>
                <c:pt idx="1">
                  <c:v>1384</c:v>
                </c:pt>
                <c:pt idx="2">
                  <c:v>1426</c:v>
                </c:pt>
                <c:pt idx="3">
                  <c:v>1328</c:v>
                </c:pt>
                <c:pt idx="4">
                  <c:v>1250</c:v>
                </c:pt>
                <c:pt idx="5">
                  <c:v>1350</c:v>
                </c:pt>
                <c:pt idx="6">
                  <c:v>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48336"/>
        <c:axId val="288747944"/>
      </c:scatterChart>
      <c:valAx>
        <c:axId val="288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47944"/>
        <c:crosses val="autoZero"/>
        <c:crossBetween val="midCat"/>
      </c:valAx>
      <c:valAx>
        <c:axId val="2887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4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2'!$C$3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2'!$D$3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2'!$D$4:$D$10</c:f>
              <c:numCache>
                <c:formatCode>General</c:formatCode>
                <c:ptCount val="7"/>
                <c:pt idx="0">
                  <c:v>1413</c:v>
                </c:pt>
                <c:pt idx="1">
                  <c:v>1204</c:v>
                </c:pt>
                <c:pt idx="2">
                  <c:v>805</c:v>
                </c:pt>
                <c:pt idx="3">
                  <c:v>855</c:v>
                </c:pt>
                <c:pt idx="4">
                  <c:v>514</c:v>
                </c:pt>
                <c:pt idx="5">
                  <c:v>764</c:v>
                </c:pt>
                <c:pt idx="6">
                  <c:v>819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2'!$E$3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2'!$E$4:$E$10</c:f>
              <c:numCache>
                <c:formatCode>General</c:formatCode>
                <c:ptCount val="7"/>
                <c:pt idx="0">
                  <c:v>1404</c:v>
                </c:pt>
                <c:pt idx="1">
                  <c:v>1258</c:v>
                </c:pt>
                <c:pt idx="2">
                  <c:v>1249</c:v>
                </c:pt>
                <c:pt idx="3">
                  <c:v>1152</c:v>
                </c:pt>
                <c:pt idx="4">
                  <c:v>1131</c:v>
                </c:pt>
                <c:pt idx="5">
                  <c:v>983</c:v>
                </c:pt>
                <c:pt idx="6">
                  <c:v>1040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2'!$F$3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2'!$F$4:$F$10</c:f>
              <c:numCache>
                <c:formatCode>General</c:formatCode>
                <c:ptCount val="7"/>
                <c:pt idx="0">
                  <c:v>1315</c:v>
                </c:pt>
                <c:pt idx="1">
                  <c:v>1293</c:v>
                </c:pt>
                <c:pt idx="2">
                  <c:v>1346</c:v>
                </c:pt>
                <c:pt idx="3">
                  <c:v>1449</c:v>
                </c:pt>
                <c:pt idx="4">
                  <c:v>1229</c:v>
                </c:pt>
                <c:pt idx="5">
                  <c:v>1263</c:v>
                </c:pt>
                <c:pt idx="6">
                  <c:v>1297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2'!$G$3</c:f>
              <c:strCache>
                <c:ptCount val="1"/>
                <c:pt idx="0">
                  <c:v>7D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2'!$G$4:$G$10</c:f>
              <c:numCache>
                <c:formatCode>General</c:formatCode>
                <c:ptCount val="7"/>
                <c:pt idx="0">
                  <c:v>1497</c:v>
                </c:pt>
                <c:pt idx="1">
                  <c:v>1324</c:v>
                </c:pt>
                <c:pt idx="2">
                  <c:v>1160</c:v>
                </c:pt>
                <c:pt idx="3">
                  <c:v>853</c:v>
                </c:pt>
                <c:pt idx="4">
                  <c:v>768</c:v>
                </c:pt>
                <c:pt idx="5">
                  <c:v>848</c:v>
                </c:pt>
                <c:pt idx="6">
                  <c:v>604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2'!$H$3</c:f>
              <c:strCache>
                <c:ptCount val="1"/>
                <c:pt idx="0">
                  <c:v>7A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2'!$H$4:$H$10</c:f>
              <c:numCache>
                <c:formatCode>General</c:formatCode>
                <c:ptCount val="7"/>
                <c:pt idx="0">
                  <c:v>1410</c:v>
                </c:pt>
                <c:pt idx="1">
                  <c:v>1370</c:v>
                </c:pt>
                <c:pt idx="2">
                  <c:v>1261</c:v>
                </c:pt>
                <c:pt idx="3">
                  <c:v>1180</c:v>
                </c:pt>
                <c:pt idx="4">
                  <c:v>1055</c:v>
                </c:pt>
                <c:pt idx="5">
                  <c:v>964</c:v>
                </c:pt>
                <c:pt idx="6">
                  <c:v>907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2'!$I$3</c:f>
              <c:strCache>
                <c:ptCount val="1"/>
                <c:pt idx="0">
                  <c:v>7B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2'!$I$4:$I$10</c:f>
              <c:numCache>
                <c:formatCode>General</c:formatCode>
                <c:ptCount val="7"/>
                <c:pt idx="0">
                  <c:v>1353</c:v>
                </c:pt>
                <c:pt idx="1">
                  <c:v>1172</c:v>
                </c:pt>
                <c:pt idx="2">
                  <c:v>1124</c:v>
                </c:pt>
                <c:pt idx="3">
                  <c:v>933</c:v>
                </c:pt>
                <c:pt idx="4">
                  <c:v>819</c:v>
                </c:pt>
                <c:pt idx="5">
                  <c:v>540</c:v>
                </c:pt>
                <c:pt idx="6">
                  <c:v>264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2'!$J$3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2'!$J$4:$J$10</c:f>
              <c:numCache>
                <c:formatCode>General</c:formatCode>
                <c:ptCount val="7"/>
                <c:pt idx="0">
                  <c:v>1354</c:v>
                </c:pt>
                <c:pt idx="1">
                  <c:v>1346</c:v>
                </c:pt>
                <c:pt idx="2">
                  <c:v>1246</c:v>
                </c:pt>
                <c:pt idx="3">
                  <c:v>1273</c:v>
                </c:pt>
                <c:pt idx="4">
                  <c:v>1268</c:v>
                </c:pt>
                <c:pt idx="5">
                  <c:v>1232</c:v>
                </c:pt>
                <c:pt idx="6">
                  <c:v>1223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256"/>
        <c:axId val="6033648"/>
      </c:scatterChart>
      <c:valAx>
        <c:axId val="60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48"/>
        <c:crosses val="autoZero"/>
        <c:crossBetween val="midCat"/>
      </c:valAx>
      <c:valAx>
        <c:axId val="6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3'!$C$3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3'!$D$3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3'!$D$4:$D$10</c:f>
              <c:numCache>
                <c:formatCode>General</c:formatCode>
                <c:ptCount val="7"/>
                <c:pt idx="0">
                  <c:v>1343</c:v>
                </c:pt>
                <c:pt idx="1">
                  <c:v>1064</c:v>
                </c:pt>
                <c:pt idx="2">
                  <c:v>785</c:v>
                </c:pt>
                <c:pt idx="3">
                  <c:v>422</c:v>
                </c:pt>
                <c:pt idx="4">
                  <c:v>393</c:v>
                </c:pt>
                <c:pt idx="5">
                  <c:v>593</c:v>
                </c:pt>
                <c:pt idx="6">
                  <c:v>390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3'!$E$3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3'!$E$4:$E$10</c:f>
              <c:numCache>
                <c:formatCode>General</c:formatCode>
                <c:ptCount val="7"/>
                <c:pt idx="0">
                  <c:v>1280</c:v>
                </c:pt>
                <c:pt idx="1">
                  <c:v>1259</c:v>
                </c:pt>
                <c:pt idx="2">
                  <c:v>1247</c:v>
                </c:pt>
                <c:pt idx="3">
                  <c:v>1194</c:v>
                </c:pt>
                <c:pt idx="4">
                  <c:v>1249</c:v>
                </c:pt>
                <c:pt idx="5">
                  <c:v>1161</c:v>
                </c:pt>
                <c:pt idx="6">
                  <c:v>1142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3'!$F$3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3'!$F$4:$F$10</c:f>
              <c:numCache>
                <c:formatCode>General</c:formatCode>
                <c:ptCount val="7"/>
                <c:pt idx="0">
                  <c:v>1399</c:v>
                </c:pt>
                <c:pt idx="1">
                  <c:v>1289</c:v>
                </c:pt>
                <c:pt idx="2">
                  <c:v>1250</c:v>
                </c:pt>
                <c:pt idx="3">
                  <c:v>1236</c:v>
                </c:pt>
                <c:pt idx="4">
                  <c:v>1464</c:v>
                </c:pt>
                <c:pt idx="5">
                  <c:v>1463</c:v>
                </c:pt>
                <c:pt idx="6">
                  <c:v>1242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3'!$G$3</c:f>
              <c:strCache>
                <c:ptCount val="1"/>
                <c:pt idx="0">
                  <c:v>7.5C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3'!$G$4:$G$10</c:f>
              <c:numCache>
                <c:formatCode>General</c:formatCode>
                <c:ptCount val="7"/>
                <c:pt idx="0">
                  <c:v>1296</c:v>
                </c:pt>
                <c:pt idx="1">
                  <c:v>1095</c:v>
                </c:pt>
                <c:pt idx="2">
                  <c:v>970</c:v>
                </c:pt>
                <c:pt idx="3">
                  <c:v>1108</c:v>
                </c:pt>
                <c:pt idx="4">
                  <c:v>1156</c:v>
                </c:pt>
                <c:pt idx="5">
                  <c:v>637</c:v>
                </c:pt>
                <c:pt idx="6">
                  <c:v>844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3'!$H$3</c:f>
              <c:strCache>
                <c:ptCount val="1"/>
                <c:pt idx="0">
                  <c:v>7.5D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3'!$H$4:$H$10</c:f>
              <c:numCache>
                <c:formatCode>General</c:formatCode>
                <c:ptCount val="7"/>
                <c:pt idx="0">
                  <c:v>1281</c:v>
                </c:pt>
                <c:pt idx="1">
                  <c:v>1226</c:v>
                </c:pt>
                <c:pt idx="2">
                  <c:v>1500</c:v>
                </c:pt>
                <c:pt idx="3">
                  <c:v>1069</c:v>
                </c:pt>
                <c:pt idx="4">
                  <c:v>906</c:v>
                </c:pt>
                <c:pt idx="5">
                  <c:v>804</c:v>
                </c:pt>
                <c:pt idx="6">
                  <c:v>798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3'!$I$3</c:f>
              <c:strCache>
                <c:ptCount val="1"/>
                <c:pt idx="0">
                  <c:v>7.5A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3'!$I$4:$I$10</c:f>
              <c:numCache>
                <c:formatCode>General</c:formatCode>
                <c:ptCount val="7"/>
                <c:pt idx="0">
                  <c:v>1233</c:v>
                </c:pt>
                <c:pt idx="1">
                  <c:v>1204</c:v>
                </c:pt>
                <c:pt idx="2">
                  <c:v>1069</c:v>
                </c:pt>
                <c:pt idx="3">
                  <c:v>914</c:v>
                </c:pt>
                <c:pt idx="4">
                  <c:v>892</c:v>
                </c:pt>
                <c:pt idx="5">
                  <c:v>778</c:v>
                </c:pt>
                <c:pt idx="6">
                  <c:v>1031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3'!$J$3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3'!$J$4:$J$10</c:f>
              <c:numCache>
                <c:formatCode>General</c:formatCode>
                <c:ptCount val="7"/>
                <c:pt idx="0">
                  <c:v>1271</c:v>
                </c:pt>
                <c:pt idx="1">
                  <c:v>1259</c:v>
                </c:pt>
                <c:pt idx="2">
                  <c:v>1227</c:v>
                </c:pt>
                <c:pt idx="3">
                  <c:v>1313</c:v>
                </c:pt>
                <c:pt idx="4">
                  <c:v>1444</c:v>
                </c:pt>
                <c:pt idx="5">
                  <c:v>1336</c:v>
                </c:pt>
                <c:pt idx="6">
                  <c:v>1574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432"/>
        <c:axId val="6034824"/>
      </c:scatterChart>
      <c:valAx>
        <c:axId val="60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24"/>
        <c:crosses val="autoZero"/>
        <c:crossBetween val="midCat"/>
      </c:valAx>
      <c:valAx>
        <c:axId val="60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4'!$C$3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4'!$C$4:$C$10</c:f>
              <c:numCache>
                <c:formatCode>General</c:formatCode>
                <c:ptCount val="7"/>
                <c:pt idx="0">
                  <c:v>1443</c:v>
                </c:pt>
                <c:pt idx="1">
                  <c:v>1075</c:v>
                </c:pt>
                <c:pt idx="2">
                  <c:v>1300</c:v>
                </c:pt>
                <c:pt idx="3">
                  <c:v>1168</c:v>
                </c:pt>
                <c:pt idx="4">
                  <c:v>1179</c:v>
                </c:pt>
                <c:pt idx="5">
                  <c:v>1167</c:v>
                </c:pt>
                <c:pt idx="6">
                  <c:v>1152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4'!$D$3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4'!$D$4:$D$10</c:f>
              <c:numCache>
                <c:formatCode>General</c:formatCode>
                <c:ptCount val="7"/>
                <c:pt idx="0">
                  <c:v>1354</c:v>
                </c:pt>
                <c:pt idx="1">
                  <c:v>1300</c:v>
                </c:pt>
                <c:pt idx="2">
                  <c:v>1462</c:v>
                </c:pt>
                <c:pt idx="3">
                  <c:v>1293</c:v>
                </c:pt>
                <c:pt idx="4">
                  <c:v>1305</c:v>
                </c:pt>
                <c:pt idx="5">
                  <c:v>1275</c:v>
                </c:pt>
                <c:pt idx="6">
                  <c:v>1184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4'!$E$3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4'!$E$4:$E$10</c:f>
              <c:numCache>
                <c:formatCode>General</c:formatCode>
                <c:ptCount val="7"/>
                <c:pt idx="0">
                  <c:v>1367</c:v>
                </c:pt>
                <c:pt idx="1">
                  <c:v>1249</c:v>
                </c:pt>
                <c:pt idx="2">
                  <c:v>890</c:v>
                </c:pt>
                <c:pt idx="3">
                  <c:v>967</c:v>
                </c:pt>
                <c:pt idx="4">
                  <c:v>688</c:v>
                </c:pt>
                <c:pt idx="5">
                  <c:v>778</c:v>
                </c:pt>
                <c:pt idx="6">
                  <c:v>764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4'!$F$3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4'!$F$4:$F$10</c:f>
              <c:numCache>
                <c:formatCode>General</c:formatCode>
                <c:ptCount val="7"/>
                <c:pt idx="0">
                  <c:v>1407</c:v>
                </c:pt>
                <c:pt idx="1">
                  <c:v>1443</c:v>
                </c:pt>
                <c:pt idx="2">
                  <c:v>1415</c:v>
                </c:pt>
                <c:pt idx="3">
                  <c:v>1367</c:v>
                </c:pt>
                <c:pt idx="4">
                  <c:v>1201</c:v>
                </c:pt>
                <c:pt idx="5">
                  <c:v>1257</c:v>
                </c:pt>
                <c:pt idx="6">
                  <c:v>1255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4'!$G$3</c:f>
              <c:strCache>
                <c:ptCount val="1"/>
                <c:pt idx="0">
                  <c:v>7.5B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4'!$G$4:$G$10</c:f>
              <c:numCache>
                <c:formatCode>General</c:formatCode>
                <c:ptCount val="7"/>
                <c:pt idx="0">
                  <c:v>1321</c:v>
                </c:pt>
                <c:pt idx="1">
                  <c:v>1423</c:v>
                </c:pt>
                <c:pt idx="2">
                  <c:v>1110</c:v>
                </c:pt>
                <c:pt idx="3">
                  <c:v>976</c:v>
                </c:pt>
                <c:pt idx="4">
                  <c:v>797</c:v>
                </c:pt>
                <c:pt idx="6">
                  <c:v>656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4'!$H$3</c:f>
              <c:strCache>
                <c:ptCount val="1"/>
                <c:pt idx="0">
                  <c:v>7.5C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4'!$H$4:$H$10</c:f>
              <c:numCache>
                <c:formatCode>General</c:formatCode>
                <c:ptCount val="7"/>
                <c:pt idx="0">
                  <c:v>1319</c:v>
                </c:pt>
                <c:pt idx="1">
                  <c:v>1405</c:v>
                </c:pt>
                <c:pt idx="2">
                  <c:v>1313</c:v>
                </c:pt>
                <c:pt idx="3">
                  <c:v>1119</c:v>
                </c:pt>
                <c:pt idx="4">
                  <c:v>1100</c:v>
                </c:pt>
                <c:pt idx="5">
                  <c:v>1054</c:v>
                </c:pt>
                <c:pt idx="6">
                  <c:v>935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4'!$I$3</c:f>
              <c:strCache>
                <c:ptCount val="1"/>
                <c:pt idx="0">
                  <c:v>7.5D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4'!$I$4:$I$10</c:f>
              <c:numCache>
                <c:formatCode>General</c:formatCode>
                <c:ptCount val="7"/>
                <c:pt idx="0">
                  <c:v>1357</c:v>
                </c:pt>
                <c:pt idx="1">
                  <c:v>1409</c:v>
                </c:pt>
                <c:pt idx="2">
                  <c:v>1239</c:v>
                </c:pt>
                <c:pt idx="3">
                  <c:v>1182</c:v>
                </c:pt>
                <c:pt idx="4">
                  <c:v>1124</c:v>
                </c:pt>
                <c:pt idx="5">
                  <c:v>1153</c:v>
                </c:pt>
                <c:pt idx="6">
                  <c:v>1013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4'!$J$3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4'!$J$4:$J$10</c:f>
              <c:numCache>
                <c:formatCode>General</c:formatCode>
                <c:ptCount val="7"/>
                <c:pt idx="0">
                  <c:v>1380</c:v>
                </c:pt>
                <c:pt idx="1">
                  <c:v>1370</c:v>
                </c:pt>
                <c:pt idx="2">
                  <c:v>1245</c:v>
                </c:pt>
                <c:pt idx="3">
                  <c:v>1399</c:v>
                </c:pt>
                <c:pt idx="4">
                  <c:v>1250</c:v>
                </c:pt>
                <c:pt idx="5">
                  <c:v>1280</c:v>
                </c:pt>
                <c:pt idx="6">
                  <c:v>1254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43928"/>
        <c:axId val="390744320"/>
      </c:scatterChart>
      <c:valAx>
        <c:axId val="3907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44320"/>
        <c:crosses val="autoZero"/>
        <c:crossBetween val="midCat"/>
      </c:valAx>
      <c:valAx>
        <c:axId val="390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A2" workbookViewId="0">
      <selection activeCell="I4" sqref="I4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1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>
        <v>0.4236111111111111</v>
      </c>
      <c r="B4">
        <v>0</v>
      </c>
      <c r="C4">
        <v>1353</v>
      </c>
      <c r="D4">
        <v>1332</v>
      </c>
      <c r="E4">
        <v>1357</v>
      </c>
      <c r="F4">
        <v>1355</v>
      </c>
      <c r="G4">
        <v>1314</v>
      </c>
      <c r="H4">
        <v>1333</v>
      </c>
      <c r="I4">
        <v>1366</v>
      </c>
      <c r="J4">
        <v>1327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>
        <v>0.43055555555555558</v>
      </c>
      <c r="B5">
        <v>10</v>
      </c>
      <c r="C5">
        <v>1216</v>
      </c>
      <c r="D5">
        <v>1315</v>
      </c>
      <c r="E5">
        <v>1288</v>
      </c>
      <c r="F5">
        <v>1335</v>
      </c>
      <c r="G5">
        <v>1186</v>
      </c>
      <c r="H5">
        <v>1338</v>
      </c>
      <c r="I5">
        <v>1209</v>
      </c>
      <c r="J5">
        <v>1384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>
        <v>0.44236111111111115</v>
      </c>
      <c r="B6">
        <v>27</v>
      </c>
      <c r="C6">
        <v>1210</v>
      </c>
      <c r="D6">
        <v>1234</v>
      </c>
      <c r="E6">
        <v>1364</v>
      </c>
      <c r="F6">
        <v>1534</v>
      </c>
      <c r="G6">
        <v>1295</v>
      </c>
      <c r="H6">
        <v>1103</v>
      </c>
      <c r="I6">
        <v>1157</v>
      </c>
      <c r="J6">
        <v>1426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>
        <v>0.45624999999999999</v>
      </c>
      <c r="B7">
        <v>47</v>
      </c>
      <c r="C7">
        <v>1164</v>
      </c>
      <c r="D7">
        <v>1165</v>
      </c>
      <c r="E7">
        <v>1076</v>
      </c>
      <c r="F7">
        <v>1294</v>
      </c>
      <c r="G7">
        <v>984</v>
      </c>
      <c r="H7">
        <v>1026</v>
      </c>
      <c r="I7">
        <v>892</v>
      </c>
      <c r="J7">
        <v>1328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>
        <v>0.46319444444444446</v>
      </c>
      <c r="B8">
        <v>57</v>
      </c>
      <c r="C8">
        <v>1114</v>
      </c>
      <c r="D8">
        <v>983</v>
      </c>
      <c r="E8">
        <v>966</v>
      </c>
      <c r="F8">
        <v>1296</v>
      </c>
      <c r="G8">
        <v>681</v>
      </c>
      <c r="H8">
        <v>824</v>
      </c>
      <c r="I8">
        <v>718</v>
      </c>
      <c r="J8">
        <v>1250</v>
      </c>
    </row>
    <row r="9" spans="1:17" x14ac:dyDescent="0.25">
      <c r="A9" s="2">
        <v>0.47222222222222227</v>
      </c>
      <c r="B9">
        <v>70</v>
      </c>
      <c r="C9">
        <v>1098</v>
      </c>
      <c r="D9">
        <v>999</v>
      </c>
      <c r="E9">
        <v>927</v>
      </c>
      <c r="F9">
        <v>1307</v>
      </c>
      <c r="G9">
        <v>849</v>
      </c>
      <c r="H9">
        <v>785</v>
      </c>
      <c r="I9">
        <v>888</v>
      </c>
      <c r="J9">
        <v>1350</v>
      </c>
      <c r="Q9">
        <f>AVERAGE(Q4:Q7)</f>
        <v>1104128.7878787878</v>
      </c>
    </row>
    <row r="10" spans="1:17" x14ac:dyDescent="0.25">
      <c r="A10" s="2">
        <v>0.4861111111111111</v>
      </c>
      <c r="B10">
        <v>90</v>
      </c>
      <c r="C10">
        <v>1007</v>
      </c>
      <c r="D10">
        <v>767</v>
      </c>
      <c r="E10">
        <v>1116</v>
      </c>
      <c r="F10">
        <v>1339</v>
      </c>
      <c r="G10">
        <v>521</v>
      </c>
      <c r="H10">
        <v>711</v>
      </c>
      <c r="I10">
        <v>493</v>
      </c>
      <c r="J10">
        <v>1284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-3.2219419924337958</v>
      </c>
      <c r="D14">
        <f>SLOPE(D4:D10,B4:B10)</f>
        <v>-6.1429697351828487</v>
      </c>
      <c r="E14">
        <f>SLOPE(E4:E10,B4:B10)</f>
        <v>-4.3143127364438847</v>
      </c>
      <c r="F14">
        <f>SLOPE(F4:F10,B4:B10)</f>
        <v>-0.83890290037831017</v>
      </c>
      <c r="G14">
        <f>SLOPE(G4:G10,B4:B10)</f>
        <v>-8.7452711223203021</v>
      </c>
      <c r="H14">
        <f>SLOPE(H4:H10,B4:B10)</f>
        <v>-7.7031841109709962</v>
      </c>
      <c r="I14">
        <f>SLOPE(I4:I10,B4:B10)</f>
        <v>-8.8871374527112224</v>
      </c>
      <c r="J14">
        <f>SLOPE(J4:J10,B4:B10)</f>
        <v>-0.9361601513240857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B1" workbookViewId="0">
      <selection activeCell="B11" sqref="B11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2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16</v>
      </c>
      <c r="D3" t="s">
        <v>0</v>
      </c>
      <c r="E3" t="s">
        <v>1</v>
      </c>
      <c r="F3" t="s">
        <v>3</v>
      </c>
      <c r="G3" t="s">
        <v>17</v>
      </c>
      <c r="H3" t="s">
        <v>4</v>
      </c>
      <c r="I3" t="s">
        <v>5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>
        <v>0.50416666666666665</v>
      </c>
      <c r="B4">
        <v>0</v>
      </c>
      <c r="C4">
        <v>1315</v>
      </c>
      <c r="D4">
        <v>1413</v>
      </c>
      <c r="E4">
        <v>1404</v>
      </c>
      <c r="F4">
        <v>1315</v>
      </c>
      <c r="G4">
        <v>1497</v>
      </c>
      <c r="H4">
        <v>1410</v>
      </c>
      <c r="I4">
        <v>1353</v>
      </c>
      <c r="J4">
        <v>1354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>
        <v>0.51111111111111118</v>
      </c>
      <c r="B5">
        <v>10</v>
      </c>
      <c r="C5">
        <v>1316</v>
      </c>
      <c r="D5">
        <v>1204</v>
      </c>
      <c r="E5">
        <v>1258</v>
      </c>
      <c r="F5">
        <v>1293</v>
      </c>
      <c r="G5">
        <v>1324</v>
      </c>
      <c r="H5">
        <v>1370</v>
      </c>
      <c r="I5">
        <v>1172</v>
      </c>
      <c r="J5">
        <v>1346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>
        <v>0.5180555555555556</v>
      </c>
      <c r="B6">
        <v>20</v>
      </c>
      <c r="C6">
        <v>1256</v>
      </c>
      <c r="D6">
        <v>805</v>
      </c>
      <c r="E6">
        <v>1249</v>
      </c>
      <c r="F6">
        <v>1346</v>
      </c>
      <c r="G6">
        <v>1160</v>
      </c>
      <c r="H6">
        <v>1261</v>
      </c>
      <c r="I6">
        <v>1124</v>
      </c>
      <c r="J6">
        <v>1246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>
        <v>0.52500000000000002</v>
      </c>
      <c r="B7">
        <v>30</v>
      </c>
      <c r="C7">
        <v>1285</v>
      </c>
      <c r="D7">
        <v>855</v>
      </c>
      <c r="E7">
        <v>1152</v>
      </c>
      <c r="F7">
        <v>1449</v>
      </c>
      <c r="G7">
        <v>853</v>
      </c>
      <c r="H7">
        <v>1180</v>
      </c>
      <c r="I7">
        <v>933</v>
      </c>
      <c r="J7">
        <v>1273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>
        <v>0.53194444444444444</v>
      </c>
      <c r="B8">
        <v>40</v>
      </c>
      <c r="C8">
        <v>921</v>
      </c>
      <c r="D8">
        <v>514</v>
      </c>
      <c r="E8">
        <v>1131</v>
      </c>
      <c r="F8">
        <v>1229</v>
      </c>
      <c r="G8">
        <v>768</v>
      </c>
      <c r="H8">
        <v>1055</v>
      </c>
      <c r="I8">
        <v>819</v>
      </c>
      <c r="J8">
        <v>1268</v>
      </c>
    </row>
    <row r="9" spans="1:17" x14ac:dyDescent="0.25">
      <c r="A9" s="2">
        <v>0.53888888888888886</v>
      </c>
      <c r="B9">
        <v>50</v>
      </c>
      <c r="C9">
        <v>864</v>
      </c>
      <c r="D9">
        <v>764</v>
      </c>
      <c r="E9">
        <v>983</v>
      </c>
      <c r="F9">
        <v>1263</v>
      </c>
      <c r="G9">
        <v>848</v>
      </c>
      <c r="H9">
        <v>964</v>
      </c>
      <c r="I9">
        <v>540</v>
      </c>
      <c r="J9">
        <v>1232</v>
      </c>
      <c r="Q9">
        <f>AVERAGE(Q4:Q7)</f>
        <v>1104128.7878787878</v>
      </c>
    </row>
    <row r="10" spans="1:17" x14ac:dyDescent="0.25">
      <c r="A10" s="2">
        <v>5.2777777777777778E-2</v>
      </c>
      <c r="B10">
        <v>70</v>
      </c>
      <c r="C10">
        <v>885</v>
      </c>
      <c r="D10">
        <v>819</v>
      </c>
      <c r="E10">
        <v>1040</v>
      </c>
      <c r="F10">
        <v>1297</v>
      </c>
      <c r="G10">
        <v>604</v>
      </c>
      <c r="H10">
        <v>907</v>
      </c>
      <c r="I10">
        <v>264</v>
      </c>
      <c r="J10">
        <v>1223</v>
      </c>
      <c r="Q10">
        <f>STDEV(Q4:Q7)</f>
        <v>24264.212115642604</v>
      </c>
    </row>
    <row r="11" spans="1:17" x14ac:dyDescent="0.25">
      <c r="A11" s="2">
        <v>0.52500000000000002</v>
      </c>
      <c r="B11">
        <v>90</v>
      </c>
      <c r="C11">
        <v>627</v>
      </c>
      <c r="D11">
        <v>562</v>
      </c>
      <c r="E11">
        <v>893</v>
      </c>
      <c r="F11">
        <v>1279</v>
      </c>
      <c r="G11">
        <v>541</v>
      </c>
      <c r="H11">
        <v>808</v>
      </c>
      <c r="I11">
        <v>192</v>
      </c>
      <c r="J11">
        <v>1177</v>
      </c>
      <c r="Q11">
        <f>+Q10/Q9*100</f>
        <v>2.1975889390818373</v>
      </c>
    </row>
    <row r="14" spans="1:17" x14ac:dyDescent="0.25">
      <c r="A14" t="s">
        <v>15</v>
      </c>
      <c r="C14">
        <f>SLOPE(C4:C11,B4:B11)</f>
        <v>-8.1578034682080922</v>
      </c>
      <c r="D14">
        <f>SLOPE(D4:D11,B4:B11)</f>
        <v>-7.4466281310211944</v>
      </c>
      <c r="E14">
        <f>SLOPE(E4:E11,B4:B11)</f>
        <v>-5.1379576107899805</v>
      </c>
      <c r="F14">
        <f>SLOPE(F4:F11,B4:B11)</f>
        <v>-0.6506743737957611</v>
      </c>
      <c r="G14">
        <f>SLOPE(G4:G11,B4:B11)</f>
        <v>-10.510404624277456</v>
      </c>
      <c r="H14">
        <f>SLOPE(H4:H11,B4:B11)</f>
        <v>-7.1023121387283235</v>
      </c>
      <c r="I14">
        <f>SLOPE(I4:I11,B4:B11)</f>
        <v>-13.899614643545279</v>
      </c>
      <c r="J14">
        <f>SLOPE(J4:J11,B4:B11)</f>
        <v>-1.800578034682081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B1" workbookViewId="0">
      <selection activeCell="F1" sqref="F1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3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2</v>
      </c>
      <c r="D3" t="s">
        <v>16</v>
      </c>
      <c r="E3" t="s">
        <v>0</v>
      </c>
      <c r="F3" t="s">
        <v>3</v>
      </c>
      <c r="G3" t="s">
        <v>18</v>
      </c>
      <c r="H3" t="s">
        <v>19</v>
      </c>
      <c r="I3" t="s">
        <v>20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/>
      <c r="B4">
        <v>0</v>
      </c>
      <c r="C4">
        <v>1283</v>
      </c>
      <c r="D4">
        <v>1343</v>
      </c>
      <c r="E4">
        <v>1280</v>
      </c>
      <c r="F4">
        <v>1399</v>
      </c>
      <c r="G4">
        <v>1296</v>
      </c>
      <c r="H4">
        <v>1281</v>
      </c>
      <c r="I4">
        <v>1233</v>
      </c>
      <c r="J4">
        <v>1271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/>
      <c r="B5">
        <v>15</v>
      </c>
      <c r="C5">
        <v>1178</v>
      </c>
      <c r="D5">
        <v>1064</v>
      </c>
      <c r="E5">
        <v>1259</v>
      </c>
      <c r="F5">
        <v>1289</v>
      </c>
      <c r="G5">
        <v>1095</v>
      </c>
      <c r="H5">
        <v>1226</v>
      </c>
      <c r="I5">
        <v>1204</v>
      </c>
      <c r="J5">
        <v>1259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/>
      <c r="B6">
        <v>30</v>
      </c>
      <c r="C6">
        <v>992</v>
      </c>
      <c r="D6">
        <v>785</v>
      </c>
      <c r="E6">
        <v>1247</v>
      </c>
      <c r="F6">
        <v>1250</v>
      </c>
      <c r="G6">
        <v>970</v>
      </c>
      <c r="H6">
        <v>1500</v>
      </c>
      <c r="I6">
        <v>1069</v>
      </c>
      <c r="J6">
        <v>1227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/>
      <c r="B7">
        <v>45</v>
      </c>
      <c r="C7">
        <v>1010</v>
      </c>
      <c r="D7">
        <v>422</v>
      </c>
      <c r="E7">
        <v>1194</v>
      </c>
      <c r="F7">
        <v>1236</v>
      </c>
      <c r="G7">
        <v>1108</v>
      </c>
      <c r="H7">
        <v>1069</v>
      </c>
      <c r="I7">
        <v>914</v>
      </c>
      <c r="J7">
        <v>1313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/>
      <c r="B8">
        <v>60</v>
      </c>
      <c r="C8">
        <v>1009</v>
      </c>
      <c r="D8">
        <v>393</v>
      </c>
      <c r="E8">
        <v>1249</v>
      </c>
      <c r="F8">
        <v>1464</v>
      </c>
      <c r="G8">
        <v>1156</v>
      </c>
      <c r="H8">
        <v>906</v>
      </c>
      <c r="I8">
        <v>892</v>
      </c>
      <c r="J8">
        <v>1444</v>
      </c>
    </row>
    <row r="9" spans="1:17" x14ac:dyDescent="0.25">
      <c r="A9" s="2"/>
      <c r="B9">
        <v>75</v>
      </c>
      <c r="C9">
        <v>946</v>
      </c>
      <c r="D9">
        <v>593</v>
      </c>
      <c r="E9">
        <v>1161</v>
      </c>
      <c r="F9">
        <v>1463</v>
      </c>
      <c r="G9">
        <v>637</v>
      </c>
      <c r="H9">
        <v>804</v>
      </c>
      <c r="I9">
        <v>778</v>
      </c>
      <c r="J9">
        <v>1336</v>
      </c>
      <c r="Q9">
        <f>AVERAGE(Q4:Q7)</f>
        <v>1104128.7878787878</v>
      </c>
    </row>
    <row r="10" spans="1:17" x14ac:dyDescent="0.25">
      <c r="A10" s="2"/>
      <c r="B10">
        <v>90</v>
      </c>
      <c r="C10">
        <v>833</v>
      </c>
      <c r="D10">
        <v>390</v>
      </c>
      <c r="E10">
        <v>1142</v>
      </c>
      <c r="F10">
        <v>1242</v>
      </c>
      <c r="G10">
        <v>844</v>
      </c>
      <c r="H10">
        <v>798</v>
      </c>
      <c r="I10">
        <v>1031</v>
      </c>
      <c r="J10">
        <v>1574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-4.2785714285714285</v>
      </c>
      <c r="D14">
        <f>SLOPE(D4:D10,B4:B10)</f>
        <v>-9.9833333333333325</v>
      </c>
      <c r="E14">
        <f>SLOPE(E4:E10,B4:B10)</f>
        <v>-1.4476190476190476</v>
      </c>
      <c r="F14">
        <f>SLOPE(F4:F10,B4:B10)</f>
        <v>0.21666666666666667</v>
      </c>
      <c r="G14">
        <f>SLOPE(G4:G10,B4:B10)</f>
        <v>-4.9666666666666659</v>
      </c>
      <c r="H14">
        <f>SLOPE(H4:H10,B4:B10)</f>
        <v>-6.8738095238095234</v>
      </c>
      <c r="I14">
        <f>SLOPE(I4:I10,B4:B10)</f>
        <v>-3.8928571428571428</v>
      </c>
      <c r="J14">
        <f>SLOPE(J4:J10,B4:B10)</f>
        <v>3.0476190476190474</v>
      </c>
    </row>
    <row r="16" spans="1:17" x14ac:dyDescent="0.25">
      <c r="B16" t="s">
        <v>21</v>
      </c>
    </row>
    <row r="17" spans="2:2" x14ac:dyDescent="0.25">
      <c r="B17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K10" sqref="K10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4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1</v>
      </c>
      <c r="D3" t="s">
        <v>2</v>
      </c>
      <c r="E3" t="s">
        <v>16</v>
      </c>
      <c r="F3" t="s">
        <v>3</v>
      </c>
      <c r="G3" t="s">
        <v>22</v>
      </c>
      <c r="H3" t="s">
        <v>18</v>
      </c>
      <c r="I3" t="s">
        <v>19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/>
      <c r="B4">
        <v>0</v>
      </c>
      <c r="C4">
        <v>1443</v>
      </c>
      <c r="D4">
        <v>1354</v>
      </c>
      <c r="E4">
        <v>1367</v>
      </c>
      <c r="F4">
        <v>1407</v>
      </c>
      <c r="G4">
        <v>1321</v>
      </c>
      <c r="H4">
        <v>1319</v>
      </c>
      <c r="I4">
        <v>1357</v>
      </c>
      <c r="J4">
        <v>1380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/>
      <c r="B5">
        <v>15</v>
      </c>
      <c r="C5">
        <v>1075</v>
      </c>
      <c r="D5">
        <v>1300</v>
      </c>
      <c r="E5">
        <v>1249</v>
      </c>
      <c r="F5">
        <v>1443</v>
      </c>
      <c r="G5">
        <v>1423</v>
      </c>
      <c r="H5">
        <v>1405</v>
      </c>
      <c r="I5">
        <v>1409</v>
      </c>
      <c r="J5">
        <v>1370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/>
      <c r="B6">
        <v>30</v>
      </c>
      <c r="C6">
        <v>1300</v>
      </c>
      <c r="D6">
        <v>1462</v>
      </c>
      <c r="E6">
        <v>890</v>
      </c>
      <c r="F6">
        <v>1415</v>
      </c>
      <c r="G6">
        <v>1110</v>
      </c>
      <c r="H6">
        <v>1313</v>
      </c>
      <c r="I6">
        <v>1239</v>
      </c>
      <c r="J6">
        <v>1245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/>
      <c r="B7">
        <v>45</v>
      </c>
      <c r="C7">
        <v>1168</v>
      </c>
      <c r="D7">
        <v>1293</v>
      </c>
      <c r="E7">
        <v>967</v>
      </c>
      <c r="F7">
        <v>1367</v>
      </c>
      <c r="G7">
        <v>976</v>
      </c>
      <c r="H7">
        <v>1119</v>
      </c>
      <c r="I7">
        <v>1182</v>
      </c>
      <c r="J7">
        <v>1399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/>
      <c r="B8">
        <v>60</v>
      </c>
      <c r="C8">
        <v>1179</v>
      </c>
      <c r="D8">
        <v>1305</v>
      </c>
      <c r="E8">
        <v>688</v>
      </c>
      <c r="F8">
        <v>1201</v>
      </c>
      <c r="G8">
        <v>797</v>
      </c>
      <c r="H8">
        <v>1100</v>
      </c>
      <c r="I8">
        <v>1124</v>
      </c>
      <c r="J8">
        <v>1250</v>
      </c>
    </row>
    <row r="9" spans="1:17" x14ac:dyDescent="0.25">
      <c r="A9" s="2"/>
      <c r="B9">
        <v>75</v>
      </c>
      <c r="C9">
        <v>1167</v>
      </c>
      <c r="D9">
        <v>1275</v>
      </c>
      <c r="E9">
        <v>778</v>
      </c>
      <c r="F9">
        <v>1257</v>
      </c>
      <c r="H9">
        <v>1054</v>
      </c>
      <c r="I9">
        <v>1153</v>
      </c>
      <c r="J9">
        <v>1280</v>
      </c>
      <c r="Q9">
        <f>AVERAGE(Q4:Q7)</f>
        <v>1104128.7878787878</v>
      </c>
    </row>
    <row r="10" spans="1:17" x14ac:dyDescent="0.25">
      <c r="A10" s="2"/>
      <c r="B10">
        <v>90</v>
      </c>
      <c r="C10">
        <v>1152</v>
      </c>
      <c r="D10">
        <v>1184</v>
      </c>
      <c r="E10">
        <v>764</v>
      </c>
      <c r="F10">
        <v>1255</v>
      </c>
      <c r="G10">
        <v>656</v>
      </c>
      <c r="H10">
        <v>935</v>
      </c>
      <c r="I10">
        <v>1013</v>
      </c>
      <c r="J10">
        <v>1254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-1.9285714285714286</v>
      </c>
      <c r="D14">
        <f>SLOPE(D4:D10,B4:B10)</f>
        <v>-1.7071428571428571</v>
      </c>
      <c r="E14">
        <f>SLOPE(E4:E10,B4:B10)</f>
        <v>-7.03095238095238</v>
      </c>
      <c r="F14">
        <f>SLOPE(F4:F10,B4:B10)</f>
        <v>-2.480952380952381</v>
      </c>
      <c r="G14">
        <f>SLOPE(G4:G10,B4:B10)</f>
        <v>-8.7419047619047614</v>
      </c>
      <c r="H14">
        <f>SLOPE(H4:H10,B4:B10)</f>
        <v>-4.9214285714285717</v>
      </c>
      <c r="I14">
        <f>SLOPE(I4:I10,B4:B10)</f>
        <v>-3.95</v>
      </c>
      <c r="J14">
        <f>SLOPE(J4:J10,B4:B10)</f>
        <v>-1.3166666666666667</v>
      </c>
    </row>
    <row r="15" spans="1:17" x14ac:dyDescent="0.25">
      <c r="G15" t="s">
        <v>25</v>
      </c>
    </row>
    <row r="18" spans="2:2" x14ac:dyDescent="0.25">
      <c r="B18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B1" workbookViewId="0">
      <selection activeCell="E25" sqref="E25"/>
    </sheetView>
  </sheetViews>
  <sheetFormatPr defaultRowHeight="15" x14ac:dyDescent="0.25"/>
  <cols>
    <col min="3" max="3" width="15" customWidth="1"/>
  </cols>
  <sheetData>
    <row r="1" spans="1:11" x14ac:dyDescent="0.25">
      <c r="A1" t="s">
        <v>27</v>
      </c>
      <c r="B1" t="s">
        <v>26</v>
      </c>
      <c r="C1" t="s">
        <v>46</v>
      </c>
      <c r="D1" t="s">
        <v>33</v>
      </c>
      <c r="E1" t="s">
        <v>28</v>
      </c>
    </row>
    <row r="2" spans="1:11" x14ac:dyDescent="0.25">
      <c r="C2" t="s">
        <v>39</v>
      </c>
      <c r="E2">
        <v>0</v>
      </c>
      <c r="F2">
        <v>15</v>
      </c>
      <c r="G2">
        <v>30</v>
      </c>
      <c r="H2">
        <v>45</v>
      </c>
      <c r="I2">
        <v>60</v>
      </c>
      <c r="K2" t="s">
        <v>15</v>
      </c>
    </row>
    <row r="3" spans="1:11" x14ac:dyDescent="0.25">
      <c r="A3">
        <v>1</v>
      </c>
      <c r="B3">
        <v>1</v>
      </c>
      <c r="C3" t="s">
        <v>34</v>
      </c>
      <c r="D3" t="s">
        <v>32</v>
      </c>
      <c r="E3">
        <v>1282</v>
      </c>
      <c r="F3">
        <v>8</v>
      </c>
      <c r="G3">
        <v>5</v>
      </c>
      <c r="H3">
        <v>7</v>
      </c>
      <c r="I3">
        <v>8</v>
      </c>
      <c r="K3">
        <f>SLOPE(E3:I3,E2:I2)</f>
        <v>-16.993333333333332</v>
      </c>
    </row>
    <row r="4" spans="1:11" x14ac:dyDescent="0.25">
      <c r="B4">
        <v>2</v>
      </c>
      <c r="C4" t="s">
        <v>35</v>
      </c>
      <c r="D4" t="s">
        <v>30</v>
      </c>
      <c r="E4">
        <v>1270</v>
      </c>
      <c r="F4">
        <v>1002</v>
      </c>
      <c r="G4">
        <v>80</v>
      </c>
      <c r="H4">
        <v>373</v>
      </c>
      <c r="I4">
        <v>548</v>
      </c>
      <c r="K4">
        <f>SLOPE(E4:I4,$E$2:$I$2)</f>
        <v>-13.82</v>
      </c>
    </row>
    <row r="5" spans="1:11" x14ac:dyDescent="0.25">
      <c r="B5">
        <v>3</v>
      </c>
      <c r="C5" t="s">
        <v>36</v>
      </c>
      <c r="D5" t="s">
        <v>30</v>
      </c>
      <c r="E5">
        <v>1199</v>
      </c>
      <c r="F5">
        <v>552</v>
      </c>
      <c r="G5">
        <v>37</v>
      </c>
      <c r="H5">
        <v>5</v>
      </c>
      <c r="I5">
        <v>33</v>
      </c>
      <c r="K5">
        <f>SLOPE(E5:I5,$E$2:$I$2)</f>
        <v>-19.193333333333332</v>
      </c>
    </row>
    <row r="6" spans="1:11" x14ac:dyDescent="0.25">
      <c r="B6">
        <v>4</v>
      </c>
      <c r="C6">
        <v>8</v>
      </c>
      <c r="D6" t="s">
        <v>37</v>
      </c>
      <c r="E6">
        <v>1272</v>
      </c>
      <c r="F6">
        <v>1130</v>
      </c>
      <c r="G6">
        <v>1107</v>
      </c>
      <c r="H6">
        <v>945</v>
      </c>
      <c r="I6">
        <v>990</v>
      </c>
      <c r="K6">
        <f>SLOPE(E6:I6,$E$2:$I$2)</f>
        <v>-4.9933333333333332</v>
      </c>
    </row>
    <row r="7" spans="1:11" x14ac:dyDescent="0.25">
      <c r="B7">
        <v>5</v>
      </c>
      <c r="C7" t="s">
        <v>20</v>
      </c>
      <c r="D7" t="s">
        <v>30</v>
      </c>
      <c r="E7">
        <v>1258</v>
      </c>
      <c r="F7">
        <v>1097</v>
      </c>
      <c r="G7">
        <v>825</v>
      </c>
      <c r="H7">
        <v>985</v>
      </c>
      <c r="I7">
        <v>474</v>
      </c>
      <c r="K7">
        <f>SLOPE(E7:I7,$E$2:$I$2)</f>
        <v>-11.2</v>
      </c>
    </row>
    <row r="8" spans="1:11" x14ac:dyDescent="0.25">
      <c r="B8">
        <v>6</v>
      </c>
      <c r="C8" t="s">
        <v>22</v>
      </c>
      <c r="D8" t="s">
        <v>32</v>
      </c>
      <c r="E8">
        <v>1270</v>
      </c>
      <c r="F8">
        <v>1129</v>
      </c>
      <c r="G8">
        <v>1158</v>
      </c>
      <c r="H8">
        <v>970</v>
      </c>
      <c r="I8">
        <v>853</v>
      </c>
      <c r="K8">
        <f>SLOPE(E8:I8,$E$2:$I$2)</f>
        <v>-6.62</v>
      </c>
    </row>
    <row r="9" spans="1:11" x14ac:dyDescent="0.25">
      <c r="B9">
        <v>7</v>
      </c>
      <c r="C9" t="s">
        <v>38</v>
      </c>
      <c r="D9" t="s">
        <v>32</v>
      </c>
      <c r="E9">
        <v>1237</v>
      </c>
      <c r="F9">
        <v>1167</v>
      </c>
      <c r="G9">
        <v>185</v>
      </c>
      <c r="H9">
        <v>311</v>
      </c>
      <c r="I9">
        <v>624</v>
      </c>
      <c r="K9">
        <f>SLOPE(E9:I9,$E$2:$I$2)</f>
        <v>-13.88</v>
      </c>
    </row>
    <row r="10" spans="1:11" x14ac:dyDescent="0.25">
      <c r="B10">
        <v>8</v>
      </c>
      <c r="C10">
        <v>7.5</v>
      </c>
      <c r="D10" t="s">
        <v>31</v>
      </c>
      <c r="E10">
        <v>1485</v>
      </c>
      <c r="F10">
        <v>1171</v>
      </c>
      <c r="G10">
        <v>1170</v>
      </c>
      <c r="H10">
        <v>981</v>
      </c>
      <c r="I10">
        <v>1014</v>
      </c>
      <c r="K10">
        <f>SLOPE(E10:I10,$E$2:$I$2)</f>
        <v>-7.5466666666666669</v>
      </c>
    </row>
    <row r="14" spans="1:11" x14ac:dyDescent="0.25">
      <c r="C14" t="s">
        <v>40</v>
      </c>
    </row>
    <row r="15" spans="1:11" x14ac:dyDescent="0.25">
      <c r="B15">
        <v>1</v>
      </c>
      <c r="C15" t="s">
        <v>41</v>
      </c>
      <c r="E15">
        <v>2485</v>
      </c>
      <c r="F15">
        <v>1159</v>
      </c>
      <c r="G15">
        <v>371</v>
      </c>
      <c r="H15">
        <v>30</v>
      </c>
      <c r="I15">
        <v>229</v>
      </c>
      <c r="K15">
        <f>SLOPE(E15:I15,$E$2:$I$2)</f>
        <v>-37.606666666666669</v>
      </c>
    </row>
    <row r="16" spans="1:11" x14ac:dyDescent="0.25">
      <c r="B16">
        <v>2</v>
      </c>
      <c r="C16" t="s">
        <v>42</v>
      </c>
      <c r="E16">
        <v>2227</v>
      </c>
      <c r="F16">
        <v>1169</v>
      </c>
      <c r="G16">
        <v>171</v>
      </c>
      <c r="H16">
        <v>6</v>
      </c>
      <c r="I16">
        <v>23</v>
      </c>
      <c r="K16">
        <f>SLOPE(E16:I16,$E$2:$I$2)</f>
        <v>-37.14</v>
      </c>
    </row>
    <row r="17" spans="2:26" x14ac:dyDescent="0.25">
      <c r="B17">
        <v>3</v>
      </c>
      <c r="C17" t="s">
        <v>43</v>
      </c>
      <c r="E17">
        <v>2332</v>
      </c>
      <c r="F17">
        <v>178</v>
      </c>
      <c r="G17">
        <v>10</v>
      </c>
      <c r="H17">
        <v>20</v>
      </c>
      <c r="I17">
        <v>1</v>
      </c>
      <c r="K17">
        <f>SLOPE(E17:I17,$E$2:$I$2)</f>
        <v>-32.133333333333333</v>
      </c>
    </row>
    <row r="18" spans="2:26" x14ac:dyDescent="0.25">
      <c r="B18">
        <v>4</v>
      </c>
      <c r="C18">
        <v>8</v>
      </c>
      <c r="D18" t="s">
        <v>37</v>
      </c>
      <c r="E18">
        <v>2328</v>
      </c>
      <c r="F18">
        <v>1796</v>
      </c>
      <c r="G18">
        <v>1553</v>
      </c>
      <c r="H18">
        <v>1581</v>
      </c>
      <c r="I18">
        <v>1459</v>
      </c>
      <c r="K18">
        <f t="shared" ref="K18:K21" si="0">SLOPE(E18:I18,$E$2:$I$2)</f>
        <v>-13.02</v>
      </c>
    </row>
    <row r="19" spans="2:26" x14ac:dyDescent="0.25">
      <c r="B19">
        <v>5</v>
      </c>
      <c r="C19" t="s">
        <v>19</v>
      </c>
      <c r="E19">
        <v>2133</v>
      </c>
      <c r="F19">
        <v>1084</v>
      </c>
      <c r="G19">
        <v>888</v>
      </c>
      <c r="H19">
        <v>34</v>
      </c>
      <c r="I19">
        <v>3</v>
      </c>
      <c r="K19">
        <f t="shared" si="0"/>
        <v>-35.4</v>
      </c>
    </row>
    <row r="20" spans="2:26" x14ac:dyDescent="0.25">
      <c r="B20">
        <v>6</v>
      </c>
      <c r="C20" t="s">
        <v>20</v>
      </c>
      <c r="E20">
        <v>2308</v>
      </c>
      <c r="F20">
        <v>335</v>
      </c>
      <c r="G20">
        <v>55</v>
      </c>
      <c r="H20">
        <v>1</v>
      </c>
      <c r="I20">
        <v>221</v>
      </c>
      <c r="K20">
        <f t="shared" si="0"/>
        <v>-30.053333333333335</v>
      </c>
    </row>
    <row r="21" spans="2:26" x14ac:dyDescent="0.25">
      <c r="B21">
        <v>7</v>
      </c>
      <c r="C21" t="s">
        <v>22</v>
      </c>
      <c r="E21">
        <v>2271</v>
      </c>
      <c r="F21">
        <v>1225</v>
      </c>
      <c r="G21">
        <v>65</v>
      </c>
      <c r="H21">
        <v>10</v>
      </c>
      <c r="I21">
        <v>1</v>
      </c>
      <c r="K21">
        <f t="shared" si="0"/>
        <v>-38.366666666666667</v>
      </c>
    </row>
    <row r="22" spans="2:26" x14ac:dyDescent="0.25">
      <c r="B22">
        <v>8</v>
      </c>
      <c r="C22">
        <v>7.5</v>
      </c>
      <c r="D22" t="s">
        <v>37</v>
      </c>
      <c r="E22">
        <v>2226</v>
      </c>
      <c r="F22">
        <v>1743</v>
      </c>
      <c r="G22">
        <v>1646</v>
      </c>
      <c r="H22">
        <v>1676</v>
      </c>
      <c r="I22">
        <v>1348</v>
      </c>
      <c r="K22">
        <f>SLOPE(E22:I22,$E$2:$I$2)</f>
        <v>-12.153333333333334</v>
      </c>
    </row>
    <row r="24" spans="2:26" x14ac:dyDescent="0.25">
      <c r="E24">
        <v>0</v>
      </c>
      <c r="F24">
        <v>15</v>
      </c>
      <c r="G24">
        <v>30</v>
      </c>
      <c r="H24">
        <v>45</v>
      </c>
      <c r="I24">
        <v>60</v>
      </c>
      <c r="M24" t="s">
        <v>201</v>
      </c>
      <c r="N24">
        <v>0</v>
      </c>
      <c r="O24">
        <v>15</v>
      </c>
      <c r="P24">
        <v>30</v>
      </c>
      <c r="Q24">
        <v>45</v>
      </c>
      <c r="R24">
        <v>60</v>
      </c>
      <c r="T24">
        <v>0</v>
      </c>
      <c r="U24">
        <v>15</v>
      </c>
      <c r="V24">
        <v>30</v>
      </c>
      <c r="W24">
        <v>45</v>
      </c>
      <c r="X24">
        <v>60</v>
      </c>
    </row>
    <row r="25" spans="2:26" x14ac:dyDescent="0.25">
      <c r="C25" t="s">
        <v>44</v>
      </c>
      <c r="E25" t="s">
        <v>199</v>
      </c>
      <c r="N25" t="s">
        <v>93</v>
      </c>
      <c r="T25" t="s">
        <v>200</v>
      </c>
    </row>
    <row r="26" spans="2:26" x14ac:dyDescent="0.25">
      <c r="B26">
        <v>1</v>
      </c>
      <c r="C26" t="s">
        <v>45</v>
      </c>
      <c r="E26">
        <v>296</v>
      </c>
      <c r="F26">
        <v>1</v>
      </c>
      <c r="G26">
        <v>1</v>
      </c>
      <c r="H26">
        <v>0</v>
      </c>
      <c r="I26">
        <v>0</v>
      </c>
      <c r="K26">
        <f>SLOPE(E26:I26,$E$2:$I$2)</f>
        <v>-3.9533333333333331</v>
      </c>
      <c r="N26" s="6">
        <v>1220</v>
      </c>
      <c r="O26">
        <v>24</v>
      </c>
      <c r="P26">
        <v>2</v>
      </c>
      <c r="Q26">
        <v>5</v>
      </c>
      <c r="R26">
        <v>1</v>
      </c>
      <c r="T26" s="6">
        <v>5283</v>
      </c>
      <c r="U26">
        <v>434</v>
      </c>
      <c r="V26">
        <v>257</v>
      </c>
      <c r="W26">
        <v>339</v>
      </c>
      <c r="X26">
        <v>274</v>
      </c>
      <c r="Y26" s="6"/>
      <c r="Z26" s="6"/>
    </row>
    <row r="27" spans="2:26" x14ac:dyDescent="0.25">
      <c r="B27">
        <v>2</v>
      </c>
      <c r="C27" t="s">
        <v>41</v>
      </c>
      <c r="E27">
        <v>278</v>
      </c>
      <c r="F27">
        <v>103</v>
      </c>
      <c r="G27">
        <v>74</v>
      </c>
      <c r="H27">
        <v>83</v>
      </c>
      <c r="I27">
        <v>9</v>
      </c>
      <c r="K27">
        <f t="shared" ref="K27:K33" si="1">SLOPE(E27:I27,$E$2:$I$2)</f>
        <v>-3.72</v>
      </c>
      <c r="N27" s="6">
        <v>1248</v>
      </c>
      <c r="O27" s="6">
        <v>1154</v>
      </c>
      <c r="P27" s="6">
        <v>1010</v>
      </c>
      <c r="Q27">
        <v>998</v>
      </c>
      <c r="R27">
        <v>152</v>
      </c>
      <c r="T27" s="6">
        <v>6092</v>
      </c>
      <c r="U27" s="6">
        <v>5206</v>
      </c>
      <c r="V27" s="6">
        <v>3837</v>
      </c>
      <c r="W27" s="6">
        <v>3635</v>
      </c>
      <c r="X27">
        <v>619</v>
      </c>
      <c r="Y27" s="6"/>
      <c r="Z27" s="6"/>
    </row>
    <row r="28" spans="2:26" x14ac:dyDescent="0.25">
      <c r="B28">
        <v>3</v>
      </c>
      <c r="C28" t="s">
        <v>37</v>
      </c>
      <c r="E28">
        <v>228</v>
      </c>
      <c r="F28">
        <v>94</v>
      </c>
      <c r="G28">
        <v>66</v>
      </c>
      <c r="H28">
        <v>50</v>
      </c>
      <c r="I28">
        <v>38</v>
      </c>
      <c r="K28">
        <f t="shared" si="1"/>
        <v>-2.8266666666666667</v>
      </c>
      <c r="N28" s="6">
        <v>1284</v>
      </c>
      <c r="O28" s="6">
        <v>1126</v>
      </c>
      <c r="P28">
        <v>983</v>
      </c>
      <c r="Q28">
        <v>946</v>
      </c>
      <c r="R28">
        <v>910</v>
      </c>
      <c r="T28" s="6">
        <v>5206</v>
      </c>
      <c r="U28" s="6">
        <v>5020</v>
      </c>
      <c r="V28" s="6">
        <v>3341</v>
      </c>
      <c r="W28" s="6">
        <v>2415</v>
      </c>
      <c r="X28" s="6">
        <v>2294</v>
      </c>
      <c r="Y28" s="6"/>
      <c r="Z28" s="6"/>
    </row>
    <row r="29" spans="2:26" x14ac:dyDescent="0.25">
      <c r="B29">
        <v>4</v>
      </c>
      <c r="C29" t="s">
        <v>18</v>
      </c>
      <c r="E29">
        <v>224</v>
      </c>
      <c r="F29">
        <v>10</v>
      </c>
      <c r="G29">
        <v>5</v>
      </c>
      <c r="H29">
        <v>1</v>
      </c>
      <c r="I29">
        <v>3</v>
      </c>
      <c r="K29">
        <f t="shared" si="1"/>
        <v>-3.0066666666666668</v>
      </c>
      <c r="N29" s="6">
        <v>1218</v>
      </c>
      <c r="O29">
        <v>183</v>
      </c>
      <c r="P29">
        <v>5</v>
      </c>
      <c r="Q29">
        <v>33</v>
      </c>
      <c r="R29">
        <v>2</v>
      </c>
      <c r="T29" s="6">
        <v>6597</v>
      </c>
      <c r="U29">
        <v>836</v>
      </c>
      <c r="V29">
        <v>347</v>
      </c>
      <c r="W29">
        <v>191</v>
      </c>
      <c r="X29">
        <v>258</v>
      </c>
      <c r="Y29" s="6"/>
      <c r="Z29" s="6"/>
    </row>
    <row r="30" spans="2:26" x14ac:dyDescent="0.25">
      <c r="B30">
        <v>5</v>
      </c>
      <c r="C30" t="s">
        <v>19</v>
      </c>
      <c r="E30">
        <v>250</v>
      </c>
      <c r="F30">
        <v>14</v>
      </c>
      <c r="G30">
        <v>5</v>
      </c>
      <c r="H30">
        <v>3</v>
      </c>
      <c r="I30">
        <v>4</v>
      </c>
      <c r="K30">
        <f t="shared" si="1"/>
        <v>-3.3533333333333335</v>
      </c>
      <c r="N30" s="6">
        <v>1291</v>
      </c>
      <c r="O30">
        <v>69</v>
      </c>
      <c r="P30">
        <v>28</v>
      </c>
      <c r="Q30">
        <v>19</v>
      </c>
      <c r="R30">
        <v>13</v>
      </c>
      <c r="T30" s="6">
        <v>4820</v>
      </c>
      <c r="U30">
        <v>512</v>
      </c>
      <c r="V30">
        <v>382</v>
      </c>
      <c r="W30">
        <v>164</v>
      </c>
      <c r="X30">
        <v>326</v>
      </c>
      <c r="Y30" s="6"/>
      <c r="Z30" s="6"/>
    </row>
    <row r="31" spans="2:26" x14ac:dyDescent="0.25">
      <c r="B31">
        <v>6</v>
      </c>
      <c r="C31" t="s">
        <v>50</v>
      </c>
      <c r="E31">
        <v>270</v>
      </c>
      <c r="F31">
        <v>15</v>
      </c>
      <c r="G31">
        <v>0</v>
      </c>
      <c r="H31">
        <v>1</v>
      </c>
      <c r="I31">
        <v>0</v>
      </c>
      <c r="K31">
        <f t="shared" si="1"/>
        <v>-3.6933333333333334</v>
      </c>
      <c r="N31" s="6">
        <v>1264</v>
      </c>
      <c r="O31">
        <v>107</v>
      </c>
      <c r="P31">
        <v>10</v>
      </c>
      <c r="Q31">
        <v>16</v>
      </c>
      <c r="R31">
        <v>12</v>
      </c>
      <c r="T31" s="6">
        <v>5033</v>
      </c>
      <c r="U31">
        <v>718</v>
      </c>
      <c r="V31">
        <v>227</v>
      </c>
      <c r="W31">
        <v>164</v>
      </c>
      <c r="X31">
        <v>263</v>
      </c>
      <c r="Y31" s="6"/>
      <c r="Z31" s="6"/>
    </row>
    <row r="32" spans="2:26" x14ac:dyDescent="0.25">
      <c r="B32">
        <v>7</v>
      </c>
      <c r="C32" t="s">
        <v>38</v>
      </c>
      <c r="E32">
        <v>263</v>
      </c>
      <c r="F32">
        <v>4</v>
      </c>
      <c r="G32">
        <v>0</v>
      </c>
      <c r="H32">
        <v>7</v>
      </c>
      <c r="I32">
        <v>6</v>
      </c>
      <c r="K32">
        <f t="shared" si="1"/>
        <v>-3.4066666666666667</v>
      </c>
      <c r="N32" s="6">
        <v>1237</v>
      </c>
      <c r="O32">
        <v>34</v>
      </c>
      <c r="P32">
        <v>4</v>
      </c>
      <c r="Q32">
        <v>30</v>
      </c>
      <c r="R32">
        <v>10</v>
      </c>
      <c r="T32" s="6">
        <v>5105</v>
      </c>
      <c r="U32">
        <v>175</v>
      </c>
      <c r="V32">
        <v>79</v>
      </c>
      <c r="W32">
        <v>121</v>
      </c>
      <c r="X32">
        <v>165</v>
      </c>
      <c r="Y32" s="6"/>
      <c r="Z32" s="6"/>
    </row>
    <row r="33" spans="2:26" x14ac:dyDescent="0.25">
      <c r="B33">
        <v>8</v>
      </c>
      <c r="C33" t="s">
        <v>37</v>
      </c>
      <c r="E33">
        <v>251</v>
      </c>
      <c r="F33">
        <v>89</v>
      </c>
      <c r="G33">
        <v>44</v>
      </c>
      <c r="H33">
        <v>43</v>
      </c>
      <c r="I33">
        <v>63</v>
      </c>
      <c r="K33">
        <f t="shared" si="1"/>
        <v>-2.8133333333333335</v>
      </c>
      <c r="N33" s="6">
        <v>1001</v>
      </c>
      <c r="O33">
        <v>800</v>
      </c>
      <c r="P33">
        <v>797</v>
      </c>
      <c r="Q33">
        <v>735</v>
      </c>
      <c r="R33">
        <v>782</v>
      </c>
      <c r="T33" s="6">
        <v>4029</v>
      </c>
      <c r="U33" s="6">
        <v>2360</v>
      </c>
      <c r="V33" s="6">
        <v>1637</v>
      </c>
      <c r="W33" s="6">
        <v>1881</v>
      </c>
      <c r="X33" s="6">
        <v>1759</v>
      </c>
      <c r="Y33" s="6"/>
      <c r="Z33" s="6"/>
    </row>
    <row r="35" spans="2:26" x14ac:dyDescent="0.25">
      <c r="O35" s="6"/>
    </row>
    <row r="36" spans="2:26" x14ac:dyDescent="0.25">
      <c r="U36" s="6"/>
    </row>
    <row r="46" spans="2:26" x14ac:dyDescent="0.25">
      <c r="G46" s="6"/>
      <c r="H46" s="6"/>
    </row>
    <row r="47" spans="2:26" x14ac:dyDescent="0.25">
      <c r="G47" s="6"/>
      <c r="H47" s="6"/>
    </row>
    <row r="48" spans="2:26" x14ac:dyDescent="0.25">
      <c r="G48" s="6"/>
      <c r="H48" s="6"/>
    </row>
    <row r="49" spans="7:8" x14ac:dyDescent="0.25">
      <c r="G49" s="6"/>
      <c r="H49" s="6"/>
    </row>
    <row r="50" spans="7:8" x14ac:dyDescent="0.25">
      <c r="G50" s="6"/>
      <c r="H50" s="6"/>
    </row>
    <row r="51" spans="7:8" x14ac:dyDescent="0.25">
      <c r="G51" s="6"/>
      <c r="H51" s="6"/>
    </row>
    <row r="52" spans="7:8" x14ac:dyDescent="0.25">
      <c r="G52" s="6"/>
      <c r="H52" s="6"/>
    </row>
    <row r="53" spans="7:8" x14ac:dyDescent="0.25">
      <c r="G53" s="6"/>
      <c r="H53" s="6"/>
    </row>
    <row r="55" spans="7:8" x14ac:dyDescent="0.25">
      <c r="G55" s="6"/>
      <c r="H55" s="6"/>
    </row>
    <row r="56" spans="7:8" x14ac:dyDescent="0.25">
      <c r="G56" s="6"/>
      <c r="H56" s="6"/>
    </row>
    <row r="61" spans="7:8" x14ac:dyDescent="0.25">
      <c r="H61" s="6"/>
    </row>
    <row r="63" spans="7:8" x14ac:dyDescent="0.25">
      <c r="G63" s="6"/>
      <c r="H63" s="6"/>
    </row>
    <row r="64" spans="7:8" x14ac:dyDescent="0.25">
      <c r="H64" s="6"/>
    </row>
    <row r="69" spans="8:18" x14ac:dyDescent="0.25">
      <c r="H69" s="6"/>
    </row>
    <row r="71" spans="8:18" x14ac:dyDescent="0.25">
      <c r="H71" s="6"/>
    </row>
    <row r="72" spans="8:18" x14ac:dyDescent="0.25">
      <c r="H72" s="6"/>
    </row>
    <row r="73" spans="8:18" x14ac:dyDescent="0.25">
      <c r="Q73" s="6"/>
      <c r="R73" s="6"/>
    </row>
    <row r="74" spans="8:18" x14ac:dyDescent="0.25">
      <c r="Q74" s="6"/>
      <c r="R74" s="6"/>
    </row>
    <row r="77" spans="8:18" x14ac:dyDescent="0.25">
      <c r="H77" s="6"/>
    </row>
    <row r="80" spans="8:18" x14ac:dyDescent="0.25">
      <c r="H80" s="6"/>
    </row>
    <row r="85" spans="8:8" x14ac:dyDescent="0.25">
      <c r="H8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C27" sqref="C27"/>
    </sheetView>
  </sheetViews>
  <sheetFormatPr defaultRowHeight="15" x14ac:dyDescent="0.25"/>
  <sheetData>
    <row r="1" spans="1:19" x14ac:dyDescent="0.25">
      <c r="A1" t="s">
        <v>27</v>
      </c>
      <c r="B1" t="s">
        <v>26</v>
      </c>
      <c r="C1" t="s">
        <v>29</v>
      </c>
      <c r="D1" t="s">
        <v>28</v>
      </c>
      <c r="M1" t="s">
        <v>177</v>
      </c>
    </row>
    <row r="2" spans="1:19" x14ac:dyDescent="0.25">
      <c r="D2">
        <v>0</v>
      </c>
      <c r="E2">
        <v>15</v>
      </c>
      <c r="F2">
        <v>30</v>
      </c>
      <c r="G2">
        <v>45</v>
      </c>
      <c r="H2">
        <v>60</v>
      </c>
      <c r="J2" t="s">
        <v>15</v>
      </c>
      <c r="M2">
        <v>0</v>
      </c>
      <c r="N2">
        <v>15</v>
      </c>
      <c r="O2">
        <v>30</v>
      </c>
      <c r="P2">
        <v>45</v>
      </c>
      <c r="Q2">
        <v>60</v>
      </c>
      <c r="S2" t="s">
        <v>15</v>
      </c>
    </row>
    <row r="3" spans="1:19" x14ac:dyDescent="0.25">
      <c r="A3" s="4">
        <v>1</v>
      </c>
      <c r="B3" s="4">
        <v>1</v>
      </c>
      <c r="C3" s="4" t="s">
        <v>42</v>
      </c>
      <c r="D3" s="6">
        <v>1375</v>
      </c>
      <c r="E3" s="6">
        <v>1378</v>
      </c>
      <c r="F3" s="6">
        <v>1166</v>
      </c>
      <c r="G3" s="6">
        <v>1134</v>
      </c>
      <c r="H3">
        <v>972</v>
      </c>
      <c r="I3" s="4"/>
      <c r="J3">
        <f>SLOPE(D3:H3,D2:H2)</f>
        <v>-7</v>
      </c>
      <c r="M3" s="6">
        <v>3637</v>
      </c>
      <c r="N3" s="6">
        <v>4555</v>
      </c>
      <c r="O3" s="6">
        <v>3422</v>
      </c>
      <c r="P3" s="6">
        <v>5154</v>
      </c>
      <c r="Q3" s="6">
        <v>2265</v>
      </c>
      <c r="S3">
        <f>SLOPE(M3:Q3,M2:Q2)</f>
        <v>-14.300000000000002</v>
      </c>
    </row>
    <row r="4" spans="1:19" x14ac:dyDescent="0.25">
      <c r="A4" s="4"/>
      <c r="B4" s="4">
        <v>2</v>
      </c>
      <c r="C4" s="4" t="s">
        <v>47</v>
      </c>
      <c r="D4" s="6">
        <v>1396</v>
      </c>
      <c r="E4" s="6">
        <v>1104</v>
      </c>
      <c r="F4" s="6">
        <v>1089</v>
      </c>
      <c r="G4">
        <v>898</v>
      </c>
      <c r="H4" s="6">
        <v>1156</v>
      </c>
      <c r="I4" s="4"/>
      <c r="J4">
        <f>SLOPE(D4:H4,$D$2:$H$2)</f>
        <v>-4.5733333333333333</v>
      </c>
      <c r="M4" s="6">
        <v>3878</v>
      </c>
      <c r="N4" s="6">
        <v>2577</v>
      </c>
      <c r="O4" s="6">
        <v>3561</v>
      </c>
      <c r="P4" s="6">
        <v>2607</v>
      </c>
      <c r="Q4" s="6">
        <v>3690</v>
      </c>
      <c r="S4">
        <f>SLOPE(M4:Q4,$D$2:$H$2)</f>
        <v>-2.3066666666666666</v>
      </c>
    </row>
    <row r="5" spans="1:19" x14ac:dyDescent="0.25">
      <c r="A5" s="4"/>
      <c r="B5" s="4">
        <v>3</v>
      </c>
      <c r="C5" s="4" t="s">
        <v>20</v>
      </c>
      <c r="D5" s="6">
        <v>1387</v>
      </c>
      <c r="E5" s="6">
        <v>1156</v>
      </c>
      <c r="F5" s="6">
        <v>1062</v>
      </c>
      <c r="G5">
        <v>770</v>
      </c>
      <c r="H5" s="6">
        <v>1011</v>
      </c>
      <c r="I5" s="4"/>
      <c r="J5">
        <f>SLOPE(D5:H5,$D$2:$H$2)</f>
        <v>-7.5866666666666669</v>
      </c>
      <c r="M5" s="6">
        <v>4259</v>
      </c>
      <c r="N5" s="6">
        <v>4077</v>
      </c>
      <c r="O5" s="6">
        <v>4004</v>
      </c>
      <c r="P5" s="6">
        <v>3402</v>
      </c>
      <c r="Q5" s="6">
        <v>3607</v>
      </c>
      <c r="S5">
        <f>SLOPE(M5:Q5,$D$2:$H$2)</f>
        <v>-13.193333333333333</v>
      </c>
    </row>
    <row r="6" spans="1:19" x14ac:dyDescent="0.25">
      <c r="A6" s="4"/>
      <c r="B6" s="4">
        <v>4</v>
      </c>
      <c r="C6" s="4" t="s">
        <v>43</v>
      </c>
      <c r="D6" s="6">
        <v>1462</v>
      </c>
      <c r="E6" s="6">
        <v>1334</v>
      </c>
      <c r="F6" s="6">
        <v>1155</v>
      </c>
      <c r="G6" s="6">
        <v>1075</v>
      </c>
      <c r="H6" s="6">
        <v>1078</v>
      </c>
      <c r="I6" s="4"/>
      <c r="J6">
        <f>SLOPE(D6:H6,$D$2:$H$2)</f>
        <v>-6.8466666666666658</v>
      </c>
      <c r="M6" s="6">
        <v>4147</v>
      </c>
      <c r="N6" s="6">
        <v>3897</v>
      </c>
      <c r="O6" s="6">
        <v>3337</v>
      </c>
      <c r="P6" s="6">
        <v>4043</v>
      </c>
      <c r="Q6" s="6">
        <v>3477</v>
      </c>
      <c r="S6">
        <f>SLOPE(M6:Q6,$D$2:$H$2)</f>
        <v>-7.96</v>
      </c>
    </row>
    <row r="7" spans="1:19" x14ac:dyDescent="0.25">
      <c r="A7" s="4"/>
      <c r="B7" s="4">
        <v>5</v>
      </c>
      <c r="C7" s="4" t="s">
        <v>22</v>
      </c>
      <c r="D7" s="6">
        <v>1486</v>
      </c>
      <c r="E7" s="6">
        <v>1201</v>
      </c>
      <c r="F7" s="6">
        <v>1137</v>
      </c>
      <c r="G7">
        <v>958</v>
      </c>
      <c r="H7">
        <v>701</v>
      </c>
      <c r="I7" s="4"/>
      <c r="J7">
        <f>SLOPE(D7:H7,$D$2:$H$2)</f>
        <v>-12.086666666666666</v>
      </c>
      <c r="M7" s="6">
        <v>4530</v>
      </c>
      <c r="N7" s="6">
        <v>4262</v>
      </c>
      <c r="O7" s="6">
        <v>3723</v>
      </c>
      <c r="P7" s="6">
        <v>4214</v>
      </c>
      <c r="Q7" s="6">
        <v>3191</v>
      </c>
      <c r="S7">
        <f>SLOPE(M7:Q7,$D$2:$H$2)</f>
        <v>-18.173333333333332</v>
      </c>
    </row>
    <row r="8" spans="1:19" x14ac:dyDescent="0.25">
      <c r="A8" s="4"/>
      <c r="B8" s="4">
        <v>6</v>
      </c>
      <c r="C8" s="4" t="s">
        <v>20</v>
      </c>
      <c r="D8" s="6">
        <v>1296</v>
      </c>
      <c r="E8">
        <v>978</v>
      </c>
      <c r="F8">
        <v>918</v>
      </c>
      <c r="G8">
        <v>810</v>
      </c>
      <c r="H8">
        <v>930</v>
      </c>
      <c r="I8" s="4"/>
      <c r="J8">
        <f>SLOPE(D8:H8,$D$2:$H$2)</f>
        <v>-6</v>
      </c>
      <c r="M8" s="6">
        <v>3836</v>
      </c>
      <c r="N8" s="6">
        <v>3791</v>
      </c>
      <c r="O8" s="6">
        <v>4008</v>
      </c>
      <c r="P8" s="6">
        <v>4381</v>
      </c>
      <c r="Q8" s="6">
        <v>3884</v>
      </c>
      <c r="S8">
        <f>SLOPE(M8:Q8,$D$2:$H$2)</f>
        <v>4.5733333333333333</v>
      </c>
    </row>
    <row r="9" spans="1:19" x14ac:dyDescent="0.25">
      <c r="A9" s="4"/>
      <c r="B9" s="4">
        <v>7</v>
      </c>
      <c r="C9" s="4" t="s">
        <v>48</v>
      </c>
      <c r="D9" s="6">
        <v>1413</v>
      </c>
      <c r="E9" s="6">
        <v>1122</v>
      </c>
      <c r="F9" s="6">
        <v>1148</v>
      </c>
      <c r="G9" s="6">
        <v>1019</v>
      </c>
      <c r="H9" s="6">
        <v>1006</v>
      </c>
      <c r="I9" s="4"/>
      <c r="J9">
        <f>SLOPE(D9:H9,$D$2:$H$2)</f>
        <v>-6.1133333333333333</v>
      </c>
      <c r="M9" s="6">
        <v>4219</v>
      </c>
      <c r="N9" s="6">
        <v>4127</v>
      </c>
      <c r="O9" s="6">
        <v>4187</v>
      </c>
      <c r="P9" s="6">
        <v>4081</v>
      </c>
      <c r="Q9" s="6">
        <v>4249</v>
      </c>
      <c r="S9">
        <f>SLOPE(M9:Q9,$D$2:$H$2)</f>
        <v>9.3333333333333338E-2</v>
      </c>
    </row>
    <row r="10" spans="1:19" x14ac:dyDescent="0.25">
      <c r="A10" s="4"/>
      <c r="B10" s="4">
        <v>8</v>
      </c>
      <c r="C10" s="4" t="s">
        <v>45</v>
      </c>
      <c r="D10" s="6">
        <v>1394</v>
      </c>
      <c r="E10" s="6">
        <v>1125</v>
      </c>
      <c r="F10" s="6">
        <v>1235</v>
      </c>
      <c r="G10">
        <v>864</v>
      </c>
      <c r="H10" s="6">
        <v>1100</v>
      </c>
      <c r="I10" s="4"/>
      <c r="J10">
        <f>SLOPE(D10:H10,$D$2:$H$2)</f>
        <v>-5.66</v>
      </c>
      <c r="M10" s="6">
        <v>3365</v>
      </c>
      <c r="N10" s="6">
        <v>3494</v>
      </c>
      <c r="O10" s="6">
        <v>4423</v>
      </c>
      <c r="P10" s="6">
        <v>3031</v>
      </c>
      <c r="Q10" s="6">
        <v>3442</v>
      </c>
      <c r="S10">
        <f>SLOPE(M10:Q10,$D$2:$H$2)</f>
        <v>-2.06</v>
      </c>
    </row>
    <row r="11" spans="1:19" x14ac:dyDescent="0.25">
      <c r="A11" s="4"/>
      <c r="B11" s="4">
        <v>9</v>
      </c>
      <c r="C11" s="4" t="s">
        <v>18</v>
      </c>
      <c r="D11" s="6">
        <v>1401</v>
      </c>
      <c r="E11" s="6">
        <v>1331</v>
      </c>
      <c r="F11" s="6">
        <v>1202</v>
      </c>
      <c r="G11" s="6">
        <v>1000</v>
      </c>
      <c r="H11" s="6">
        <v>1029</v>
      </c>
      <c r="I11" s="4"/>
      <c r="J11">
        <f>SLOPE(D11:H11,$D$2:$H$2)</f>
        <v>-7.166666666666667</v>
      </c>
      <c r="M11" s="6">
        <v>4627</v>
      </c>
      <c r="N11" s="6">
        <v>5739</v>
      </c>
      <c r="O11" s="6">
        <v>5121</v>
      </c>
      <c r="P11" s="6">
        <v>4579</v>
      </c>
      <c r="Q11" s="6">
        <v>4442</v>
      </c>
      <c r="S11">
        <f>SLOPE(M11:Q11,$D$2:$H$2)</f>
        <v>-10.199999999999999</v>
      </c>
    </row>
    <row r="12" spans="1:19" x14ac:dyDescent="0.25">
      <c r="A12" s="4"/>
      <c r="B12" s="4">
        <v>10</v>
      </c>
      <c r="C12" s="4" t="s">
        <v>49</v>
      </c>
      <c r="D12" s="6">
        <v>1194</v>
      </c>
      <c r="E12">
        <v>979</v>
      </c>
      <c r="F12" s="6">
        <v>1136</v>
      </c>
      <c r="G12">
        <v>975</v>
      </c>
      <c r="H12">
        <v>828</v>
      </c>
      <c r="I12" s="4"/>
      <c r="J12">
        <f>SLOPE(D12:H12,$D$2:$H$2)</f>
        <v>-4.9066666666666663</v>
      </c>
      <c r="M12" s="6">
        <v>3490</v>
      </c>
      <c r="N12" s="6">
        <v>3869</v>
      </c>
      <c r="O12" s="6">
        <v>3757</v>
      </c>
      <c r="P12" s="6">
        <v>3995</v>
      </c>
      <c r="Q12" s="6">
        <v>3804</v>
      </c>
      <c r="S12">
        <f>SLOPE(M12:Q12,$D$2:$H$2)</f>
        <v>5.0266666666666664</v>
      </c>
    </row>
    <row r="13" spans="1:19" x14ac:dyDescent="0.25">
      <c r="A13" s="4"/>
      <c r="B13" s="4">
        <v>11</v>
      </c>
      <c r="C13" s="4" t="s">
        <v>22</v>
      </c>
      <c r="D13" s="6">
        <v>1231</v>
      </c>
      <c r="E13" s="6">
        <v>1068</v>
      </c>
      <c r="F13" s="6">
        <v>1067</v>
      </c>
      <c r="G13">
        <v>842</v>
      </c>
      <c r="H13">
        <v>908</v>
      </c>
      <c r="I13" s="4"/>
      <c r="J13">
        <f>SLOPE(D13:H13,$D$2:$H$2)</f>
        <v>-5.8133333333333335</v>
      </c>
      <c r="M13" s="6">
        <v>3081</v>
      </c>
      <c r="N13" s="6">
        <v>3599</v>
      </c>
      <c r="O13" s="6">
        <v>3764</v>
      </c>
      <c r="P13" s="6">
        <v>3167</v>
      </c>
      <c r="Q13" s="6">
        <v>3545</v>
      </c>
      <c r="S13">
        <f>SLOPE(M13:Q13,$D$2:$H$2)</f>
        <v>3.3066666666666666</v>
      </c>
    </row>
    <row r="14" spans="1:19" x14ac:dyDescent="0.25">
      <c r="A14" s="4"/>
      <c r="B14" s="4">
        <v>12</v>
      </c>
      <c r="C14" s="4" t="s">
        <v>43</v>
      </c>
      <c r="D14" s="6">
        <v>1375</v>
      </c>
      <c r="E14" s="6">
        <v>1197</v>
      </c>
      <c r="F14" s="6">
        <v>1104</v>
      </c>
      <c r="G14" s="6">
        <v>1029</v>
      </c>
      <c r="H14" s="6">
        <v>1027</v>
      </c>
      <c r="I14" s="4"/>
      <c r="J14">
        <f>SLOPE(D14:H14,$D$2:$H$2)</f>
        <v>-5.76</v>
      </c>
      <c r="M14" s="6">
        <v>2825</v>
      </c>
      <c r="N14" s="6">
        <v>3765</v>
      </c>
      <c r="O14" s="6">
        <v>3086</v>
      </c>
      <c r="P14" s="6">
        <v>3265</v>
      </c>
      <c r="Q14" s="6">
        <v>3140</v>
      </c>
      <c r="S14">
        <f>SLOPE(M14:Q14,$D$2:$H$2)</f>
        <v>0.86666666666666625</v>
      </c>
    </row>
    <row r="15" spans="1:19" x14ac:dyDescent="0.25">
      <c r="A15" s="4"/>
      <c r="B15" s="4">
        <v>13</v>
      </c>
      <c r="C15" s="4" t="s">
        <v>41</v>
      </c>
      <c r="D15" s="6">
        <v>1280</v>
      </c>
      <c r="E15" s="6">
        <v>1093</v>
      </c>
      <c r="F15" s="6">
        <v>1107</v>
      </c>
      <c r="G15">
        <v>938</v>
      </c>
      <c r="H15">
        <v>987</v>
      </c>
      <c r="I15" s="4"/>
      <c r="J15">
        <f>SLOPE(D15:H15,$D$2:$H$2)</f>
        <v>-4.9400000000000004</v>
      </c>
      <c r="M15" s="6">
        <v>2617</v>
      </c>
      <c r="N15" s="6">
        <v>2570</v>
      </c>
      <c r="O15" s="6">
        <v>3518</v>
      </c>
      <c r="P15" s="6">
        <v>2914</v>
      </c>
      <c r="Q15" s="6">
        <v>3240</v>
      </c>
      <c r="S15">
        <f>SLOPE(M15:Q15,$D$2:$H$2)</f>
        <v>10.6</v>
      </c>
    </row>
    <row r="16" spans="1:19" s="3" customFormat="1" x14ac:dyDescent="0.25">
      <c r="A16" s="4"/>
      <c r="B16" s="4">
        <v>14</v>
      </c>
      <c r="C16" s="4" t="s">
        <v>19</v>
      </c>
      <c r="D16" s="6">
        <v>1237</v>
      </c>
      <c r="E16" s="6">
        <v>1037</v>
      </c>
      <c r="F16">
        <v>979</v>
      </c>
      <c r="G16">
        <v>760</v>
      </c>
      <c r="H16">
        <v>888</v>
      </c>
      <c r="I16" s="4"/>
      <c r="J16" s="5">
        <f>SLOPE(D16:H16,$D$2:$H$2)</f>
        <v>-6.5000000000000009</v>
      </c>
      <c r="M16" s="6">
        <v>3223</v>
      </c>
      <c r="N16" s="6">
        <v>3899</v>
      </c>
      <c r="O16" s="6">
        <v>3526</v>
      </c>
      <c r="P16" s="6">
        <v>3079</v>
      </c>
      <c r="Q16" s="6">
        <v>3464</v>
      </c>
      <c r="S16" s="5">
        <f>SLOPE(M16:Q16,$D$2:$H$2)</f>
        <v>-2.2533333333333334</v>
      </c>
    </row>
    <row r="17" spans="1:19" x14ac:dyDescent="0.25">
      <c r="A17" s="4"/>
      <c r="B17" s="4">
        <v>15</v>
      </c>
      <c r="C17" s="4" t="s">
        <v>42</v>
      </c>
      <c r="D17" s="6">
        <v>1166</v>
      </c>
      <c r="E17" s="6">
        <v>1032</v>
      </c>
      <c r="F17">
        <v>932</v>
      </c>
      <c r="G17">
        <v>865</v>
      </c>
      <c r="H17">
        <v>891</v>
      </c>
      <c r="I17" s="4"/>
      <c r="J17">
        <f>SLOPE(D17:H17,$D$2:$H$2)</f>
        <v>-4.78</v>
      </c>
      <c r="M17" s="6">
        <v>2856</v>
      </c>
      <c r="N17" s="6">
        <v>2730</v>
      </c>
      <c r="O17" s="6">
        <v>2331</v>
      </c>
      <c r="P17" s="6">
        <v>2540</v>
      </c>
      <c r="Q17" s="6">
        <v>3535</v>
      </c>
      <c r="S17">
        <f>SLOPE(M17:Q17,$D$2:$H$2)</f>
        <v>7.7866666666666671</v>
      </c>
    </row>
    <row r="18" spans="1:19" x14ac:dyDescent="0.25">
      <c r="A18" s="4"/>
      <c r="B18" s="4">
        <v>16</v>
      </c>
      <c r="C18" s="4" t="s">
        <v>47</v>
      </c>
      <c r="D18" s="6">
        <v>1285</v>
      </c>
      <c r="E18" s="6">
        <v>1063</v>
      </c>
      <c r="F18" s="6">
        <v>1060</v>
      </c>
      <c r="G18">
        <v>987</v>
      </c>
      <c r="H18">
        <v>924</v>
      </c>
      <c r="I18" s="4"/>
      <c r="J18">
        <f>SLOPE(D18:H18,$D$2:$H$2)</f>
        <v>-5.32</v>
      </c>
      <c r="M18" s="6">
        <v>3367</v>
      </c>
      <c r="N18" s="6">
        <v>2879</v>
      </c>
      <c r="O18" s="6">
        <v>2641</v>
      </c>
      <c r="P18" s="6">
        <v>3630</v>
      </c>
      <c r="Q18" s="6">
        <v>2373</v>
      </c>
      <c r="S18">
        <f>SLOPE(M18:Q18,$D$2:$H$2)</f>
        <v>-8.2466666666666661</v>
      </c>
    </row>
    <row r="19" spans="1:19" x14ac:dyDescent="0.25">
      <c r="A19" s="4"/>
      <c r="B19" s="4">
        <v>17</v>
      </c>
      <c r="C19" s="4" t="s">
        <v>41</v>
      </c>
      <c r="D19" s="6">
        <v>1247</v>
      </c>
      <c r="E19" s="6">
        <v>1009</v>
      </c>
      <c r="F19" s="6">
        <v>1098</v>
      </c>
      <c r="G19">
        <v>931</v>
      </c>
      <c r="H19">
        <v>982</v>
      </c>
      <c r="I19" s="4"/>
      <c r="J19">
        <f>SLOPE(D19:H19,$D$2:$H$2)</f>
        <v>-4.0533333333333337</v>
      </c>
      <c r="M19" s="6">
        <v>3419</v>
      </c>
      <c r="N19" s="6">
        <v>2677</v>
      </c>
      <c r="O19" s="6">
        <v>3531</v>
      </c>
      <c r="P19" s="6">
        <v>3145</v>
      </c>
      <c r="Q19" s="6">
        <v>3002</v>
      </c>
      <c r="S19">
        <f>SLOPE(M19:Q19,$D$2:$H$2)</f>
        <v>-2.44</v>
      </c>
    </row>
    <row r="20" spans="1:19" x14ac:dyDescent="0.25">
      <c r="A20" s="4"/>
      <c r="B20" s="4">
        <v>18</v>
      </c>
      <c r="C20" s="4" t="s">
        <v>45</v>
      </c>
      <c r="D20" s="6">
        <v>1136</v>
      </c>
      <c r="E20">
        <v>960</v>
      </c>
      <c r="F20">
        <v>796</v>
      </c>
      <c r="G20">
        <v>777</v>
      </c>
      <c r="H20">
        <v>795</v>
      </c>
      <c r="I20" s="4"/>
      <c r="J20">
        <f>SLOPE(D20:H20,$D$2:$H$2)</f>
        <v>-5.7666666666666666</v>
      </c>
      <c r="M20" s="6">
        <v>2916</v>
      </c>
      <c r="N20" s="6">
        <v>2976</v>
      </c>
      <c r="O20" s="6">
        <v>2359</v>
      </c>
      <c r="P20" s="6">
        <v>2427</v>
      </c>
      <c r="Q20" s="6">
        <v>2905</v>
      </c>
      <c r="S20">
        <f>SLOPE(M20:Q20,$D$2:$H$2)</f>
        <v>-3.8066666666666666</v>
      </c>
    </row>
    <row r="21" spans="1:19" x14ac:dyDescent="0.25">
      <c r="A21" s="4"/>
      <c r="B21" s="4">
        <v>19</v>
      </c>
      <c r="C21" s="4" t="s">
        <v>18</v>
      </c>
      <c r="D21" s="6">
        <v>1274</v>
      </c>
      <c r="E21" s="6">
        <v>1138</v>
      </c>
      <c r="F21">
        <v>932</v>
      </c>
      <c r="G21">
        <v>838</v>
      </c>
      <c r="H21" s="6">
        <v>1002</v>
      </c>
      <c r="I21" s="4"/>
      <c r="J21">
        <f>SLOPE(D21:H21,$D$2:$H$2)</f>
        <v>-5.626666666666666</v>
      </c>
      <c r="M21" s="6">
        <v>4175</v>
      </c>
      <c r="N21" s="6">
        <v>3786</v>
      </c>
      <c r="O21" s="6">
        <v>3663</v>
      </c>
      <c r="P21" s="6">
        <v>3683</v>
      </c>
      <c r="Q21" s="6">
        <v>4071</v>
      </c>
      <c r="S21">
        <f>SLOPE(M21:Q21,$D$2:$H$2)</f>
        <v>-2.0733333333333337</v>
      </c>
    </row>
    <row r="22" spans="1:19" x14ac:dyDescent="0.25">
      <c r="A22" s="4"/>
      <c r="B22" s="4">
        <v>20</v>
      </c>
      <c r="C22" s="4" t="s">
        <v>22</v>
      </c>
      <c r="D22" s="6">
        <v>1394</v>
      </c>
      <c r="E22" s="6">
        <v>1055</v>
      </c>
      <c r="F22">
        <v>992</v>
      </c>
      <c r="G22">
        <v>675</v>
      </c>
      <c r="H22">
        <v>975</v>
      </c>
      <c r="I22" s="4"/>
      <c r="J22">
        <f>SLOPE(D22:H22,$D$2:$H$2)</f>
        <v>-8.1199999999999992</v>
      </c>
      <c r="M22" s="6">
        <v>4607</v>
      </c>
      <c r="N22" s="6">
        <v>3770</v>
      </c>
      <c r="O22" s="6">
        <v>3951</v>
      </c>
      <c r="P22" s="6">
        <v>3225</v>
      </c>
      <c r="Q22" s="6">
        <v>3893</v>
      </c>
      <c r="S22">
        <f>SLOPE(M22:Q22,$D$2:$H$2)</f>
        <v>-13.153333333333334</v>
      </c>
    </row>
    <row r="23" spans="1:19" s="3" customFormat="1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1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19" x14ac:dyDescent="0.25">
      <c r="A25" s="4"/>
      <c r="B25" s="4"/>
      <c r="C25" s="4"/>
      <c r="D25" s="4"/>
      <c r="E25" s="4"/>
      <c r="F25" s="4"/>
      <c r="G25" s="4"/>
      <c r="H25" s="4"/>
      <c r="I25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7" workbookViewId="0">
      <selection activeCell="D17" sqref="D17"/>
    </sheetView>
  </sheetViews>
  <sheetFormatPr defaultRowHeight="15" x14ac:dyDescent="0.25"/>
  <cols>
    <col min="1" max="1" width="23.5703125" customWidth="1"/>
    <col min="3" max="3" width="15" customWidth="1"/>
    <col min="5" max="5" width="19.85546875" customWidth="1"/>
  </cols>
  <sheetData>
    <row r="1" spans="1:21" x14ac:dyDescent="0.25">
      <c r="B1" t="s">
        <v>202</v>
      </c>
      <c r="O1" s="6"/>
    </row>
    <row r="2" spans="1:21" x14ac:dyDescent="0.25">
      <c r="B2" t="s">
        <v>282</v>
      </c>
      <c r="C2" t="s">
        <v>201</v>
      </c>
      <c r="D2" t="s">
        <v>200</v>
      </c>
      <c r="U2" s="6"/>
    </row>
    <row r="3" spans="1:21" x14ac:dyDescent="0.25">
      <c r="B3" t="s">
        <v>92</v>
      </c>
      <c r="C3" t="s">
        <v>92</v>
      </c>
      <c r="D3" t="s">
        <v>92</v>
      </c>
    </row>
    <row r="4" spans="1:21" x14ac:dyDescent="0.25">
      <c r="A4" t="s">
        <v>203</v>
      </c>
      <c r="B4">
        <v>926</v>
      </c>
      <c r="C4">
        <v>610</v>
      </c>
      <c r="D4" s="6">
        <v>2579</v>
      </c>
    </row>
    <row r="5" spans="1:21" x14ac:dyDescent="0.25">
      <c r="A5" t="s">
        <v>204</v>
      </c>
      <c r="B5">
        <v>917</v>
      </c>
      <c r="C5">
        <v>593</v>
      </c>
      <c r="D5" s="6">
        <v>2322</v>
      </c>
    </row>
    <row r="6" spans="1:21" x14ac:dyDescent="0.25">
      <c r="A6" t="s">
        <v>205</v>
      </c>
      <c r="B6">
        <v>869</v>
      </c>
      <c r="C6">
        <v>571</v>
      </c>
      <c r="D6" s="6">
        <v>2282</v>
      </c>
    </row>
    <row r="7" spans="1:21" x14ac:dyDescent="0.25">
      <c r="A7" t="s">
        <v>206</v>
      </c>
      <c r="B7">
        <v>929</v>
      </c>
      <c r="C7">
        <v>590</v>
      </c>
      <c r="D7" s="6">
        <v>2593</v>
      </c>
    </row>
    <row r="8" spans="1:21" x14ac:dyDescent="0.25">
      <c r="A8" t="s">
        <v>207</v>
      </c>
      <c r="B8">
        <v>901</v>
      </c>
      <c r="C8">
        <v>637</v>
      </c>
      <c r="D8" s="6">
        <v>2844</v>
      </c>
    </row>
    <row r="9" spans="1:21" x14ac:dyDescent="0.25">
      <c r="A9" t="s">
        <v>208</v>
      </c>
      <c r="B9">
        <v>866</v>
      </c>
      <c r="C9">
        <v>619</v>
      </c>
      <c r="D9" s="6">
        <v>2876</v>
      </c>
    </row>
    <row r="10" spans="1:21" x14ac:dyDescent="0.25">
      <c r="A10" t="s">
        <v>209</v>
      </c>
      <c r="B10">
        <v>432</v>
      </c>
      <c r="C10" s="6">
        <v>2313</v>
      </c>
      <c r="D10" s="6">
        <v>7844</v>
      </c>
    </row>
    <row r="11" spans="1:21" x14ac:dyDescent="0.25">
      <c r="A11" t="s">
        <v>210</v>
      </c>
      <c r="B11">
        <v>401</v>
      </c>
      <c r="C11" s="6">
        <v>2091</v>
      </c>
      <c r="D11" s="6">
        <v>6159</v>
      </c>
    </row>
    <row r="12" spans="1:21" x14ac:dyDescent="0.25">
      <c r="A12" t="s">
        <v>211</v>
      </c>
      <c r="B12">
        <v>447</v>
      </c>
      <c r="C12" s="6">
        <v>2113</v>
      </c>
      <c r="D12" s="6">
        <v>7349</v>
      </c>
    </row>
    <row r="13" spans="1:21" x14ac:dyDescent="0.25">
      <c r="A13" t="s">
        <v>212</v>
      </c>
      <c r="B13">
        <v>382</v>
      </c>
      <c r="C13" s="6">
        <v>1985</v>
      </c>
      <c r="D13" s="6">
        <v>5601</v>
      </c>
    </row>
    <row r="14" spans="1:21" x14ac:dyDescent="0.25">
      <c r="A14" t="s">
        <v>213</v>
      </c>
      <c r="B14">
        <v>412</v>
      </c>
      <c r="C14" s="6">
        <v>2184</v>
      </c>
      <c r="D14" s="6">
        <v>7428</v>
      </c>
    </row>
    <row r="15" spans="1:21" x14ac:dyDescent="0.25">
      <c r="A15" t="s">
        <v>214</v>
      </c>
      <c r="B15">
        <v>439</v>
      </c>
      <c r="C15" s="6">
        <v>2059</v>
      </c>
      <c r="D15" s="6">
        <v>7683</v>
      </c>
    </row>
    <row r="16" spans="1:21" x14ac:dyDescent="0.25">
      <c r="A16" t="s">
        <v>215</v>
      </c>
      <c r="B16">
        <v>5</v>
      </c>
      <c r="C16" s="6">
        <v>6</v>
      </c>
      <c r="D16" s="6">
        <v>232</v>
      </c>
    </row>
    <row r="17" spans="1:26" x14ac:dyDescent="0.25">
      <c r="A17" t="s">
        <v>216</v>
      </c>
      <c r="B17">
        <v>653</v>
      </c>
      <c r="C17" s="6">
        <v>469</v>
      </c>
      <c r="D17" s="6">
        <v>2047</v>
      </c>
    </row>
    <row r="18" spans="1:26" x14ac:dyDescent="0.25">
      <c r="A18" t="s">
        <v>217</v>
      </c>
      <c r="B18">
        <v>369</v>
      </c>
      <c r="C18" s="6">
        <v>274</v>
      </c>
      <c r="D18" s="6">
        <v>1228</v>
      </c>
    </row>
    <row r="19" spans="1:26" x14ac:dyDescent="0.25">
      <c r="A19" t="s">
        <v>218</v>
      </c>
      <c r="B19">
        <v>753</v>
      </c>
      <c r="C19" s="6">
        <v>495</v>
      </c>
      <c r="D19" s="6">
        <v>2341</v>
      </c>
    </row>
    <row r="20" spans="1:26" x14ac:dyDescent="0.25">
      <c r="A20" t="s">
        <v>219</v>
      </c>
      <c r="B20">
        <v>749</v>
      </c>
      <c r="C20">
        <v>563</v>
      </c>
      <c r="D20" s="6">
        <v>2651</v>
      </c>
    </row>
    <row r="21" spans="1:26" x14ac:dyDescent="0.25">
      <c r="A21" t="s">
        <v>220</v>
      </c>
      <c r="B21">
        <v>743</v>
      </c>
      <c r="C21" s="6">
        <v>537</v>
      </c>
      <c r="D21" s="6">
        <v>5947</v>
      </c>
    </row>
    <row r="22" spans="1:26" x14ac:dyDescent="0.25">
      <c r="A22" t="s">
        <v>221</v>
      </c>
      <c r="B22">
        <v>190</v>
      </c>
      <c r="C22" s="6">
        <v>1111</v>
      </c>
      <c r="D22" s="6">
        <v>4645</v>
      </c>
    </row>
    <row r="23" spans="1:26" x14ac:dyDescent="0.25">
      <c r="A23" t="s">
        <v>222</v>
      </c>
      <c r="B23">
        <v>146</v>
      </c>
      <c r="C23" s="6">
        <v>1106</v>
      </c>
      <c r="D23" s="6">
        <v>4122</v>
      </c>
    </row>
    <row r="24" spans="1:26" x14ac:dyDescent="0.25">
      <c r="A24" t="s">
        <v>223</v>
      </c>
      <c r="B24">
        <v>27</v>
      </c>
      <c r="C24">
        <v>167</v>
      </c>
      <c r="D24">
        <v>607</v>
      </c>
    </row>
    <row r="25" spans="1:26" x14ac:dyDescent="0.25">
      <c r="A25" t="s">
        <v>224</v>
      </c>
      <c r="B25">
        <v>120</v>
      </c>
      <c r="C25" s="6">
        <v>1057</v>
      </c>
      <c r="D25" s="6">
        <v>2801</v>
      </c>
    </row>
    <row r="26" spans="1:26" x14ac:dyDescent="0.25">
      <c r="A26" t="s">
        <v>225</v>
      </c>
      <c r="B26">
        <v>39</v>
      </c>
      <c r="C26">
        <v>331</v>
      </c>
      <c r="D26" s="6">
        <v>1131</v>
      </c>
      <c r="Y26" s="6"/>
      <c r="Z26" s="6"/>
    </row>
    <row r="27" spans="1:26" x14ac:dyDescent="0.25">
      <c r="A27" t="s">
        <v>226</v>
      </c>
      <c r="B27">
        <v>141</v>
      </c>
      <c r="C27" s="6">
        <v>1204</v>
      </c>
      <c r="D27" s="6">
        <v>3367</v>
      </c>
      <c r="Y27" s="6"/>
      <c r="Z27" s="6"/>
    </row>
    <row r="28" spans="1:26" x14ac:dyDescent="0.25">
      <c r="A28" t="s">
        <v>227</v>
      </c>
      <c r="B28">
        <v>49</v>
      </c>
      <c r="C28">
        <v>41</v>
      </c>
      <c r="D28">
        <v>611</v>
      </c>
      <c r="Y28" s="6"/>
      <c r="Z28" s="6"/>
    </row>
    <row r="29" spans="1:26" x14ac:dyDescent="0.25">
      <c r="A29" t="s">
        <v>228</v>
      </c>
      <c r="B29">
        <v>19</v>
      </c>
      <c r="C29" s="6">
        <v>25</v>
      </c>
      <c r="D29" s="6">
        <v>329</v>
      </c>
      <c r="Y29" s="6"/>
      <c r="Z29" s="6"/>
    </row>
    <row r="30" spans="1:26" x14ac:dyDescent="0.25">
      <c r="A30" t="s">
        <v>229</v>
      </c>
      <c r="B30">
        <v>520</v>
      </c>
      <c r="C30">
        <v>371</v>
      </c>
      <c r="D30" s="6">
        <v>2812</v>
      </c>
      <c r="Y30" s="6"/>
      <c r="Z30" s="6"/>
    </row>
    <row r="31" spans="1:26" x14ac:dyDescent="0.25">
      <c r="A31" t="s">
        <v>230</v>
      </c>
      <c r="B31">
        <v>732</v>
      </c>
      <c r="C31">
        <v>509</v>
      </c>
      <c r="D31" s="6">
        <v>3899</v>
      </c>
      <c r="Y31" s="6"/>
      <c r="Z31" s="6"/>
    </row>
    <row r="32" spans="1:26" x14ac:dyDescent="0.25">
      <c r="A32" t="s">
        <v>231</v>
      </c>
      <c r="B32">
        <v>116</v>
      </c>
      <c r="C32">
        <v>78</v>
      </c>
      <c r="D32" s="6">
        <v>1149</v>
      </c>
      <c r="Y32" s="6"/>
      <c r="Z32" s="6"/>
    </row>
    <row r="33" spans="1:26" x14ac:dyDescent="0.25">
      <c r="A33" t="s">
        <v>232</v>
      </c>
      <c r="B33">
        <v>23</v>
      </c>
      <c r="C33">
        <v>353</v>
      </c>
      <c r="D33" s="6">
        <v>1002</v>
      </c>
      <c r="Y33" s="6"/>
      <c r="Z33" s="6"/>
    </row>
    <row r="34" spans="1:26" x14ac:dyDescent="0.25">
      <c r="A34" t="s">
        <v>233</v>
      </c>
      <c r="B34">
        <v>8</v>
      </c>
      <c r="C34">
        <v>170</v>
      </c>
      <c r="D34">
        <v>540</v>
      </c>
    </row>
    <row r="35" spans="1:26" x14ac:dyDescent="0.25">
      <c r="A35" t="s">
        <v>234</v>
      </c>
      <c r="B35">
        <v>0</v>
      </c>
      <c r="C35">
        <v>10</v>
      </c>
      <c r="D35" s="6">
        <v>182</v>
      </c>
    </row>
    <row r="36" spans="1:26" x14ac:dyDescent="0.25">
      <c r="A36" t="s">
        <v>235</v>
      </c>
      <c r="B36">
        <v>70</v>
      </c>
      <c r="C36">
        <v>875</v>
      </c>
      <c r="D36" s="6">
        <v>2490</v>
      </c>
    </row>
    <row r="37" spans="1:26" x14ac:dyDescent="0.25">
      <c r="A37" t="s">
        <v>236</v>
      </c>
      <c r="B37">
        <v>5</v>
      </c>
      <c r="C37">
        <v>48</v>
      </c>
      <c r="D37" s="6">
        <v>1879</v>
      </c>
    </row>
    <row r="38" spans="1:26" x14ac:dyDescent="0.25">
      <c r="A38" t="s">
        <v>237</v>
      </c>
      <c r="B38">
        <v>3</v>
      </c>
      <c r="C38">
        <v>64</v>
      </c>
      <c r="D38" s="6">
        <v>317</v>
      </c>
    </row>
    <row r="39" spans="1:26" x14ac:dyDescent="0.25">
      <c r="A39" t="s">
        <v>238</v>
      </c>
      <c r="B39">
        <v>2</v>
      </c>
      <c r="C39">
        <v>9</v>
      </c>
      <c r="D39">
        <v>366</v>
      </c>
      <c r="Q39" s="6"/>
      <c r="R39" s="6"/>
    </row>
    <row r="40" spans="1:26" x14ac:dyDescent="0.25">
      <c r="A40" t="s">
        <v>239</v>
      </c>
      <c r="B40">
        <v>228</v>
      </c>
      <c r="C40">
        <v>172</v>
      </c>
      <c r="D40" s="6">
        <v>1391</v>
      </c>
      <c r="Q40" s="6"/>
      <c r="R40" s="6"/>
    </row>
    <row r="41" spans="1:26" x14ac:dyDescent="0.25">
      <c r="A41" t="s">
        <v>240</v>
      </c>
      <c r="B41">
        <v>1</v>
      </c>
      <c r="C41">
        <v>5</v>
      </c>
      <c r="D41">
        <v>294</v>
      </c>
    </row>
    <row r="42" spans="1:26" x14ac:dyDescent="0.25">
      <c r="A42" t="s">
        <v>241</v>
      </c>
      <c r="B42">
        <v>613</v>
      </c>
      <c r="C42">
        <v>433</v>
      </c>
      <c r="D42" s="6">
        <v>3165</v>
      </c>
    </row>
    <row r="43" spans="1:26" x14ac:dyDescent="0.25">
      <c r="A43" t="s">
        <v>242</v>
      </c>
      <c r="B43">
        <v>609</v>
      </c>
      <c r="C43">
        <v>407</v>
      </c>
      <c r="D43" s="6">
        <v>2141</v>
      </c>
    </row>
    <row r="44" spans="1:26" x14ac:dyDescent="0.25">
      <c r="A44" t="s">
        <v>243</v>
      </c>
      <c r="B44">
        <v>194</v>
      </c>
      <c r="C44">
        <v>152</v>
      </c>
      <c r="D44" s="6">
        <v>1296</v>
      </c>
    </row>
    <row r="45" spans="1:26" x14ac:dyDescent="0.25">
      <c r="A45" t="s">
        <v>244</v>
      </c>
      <c r="B45">
        <v>0</v>
      </c>
      <c r="C45">
        <v>29</v>
      </c>
      <c r="D45">
        <v>214</v>
      </c>
    </row>
    <row r="46" spans="1:26" x14ac:dyDescent="0.25">
      <c r="A46" t="s">
        <v>245</v>
      </c>
      <c r="B46">
        <v>1</v>
      </c>
      <c r="C46">
        <v>5</v>
      </c>
      <c r="D46" s="6">
        <v>265</v>
      </c>
    </row>
    <row r="47" spans="1:26" x14ac:dyDescent="0.25">
      <c r="A47" t="s">
        <v>246</v>
      </c>
      <c r="B47">
        <v>13</v>
      </c>
      <c r="C47">
        <v>26</v>
      </c>
      <c r="D47" s="6">
        <v>2973</v>
      </c>
    </row>
    <row r="48" spans="1:26" x14ac:dyDescent="0.25">
      <c r="A48" t="s">
        <v>247</v>
      </c>
      <c r="B48">
        <v>5</v>
      </c>
      <c r="C48">
        <v>37</v>
      </c>
      <c r="D48">
        <v>499</v>
      </c>
    </row>
    <row r="49" spans="1:4" x14ac:dyDescent="0.25">
      <c r="A49" t="s">
        <v>248</v>
      </c>
      <c r="B49">
        <v>0</v>
      </c>
      <c r="C49">
        <v>2</v>
      </c>
      <c r="D49">
        <v>123</v>
      </c>
    </row>
    <row r="50" spans="1:4" x14ac:dyDescent="0.25">
      <c r="A50" t="s">
        <v>249</v>
      </c>
      <c r="B50">
        <v>2</v>
      </c>
      <c r="C50">
        <v>7</v>
      </c>
      <c r="D50">
        <v>188</v>
      </c>
    </row>
    <row r="51" spans="1:4" x14ac:dyDescent="0.25">
      <c r="A51" t="s">
        <v>250</v>
      </c>
      <c r="B51">
        <v>3</v>
      </c>
      <c r="C51">
        <v>12</v>
      </c>
      <c r="D51" s="6">
        <v>80</v>
      </c>
    </row>
    <row r="52" spans="1:4" x14ac:dyDescent="0.25">
      <c r="A52" t="s">
        <v>251</v>
      </c>
      <c r="B52">
        <v>325</v>
      </c>
      <c r="C52">
        <v>240</v>
      </c>
      <c r="D52" s="6">
        <v>1191</v>
      </c>
    </row>
    <row r="53" spans="1:4" x14ac:dyDescent="0.25">
      <c r="A53" t="s">
        <v>252</v>
      </c>
      <c r="B53">
        <v>2</v>
      </c>
      <c r="C53">
        <v>19</v>
      </c>
      <c r="D53">
        <v>90</v>
      </c>
    </row>
    <row r="54" spans="1:4" x14ac:dyDescent="0.25">
      <c r="A54" t="s">
        <v>253</v>
      </c>
      <c r="B54">
        <v>296</v>
      </c>
      <c r="C54">
        <v>215</v>
      </c>
      <c r="D54" s="6">
        <v>1497</v>
      </c>
    </row>
    <row r="55" spans="1:4" x14ac:dyDescent="0.25">
      <c r="A55" t="s">
        <v>254</v>
      </c>
      <c r="B55">
        <v>537</v>
      </c>
      <c r="C55">
        <v>358</v>
      </c>
      <c r="D55" s="6">
        <v>2038</v>
      </c>
    </row>
    <row r="56" spans="1:4" x14ac:dyDescent="0.25">
      <c r="A56" t="s">
        <v>255</v>
      </c>
      <c r="B56">
        <v>400</v>
      </c>
      <c r="C56">
        <v>265</v>
      </c>
      <c r="D56" s="6">
        <v>1554</v>
      </c>
    </row>
    <row r="57" spans="1:4" x14ac:dyDescent="0.25">
      <c r="A57" t="s">
        <v>256</v>
      </c>
      <c r="B57">
        <v>43</v>
      </c>
      <c r="C57">
        <v>200</v>
      </c>
      <c r="D57" s="6">
        <v>2114</v>
      </c>
    </row>
    <row r="58" spans="1:4" x14ac:dyDescent="0.25">
      <c r="A58" t="s">
        <v>257</v>
      </c>
      <c r="B58">
        <v>6</v>
      </c>
      <c r="C58">
        <v>21</v>
      </c>
      <c r="D58">
        <v>322</v>
      </c>
    </row>
    <row r="59" spans="1:4" x14ac:dyDescent="0.25">
      <c r="A59" t="s">
        <v>258</v>
      </c>
      <c r="B59">
        <v>0</v>
      </c>
      <c r="C59">
        <v>2</v>
      </c>
      <c r="D59">
        <v>110</v>
      </c>
    </row>
    <row r="60" spans="1:4" x14ac:dyDescent="0.25">
      <c r="A60" t="s">
        <v>259</v>
      </c>
      <c r="B60">
        <v>2</v>
      </c>
      <c r="C60">
        <v>1</v>
      </c>
      <c r="D60">
        <v>136</v>
      </c>
    </row>
    <row r="61" spans="1:4" x14ac:dyDescent="0.25">
      <c r="A61" t="s">
        <v>260</v>
      </c>
      <c r="B61">
        <v>73</v>
      </c>
      <c r="C61">
        <v>221</v>
      </c>
      <c r="D61" s="6">
        <v>7756</v>
      </c>
    </row>
    <row r="62" spans="1:4" x14ac:dyDescent="0.25">
      <c r="A62" t="s">
        <v>261</v>
      </c>
      <c r="B62">
        <v>1</v>
      </c>
      <c r="C62">
        <v>3</v>
      </c>
      <c r="D62">
        <v>199</v>
      </c>
    </row>
    <row r="63" spans="1:4" x14ac:dyDescent="0.25">
      <c r="A63" t="s">
        <v>262</v>
      </c>
      <c r="B63">
        <v>962</v>
      </c>
      <c r="C63">
        <v>575</v>
      </c>
      <c r="D63" s="6">
        <v>2480</v>
      </c>
    </row>
    <row r="64" spans="1:4" x14ac:dyDescent="0.25">
      <c r="A64" t="s">
        <v>263</v>
      </c>
      <c r="B64">
        <v>763</v>
      </c>
      <c r="C64">
        <v>557</v>
      </c>
      <c r="D64" s="6">
        <v>2899</v>
      </c>
    </row>
    <row r="65" spans="1:4" x14ac:dyDescent="0.25">
      <c r="A65" t="s">
        <v>264</v>
      </c>
      <c r="B65">
        <v>674</v>
      </c>
      <c r="C65">
        <v>470</v>
      </c>
      <c r="D65" s="6">
        <v>3275</v>
      </c>
    </row>
    <row r="66" spans="1:4" x14ac:dyDescent="0.25">
      <c r="A66" t="s">
        <v>265</v>
      </c>
      <c r="B66" s="6">
        <v>1057</v>
      </c>
      <c r="C66">
        <v>730</v>
      </c>
      <c r="D66" s="6">
        <v>3980</v>
      </c>
    </row>
    <row r="67" spans="1:4" x14ac:dyDescent="0.25">
      <c r="A67" t="s">
        <v>266</v>
      </c>
      <c r="B67">
        <v>756</v>
      </c>
      <c r="C67">
        <v>475</v>
      </c>
      <c r="D67" s="6">
        <v>3152</v>
      </c>
    </row>
    <row r="68" spans="1:4" x14ac:dyDescent="0.25">
      <c r="A68" t="s">
        <v>267</v>
      </c>
      <c r="B68">
        <v>598</v>
      </c>
      <c r="C68">
        <v>441</v>
      </c>
      <c r="D68" s="6">
        <v>1934</v>
      </c>
    </row>
    <row r="69" spans="1:4" x14ac:dyDescent="0.25">
      <c r="A69" t="s">
        <v>268</v>
      </c>
      <c r="B69">
        <v>620</v>
      </c>
      <c r="C69">
        <v>429</v>
      </c>
      <c r="D69" s="6">
        <v>2289</v>
      </c>
    </row>
    <row r="70" spans="1:4" x14ac:dyDescent="0.25">
      <c r="A70" t="s">
        <v>269</v>
      </c>
      <c r="B70">
        <v>436</v>
      </c>
      <c r="C70" s="6">
        <v>2105</v>
      </c>
      <c r="D70" s="6">
        <v>7675</v>
      </c>
    </row>
    <row r="71" spans="1:4" x14ac:dyDescent="0.25">
      <c r="A71" t="s">
        <v>270</v>
      </c>
      <c r="B71">
        <v>184</v>
      </c>
      <c r="C71" s="6">
        <v>1763</v>
      </c>
      <c r="D71" s="6">
        <v>4464</v>
      </c>
    </row>
    <row r="72" spans="1:4" x14ac:dyDescent="0.25">
      <c r="A72" t="s">
        <v>271</v>
      </c>
      <c r="B72">
        <v>423</v>
      </c>
      <c r="C72" s="6">
        <v>2033</v>
      </c>
      <c r="D72" s="6">
        <v>6083</v>
      </c>
    </row>
    <row r="73" spans="1:4" x14ac:dyDescent="0.25">
      <c r="A73" t="s">
        <v>272</v>
      </c>
      <c r="B73">
        <v>163</v>
      </c>
      <c r="C73" s="6">
        <v>1672</v>
      </c>
      <c r="D73" s="6">
        <v>4684</v>
      </c>
    </row>
    <row r="74" spans="1:4" x14ac:dyDescent="0.25">
      <c r="A74" t="s">
        <v>273</v>
      </c>
      <c r="B74">
        <v>142</v>
      </c>
      <c r="C74" s="6">
        <v>1590</v>
      </c>
      <c r="D74" s="6">
        <v>4904</v>
      </c>
    </row>
    <row r="75" spans="1:4" x14ac:dyDescent="0.25">
      <c r="A75" t="s">
        <v>274</v>
      </c>
      <c r="B75">
        <v>765</v>
      </c>
      <c r="C75">
        <v>517</v>
      </c>
      <c r="D75" s="6">
        <v>4857</v>
      </c>
    </row>
    <row r="76" spans="1:4" x14ac:dyDescent="0.25">
      <c r="A76" t="s">
        <v>275</v>
      </c>
      <c r="B76">
        <v>569</v>
      </c>
      <c r="C76">
        <v>382</v>
      </c>
      <c r="D76" s="6">
        <v>2503</v>
      </c>
    </row>
    <row r="77" spans="1:4" x14ac:dyDescent="0.25">
      <c r="A77" t="s">
        <v>276</v>
      </c>
      <c r="B77">
        <v>586</v>
      </c>
      <c r="C77">
        <v>445</v>
      </c>
      <c r="D77" s="6">
        <v>2728</v>
      </c>
    </row>
    <row r="78" spans="1:4" x14ac:dyDescent="0.25">
      <c r="A78" t="s">
        <v>277</v>
      </c>
      <c r="B78">
        <v>110</v>
      </c>
      <c r="C78" s="6">
        <v>1512</v>
      </c>
      <c r="D78" s="6">
        <v>3381</v>
      </c>
    </row>
    <row r="79" spans="1:4" x14ac:dyDescent="0.25">
      <c r="A79" t="s">
        <v>278</v>
      </c>
      <c r="B79">
        <v>119</v>
      </c>
      <c r="C79" s="6">
        <v>1502</v>
      </c>
      <c r="D79" s="6">
        <v>3955</v>
      </c>
    </row>
    <row r="80" spans="1:4" x14ac:dyDescent="0.25">
      <c r="A80" t="s">
        <v>279</v>
      </c>
      <c r="B80">
        <v>124</v>
      </c>
      <c r="C80" s="6">
        <v>1556</v>
      </c>
      <c r="D80" s="6">
        <v>3531</v>
      </c>
    </row>
    <row r="81" spans="1:4" x14ac:dyDescent="0.25">
      <c r="A81" t="s">
        <v>280</v>
      </c>
      <c r="B81">
        <v>96</v>
      </c>
      <c r="C81" s="6">
        <v>1285</v>
      </c>
      <c r="D81" s="6">
        <v>2089</v>
      </c>
    </row>
    <row r="82" spans="1:4" x14ac:dyDescent="0.25">
      <c r="A82" t="s">
        <v>281</v>
      </c>
      <c r="B82">
        <v>87</v>
      </c>
      <c r="C82" s="6">
        <v>1399</v>
      </c>
      <c r="D82" s="6">
        <v>3021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workbookViewId="0">
      <selection activeCell="C23" sqref="C23"/>
    </sheetView>
  </sheetViews>
  <sheetFormatPr defaultRowHeight="15" x14ac:dyDescent="0.25"/>
  <cols>
    <col min="1" max="1" width="23.5703125" customWidth="1"/>
    <col min="3" max="3" width="15" customWidth="1"/>
    <col min="5" max="5" width="19.85546875" customWidth="1"/>
  </cols>
  <sheetData>
    <row r="1" spans="1:21" x14ac:dyDescent="0.25">
      <c r="B1" t="s">
        <v>198</v>
      </c>
      <c r="O1" s="6"/>
    </row>
    <row r="2" spans="1:21" x14ac:dyDescent="0.25">
      <c r="B2" t="s">
        <v>282</v>
      </c>
      <c r="C2" t="s">
        <v>201</v>
      </c>
      <c r="D2" t="s">
        <v>200</v>
      </c>
      <c r="U2" s="6"/>
    </row>
    <row r="3" spans="1:21" x14ac:dyDescent="0.25">
      <c r="B3" t="s">
        <v>92</v>
      </c>
      <c r="C3" t="s">
        <v>92</v>
      </c>
      <c r="D3" t="s">
        <v>92</v>
      </c>
    </row>
    <row r="4" spans="1:21" x14ac:dyDescent="0.25">
      <c r="A4" t="s">
        <v>52</v>
      </c>
      <c r="B4">
        <v>304</v>
      </c>
      <c r="C4" s="6">
        <v>1213</v>
      </c>
      <c r="D4" s="6">
        <v>5124</v>
      </c>
    </row>
    <row r="5" spans="1:21" x14ac:dyDescent="0.25">
      <c r="A5" t="s">
        <v>53</v>
      </c>
      <c r="B5">
        <v>282</v>
      </c>
      <c r="C5" s="6">
        <v>1245</v>
      </c>
      <c r="D5" s="6">
        <v>5885</v>
      </c>
    </row>
    <row r="6" spans="1:21" x14ac:dyDescent="0.25">
      <c r="A6" t="s">
        <v>54</v>
      </c>
      <c r="B6">
        <v>230</v>
      </c>
      <c r="C6" s="6">
        <v>1283</v>
      </c>
      <c r="D6" s="6">
        <v>5064</v>
      </c>
    </row>
    <row r="7" spans="1:21" x14ac:dyDescent="0.25">
      <c r="A7" t="s">
        <v>55</v>
      </c>
      <c r="B7">
        <v>228</v>
      </c>
      <c r="C7" s="6">
        <v>1216</v>
      </c>
      <c r="D7" s="6">
        <v>6246</v>
      </c>
    </row>
    <row r="8" spans="1:21" x14ac:dyDescent="0.25">
      <c r="A8" t="s">
        <v>56</v>
      </c>
      <c r="B8">
        <v>256</v>
      </c>
      <c r="C8" s="6">
        <v>1286</v>
      </c>
      <c r="D8" s="6">
        <v>4572</v>
      </c>
    </row>
    <row r="9" spans="1:21" x14ac:dyDescent="0.25">
      <c r="A9" t="s">
        <v>57</v>
      </c>
      <c r="B9">
        <v>275</v>
      </c>
      <c r="C9" s="6">
        <v>1263</v>
      </c>
      <c r="D9" s="6">
        <v>4801</v>
      </c>
    </row>
    <row r="10" spans="1:21" x14ac:dyDescent="0.25">
      <c r="A10" t="s">
        <v>58</v>
      </c>
      <c r="B10">
        <v>265</v>
      </c>
      <c r="C10" s="6">
        <v>1236</v>
      </c>
      <c r="D10" s="6">
        <v>4848</v>
      </c>
    </row>
    <row r="11" spans="1:21" x14ac:dyDescent="0.25">
      <c r="A11" t="s">
        <v>59</v>
      </c>
      <c r="B11">
        <v>252</v>
      </c>
      <c r="C11" s="6">
        <v>1001</v>
      </c>
      <c r="D11" s="6">
        <v>3775</v>
      </c>
    </row>
    <row r="12" spans="1:21" x14ac:dyDescent="0.25">
      <c r="A12" t="s">
        <v>60</v>
      </c>
      <c r="B12">
        <v>1</v>
      </c>
      <c r="C12" s="6">
        <v>24</v>
      </c>
      <c r="D12" s="6">
        <v>389</v>
      </c>
    </row>
    <row r="13" spans="1:21" x14ac:dyDescent="0.25">
      <c r="A13" t="s">
        <v>61</v>
      </c>
      <c r="B13">
        <v>110</v>
      </c>
      <c r="C13" s="6">
        <v>1147</v>
      </c>
      <c r="D13" s="6">
        <v>5010</v>
      </c>
    </row>
    <row r="14" spans="1:21" x14ac:dyDescent="0.25">
      <c r="A14" t="s">
        <v>62</v>
      </c>
      <c r="B14">
        <v>98</v>
      </c>
      <c r="C14" s="6">
        <v>1123</v>
      </c>
      <c r="D14" s="6">
        <v>4866</v>
      </c>
    </row>
    <row r="15" spans="1:21" x14ac:dyDescent="0.25">
      <c r="A15" t="s">
        <v>63</v>
      </c>
      <c r="B15">
        <v>10</v>
      </c>
      <c r="C15" s="6">
        <v>183</v>
      </c>
      <c r="D15" s="6">
        <v>750</v>
      </c>
    </row>
    <row r="16" spans="1:21" x14ac:dyDescent="0.25">
      <c r="A16" t="s">
        <v>64</v>
      </c>
      <c r="B16">
        <v>15</v>
      </c>
      <c r="C16" s="6">
        <v>68</v>
      </c>
      <c r="D16" s="6">
        <v>472</v>
      </c>
    </row>
    <row r="17" spans="1:26" x14ac:dyDescent="0.25">
      <c r="A17" t="s">
        <v>65</v>
      </c>
      <c r="B17">
        <v>15</v>
      </c>
      <c r="C17" s="6">
        <v>108</v>
      </c>
      <c r="D17" s="6">
        <v>629</v>
      </c>
    </row>
    <row r="18" spans="1:26" x14ac:dyDescent="0.25">
      <c r="A18" t="s">
        <v>66</v>
      </c>
      <c r="B18">
        <v>4</v>
      </c>
      <c r="C18" s="6">
        <v>34</v>
      </c>
      <c r="D18" s="6">
        <v>141</v>
      </c>
    </row>
    <row r="19" spans="1:26" x14ac:dyDescent="0.25">
      <c r="A19" t="s">
        <v>67</v>
      </c>
      <c r="B19">
        <v>91</v>
      </c>
      <c r="C19" s="6">
        <v>798</v>
      </c>
      <c r="D19" s="6">
        <v>2195</v>
      </c>
    </row>
    <row r="20" spans="1:26" x14ac:dyDescent="0.25">
      <c r="A20" t="s">
        <v>68</v>
      </c>
      <c r="B20">
        <v>1</v>
      </c>
      <c r="C20">
        <v>2</v>
      </c>
      <c r="D20" s="6">
        <v>211</v>
      </c>
    </row>
    <row r="21" spans="1:26" x14ac:dyDescent="0.25">
      <c r="A21" t="s">
        <v>69</v>
      </c>
      <c r="B21">
        <v>76</v>
      </c>
      <c r="C21" s="6">
        <v>1009</v>
      </c>
      <c r="D21" s="6">
        <v>3690</v>
      </c>
    </row>
    <row r="22" spans="1:26" x14ac:dyDescent="0.25">
      <c r="A22" t="s">
        <v>70</v>
      </c>
      <c r="B22">
        <v>67</v>
      </c>
      <c r="C22" s="6">
        <v>983</v>
      </c>
      <c r="D22" s="6">
        <v>3188</v>
      </c>
    </row>
    <row r="23" spans="1:26" x14ac:dyDescent="0.25">
      <c r="A23" t="s">
        <v>71</v>
      </c>
      <c r="B23">
        <v>5</v>
      </c>
      <c r="C23" s="6">
        <v>5</v>
      </c>
      <c r="D23" s="6">
        <v>306</v>
      </c>
    </row>
    <row r="24" spans="1:26" x14ac:dyDescent="0.25">
      <c r="A24" t="s">
        <v>72</v>
      </c>
      <c r="B24">
        <v>6</v>
      </c>
      <c r="C24">
        <v>27</v>
      </c>
      <c r="D24" s="6">
        <v>330</v>
      </c>
    </row>
    <row r="25" spans="1:26" x14ac:dyDescent="0.25">
      <c r="A25" t="s">
        <v>73</v>
      </c>
      <c r="B25">
        <v>0</v>
      </c>
      <c r="C25" s="6">
        <v>10</v>
      </c>
      <c r="D25" s="6">
        <v>187</v>
      </c>
    </row>
    <row r="26" spans="1:26" x14ac:dyDescent="0.25">
      <c r="A26" t="s">
        <v>74</v>
      </c>
      <c r="B26">
        <v>0</v>
      </c>
      <c r="C26">
        <v>4</v>
      </c>
      <c r="D26" s="6">
        <v>71</v>
      </c>
      <c r="Y26" s="6"/>
      <c r="Z26" s="6"/>
    </row>
    <row r="27" spans="1:26" x14ac:dyDescent="0.25">
      <c r="A27" t="s">
        <v>75</v>
      </c>
      <c r="B27">
        <v>45</v>
      </c>
      <c r="C27" s="6">
        <v>796</v>
      </c>
      <c r="D27" s="6">
        <v>1483</v>
      </c>
      <c r="Y27" s="6"/>
      <c r="Z27" s="6"/>
    </row>
    <row r="28" spans="1:26" x14ac:dyDescent="0.25">
      <c r="A28" t="s">
        <v>76</v>
      </c>
      <c r="B28">
        <v>0</v>
      </c>
      <c r="C28">
        <v>5</v>
      </c>
      <c r="D28">
        <v>295</v>
      </c>
      <c r="Y28" s="6"/>
      <c r="Z28" s="6"/>
    </row>
    <row r="29" spans="1:26" x14ac:dyDescent="0.25">
      <c r="A29" t="s">
        <v>77</v>
      </c>
      <c r="B29">
        <v>86</v>
      </c>
      <c r="C29" s="6">
        <v>996</v>
      </c>
      <c r="D29" s="6">
        <v>3488</v>
      </c>
      <c r="Y29" s="6"/>
      <c r="Z29" s="6"/>
    </row>
    <row r="30" spans="1:26" x14ac:dyDescent="0.25">
      <c r="A30" t="s">
        <v>78</v>
      </c>
      <c r="B30">
        <v>51</v>
      </c>
      <c r="C30">
        <v>945</v>
      </c>
      <c r="D30" s="6">
        <v>2304</v>
      </c>
      <c r="Y30" s="6"/>
      <c r="Z30" s="6"/>
    </row>
    <row r="31" spans="1:26" x14ac:dyDescent="0.25">
      <c r="A31" t="s">
        <v>79</v>
      </c>
      <c r="B31">
        <v>1</v>
      </c>
      <c r="C31">
        <v>33</v>
      </c>
      <c r="D31" s="6">
        <v>166</v>
      </c>
      <c r="Y31" s="6"/>
      <c r="Z31" s="6"/>
    </row>
    <row r="32" spans="1:26" x14ac:dyDescent="0.25">
      <c r="A32" t="s">
        <v>80</v>
      </c>
      <c r="B32">
        <v>3</v>
      </c>
      <c r="C32">
        <v>19</v>
      </c>
      <c r="D32" s="6">
        <v>147</v>
      </c>
      <c r="Y32" s="6"/>
      <c r="Z32" s="6"/>
    </row>
    <row r="33" spans="1:26" x14ac:dyDescent="0.25">
      <c r="A33" t="s">
        <v>81</v>
      </c>
      <c r="B33">
        <v>1</v>
      </c>
      <c r="C33">
        <v>16</v>
      </c>
      <c r="D33" s="6">
        <v>145</v>
      </c>
      <c r="Y33" s="6"/>
      <c r="Z33" s="6"/>
    </row>
    <row r="34" spans="1:26" x14ac:dyDescent="0.25">
      <c r="A34" t="s">
        <v>82</v>
      </c>
      <c r="B34">
        <v>7</v>
      </c>
      <c r="C34">
        <v>30</v>
      </c>
      <c r="D34">
        <v>93</v>
      </c>
    </row>
    <row r="35" spans="1:26" x14ac:dyDescent="0.25">
      <c r="A35" t="s">
        <v>83</v>
      </c>
      <c r="B35">
        <v>46</v>
      </c>
      <c r="C35">
        <v>732</v>
      </c>
      <c r="D35" s="6">
        <v>1752</v>
      </c>
    </row>
    <row r="36" spans="1:26" x14ac:dyDescent="0.25">
      <c r="A36" t="s">
        <v>84</v>
      </c>
      <c r="B36">
        <v>0</v>
      </c>
      <c r="C36">
        <v>1</v>
      </c>
      <c r="D36" s="6">
        <v>223</v>
      </c>
    </row>
    <row r="37" spans="1:26" x14ac:dyDescent="0.25">
      <c r="A37" t="s">
        <v>85</v>
      </c>
      <c r="B37">
        <v>10</v>
      </c>
      <c r="C37">
        <v>151</v>
      </c>
      <c r="D37" s="6">
        <v>555</v>
      </c>
    </row>
    <row r="38" spans="1:26" x14ac:dyDescent="0.25">
      <c r="A38" t="s">
        <v>86</v>
      </c>
      <c r="B38">
        <v>39</v>
      </c>
      <c r="C38">
        <v>911</v>
      </c>
      <c r="D38" s="6">
        <v>2174</v>
      </c>
    </row>
    <row r="39" spans="1:26" x14ac:dyDescent="0.25">
      <c r="A39" t="s">
        <v>87</v>
      </c>
      <c r="B39">
        <v>3</v>
      </c>
      <c r="C39">
        <v>2</v>
      </c>
      <c r="D39">
        <v>216</v>
      </c>
      <c r="Q39" s="6"/>
      <c r="R39" s="6"/>
    </row>
    <row r="40" spans="1:26" x14ac:dyDescent="0.25">
      <c r="A40" t="s">
        <v>88</v>
      </c>
      <c r="B40">
        <v>4</v>
      </c>
      <c r="C40">
        <v>13</v>
      </c>
      <c r="D40" s="6">
        <v>284</v>
      </c>
      <c r="Q40" s="6"/>
      <c r="R40" s="6"/>
    </row>
    <row r="41" spans="1:26" x14ac:dyDescent="0.25">
      <c r="A41" t="s">
        <v>89</v>
      </c>
      <c r="B41">
        <v>0</v>
      </c>
      <c r="C41">
        <v>12</v>
      </c>
      <c r="D41">
        <v>233</v>
      </c>
    </row>
    <row r="42" spans="1:26" x14ac:dyDescent="0.25">
      <c r="A42" t="s">
        <v>90</v>
      </c>
      <c r="B42">
        <v>6</v>
      </c>
      <c r="C42">
        <v>10</v>
      </c>
      <c r="D42" s="6">
        <v>135</v>
      </c>
    </row>
    <row r="43" spans="1:26" x14ac:dyDescent="0.25">
      <c r="A43" t="s">
        <v>91</v>
      </c>
      <c r="B43">
        <v>64</v>
      </c>
      <c r="C43">
        <v>781</v>
      </c>
      <c r="D43" s="6">
        <v>1612</v>
      </c>
    </row>
    <row r="44" spans="1:26" x14ac:dyDescent="0.25">
      <c r="D44" s="6"/>
    </row>
    <row r="46" spans="1:26" x14ac:dyDescent="0.25">
      <c r="D46" s="6"/>
    </row>
    <row r="47" spans="1:26" x14ac:dyDescent="0.25">
      <c r="D47" s="6"/>
    </row>
    <row r="51" spans="4:4" x14ac:dyDescent="0.25">
      <c r="D51" s="6"/>
    </row>
    <row r="52" spans="4:4" x14ac:dyDescent="0.25">
      <c r="D52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61" spans="4:4" x14ac:dyDescent="0.25">
      <c r="D61" s="6"/>
    </row>
    <row r="63" spans="4:4" x14ac:dyDescent="0.25">
      <c r="D63" s="6"/>
    </row>
    <row r="64" spans="4:4" x14ac:dyDescent="0.25">
      <c r="D64" s="6"/>
    </row>
    <row r="65" spans="2:4" x14ac:dyDescent="0.25">
      <c r="D65" s="6"/>
    </row>
    <row r="66" spans="2:4" x14ac:dyDescent="0.25">
      <c r="B66" s="6"/>
      <c r="D66" s="6"/>
    </row>
    <row r="67" spans="2:4" x14ac:dyDescent="0.25">
      <c r="D67" s="6"/>
    </row>
    <row r="68" spans="2:4" x14ac:dyDescent="0.25">
      <c r="D68" s="6"/>
    </row>
    <row r="69" spans="2:4" x14ac:dyDescent="0.25">
      <c r="D69" s="6"/>
    </row>
    <row r="70" spans="2:4" x14ac:dyDescent="0.25">
      <c r="C70" s="6"/>
      <c r="D70" s="6"/>
    </row>
    <row r="71" spans="2:4" x14ac:dyDescent="0.25">
      <c r="C71" s="6"/>
      <c r="D71" s="6"/>
    </row>
    <row r="72" spans="2:4" x14ac:dyDescent="0.25">
      <c r="C72" s="6"/>
      <c r="D72" s="6"/>
    </row>
    <row r="73" spans="2:4" x14ac:dyDescent="0.25">
      <c r="C73" s="6"/>
      <c r="D73" s="6"/>
    </row>
    <row r="74" spans="2:4" x14ac:dyDescent="0.25">
      <c r="C74" s="6"/>
      <c r="D74" s="6"/>
    </row>
    <row r="75" spans="2:4" x14ac:dyDescent="0.25">
      <c r="D75" s="6"/>
    </row>
    <row r="76" spans="2:4" x14ac:dyDescent="0.25">
      <c r="D76" s="6"/>
    </row>
    <row r="77" spans="2:4" x14ac:dyDescent="0.25">
      <c r="D77" s="6"/>
    </row>
    <row r="78" spans="2:4" x14ac:dyDescent="0.25">
      <c r="C78" s="6"/>
      <c r="D78" s="6"/>
    </row>
    <row r="79" spans="2:4" x14ac:dyDescent="0.25">
      <c r="C79" s="6"/>
      <c r="D79" s="6"/>
    </row>
    <row r="80" spans="2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58" workbookViewId="0">
      <selection activeCell="A27" sqref="A27"/>
    </sheetView>
  </sheetViews>
  <sheetFormatPr defaultRowHeight="15" x14ac:dyDescent="0.25"/>
  <cols>
    <col min="1" max="1" width="15.42578125" customWidth="1"/>
  </cols>
  <sheetData>
    <row r="1" spans="1:4" x14ac:dyDescent="0.25">
      <c r="B1" t="s">
        <v>51</v>
      </c>
    </row>
    <row r="2" spans="1:4" x14ac:dyDescent="0.25">
      <c r="B2" t="s">
        <v>282</v>
      </c>
      <c r="C2" t="s">
        <v>201</v>
      </c>
      <c r="D2" t="s">
        <v>200</v>
      </c>
    </row>
    <row r="3" spans="1:4" x14ac:dyDescent="0.25">
      <c r="B3" t="s">
        <v>92</v>
      </c>
      <c r="C3" t="s">
        <v>92</v>
      </c>
      <c r="D3" t="s">
        <v>92</v>
      </c>
    </row>
    <row r="4" spans="1:4" x14ac:dyDescent="0.25">
      <c r="A4" t="s">
        <v>94</v>
      </c>
      <c r="B4">
        <v>192</v>
      </c>
      <c r="C4" s="6">
        <v>1108</v>
      </c>
      <c r="D4" s="6">
        <v>3308</v>
      </c>
    </row>
    <row r="5" spans="1:4" x14ac:dyDescent="0.25">
      <c r="A5" t="s">
        <v>95</v>
      </c>
      <c r="B5">
        <v>195</v>
      </c>
      <c r="C5" s="6">
        <v>1127</v>
      </c>
      <c r="D5" s="6">
        <v>3238</v>
      </c>
    </row>
    <row r="6" spans="1:4" x14ac:dyDescent="0.25">
      <c r="A6" t="s">
        <v>96</v>
      </c>
      <c r="B6">
        <v>197</v>
      </c>
      <c r="C6" s="6">
        <v>1115</v>
      </c>
      <c r="D6" s="6">
        <v>3324</v>
      </c>
    </row>
    <row r="7" spans="1:4" x14ac:dyDescent="0.25">
      <c r="A7" t="s">
        <v>97</v>
      </c>
      <c r="B7">
        <v>223</v>
      </c>
      <c r="C7" s="6">
        <v>1166</v>
      </c>
      <c r="D7" s="6">
        <v>3773</v>
      </c>
    </row>
    <row r="8" spans="1:4" x14ac:dyDescent="0.25">
      <c r="A8" t="s">
        <v>98</v>
      </c>
      <c r="B8">
        <v>233</v>
      </c>
      <c r="C8" s="6">
        <v>1178</v>
      </c>
      <c r="D8" s="6">
        <v>3674</v>
      </c>
    </row>
    <row r="9" spans="1:4" x14ac:dyDescent="0.25">
      <c r="A9" t="s">
        <v>99</v>
      </c>
      <c r="B9">
        <v>206</v>
      </c>
      <c r="C9" s="6">
        <v>1029</v>
      </c>
      <c r="D9" s="6">
        <v>2960</v>
      </c>
    </row>
    <row r="10" spans="1:4" x14ac:dyDescent="0.25">
      <c r="A10" t="s">
        <v>100</v>
      </c>
      <c r="B10">
        <v>209</v>
      </c>
      <c r="C10" s="6">
        <v>1123</v>
      </c>
      <c r="D10" s="6">
        <v>3361</v>
      </c>
    </row>
    <row r="11" spans="1:4" x14ac:dyDescent="0.25">
      <c r="A11" t="s">
        <v>101</v>
      </c>
      <c r="B11">
        <v>204</v>
      </c>
      <c r="C11" s="6">
        <v>1120</v>
      </c>
      <c r="D11" s="6">
        <v>2937</v>
      </c>
    </row>
    <row r="12" spans="1:4" x14ac:dyDescent="0.25">
      <c r="A12" t="s">
        <v>102</v>
      </c>
      <c r="B12">
        <v>215</v>
      </c>
      <c r="C12" s="6">
        <v>1110</v>
      </c>
      <c r="D12" s="6">
        <v>3554</v>
      </c>
    </row>
    <row r="13" spans="1:4" x14ac:dyDescent="0.25">
      <c r="A13" t="s">
        <v>103</v>
      </c>
      <c r="B13">
        <v>180</v>
      </c>
      <c r="C13">
        <v>956</v>
      </c>
      <c r="D13" s="6">
        <v>2556</v>
      </c>
    </row>
    <row r="14" spans="1:4" x14ac:dyDescent="0.25">
      <c r="A14" t="s">
        <v>104</v>
      </c>
      <c r="B14">
        <v>215</v>
      </c>
      <c r="C14">
        <v>975</v>
      </c>
      <c r="D14" s="6">
        <v>2237</v>
      </c>
    </row>
    <row r="15" spans="1:4" x14ac:dyDescent="0.25">
      <c r="A15" t="s">
        <v>105</v>
      </c>
      <c r="B15">
        <v>259</v>
      </c>
      <c r="C15" s="6">
        <v>1064</v>
      </c>
      <c r="D15" s="6">
        <v>2453</v>
      </c>
    </row>
    <row r="16" spans="1:4" x14ac:dyDescent="0.25">
      <c r="A16" t="s">
        <v>106</v>
      </c>
      <c r="B16">
        <v>196</v>
      </c>
      <c r="C16" s="6">
        <v>1031</v>
      </c>
      <c r="D16" s="6">
        <v>2317</v>
      </c>
    </row>
    <row r="17" spans="1:4" x14ac:dyDescent="0.25">
      <c r="A17" t="s">
        <v>107</v>
      </c>
      <c r="B17">
        <v>187</v>
      </c>
      <c r="C17">
        <v>997</v>
      </c>
      <c r="D17" s="6">
        <v>2378</v>
      </c>
    </row>
    <row r="18" spans="1:4" x14ac:dyDescent="0.25">
      <c r="A18" t="s">
        <v>108</v>
      </c>
      <c r="B18">
        <v>177</v>
      </c>
      <c r="C18">
        <v>937</v>
      </c>
      <c r="D18" s="6">
        <v>2543</v>
      </c>
    </row>
    <row r="19" spans="1:4" x14ac:dyDescent="0.25">
      <c r="A19" t="s">
        <v>109</v>
      </c>
      <c r="B19">
        <v>199</v>
      </c>
      <c r="C19" s="6">
        <v>1026</v>
      </c>
      <c r="D19" s="6">
        <v>2967</v>
      </c>
    </row>
    <row r="20" spans="1:4" x14ac:dyDescent="0.25">
      <c r="A20" t="s">
        <v>110</v>
      </c>
      <c r="B20">
        <v>201</v>
      </c>
      <c r="C20">
        <v>991</v>
      </c>
      <c r="D20" s="6">
        <v>3031</v>
      </c>
    </row>
    <row r="21" spans="1:4" x14ac:dyDescent="0.25">
      <c r="A21" t="s">
        <v>111</v>
      </c>
      <c r="B21">
        <v>177</v>
      </c>
      <c r="C21">
        <v>909</v>
      </c>
      <c r="D21" s="6">
        <v>2569</v>
      </c>
    </row>
    <row r="22" spans="1:4" x14ac:dyDescent="0.25">
      <c r="A22" t="s">
        <v>112</v>
      </c>
      <c r="B22">
        <v>199</v>
      </c>
      <c r="C22" s="6">
        <v>1025</v>
      </c>
      <c r="D22" s="6">
        <v>3127</v>
      </c>
    </row>
    <row r="23" spans="1:4" x14ac:dyDescent="0.25">
      <c r="A23" t="s">
        <v>113</v>
      </c>
      <c r="B23">
        <v>228</v>
      </c>
      <c r="C23" s="6">
        <v>1103</v>
      </c>
      <c r="D23" s="6">
        <v>3628</v>
      </c>
    </row>
    <row r="24" spans="1:4" x14ac:dyDescent="0.25">
      <c r="A24" t="s">
        <v>114</v>
      </c>
      <c r="B24">
        <v>2</v>
      </c>
      <c r="C24">
        <v>4</v>
      </c>
      <c r="D24">
        <v>97</v>
      </c>
    </row>
    <row r="25" spans="1:4" x14ac:dyDescent="0.25">
      <c r="A25" t="s">
        <v>115</v>
      </c>
      <c r="B25">
        <v>145</v>
      </c>
      <c r="C25" s="6">
        <v>1159</v>
      </c>
      <c r="D25" s="6">
        <v>4086</v>
      </c>
    </row>
    <row r="26" spans="1:4" x14ac:dyDescent="0.25">
      <c r="A26" t="s">
        <v>116</v>
      </c>
      <c r="B26">
        <v>97</v>
      </c>
      <c r="C26">
        <v>964</v>
      </c>
      <c r="D26" s="6">
        <v>2241</v>
      </c>
    </row>
    <row r="27" spans="1:4" x14ac:dyDescent="0.25">
      <c r="A27" t="s">
        <v>117</v>
      </c>
      <c r="B27">
        <v>109</v>
      </c>
      <c r="C27" s="6">
        <v>1000</v>
      </c>
      <c r="D27" s="6">
        <v>3024</v>
      </c>
    </row>
    <row r="28" spans="1:4" x14ac:dyDescent="0.25">
      <c r="A28" t="s">
        <v>118</v>
      </c>
      <c r="B28">
        <v>105</v>
      </c>
      <c r="C28" s="6">
        <v>1163</v>
      </c>
      <c r="D28" s="6">
        <v>3502</v>
      </c>
    </row>
    <row r="29" spans="1:4" x14ac:dyDescent="0.25">
      <c r="A29" t="s">
        <v>119</v>
      </c>
      <c r="B29">
        <v>98</v>
      </c>
      <c r="C29" s="6">
        <v>1041</v>
      </c>
      <c r="D29" s="6">
        <v>3255</v>
      </c>
    </row>
    <row r="30" spans="1:4" x14ac:dyDescent="0.25">
      <c r="A30" t="s">
        <v>120</v>
      </c>
      <c r="B30">
        <v>71</v>
      </c>
      <c r="C30">
        <v>861</v>
      </c>
      <c r="D30" s="6">
        <v>2798</v>
      </c>
    </row>
    <row r="31" spans="1:4" x14ac:dyDescent="0.25">
      <c r="A31" t="s">
        <v>121</v>
      </c>
      <c r="B31">
        <v>80</v>
      </c>
      <c r="C31">
        <v>998</v>
      </c>
      <c r="D31" s="6">
        <v>3046</v>
      </c>
    </row>
    <row r="32" spans="1:4" x14ac:dyDescent="0.25">
      <c r="A32" t="s">
        <v>122</v>
      </c>
      <c r="B32">
        <v>79</v>
      </c>
      <c r="C32">
        <v>995</v>
      </c>
      <c r="D32" s="6">
        <v>2998</v>
      </c>
    </row>
    <row r="33" spans="1:4" x14ac:dyDescent="0.25">
      <c r="A33" t="s">
        <v>123</v>
      </c>
      <c r="B33">
        <v>107</v>
      </c>
      <c r="C33" s="6">
        <v>1161</v>
      </c>
      <c r="D33" s="6">
        <v>4340</v>
      </c>
    </row>
    <row r="34" spans="1:4" x14ac:dyDescent="0.25">
      <c r="A34" t="s">
        <v>124</v>
      </c>
      <c r="B34">
        <v>69</v>
      </c>
      <c r="C34">
        <v>876</v>
      </c>
      <c r="D34" s="6">
        <v>2751</v>
      </c>
    </row>
    <row r="35" spans="1:4" x14ac:dyDescent="0.25">
      <c r="A35" t="s">
        <v>125</v>
      </c>
      <c r="B35">
        <v>113</v>
      </c>
      <c r="C35">
        <v>909</v>
      </c>
      <c r="D35" s="6">
        <v>3208</v>
      </c>
    </row>
    <row r="36" spans="1:4" x14ac:dyDescent="0.25">
      <c r="A36" t="s">
        <v>126</v>
      </c>
      <c r="B36">
        <v>99</v>
      </c>
      <c r="C36" s="6">
        <v>1045</v>
      </c>
      <c r="D36" s="6">
        <v>3374</v>
      </c>
    </row>
    <row r="37" spans="1:4" x14ac:dyDescent="0.25">
      <c r="A37" t="s">
        <v>127</v>
      </c>
      <c r="B37">
        <v>76</v>
      </c>
      <c r="C37">
        <v>975</v>
      </c>
      <c r="D37" s="6">
        <v>2214</v>
      </c>
    </row>
    <row r="38" spans="1:4" x14ac:dyDescent="0.25">
      <c r="A38" t="s">
        <v>128</v>
      </c>
      <c r="B38">
        <v>82</v>
      </c>
      <c r="C38">
        <v>912</v>
      </c>
      <c r="D38" s="6">
        <v>2781</v>
      </c>
    </row>
    <row r="39" spans="1:4" x14ac:dyDescent="0.25">
      <c r="A39" t="s">
        <v>129</v>
      </c>
      <c r="B39">
        <v>80</v>
      </c>
      <c r="C39">
        <v>922</v>
      </c>
      <c r="D39" s="6">
        <v>2400</v>
      </c>
    </row>
    <row r="40" spans="1:4" x14ac:dyDescent="0.25">
      <c r="A40" t="s">
        <v>130</v>
      </c>
      <c r="B40">
        <v>84</v>
      </c>
      <c r="C40">
        <v>937</v>
      </c>
      <c r="D40" s="6">
        <v>2540</v>
      </c>
    </row>
    <row r="41" spans="1:4" x14ac:dyDescent="0.25">
      <c r="A41" t="s">
        <v>131</v>
      </c>
      <c r="B41">
        <v>66</v>
      </c>
      <c r="C41">
        <v>904</v>
      </c>
      <c r="D41" s="6">
        <v>2360</v>
      </c>
    </row>
    <row r="42" spans="1:4" x14ac:dyDescent="0.25">
      <c r="A42" t="s">
        <v>132</v>
      </c>
      <c r="B42">
        <v>80</v>
      </c>
      <c r="C42">
        <v>843</v>
      </c>
      <c r="D42" s="6">
        <v>2554</v>
      </c>
    </row>
    <row r="43" spans="1:4" x14ac:dyDescent="0.25">
      <c r="A43" t="s">
        <v>133</v>
      </c>
      <c r="B43">
        <v>131</v>
      </c>
      <c r="C43">
        <v>960</v>
      </c>
      <c r="D43" s="6">
        <v>2752</v>
      </c>
    </row>
    <row r="44" spans="1:4" x14ac:dyDescent="0.25">
      <c r="A44" t="s">
        <v>134</v>
      </c>
      <c r="B44">
        <v>96</v>
      </c>
      <c r="C44">
        <v>914</v>
      </c>
      <c r="D44" s="6">
        <v>2628</v>
      </c>
    </row>
    <row r="45" spans="1:4" x14ac:dyDescent="0.25">
      <c r="A45" t="s">
        <v>135</v>
      </c>
      <c r="B45">
        <v>1</v>
      </c>
      <c r="C45">
        <v>2</v>
      </c>
      <c r="D45">
        <v>90</v>
      </c>
    </row>
    <row r="46" spans="1:4" x14ac:dyDescent="0.25">
      <c r="A46" t="s">
        <v>136</v>
      </c>
      <c r="B46">
        <v>102</v>
      </c>
      <c r="C46" s="6">
        <v>1022</v>
      </c>
      <c r="D46" s="6">
        <v>3054</v>
      </c>
    </row>
    <row r="47" spans="1:4" x14ac:dyDescent="0.25">
      <c r="A47" t="s">
        <v>137</v>
      </c>
      <c r="B47">
        <v>86</v>
      </c>
      <c r="C47">
        <v>955</v>
      </c>
      <c r="D47" s="6">
        <v>3191</v>
      </c>
    </row>
    <row r="48" spans="1:4" x14ac:dyDescent="0.25">
      <c r="A48" t="s">
        <v>138</v>
      </c>
      <c r="B48">
        <v>83</v>
      </c>
      <c r="C48">
        <v>932</v>
      </c>
      <c r="D48" s="6">
        <v>2917</v>
      </c>
    </row>
    <row r="49" spans="1:4" x14ac:dyDescent="0.25">
      <c r="A49" t="s">
        <v>139</v>
      </c>
      <c r="B49">
        <v>92</v>
      </c>
      <c r="C49" s="6">
        <v>1003</v>
      </c>
      <c r="D49" s="6">
        <v>2994</v>
      </c>
    </row>
    <row r="50" spans="1:4" x14ac:dyDescent="0.25">
      <c r="A50" t="s">
        <v>140</v>
      </c>
      <c r="B50">
        <v>101</v>
      </c>
      <c r="C50">
        <v>991</v>
      </c>
      <c r="D50" s="6">
        <v>2632</v>
      </c>
    </row>
    <row r="51" spans="1:4" x14ac:dyDescent="0.25">
      <c r="A51" t="s">
        <v>141</v>
      </c>
      <c r="B51">
        <v>62</v>
      </c>
      <c r="C51">
        <v>833</v>
      </c>
      <c r="D51" s="6">
        <v>2619</v>
      </c>
    </row>
    <row r="52" spans="1:4" x14ac:dyDescent="0.25">
      <c r="A52" t="s">
        <v>142</v>
      </c>
      <c r="B52">
        <v>94</v>
      </c>
      <c r="C52" s="6">
        <v>1003</v>
      </c>
      <c r="D52" s="6">
        <v>3021</v>
      </c>
    </row>
    <row r="53" spans="1:4" x14ac:dyDescent="0.25">
      <c r="A53" t="s">
        <v>143</v>
      </c>
      <c r="B53">
        <v>71</v>
      </c>
      <c r="C53" s="6">
        <v>1101</v>
      </c>
      <c r="D53" s="6">
        <v>3922</v>
      </c>
    </row>
    <row r="54" spans="1:4" x14ac:dyDescent="0.25">
      <c r="A54" t="s">
        <v>144</v>
      </c>
      <c r="B54">
        <v>104</v>
      </c>
      <c r="C54" s="6">
        <v>1046</v>
      </c>
      <c r="D54" s="6">
        <v>3707</v>
      </c>
    </row>
    <row r="55" spans="1:4" x14ac:dyDescent="0.25">
      <c r="A55" t="s">
        <v>145</v>
      </c>
      <c r="B55">
        <v>81</v>
      </c>
      <c r="C55" s="6">
        <v>1011</v>
      </c>
      <c r="D55" s="6">
        <v>2594</v>
      </c>
    </row>
    <row r="56" spans="1:4" x14ac:dyDescent="0.25">
      <c r="A56" t="s">
        <v>146</v>
      </c>
      <c r="B56">
        <v>77</v>
      </c>
      <c r="C56">
        <v>950</v>
      </c>
      <c r="D56" s="6">
        <v>2632</v>
      </c>
    </row>
    <row r="57" spans="1:4" x14ac:dyDescent="0.25">
      <c r="A57" t="s">
        <v>147</v>
      </c>
      <c r="B57">
        <v>76</v>
      </c>
      <c r="C57">
        <v>990</v>
      </c>
      <c r="D57" s="6">
        <v>2692</v>
      </c>
    </row>
    <row r="58" spans="1:4" x14ac:dyDescent="0.25">
      <c r="A58" t="s">
        <v>148</v>
      </c>
      <c r="B58">
        <v>90</v>
      </c>
      <c r="C58">
        <v>963</v>
      </c>
      <c r="D58" s="6">
        <v>3143</v>
      </c>
    </row>
    <row r="59" spans="1:4" x14ac:dyDescent="0.25">
      <c r="A59" t="s">
        <v>149</v>
      </c>
      <c r="B59">
        <v>88</v>
      </c>
      <c r="C59">
        <v>872</v>
      </c>
      <c r="D59" s="6">
        <v>2345</v>
      </c>
    </row>
    <row r="60" spans="1:4" x14ac:dyDescent="0.25">
      <c r="A60" t="s">
        <v>150</v>
      </c>
      <c r="B60">
        <v>57</v>
      </c>
      <c r="C60">
        <v>853</v>
      </c>
      <c r="D60" s="6">
        <v>1992</v>
      </c>
    </row>
    <row r="61" spans="1:4" x14ac:dyDescent="0.25">
      <c r="A61" t="s">
        <v>151</v>
      </c>
      <c r="B61">
        <v>97</v>
      </c>
      <c r="C61">
        <v>927</v>
      </c>
      <c r="D61" s="6">
        <v>2299</v>
      </c>
    </row>
    <row r="62" spans="1:4" x14ac:dyDescent="0.25">
      <c r="A62" t="s">
        <v>152</v>
      </c>
      <c r="B62">
        <v>100</v>
      </c>
      <c r="C62">
        <v>962</v>
      </c>
      <c r="D62" s="6">
        <v>3151</v>
      </c>
    </row>
    <row r="63" spans="1:4" x14ac:dyDescent="0.25">
      <c r="A63" t="s">
        <v>153</v>
      </c>
      <c r="B63">
        <v>49</v>
      </c>
      <c r="C63">
        <v>717</v>
      </c>
      <c r="D63" s="6">
        <v>1950</v>
      </c>
    </row>
    <row r="64" spans="1:4" x14ac:dyDescent="0.25">
      <c r="A64" t="s">
        <v>154</v>
      </c>
      <c r="B64">
        <v>73</v>
      </c>
      <c r="C64">
        <v>828</v>
      </c>
      <c r="D64" s="6">
        <v>2526</v>
      </c>
    </row>
    <row r="65" spans="1:4" x14ac:dyDescent="0.25">
      <c r="A65" t="s">
        <v>155</v>
      </c>
      <c r="B65">
        <v>74</v>
      </c>
      <c r="C65">
        <v>882</v>
      </c>
      <c r="D65" s="6">
        <v>2685</v>
      </c>
    </row>
    <row r="66" spans="1:4" x14ac:dyDescent="0.25">
      <c r="A66" t="s">
        <v>156</v>
      </c>
      <c r="B66">
        <v>1</v>
      </c>
      <c r="C66">
        <v>2</v>
      </c>
      <c r="D66">
        <v>90</v>
      </c>
    </row>
    <row r="67" spans="1:4" x14ac:dyDescent="0.25">
      <c r="A67" t="s">
        <v>157</v>
      </c>
      <c r="B67">
        <v>86</v>
      </c>
      <c r="C67">
        <v>998</v>
      </c>
      <c r="D67" s="6">
        <v>4443</v>
      </c>
    </row>
    <row r="68" spans="1:4" x14ac:dyDescent="0.25">
      <c r="A68" t="s">
        <v>158</v>
      </c>
      <c r="B68">
        <v>32</v>
      </c>
      <c r="C68">
        <v>847</v>
      </c>
      <c r="D68" s="6">
        <v>2024</v>
      </c>
    </row>
    <row r="69" spans="1:4" x14ac:dyDescent="0.25">
      <c r="A69" t="s">
        <v>159</v>
      </c>
      <c r="B69">
        <v>54</v>
      </c>
      <c r="C69">
        <v>687</v>
      </c>
      <c r="D69" s="6">
        <v>2203</v>
      </c>
    </row>
    <row r="70" spans="1:4" x14ac:dyDescent="0.25">
      <c r="A70" t="s">
        <v>160</v>
      </c>
      <c r="B70">
        <v>49</v>
      </c>
      <c r="C70">
        <v>969</v>
      </c>
      <c r="D70" s="6">
        <v>3443</v>
      </c>
    </row>
    <row r="71" spans="1:4" x14ac:dyDescent="0.25">
      <c r="A71" t="s">
        <v>161</v>
      </c>
      <c r="B71">
        <v>58</v>
      </c>
      <c r="C71">
        <v>865</v>
      </c>
      <c r="D71" s="6">
        <v>2854</v>
      </c>
    </row>
    <row r="72" spans="1:4" x14ac:dyDescent="0.25">
      <c r="A72" t="s">
        <v>162</v>
      </c>
      <c r="B72">
        <v>54</v>
      </c>
      <c r="C72">
        <v>736</v>
      </c>
      <c r="D72" s="6">
        <v>2454</v>
      </c>
    </row>
    <row r="73" spans="1:4" x14ac:dyDescent="0.25">
      <c r="A73" t="s">
        <v>163</v>
      </c>
      <c r="B73">
        <v>59</v>
      </c>
      <c r="C73">
        <v>915</v>
      </c>
      <c r="D73" s="6">
        <v>2688</v>
      </c>
    </row>
    <row r="74" spans="1:4" x14ac:dyDescent="0.25">
      <c r="A74" t="s">
        <v>164</v>
      </c>
      <c r="B74">
        <v>44</v>
      </c>
      <c r="C74">
        <v>795</v>
      </c>
      <c r="D74" s="6">
        <v>2438</v>
      </c>
    </row>
    <row r="75" spans="1:4" x14ac:dyDescent="0.25">
      <c r="A75" t="s">
        <v>165</v>
      </c>
      <c r="B75">
        <v>66</v>
      </c>
      <c r="C75">
        <v>897</v>
      </c>
      <c r="D75" s="6">
        <v>2901</v>
      </c>
    </row>
    <row r="76" spans="1:4" x14ac:dyDescent="0.25">
      <c r="A76" t="s">
        <v>166</v>
      </c>
      <c r="B76">
        <v>59</v>
      </c>
      <c r="C76">
        <v>869</v>
      </c>
      <c r="D76" s="6">
        <v>2543</v>
      </c>
    </row>
    <row r="77" spans="1:4" x14ac:dyDescent="0.25">
      <c r="A77" t="s">
        <v>167</v>
      </c>
      <c r="B77">
        <v>42</v>
      </c>
      <c r="C77">
        <v>781</v>
      </c>
      <c r="D77" s="6">
        <v>1910</v>
      </c>
    </row>
    <row r="78" spans="1:4" x14ac:dyDescent="0.25">
      <c r="A78" t="s">
        <v>168</v>
      </c>
      <c r="B78">
        <v>67</v>
      </c>
      <c r="C78">
        <v>935</v>
      </c>
      <c r="D78" s="6">
        <v>2725</v>
      </c>
    </row>
    <row r="79" spans="1:4" x14ac:dyDescent="0.25">
      <c r="A79" t="s">
        <v>169</v>
      </c>
      <c r="B79">
        <v>46</v>
      </c>
      <c r="C79">
        <v>872</v>
      </c>
      <c r="D79" s="6">
        <v>2459</v>
      </c>
    </row>
    <row r="80" spans="1:4" x14ac:dyDescent="0.25">
      <c r="A80" t="s">
        <v>170</v>
      </c>
      <c r="B80">
        <v>48</v>
      </c>
      <c r="C80">
        <v>688</v>
      </c>
      <c r="D80" s="6">
        <v>1774</v>
      </c>
    </row>
    <row r="81" spans="1:4" x14ac:dyDescent="0.25">
      <c r="A81" t="s">
        <v>171</v>
      </c>
      <c r="B81">
        <v>49</v>
      </c>
      <c r="C81">
        <v>799</v>
      </c>
      <c r="D81" s="6">
        <v>2002</v>
      </c>
    </row>
    <row r="82" spans="1:4" x14ac:dyDescent="0.25">
      <c r="A82" t="s">
        <v>172</v>
      </c>
      <c r="B82">
        <v>62</v>
      </c>
      <c r="C82">
        <v>885</v>
      </c>
      <c r="D82" s="6">
        <v>2679</v>
      </c>
    </row>
    <row r="83" spans="1:4" x14ac:dyDescent="0.25">
      <c r="A83" t="s">
        <v>173</v>
      </c>
      <c r="B83">
        <v>58</v>
      </c>
      <c r="C83">
        <v>849</v>
      </c>
      <c r="D83" s="6">
        <v>2544</v>
      </c>
    </row>
    <row r="84" spans="1:4" x14ac:dyDescent="0.25">
      <c r="A84" t="s">
        <v>174</v>
      </c>
      <c r="B84">
        <v>31</v>
      </c>
      <c r="C84">
        <v>722</v>
      </c>
      <c r="D84" s="6">
        <v>1986</v>
      </c>
    </row>
    <row r="85" spans="1:4" x14ac:dyDescent="0.25">
      <c r="A85" t="s">
        <v>175</v>
      </c>
      <c r="B85">
        <v>58</v>
      </c>
      <c r="C85">
        <v>754</v>
      </c>
      <c r="D85" s="6">
        <v>2229</v>
      </c>
    </row>
    <row r="86" spans="1:4" x14ac:dyDescent="0.25">
      <c r="A86" t="s">
        <v>176</v>
      </c>
      <c r="B86">
        <v>50</v>
      </c>
      <c r="C86">
        <v>605</v>
      </c>
      <c r="D86" s="6">
        <v>1637</v>
      </c>
    </row>
    <row r="87" spans="1:4" x14ac:dyDescent="0.25">
      <c r="A87" t="s">
        <v>178</v>
      </c>
      <c r="B87">
        <v>80</v>
      </c>
      <c r="C87">
        <v>859</v>
      </c>
      <c r="D87" s="6">
        <v>1999</v>
      </c>
    </row>
    <row r="88" spans="1:4" x14ac:dyDescent="0.25">
      <c r="A88" t="s">
        <v>179</v>
      </c>
      <c r="B88">
        <v>71</v>
      </c>
      <c r="C88" s="6">
        <v>1040</v>
      </c>
      <c r="D88" s="6">
        <v>3294</v>
      </c>
    </row>
    <row r="89" spans="1:4" x14ac:dyDescent="0.25">
      <c r="A89" t="s">
        <v>180</v>
      </c>
      <c r="B89">
        <v>52</v>
      </c>
      <c r="C89">
        <v>914</v>
      </c>
      <c r="D89" s="6">
        <v>2612</v>
      </c>
    </row>
    <row r="90" spans="1:4" x14ac:dyDescent="0.25">
      <c r="A90" t="s">
        <v>181</v>
      </c>
      <c r="B90">
        <v>73</v>
      </c>
      <c r="C90">
        <v>953</v>
      </c>
      <c r="D90" s="6">
        <v>3090</v>
      </c>
    </row>
    <row r="91" spans="1:4" x14ac:dyDescent="0.25">
      <c r="A91" t="s">
        <v>182</v>
      </c>
      <c r="B91">
        <v>60</v>
      </c>
      <c r="C91">
        <v>610</v>
      </c>
      <c r="D91" s="6">
        <v>2230</v>
      </c>
    </row>
    <row r="92" spans="1:4" x14ac:dyDescent="0.25">
      <c r="A92" t="s">
        <v>183</v>
      </c>
      <c r="B92">
        <v>31</v>
      </c>
      <c r="C92">
        <v>863</v>
      </c>
      <c r="D92" s="6">
        <v>2556</v>
      </c>
    </row>
    <row r="93" spans="1:4" x14ac:dyDescent="0.25">
      <c r="A93" t="s">
        <v>184</v>
      </c>
      <c r="B93">
        <v>63</v>
      </c>
      <c r="C93">
        <v>897</v>
      </c>
      <c r="D93" s="6">
        <v>2984</v>
      </c>
    </row>
    <row r="94" spans="1:4" x14ac:dyDescent="0.25">
      <c r="A94" t="s">
        <v>185</v>
      </c>
      <c r="B94">
        <v>52</v>
      </c>
      <c r="C94" s="6">
        <v>1001</v>
      </c>
      <c r="D94" s="6">
        <v>3001</v>
      </c>
    </row>
    <row r="95" spans="1:4" x14ac:dyDescent="0.25">
      <c r="A95" t="s">
        <v>186</v>
      </c>
      <c r="B95">
        <v>47</v>
      </c>
      <c r="C95">
        <v>948</v>
      </c>
      <c r="D95" s="6">
        <v>3144</v>
      </c>
    </row>
    <row r="96" spans="1:4" x14ac:dyDescent="0.25">
      <c r="A96" t="s">
        <v>187</v>
      </c>
      <c r="B96">
        <v>36</v>
      </c>
      <c r="C96">
        <v>752</v>
      </c>
      <c r="D96" s="6">
        <v>2481</v>
      </c>
    </row>
    <row r="97" spans="1:4" x14ac:dyDescent="0.25">
      <c r="A97" t="s">
        <v>188</v>
      </c>
      <c r="B97">
        <v>51</v>
      </c>
      <c r="C97">
        <v>823</v>
      </c>
      <c r="D97" s="6">
        <v>2312</v>
      </c>
    </row>
    <row r="98" spans="1:4" x14ac:dyDescent="0.25">
      <c r="A98" t="s">
        <v>189</v>
      </c>
      <c r="B98">
        <v>63</v>
      </c>
      <c r="C98">
        <v>921</v>
      </c>
      <c r="D98" s="6">
        <v>2746</v>
      </c>
    </row>
    <row r="99" spans="1:4" x14ac:dyDescent="0.25">
      <c r="A99" t="s">
        <v>190</v>
      </c>
      <c r="B99">
        <v>43</v>
      </c>
      <c r="C99">
        <v>911</v>
      </c>
      <c r="D99" s="6">
        <v>2794</v>
      </c>
    </row>
    <row r="100" spans="1:4" x14ac:dyDescent="0.25">
      <c r="A100" t="s">
        <v>191</v>
      </c>
      <c r="B100">
        <v>38</v>
      </c>
      <c r="C100">
        <v>828</v>
      </c>
      <c r="D100" s="6">
        <v>2334</v>
      </c>
    </row>
    <row r="101" spans="1:4" x14ac:dyDescent="0.25">
      <c r="A101" t="s">
        <v>192</v>
      </c>
      <c r="B101">
        <v>50</v>
      </c>
      <c r="C101">
        <v>814</v>
      </c>
      <c r="D101" s="6">
        <v>2868</v>
      </c>
    </row>
    <row r="102" spans="1:4" x14ac:dyDescent="0.25">
      <c r="A102" t="s">
        <v>193</v>
      </c>
      <c r="B102">
        <v>40</v>
      </c>
      <c r="C102">
        <v>855</v>
      </c>
      <c r="D102" s="6">
        <v>2102</v>
      </c>
    </row>
    <row r="103" spans="1:4" x14ac:dyDescent="0.25">
      <c r="A103" t="s">
        <v>194</v>
      </c>
      <c r="B103">
        <v>56</v>
      </c>
      <c r="C103">
        <v>889</v>
      </c>
      <c r="D103" s="6">
        <v>2677</v>
      </c>
    </row>
    <row r="104" spans="1:4" x14ac:dyDescent="0.25">
      <c r="A104" t="s">
        <v>195</v>
      </c>
      <c r="B104">
        <v>19</v>
      </c>
      <c r="C104">
        <v>761</v>
      </c>
      <c r="D104" s="6">
        <v>2295</v>
      </c>
    </row>
    <row r="105" spans="1:4" x14ac:dyDescent="0.25">
      <c r="A105" t="s">
        <v>196</v>
      </c>
      <c r="B105">
        <v>53</v>
      </c>
      <c r="C105">
        <v>913</v>
      </c>
      <c r="D105" s="6">
        <v>2979</v>
      </c>
    </row>
    <row r="106" spans="1:4" x14ac:dyDescent="0.25">
      <c r="A106" t="s">
        <v>197</v>
      </c>
      <c r="B106">
        <v>47</v>
      </c>
      <c r="C106">
        <v>896</v>
      </c>
      <c r="D106" s="6">
        <v>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FEEDING RUN 1</vt:lpstr>
      <vt:lpstr>FEEDING RUN 2</vt:lpstr>
      <vt:lpstr>FEEDING RUN 3</vt:lpstr>
      <vt:lpstr>FEEDING RUN 4</vt:lpstr>
      <vt:lpstr>10-26-2021 FEED</vt:lpstr>
      <vt:lpstr>10-26-2021 UNFED</vt:lpstr>
      <vt:lpstr>10-26-2021 FEED_Run1_Run2_fed</vt:lpstr>
      <vt:lpstr>10-26-2021 FEED_Run3_fed</vt:lpstr>
      <vt:lpstr>10-26-2021 FEED_Run1_unfed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2021-09-14T13:40:13Z</dcterms:created>
  <dcterms:modified xsi:type="dcterms:W3CDTF">2021-11-01T14:09:22Z</dcterms:modified>
</cp:coreProperties>
</file>