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bay scallops 2021\July 26 2021\"/>
    </mc:Choice>
  </mc:AlternateContent>
  <bookViews>
    <workbookView xWindow="0" yWindow="0" windowWidth="14370" windowHeight="11805" firstSheet="9" activeTab="9"/>
  </bookViews>
  <sheets>
    <sheet name="FEEDING RUN 1" sheetId="1" r:id="rId1"/>
    <sheet name="9-14-21 RUN1_algae_type" sheetId="9" r:id="rId2"/>
    <sheet name="FEEDING RUN 2" sheetId="2" r:id="rId3"/>
    <sheet name="9-14-21 RUN2_algae_type" sheetId="10" r:id="rId4"/>
    <sheet name="FEEDING RUN 3" sheetId="3" r:id="rId5"/>
    <sheet name="9-14-21 RUN3_algae_type" sheetId="11" r:id="rId6"/>
    <sheet name="FEEDING RUN 4" sheetId="4" r:id="rId7"/>
    <sheet name="9-14-21 RUN4_algae_type" sheetId="13" r:id="rId8"/>
    <sheet name="9-30-21 First run" sheetId="5" r:id="rId9"/>
    <sheet name="9-30-21_First_run_algae_types" sheetId="7" r:id="rId10"/>
    <sheet name="9-30-21 Second run " sheetId="6" r:id="rId11"/>
    <sheet name="9-30-21_Second_run_algae_type" sheetId="8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" i="7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2" i="8"/>
  <c r="M17" i="6" l="1"/>
  <c r="M16" i="6"/>
  <c r="M8" i="6"/>
  <c r="M7" i="6"/>
  <c r="M6" i="6"/>
  <c r="M4" i="6"/>
  <c r="M3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0" i="6"/>
  <c r="M19" i="6"/>
  <c r="M18" i="6"/>
  <c r="M15" i="6"/>
  <c r="M14" i="6"/>
  <c r="M13" i="6"/>
  <c r="M12" i="6"/>
  <c r="M11" i="6"/>
  <c r="M10" i="6"/>
  <c r="M9" i="6"/>
  <c r="M5" i="6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28" i="5"/>
  <c r="M26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4" i="5"/>
  <c r="M5" i="5"/>
  <c r="E3" i="5"/>
  <c r="M3" i="5" s="1"/>
  <c r="C14" i="4" l="1"/>
  <c r="J14" i="4"/>
  <c r="I14" i="4"/>
  <c r="H14" i="4"/>
  <c r="G14" i="4"/>
  <c r="F14" i="4"/>
  <c r="E14" i="4"/>
  <c r="D14" i="4"/>
  <c r="Q7" i="4"/>
  <c r="Q6" i="4"/>
  <c r="Q5" i="4"/>
  <c r="Q4" i="4"/>
  <c r="Q10" i="4" s="1"/>
  <c r="G14" i="3"/>
  <c r="F14" i="3"/>
  <c r="E14" i="3"/>
  <c r="D14" i="3"/>
  <c r="J14" i="2"/>
  <c r="I14" i="2"/>
  <c r="H14" i="2"/>
  <c r="G14" i="2"/>
  <c r="F14" i="2"/>
  <c r="E14" i="2"/>
  <c r="D14" i="2"/>
  <c r="C14" i="2"/>
  <c r="J14" i="3"/>
  <c r="I14" i="3"/>
  <c r="H14" i="3"/>
  <c r="C14" i="3"/>
  <c r="Q7" i="3"/>
  <c r="Q6" i="3"/>
  <c r="Q5" i="3"/>
  <c r="Q4" i="3"/>
  <c r="Q10" i="3" s="1"/>
  <c r="H14" i="1"/>
  <c r="G14" i="1"/>
  <c r="Q10" i="2"/>
  <c r="Q11" i="2" s="1"/>
  <c r="Q9" i="2"/>
  <c r="Q7" i="2"/>
  <c r="Q6" i="2"/>
  <c r="Q5" i="2"/>
  <c r="Q4" i="2"/>
  <c r="D14" i="1"/>
  <c r="F14" i="1"/>
  <c r="J14" i="1"/>
  <c r="I14" i="1"/>
  <c r="E14" i="1"/>
  <c r="C14" i="1"/>
  <c r="Q5" i="1"/>
  <c r="Q7" i="1"/>
  <c r="Q6" i="1"/>
  <c r="Q4" i="1"/>
  <c r="Q9" i="4" l="1"/>
  <c r="Q11" i="4" s="1"/>
  <c r="Q11" i="3"/>
  <c r="Q9" i="3"/>
  <c r="Q10" i="1"/>
  <c r="Q11" i="1" s="1"/>
  <c r="Q9" i="1"/>
</calcChain>
</file>

<file path=xl/sharedStrings.xml><?xml version="1.0" encoding="utf-8"?>
<sst xmlns="http://schemas.openxmlformats.org/spreadsheetml/2006/main" count="2053" uniqueCount="446">
  <si>
    <t>8A</t>
  </si>
  <si>
    <t>8B</t>
  </si>
  <si>
    <t>8C</t>
  </si>
  <si>
    <t>Blank</t>
  </si>
  <si>
    <t>7A</t>
  </si>
  <si>
    <t>7B</t>
  </si>
  <si>
    <t>7C</t>
  </si>
  <si>
    <t>Date</t>
  </si>
  <si>
    <t>Run</t>
  </si>
  <si>
    <t>original cell culture counts</t>
  </si>
  <si>
    <t>counts</t>
  </si>
  <si>
    <t>volume</t>
  </si>
  <si>
    <t>Counts/ml</t>
  </si>
  <si>
    <t>Time (min)</t>
  </si>
  <si>
    <t>Sampling time</t>
  </si>
  <si>
    <t>slope</t>
  </si>
  <si>
    <t>8D</t>
  </si>
  <si>
    <t>7D</t>
  </si>
  <si>
    <t>7.5C</t>
  </si>
  <si>
    <t>7.5D</t>
  </si>
  <si>
    <t>7.5A</t>
  </si>
  <si>
    <t xml:space="preserve">DOUBLE CHECKED BLANK NO ANIMAL IN IT </t>
  </si>
  <si>
    <t>7.5B</t>
  </si>
  <si>
    <t>AND 8 A DID HAVE AN ANIMAL</t>
  </si>
  <si>
    <t xml:space="preserve">PIPPETTE TIP NOT CHANGED FROM ALGAL FEEDING SO MIGHT HAVE TO GET RIDE OF TIME POINT 1-3 </t>
  </si>
  <si>
    <t>REMOVED 1758</t>
  </si>
  <si>
    <t>Sample ID</t>
  </si>
  <si>
    <t>Plate</t>
  </si>
  <si>
    <t xml:space="preserve">Time </t>
  </si>
  <si>
    <t>ph</t>
  </si>
  <si>
    <t>feeding</t>
  </si>
  <si>
    <t>blank</t>
  </si>
  <si>
    <t>unfed</t>
  </si>
  <si>
    <t>treatment</t>
  </si>
  <si>
    <t>fed</t>
  </si>
  <si>
    <t>dead???</t>
  </si>
  <si>
    <t>M2</t>
  </si>
  <si>
    <t>A01 Plate 1 Sample 1</t>
  </si>
  <si>
    <t>A02 Plate 1 Sample 2</t>
  </si>
  <si>
    <t>A03 Plate 1 Sample 3</t>
  </si>
  <si>
    <t>A04 Plate 1 Sample 4</t>
  </si>
  <si>
    <t>A05 Plate 1 Sample 5</t>
  </si>
  <si>
    <t>A06 Plate 1 Sample 6</t>
  </si>
  <si>
    <t>A07 Plate 1 Sample 7</t>
  </si>
  <si>
    <t>A08 Plate 1 Sample 8</t>
  </si>
  <si>
    <t>A09 Plate 1 Sample 9</t>
  </si>
  <si>
    <t xml:space="preserve">A10 Plate 1 Sample 10 </t>
  </si>
  <si>
    <t xml:space="preserve">A11 Plate 1 Sample 11 </t>
  </si>
  <si>
    <t>A12 Plate 1 Sample 12</t>
  </si>
  <si>
    <t>B01 Plate 1 Sample 13</t>
  </si>
  <si>
    <t>B02 Plate 1 Sample 14</t>
  </si>
  <si>
    <t>B03 Plate 1 Sample 15</t>
  </si>
  <si>
    <t>B04 Plate 1 Sample 16</t>
  </si>
  <si>
    <t>B05 Plate 1 Sample 17</t>
  </si>
  <si>
    <t>B06 Plate 1 Sample 18</t>
  </si>
  <si>
    <t>B07 Plate 1 Sample 19</t>
  </si>
  <si>
    <t>B08 Plate 1 Sample 20</t>
  </si>
  <si>
    <t>B09 Plate 1 Sample 21</t>
  </si>
  <si>
    <t>B10 Plate 1 Sample 22</t>
  </si>
  <si>
    <t>B11 Plate 1 Sample 23</t>
  </si>
  <si>
    <t>B12 Plate 1 Sample 24</t>
  </si>
  <si>
    <t>C01 Plate 2 Sample 25</t>
  </si>
  <si>
    <t>C02 Plate 2 Sample 26</t>
  </si>
  <si>
    <t>C03 Plate 2 Sample 27</t>
  </si>
  <si>
    <t>C04 Plate 2 Sample 28</t>
  </si>
  <si>
    <t>C05 Plate 2 Sample 29</t>
  </si>
  <si>
    <t>C06 Plate 2 Sample 30</t>
  </si>
  <si>
    <t>C07 Plate 2 Sample 31</t>
  </si>
  <si>
    <t>C08 Plate 2 Sample 32</t>
  </si>
  <si>
    <t>C09 Plate 2 Sample 33</t>
  </si>
  <si>
    <t>C10 Plate 2 Sample 34</t>
  </si>
  <si>
    <t>C11 Plate 2 Sample 35</t>
  </si>
  <si>
    <t>C12 Plate 2 Sample 36</t>
  </si>
  <si>
    <t>D01 Plate 2 Sample 37</t>
  </si>
  <si>
    <t>D02 Plate 2 Sample 38</t>
  </si>
  <si>
    <t>D03 Plate 2 Sample 39</t>
  </si>
  <si>
    <t>D04 Plate 2 Sample 40</t>
  </si>
  <si>
    <t>D05 Plate 2 Sample 41</t>
  </si>
  <si>
    <t>D06 Plate 2 Sample 42</t>
  </si>
  <si>
    <t>D07 Plate 2 Sample 43</t>
  </si>
  <si>
    <t>D08 Plate 2 Sample 44</t>
  </si>
  <si>
    <t>D09 Plate 2 Sample 45</t>
  </si>
  <si>
    <t>D10 Plate 2 Sample 46</t>
  </si>
  <si>
    <t>D11 Plate 2 Sample 47</t>
  </si>
  <si>
    <t>D12 Plate 2 Sample 48</t>
  </si>
  <si>
    <t>E01 Plate 1 Sample 1</t>
  </si>
  <si>
    <t>E02 Plate 1 Sample 2</t>
  </si>
  <si>
    <t>E03 Plate 1 Sample 3</t>
  </si>
  <si>
    <t>E04 Plate 1 Sample 4</t>
  </si>
  <si>
    <t>E05 Plate 1 Sample 5</t>
  </si>
  <si>
    <t>E06 Plate 1 Sample 6</t>
  </si>
  <si>
    <t>E07 Plate 1 Sample 7</t>
  </si>
  <si>
    <t>E08 Plate 1 Sample 8</t>
  </si>
  <si>
    <t>E09 Plate 1 Sample 9</t>
  </si>
  <si>
    <t>E10 Plate 1 Sample 10</t>
  </si>
  <si>
    <t>E11 Plate 1 Sample 11</t>
  </si>
  <si>
    <t>E12 Plate 1 Sample 12</t>
  </si>
  <si>
    <t>F01 Plate 1 Sample 13</t>
  </si>
  <si>
    <t>F02 Plate 1 Sample 14</t>
  </si>
  <si>
    <t>F03 Plate 1 Sample 15</t>
  </si>
  <si>
    <t>F04 Plate 1 Sample 16</t>
  </si>
  <si>
    <t>F05 Plate 1 Sample 17</t>
  </si>
  <si>
    <t>F06 Plate 1 Sample 18</t>
  </si>
  <si>
    <t>F07 Plate 1 Sample 19</t>
  </si>
  <si>
    <t>F08 Plate 1 Sample 20</t>
  </si>
  <si>
    <t>F09 Plate 1 Sample 21</t>
  </si>
  <si>
    <t>F10 Plate 1 Sample 22</t>
  </si>
  <si>
    <t>F11 Plate 1 Sample 23</t>
  </si>
  <si>
    <t>F12 Plate 1 Sample 24</t>
  </si>
  <si>
    <t>G01 Plate 2 Sample 25</t>
  </si>
  <si>
    <t>G02 Plate 2 Sample 26</t>
  </si>
  <si>
    <t>G03 Plate 2 Sample 27</t>
  </si>
  <si>
    <t>G04 Plate 2 Sample 28</t>
  </si>
  <si>
    <t>G05 Plate 2 Sample 29</t>
  </si>
  <si>
    <t>G06 Plate 2 Sample 30</t>
  </si>
  <si>
    <t>G07 Plate 2 Sample 31</t>
  </si>
  <si>
    <t>G08 Plate 2 Sample 32</t>
  </si>
  <si>
    <t>G09 Plate 2 Sample 33</t>
  </si>
  <si>
    <t>G10 Plate 2 Sample 34</t>
  </si>
  <si>
    <t>G11 Plate 2 Sample 35</t>
  </si>
  <si>
    <t>G12 Plate 2 Sample 36</t>
  </si>
  <si>
    <t>H01 Plate 2 Sample 37</t>
  </si>
  <si>
    <t>H02 Plate 2 Sample 38</t>
  </si>
  <si>
    <t>H03 Plate 2 Sample 39</t>
  </si>
  <si>
    <t>H04 Plate 2 Sample 40</t>
  </si>
  <si>
    <t>H05 Plate 2 Sample 41</t>
  </si>
  <si>
    <t>H06 Plate 2 Sample 42</t>
  </si>
  <si>
    <t>H07 Plate 2 Sample 43</t>
  </si>
  <si>
    <t>H08 Plate 2 Sample 44</t>
  </si>
  <si>
    <t>H09 Plate 2 Sample 45</t>
  </si>
  <si>
    <t>H10 Plate 2 Sample 46</t>
  </si>
  <si>
    <t>H11 Plate 2 Sample 47</t>
  </si>
  <si>
    <t>H12 Plate 2 Sample 48</t>
  </si>
  <si>
    <t>algae</t>
  </si>
  <si>
    <t>seston</t>
  </si>
  <si>
    <t>D02 Plate 2 Sample 36</t>
  </si>
  <si>
    <t>G09 Plate 2 Sample 31</t>
  </si>
  <si>
    <t>Time_point</t>
  </si>
  <si>
    <t>Sample_ID</t>
  </si>
  <si>
    <t>raw_ID</t>
  </si>
  <si>
    <t>Fed_Unfed</t>
  </si>
  <si>
    <t>pH</t>
  </si>
  <si>
    <t>C01 Plate 2 Sample 19</t>
  </si>
  <si>
    <t>C02 Plate 2 Sample 20</t>
  </si>
  <si>
    <t>C03 Plate 2 Sample 21</t>
  </si>
  <si>
    <t>C04 Plate 2 Sample 22</t>
  </si>
  <si>
    <t>C05 Plate 2 Sample 23</t>
  </si>
  <si>
    <t>C06 Plate 2 Sample 24</t>
  </si>
  <si>
    <t>C07 Plate 2 Sample 25</t>
  </si>
  <si>
    <t>C08 Plate 2 Sample 26</t>
  </si>
  <si>
    <t>C09 Plate 2 Sample 27</t>
  </si>
  <si>
    <t>C10 Plate 2 Sample 28</t>
  </si>
  <si>
    <t>C11 Plate 2 Sample 29</t>
  </si>
  <si>
    <t>C12 Plate 2 Sample 30</t>
  </si>
  <si>
    <t>D01 Plate 2 Sample 31</t>
  </si>
  <si>
    <t>D02 Plate 2 Sample 32</t>
  </si>
  <si>
    <t>D03 Plate 2 Sample 33</t>
  </si>
  <si>
    <t>D04 Plate 2 Sample 34</t>
  </si>
  <si>
    <t>D05 Plate 2 Sample 35</t>
  </si>
  <si>
    <t>D06 Plate 2 Sample 36</t>
  </si>
  <si>
    <t>C02 Plate 2 Sample 24</t>
  </si>
  <si>
    <t>M3</t>
  </si>
  <si>
    <t>B07 Plate 2 Sample 19</t>
  </si>
  <si>
    <t>B08 Plate 2 Sample 20</t>
  </si>
  <si>
    <t>B09 Plate 2 Sample 21</t>
  </si>
  <si>
    <t>B11 Plate 2 Sample 23</t>
  </si>
  <si>
    <t>B12 Plate 2 Sample 24</t>
  </si>
  <si>
    <t>D01 Plat 1 Sample 1 t=2 run 2</t>
  </si>
  <si>
    <t>D02 Plate1 Sample 2</t>
  </si>
  <si>
    <t>D03 Plate 1 Sample 3</t>
  </si>
  <si>
    <t>D04 Plate 1 Sample 4</t>
  </si>
  <si>
    <t>D05 Plate 1 Sample 5</t>
  </si>
  <si>
    <t>D06 Plate 1 Sample 6</t>
  </si>
  <si>
    <t>D07 Plate 1 Sample 7</t>
  </si>
  <si>
    <t>D08 Plate 1 Sample 8</t>
  </si>
  <si>
    <t>D09 Plate 1 Sample 9</t>
  </si>
  <si>
    <t>D10 Plate 1 Sample 10</t>
  </si>
  <si>
    <t>D11 Plate 1 Sample 11</t>
  </si>
  <si>
    <t>D12 Plate 1 Sample 12</t>
  </si>
  <si>
    <t>E01 Plate 1 Sample 14</t>
  </si>
  <si>
    <t>E02 Plate 1 Sample 14</t>
  </si>
  <si>
    <t>E03 Plate 1 Sample 15</t>
  </si>
  <si>
    <t>E04 Plate 1 Sample 16</t>
  </si>
  <si>
    <t>E05 Plate 1 Sample 17</t>
  </si>
  <si>
    <t>E06 Plate 1 Sample 18</t>
  </si>
  <si>
    <t>E07 Plate 2 Sample 19</t>
  </si>
  <si>
    <t>E08 Plate 2 Sample 20</t>
  </si>
  <si>
    <t>E09 Plate 2 Sample 21</t>
  </si>
  <si>
    <t>E10 Plate 2 Sample 22</t>
  </si>
  <si>
    <t>E12 Plate 2 Sample 24</t>
  </si>
  <si>
    <t>F01 Plate 2 Sample 25</t>
  </si>
  <si>
    <t>F02 Plate 2 Sample 26</t>
  </si>
  <si>
    <t>F03 Plate 2 Sample 27</t>
  </si>
  <si>
    <t>F04 Plate 2 Sample 28</t>
  </si>
  <si>
    <t>F06 Plate 2 Sample 30</t>
  </si>
  <si>
    <t>F07 Plate 2 Sample 31</t>
  </si>
  <si>
    <t>F08 Plate 2 Sample 32</t>
  </si>
  <si>
    <t>F09 Plate 2 Sample 33</t>
  </si>
  <si>
    <t>F10 Plate 2 Sample 34</t>
  </si>
  <si>
    <t>F11 Plate 2 Sample 35</t>
  </si>
  <si>
    <t>F12 Plate 2 Sample 36</t>
  </si>
  <si>
    <t>G01 P2 R2 T5 36</t>
  </si>
  <si>
    <t>G02 P2 R2 T5 22</t>
  </si>
  <si>
    <t>G03 P2 R2 T5 21</t>
  </si>
  <si>
    <t>G04 P2 R2 T5 20</t>
  </si>
  <si>
    <t>G05 P1 R2 T5 14</t>
  </si>
  <si>
    <t>G06 P1 R2 T5 9</t>
  </si>
  <si>
    <t>G07 P1 R2 T5 7</t>
  </si>
  <si>
    <t>G08 P1 R2 T5 3</t>
  </si>
  <si>
    <t>G09 P1 R2 T5 2</t>
  </si>
  <si>
    <t>G10 P1 R2 T5 1</t>
  </si>
  <si>
    <t xml:space="preserve">G11 P1 R2 T1 18 </t>
  </si>
  <si>
    <t>G12 P1 R2 T2 15</t>
  </si>
  <si>
    <t>H01 P1 R2 T2 7</t>
  </si>
  <si>
    <t>H02 P1 R2 T2 1</t>
  </si>
  <si>
    <t>H03 P1 R2 T3 7</t>
  </si>
  <si>
    <t xml:space="preserve">H04 P1 R2 T3 6 </t>
  </si>
  <si>
    <t>H05 P1 R2 T3 14</t>
  </si>
  <si>
    <t>H06 P1 R2 T3 13</t>
  </si>
  <si>
    <t>H07 P2 R2 T3 20</t>
  </si>
  <si>
    <t>H08 P1 R2 T5 25</t>
  </si>
  <si>
    <t>H09 P1 R2 T5 27</t>
  </si>
  <si>
    <t>H10 P1 R2 T5 29</t>
  </si>
  <si>
    <t>H11 P1 R2 T1 28</t>
  </si>
  <si>
    <t>H12 P1 R2 T1 10</t>
  </si>
  <si>
    <t>F05 Plate 1 Sample 29</t>
  </si>
  <si>
    <t>minutes</t>
  </si>
  <si>
    <t>Plot 4 (FL3-H)</t>
  </si>
  <si>
    <t>M4</t>
  </si>
  <si>
    <t>A01 Run 1 8.0A time 0</t>
  </si>
  <si>
    <t>A02 8A t=1</t>
  </si>
  <si>
    <t>A03 8a t=2</t>
  </si>
  <si>
    <t>A04 8A T=3</t>
  </si>
  <si>
    <t>A05 8A T=4</t>
  </si>
  <si>
    <t>A06 8A T=5</t>
  </si>
  <si>
    <t>A07 8A T=7</t>
  </si>
  <si>
    <t>B01 Run 18.0B t=0</t>
  </si>
  <si>
    <t>B02 8B t=1</t>
  </si>
  <si>
    <t>B03 8.0B t=2</t>
  </si>
  <si>
    <t>B04 8B T=3</t>
  </si>
  <si>
    <t>B05 8B T=4</t>
  </si>
  <si>
    <t>B06 8.0b T=5</t>
  </si>
  <si>
    <t>B07 8.0B T=7</t>
  </si>
  <si>
    <t>C01 Run 1 8C t=0</t>
  </si>
  <si>
    <t>C02 8A t=1</t>
  </si>
  <si>
    <t>C03 8C t=2</t>
  </si>
  <si>
    <t>C04 8C T=3</t>
  </si>
  <si>
    <t>C05 8.0c T=4</t>
  </si>
  <si>
    <t>C06 8.0c=5</t>
  </si>
  <si>
    <t>C07 8c T=7</t>
  </si>
  <si>
    <t>D01 blank t=0</t>
  </si>
  <si>
    <t>D02 blank t=1</t>
  </si>
  <si>
    <t>D03 BLANK</t>
  </si>
  <si>
    <t>D04 BLANK</t>
  </si>
  <si>
    <t>D05 BLANK</t>
  </si>
  <si>
    <t>D06 BLANK T=5</t>
  </si>
  <si>
    <t>D07 BLANK T=7</t>
  </si>
  <si>
    <t>E01 run 1 7.5 A t=0</t>
  </si>
  <si>
    <t>E02 7.5A t=1</t>
  </si>
  <si>
    <t>E03 7.5A T=2</t>
  </si>
  <si>
    <t>E04 7.5A T=3</t>
  </si>
  <si>
    <t>E05 7.5a T=4</t>
  </si>
  <si>
    <t>E06 7.5a T=5</t>
  </si>
  <si>
    <t>E07 7A</t>
  </si>
  <si>
    <t>F01 Run 1 7.5 B t=0</t>
  </si>
  <si>
    <t>F02 7.5B t=1</t>
  </si>
  <si>
    <t>F03 7.5b T=2</t>
  </si>
  <si>
    <t>F04 7.5b T=3</t>
  </si>
  <si>
    <t>F05 7.5b T=4</t>
  </si>
  <si>
    <t>F06 2 8-5-21</t>
  </si>
  <si>
    <t>F07 7b T=7</t>
  </si>
  <si>
    <t>G01 run 1 t=0 7.5C</t>
  </si>
  <si>
    <t>G02 7.5C t=1</t>
  </si>
  <si>
    <t>G03 7.5C t=2</t>
  </si>
  <si>
    <t>G04 7.5c T=3</t>
  </si>
  <si>
    <t>G05 7.5c T=4</t>
  </si>
  <si>
    <t>G06 7.5c T=5</t>
  </si>
  <si>
    <t>G07 7C T=7</t>
  </si>
  <si>
    <t>H01 blank t=0</t>
  </si>
  <si>
    <t>H02 blank t=1</t>
  </si>
  <si>
    <t>H03 BLANK</t>
  </si>
  <si>
    <t>H04 BLANK T=30</t>
  </si>
  <si>
    <t>H05 BLANK T =4</t>
  </si>
  <si>
    <t>H06 BLANK T=5</t>
  </si>
  <si>
    <t>H07 BLANK T=7</t>
  </si>
  <si>
    <t>tet/ply</t>
  </si>
  <si>
    <t>chaet</t>
  </si>
  <si>
    <t>NA</t>
  </si>
  <si>
    <t>A</t>
  </si>
  <si>
    <t>B</t>
  </si>
  <si>
    <t>C</t>
  </si>
  <si>
    <t>A01 Run Q 8.0D time 0</t>
  </si>
  <si>
    <t>A02 8D t=1</t>
  </si>
  <si>
    <t>A03 8D t=2</t>
  </si>
  <si>
    <t>A04 8D T=3</t>
  </si>
  <si>
    <t>A05 8D T=4</t>
  </si>
  <si>
    <t>A06 8D T=5</t>
  </si>
  <si>
    <t>A07 8D T=7</t>
  </si>
  <si>
    <t>A08 8D</t>
  </si>
  <si>
    <t>B01 Run 2 8.0A t=0</t>
  </si>
  <si>
    <t>B02 8a t=1</t>
  </si>
  <si>
    <t>B03 8.0A t=2</t>
  </si>
  <si>
    <t>B04 8A T=3</t>
  </si>
  <si>
    <t>B05 8A T=4</t>
  </si>
  <si>
    <t>B06 8.0A T=5</t>
  </si>
  <si>
    <t>B07 8.0A T=7</t>
  </si>
  <si>
    <t>B08 8A</t>
  </si>
  <si>
    <t>C01 Run 2 8B t=0</t>
  </si>
  <si>
    <t>C02 8B t=1</t>
  </si>
  <si>
    <t>C03 8B t=2</t>
  </si>
  <si>
    <t>C04 8B T=3</t>
  </si>
  <si>
    <t>C05 8.0B T=4</t>
  </si>
  <si>
    <t>C06 8.0B T=5</t>
  </si>
  <si>
    <t>C07 8B T=7</t>
  </si>
  <si>
    <t>C08 8B</t>
  </si>
  <si>
    <t>D08 BLANK</t>
  </si>
  <si>
    <t>E01 run 2 7.5 D t=0</t>
  </si>
  <si>
    <t>E02 7.5D t=1</t>
  </si>
  <si>
    <t>E03 7.5D T=2</t>
  </si>
  <si>
    <t>E04 7.5D T=3</t>
  </si>
  <si>
    <t>E05 7.5D T=4</t>
  </si>
  <si>
    <t>E06 7.5D T=5</t>
  </si>
  <si>
    <t>E07 7D</t>
  </si>
  <si>
    <t>E08 7.5 D</t>
  </si>
  <si>
    <t>F01 Run 2 7.5a t=0</t>
  </si>
  <si>
    <t>F04 7.5A T=3</t>
  </si>
  <si>
    <t>F05 7.5A T=4</t>
  </si>
  <si>
    <t>F06 7A  T=5</t>
  </si>
  <si>
    <t>F07 7A T=7</t>
  </si>
  <si>
    <t xml:space="preserve">F08 7A </t>
  </si>
  <si>
    <t>G01 run 2 t=0 7.5B</t>
  </si>
  <si>
    <t>G02 7.5B t=1</t>
  </si>
  <si>
    <t>G03 7.5B t=2</t>
  </si>
  <si>
    <t>G04 7.5B T=3</t>
  </si>
  <si>
    <t>G05 7.5B T=4</t>
  </si>
  <si>
    <t>G06 7.5B T=5</t>
  </si>
  <si>
    <t>G07 7B T=7</t>
  </si>
  <si>
    <t>G08 7B</t>
  </si>
  <si>
    <t>H08 BLANK</t>
  </si>
  <si>
    <t>Replicate</t>
  </si>
  <si>
    <t>D</t>
  </si>
  <si>
    <t>A01 Run 3 8.0C time 0</t>
  </si>
  <si>
    <t>A03 8D t=0</t>
  </si>
  <si>
    <t>A04 BLANK T=0</t>
  </si>
  <si>
    <t>A06 7C T=0</t>
  </si>
  <si>
    <t>A07 7.5d T=0</t>
  </si>
  <si>
    <t>A08 7.5a</t>
  </si>
  <si>
    <t>A09 BLANK T=0</t>
  </si>
  <si>
    <t>B01 8.0c T=1</t>
  </si>
  <si>
    <t>B02 8d T=1</t>
  </si>
  <si>
    <t>B03 8.0A T=1</t>
  </si>
  <si>
    <t>B04 BLANK T=1</t>
  </si>
  <si>
    <t>B06 7.5 C T=1</t>
  </si>
  <si>
    <t>B07 7.5d T=1</t>
  </si>
  <si>
    <t>B08 7.5A T=1</t>
  </si>
  <si>
    <t>B09 BLANK T=1</t>
  </si>
  <si>
    <t>C01 8c T=3</t>
  </si>
  <si>
    <t>C02 8D T=3</t>
  </si>
  <si>
    <t>C03 8aC t=3</t>
  </si>
  <si>
    <t>C04 BLANK</t>
  </si>
  <si>
    <t>C06 7.5 c T=3</t>
  </si>
  <si>
    <t>C07 7.5 DT=3</t>
  </si>
  <si>
    <t>C08 7.5a T=3</t>
  </si>
  <si>
    <t>C09 BLANK T=3</t>
  </si>
  <si>
    <t>D01 8 c T=4</t>
  </si>
  <si>
    <t>D02 8D T=4</t>
  </si>
  <si>
    <t>D03 8A T=4</t>
  </si>
  <si>
    <t>D04 BLANK T=4</t>
  </si>
  <si>
    <t>D06 7.5C T=4</t>
  </si>
  <si>
    <t>D07 7.5D T=4</t>
  </si>
  <si>
    <t>D08 7.5A T=4</t>
  </si>
  <si>
    <t>D09 BLANK T=4</t>
  </si>
  <si>
    <t>E01 8C T=5</t>
  </si>
  <si>
    <t>E02 8D T=5</t>
  </si>
  <si>
    <t>E03 8A T=4</t>
  </si>
  <si>
    <t>E04 BLANK T=4</t>
  </si>
  <si>
    <t>E06 7.5C T=4</t>
  </si>
  <si>
    <t>E07 7.5D T=4</t>
  </si>
  <si>
    <t>E08 7.5D T=4</t>
  </si>
  <si>
    <t>E09 BLANK</t>
  </si>
  <si>
    <t>F01 8.0C T=5</t>
  </si>
  <si>
    <t>F02 8D T=5</t>
  </si>
  <si>
    <t>F03 8A T=5</t>
  </si>
  <si>
    <t>F04 BLANK T=5</t>
  </si>
  <si>
    <t>F06 7.5C T=5</t>
  </si>
  <si>
    <t>F07 7.5D T=5</t>
  </si>
  <si>
    <t>F08 7.5A T=5</t>
  </si>
  <si>
    <t>F09 BLANK T=5</t>
  </si>
  <si>
    <t>G01 8C T=6</t>
  </si>
  <si>
    <t>G02 8.0D T=6</t>
  </si>
  <si>
    <t>G03 8.0A T=6</t>
  </si>
  <si>
    <t>G04 BLANK</t>
  </si>
  <si>
    <t>G06 7.5C T=6</t>
  </si>
  <si>
    <t>G07 7.5D T=6</t>
  </si>
  <si>
    <t>G08 7.5A T=6</t>
  </si>
  <si>
    <t>G09 BLANK</t>
  </si>
  <si>
    <t>E08 7.5A T=4</t>
  </si>
  <si>
    <t>A01 8B T=0</t>
  </si>
  <si>
    <t>A02 8C T=0</t>
  </si>
  <si>
    <t>A03 8D T=0</t>
  </si>
  <si>
    <t>A06 7.5 T=0</t>
  </si>
  <si>
    <t>A07 7.5C T=0</t>
  </si>
  <si>
    <t>A08 7.5D T=0</t>
  </si>
  <si>
    <t>A09 BLANK</t>
  </si>
  <si>
    <t>B01 8.0B T=1</t>
  </si>
  <si>
    <t>B02 8C t=1</t>
  </si>
  <si>
    <t>B03 8.0D t=1</t>
  </si>
  <si>
    <t>B06 7.5B T=1</t>
  </si>
  <si>
    <t>B07 7.5C T=1</t>
  </si>
  <si>
    <t>B08 7.5D T=1</t>
  </si>
  <si>
    <t>C01 8B T=2</t>
  </si>
  <si>
    <t>C02 8C t=2</t>
  </si>
  <si>
    <t>C03 8D T=2</t>
  </si>
  <si>
    <t>C04 BLANK T=2</t>
  </si>
  <si>
    <t>C06 7.5B T=2</t>
  </si>
  <si>
    <t>C07 7.5C T=2</t>
  </si>
  <si>
    <t>C08 7.5D T=2</t>
  </si>
  <si>
    <t>C09 BLANK T=2</t>
  </si>
  <si>
    <t>D01 8B T=3</t>
  </si>
  <si>
    <t>D02 8C T=3</t>
  </si>
  <si>
    <t>D03 8D T=3</t>
  </si>
  <si>
    <t>D04 BLANK T=3</t>
  </si>
  <si>
    <t>D06 7.5B T=3</t>
  </si>
  <si>
    <t>D07 7.5C T=3</t>
  </si>
  <si>
    <t>D08 7.5D  T=3</t>
  </si>
  <si>
    <t>D09 BLANK T=3</t>
  </si>
  <si>
    <t>E01 8B T=4</t>
  </si>
  <si>
    <t>E02 8C T=4</t>
  </si>
  <si>
    <t>E03 8D T=3</t>
  </si>
  <si>
    <t>E06 7.5B T=4</t>
  </si>
  <si>
    <t>E07 7.5C T=4</t>
  </si>
  <si>
    <t>E09 BLANK T=4</t>
  </si>
  <si>
    <t>F01 8B T=5</t>
  </si>
  <si>
    <t>F02 8C T=5</t>
  </si>
  <si>
    <t>F03 8.0D T=5</t>
  </si>
  <si>
    <t>F06 7.5B T=5</t>
  </si>
  <si>
    <t>F07 7.5C T=5</t>
  </si>
  <si>
    <t>F08 7.5D T=5</t>
  </si>
  <si>
    <t>G01 8.0B T=6</t>
  </si>
  <si>
    <t>G02 8C T=6</t>
  </si>
  <si>
    <t>G03 8.0D T=6</t>
  </si>
  <si>
    <t>G04 BLANK T=6</t>
  </si>
  <si>
    <t>G06 7.5B T=6</t>
  </si>
  <si>
    <t>G07 7C T=6</t>
  </si>
  <si>
    <t>G08 7.5D T=6</t>
  </si>
  <si>
    <t>G09 7.5D T=6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</si>
</sst>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0" applyFont="1"/>
    <xf numFmtId="0" fontId="1" fillId="2" borderId="0" xfId="0" applyFont="1" applyFill="1"/>
    <xf numFmtId="0" fontId="0" fillId="2" borderId="0" xfId="0" applyFont="1" applyFill="1"/>
    <xf numFmtId="3" fontId="0" fillId="0" borderId="0" xfId="0" applyNumberFormat="1"/>
    <xf numFmtId="0" fontId="0" fillId="0" borderId="0" xfId="0" applyFont="1" applyFill="1"/>
    <xf numFmtId="3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'FEEDING RUN 1'!$C$3</c:f>
              <c:strCache>
                <c:ptCount val="1"/>
                <c:pt idx="0">
                  <c:v>8A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'FEEDING RUN 1'!$C$4:$C$10</c:f>
              <c:numCache>
                <c:formatCode>General</c:formatCode>
                <c:ptCount val="7"/>
                <c:pt idx="0">
                  <c:v>1353</c:v>
                </c:pt>
                <c:pt idx="1">
                  <c:v>1216</c:v>
                </c:pt>
                <c:pt idx="2">
                  <c:v>1210</c:v>
                </c:pt>
                <c:pt idx="3">
                  <c:v>1164</c:v>
                </c:pt>
                <c:pt idx="4">
                  <c:v>1114</c:v>
                </c:pt>
                <c:pt idx="5">
                  <c:v>1098</c:v>
                </c:pt>
                <c:pt idx="6">
                  <c:v>1007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'FEEDING RUN 1'!$D$3</c:f>
              <c:strCache>
                <c:ptCount val="1"/>
                <c:pt idx="0">
                  <c:v>8B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'FEEDING RUN 1'!$D$4:$D$10</c:f>
              <c:numCache>
                <c:formatCode>General</c:formatCode>
                <c:ptCount val="7"/>
                <c:pt idx="0">
                  <c:v>1332</c:v>
                </c:pt>
                <c:pt idx="1">
                  <c:v>1315</c:v>
                </c:pt>
                <c:pt idx="2">
                  <c:v>1234</c:v>
                </c:pt>
                <c:pt idx="3">
                  <c:v>1165</c:v>
                </c:pt>
                <c:pt idx="4">
                  <c:v>983</c:v>
                </c:pt>
                <c:pt idx="5">
                  <c:v>999</c:v>
                </c:pt>
                <c:pt idx="6">
                  <c:v>767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'FEEDING RUN 1'!$E$3</c:f>
              <c:strCache>
                <c:ptCount val="1"/>
                <c:pt idx="0">
                  <c:v>8C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'FEEDING RUN 1'!$E$4:$E$10</c:f>
              <c:numCache>
                <c:formatCode>General</c:formatCode>
                <c:ptCount val="7"/>
                <c:pt idx="0">
                  <c:v>1357</c:v>
                </c:pt>
                <c:pt idx="1">
                  <c:v>1288</c:v>
                </c:pt>
                <c:pt idx="2">
                  <c:v>1364</c:v>
                </c:pt>
                <c:pt idx="3">
                  <c:v>1076</c:v>
                </c:pt>
                <c:pt idx="4">
                  <c:v>966</c:v>
                </c:pt>
                <c:pt idx="5">
                  <c:v>927</c:v>
                </c:pt>
                <c:pt idx="6">
                  <c:v>1116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'FEEDING RUN 1'!$F$3</c:f>
              <c:strCache>
                <c:ptCount val="1"/>
                <c:pt idx="0">
                  <c:v>Blank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'FEEDING RUN 1'!$F$4:$F$10</c:f>
              <c:numCache>
                <c:formatCode>General</c:formatCode>
                <c:ptCount val="7"/>
                <c:pt idx="0">
                  <c:v>1355</c:v>
                </c:pt>
                <c:pt idx="1">
                  <c:v>1335</c:v>
                </c:pt>
                <c:pt idx="2">
                  <c:v>1534</c:v>
                </c:pt>
                <c:pt idx="3">
                  <c:v>1294</c:v>
                </c:pt>
                <c:pt idx="4">
                  <c:v>1296</c:v>
                </c:pt>
                <c:pt idx="5">
                  <c:v>1307</c:v>
                </c:pt>
                <c:pt idx="6">
                  <c:v>1339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'FEEDING RUN 1'!$G$3</c:f>
              <c:strCache>
                <c:ptCount val="1"/>
                <c:pt idx="0">
                  <c:v>7A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'FEEDING RUN 1'!$G$4:$G$10</c:f>
              <c:numCache>
                <c:formatCode>General</c:formatCode>
                <c:ptCount val="7"/>
                <c:pt idx="0">
                  <c:v>1314</c:v>
                </c:pt>
                <c:pt idx="1">
                  <c:v>1186</c:v>
                </c:pt>
                <c:pt idx="2">
                  <c:v>1295</c:v>
                </c:pt>
                <c:pt idx="3">
                  <c:v>984</c:v>
                </c:pt>
                <c:pt idx="4">
                  <c:v>681</c:v>
                </c:pt>
                <c:pt idx="5">
                  <c:v>849</c:v>
                </c:pt>
                <c:pt idx="6">
                  <c:v>521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'FEEDING RUN 1'!$H$3</c:f>
              <c:strCache>
                <c:ptCount val="1"/>
                <c:pt idx="0">
                  <c:v>7B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'FEEDING RUN 1'!$H$4:$H$10</c:f>
              <c:numCache>
                <c:formatCode>General</c:formatCode>
                <c:ptCount val="7"/>
                <c:pt idx="0">
                  <c:v>1333</c:v>
                </c:pt>
                <c:pt idx="1">
                  <c:v>1338</c:v>
                </c:pt>
                <c:pt idx="2">
                  <c:v>1103</c:v>
                </c:pt>
                <c:pt idx="3">
                  <c:v>1026</c:v>
                </c:pt>
                <c:pt idx="4">
                  <c:v>824</c:v>
                </c:pt>
                <c:pt idx="5">
                  <c:v>785</c:v>
                </c:pt>
                <c:pt idx="6">
                  <c:v>711</c:v>
                </c:pt>
              </c:numCache>
            </c:numRef>
          </c:yVal>
          <c:smooth val="0"/>
        </c:ser>
        <c:ser>
          <c:idx val="8"/>
          <c:order val="6"/>
          <c:tx>
            <c:strRef>
              <c:f>'FEEDING RUN 1'!$I$3</c:f>
              <c:strCache>
                <c:ptCount val="1"/>
                <c:pt idx="0">
                  <c:v>7C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'FEEDING RUN 1'!$I$4:$I$10</c:f>
              <c:numCache>
                <c:formatCode>General</c:formatCode>
                <c:ptCount val="7"/>
                <c:pt idx="0">
                  <c:v>1366</c:v>
                </c:pt>
                <c:pt idx="1">
                  <c:v>1209</c:v>
                </c:pt>
                <c:pt idx="2">
                  <c:v>1157</c:v>
                </c:pt>
                <c:pt idx="3">
                  <c:v>892</c:v>
                </c:pt>
                <c:pt idx="4">
                  <c:v>718</c:v>
                </c:pt>
                <c:pt idx="5">
                  <c:v>888</c:v>
                </c:pt>
                <c:pt idx="6">
                  <c:v>493</c:v>
                </c:pt>
              </c:numCache>
            </c:numRef>
          </c:yVal>
          <c:smooth val="0"/>
        </c:ser>
        <c:ser>
          <c:idx val="9"/>
          <c:order val="7"/>
          <c:tx>
            <c:strRef>
              <c:f>'FEEDING RUN 1'!$J$3</c:f>
              <c:strCache>
                <c:ptCount val="1"/>
                <c:pt idx="0">
                  <c:v>Blank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'FEEDING RUN 1'!$J$4:$J$10</c:f>
              <c:numCache>
                <c:formatCode>General</c:formatCode>
                <c:ptCount val="7"/>
                <c:pt idx="0">
                  <c:v>1327</c:v>
                </c:pt>
                <c:pt idx="1">
                  <c:v>1384</c:v>
                </c:pt>
                <c:pt idx="2">
                  <c:v>1426</c:v>
                </c:pt>
                <c:pt idx="3">
                  <c:v>1328</c:v>
                </c:pt>
                <c:pt idx="4">
                  <c:v>1250</c:v>
                </c:pt>
                <c:pt idx="5">
                  <c:v>1350</c:v>
                </c:pt>
                <c:pt idx="6">
                  <c:v>1284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94848"/>
        <c:axId val="223696808"/>
      </c:scatterChart>
      <c:valAx>
        <c:axId val="22369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96808"/>
        <c:crosses val="autoZero"/>
        <c:crossBetween val="midCat"/>
      </c:valAx>
      <c:valAx>
        <c:axId val="22369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9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'FEEDING RUN 2'!$C$3</c:f>
              <c:strCache>
                <c:ptCount val="1"/>
                <c:pt idx="0">
                  <c:v>8D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'FEEDING RUN 2'!$C$4:$C$10</c:f>
              <c:numCache>
                <c:formatCode>General</c:formatCode>
                <c:ptCount val="7"/>
                <c:pt idx="0">
                  <c:v>1315</c:v>
                </c:pt>
                <c:pt idx="1">
                  <c:v>1316</c:v>
                </c:pt>
                <c:pt idx="2">
                  <c:v>1256</c:v>
                </c:pt>
                <c:pt idx="3">
                  <c:v>1285</c:v>
                </c:pt>
                <c:pt idx="4">
                  <c:v>921</c:v>
                </c:pt>
                <c:pt idx="5">
                  <c:v>864</c:v>
                </c:pt>
                <c:pt idx="6">
                  <c:v>885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'FEEDING RUN 2'!$D$3</c:f>
              <c:strCache>
                <c:ptCount val="1"/>
                <c:pt idx="0">
                  <c:v>8A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'FEEDING RUN 2'!$D$4:$D$10</c:f>
              <c:numCache>
                <c:formatCode>General</c:formatCode>
                <c:ptCount val="7"/>
                <c:pt idx="0">
                  <c:v>1413</c:v>
                </c:pt>
                <c:pt idx="1">
                  <c:v>1204</c:v>
                </c:pt>
                <c:pt idx="2">
                  <c:v>805</c:v>
                </c:pt>
                <c:pt idx="3">
                  <c:v>855</c:v>
                </c:pt>
                <c:pt idx="4">
                  <c:v>514</c:v>
                </c:pt>
                <c:pt idx="5">
                  <c:v>764</c:v>
                </c:pt>
                <c:pt idx="6">
                  <c:v>819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'FEEDING RUN 2'!$E$3</c:f>
              <c:strCache>
                <c:ptCount val="1"/>
                <c:pt idx="0">
                  <c:v>8B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'FEEDING RUN 2'!$E$4:$E$10</c:f>
              <c:numCache>
                <c:formatCode>General</c:formatCode>
                <c:ptCount val="7"/>
                <c:pt idx="0">
                  <c:v>1404</c:v>
                </c:pt>
                <c:pt idx="1">
                  <c:v>1258</c:v>
                </c:pt>
                <c:pt idx="2">
                  <c:v>1249</c:v>
                </c:pt>
                <c:pt idx="3">
                  <c:v>1152</c:v>
                </c:pt>
                <c:pt idx="4">
                  <c:v>1131</c:v>
                </c:pt>
                <c:pt idx="5">
                  <c:v>983</c:v>
                </c:pt>
                <c:pt idx="6">
                  <c:v>1040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'FEEDING RUN 2'!$F$3</c:f>
              <c:strCache>
                <c:ptCount val="1"/>
                <c:pt idx="0">
                  <c:v>Blank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'FEEDING RUN 2'!$F$4:$F$10</c:f>
              <c:numCache>
                <c:formatCode>General</c:formatCode>
                <c:ptCount val="7"/>
                <c:pt idx="0">
                  <c:v>1315</c:v>
                </c:pt>
                <c:pt idx="1">
                  <c:v>1293</c:v>
                </c:pt>
                <c:pt idx="2">
                  <c:v>1346</c:v>
                </c:pt>
                <c:pt idx="3">
                  <c:v>1449</c:v>
                </c:pt>
                <c:pt idx="4">
                  <c:v>1229</c:v>
                </c:pt>
                <c:pt idx="5">
                  <c:v>1263</c:v>
                </c:pt>
                <c:pt idx="6">
                  <c:v>1297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'FEEDING RUN 2'!$G$3</c:f>
              <c:strCache>
                <c:ptCount val="1"/>
                <c:pt idx="0">
                  <c:v>7D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'FEEDING RUN 2'!$G$4:$G$10</c:f>
              <c:numCache>
                <c:formatCode>General</c:formatCode>
                <c:ptCount val="7"/>
                <c:pt idx="0">
                  <c:v>1497</c:v>
                </c:pt>
                <c:pt idx="1">
                  <c:v>1324</c:v>
                </c:pt>
                <c:pt idx="2">
                  <c:v>1160</c:v>
                </c:pt>
                <c:pt idx="3">
                  <c:v>853</c:v>
                </c:pt>
                <c:pt idx="4">
                  <c:v>768</c:v>
                </c:pt>
                <c:pt idx="5">
                  <c:v>848</c:v>
                </c:pt>
                <c:pt idx="6">
                  <c:v>604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'FEEDING RUN 2'!$H$3</c:f>
              <c:strCache>
                <c:ptCount val="1"/>
                <c:pt idx="0">
                  <c:v>7A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'FEEDING RUN 2'!$H$4:$H$10</c:f>
              <c:numCache>
                <c:formatCode>General</c:formatCode>
                <c:ptCount val="7"/>
                <c:pt idx="0">
                  <c:v>1410</c:v>
                </c:pt>
                <c:pt idx="1">
                  <c:v>1370</c:v>
                </c:pt>
                <c:pt idx="2">
                  <c:v>1261</c:v>
                </c:pt>
                <c:pt idx="3">
                  <c:v>1180</c:v>
                </c:pt>
                <c:pt idx="4">
                  <c:v>1055</c:v>
                </c:pt>
                <c:pt idx="5">
                  <c:v>964</c:v>
                </c:pt>
                <c:pt idx="6">
                  <c:v>907</c:v>
                </c:pt>
              </c:numCache>
            </c:numRef>
          </c:yVal>
          <c:smooth val="0"/>
        </c:ser>
        <c:ser>
          <c:idx val="8"/>
          <c:order val="6"/>
          <c:tx>
            <c:strRef>
              <c:f>'FEEDING RUN 2'!$I$3</c:f>
              <c:strCache>
                <c:ptCount val="1"/>
                <c:pt idx="0">
                  <c:v>7B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'FEEDING RUN 2'!$I$4:$I$10</c:f>
              <c:numCache>
                <c:formatCode>General</c:formatCode>
                <c:ptCount val="7"/>
                <c:pt idx="0">
                  <c:v>1353</c:v>
                </c:pt>
                <c:pt idx="1">
                  <c:v>1172</c:v>
                </c:pt>
                <c:pt idx="2">
                  <c:v>1124</c:v>
                </c:pt>
                <c:pt idx="3">
                  <c:v>933</c:v>
                </c:pt>
                <c:pt idx="4">
                  <c:v>819</c:v>
                </c:pt>
                <c:pt idx="5">
                  <c:v>540</c:v>
                </c:pt>
                <c:pt idx="6">
                  <c:v>264</c:v>
                </c:pt>
              </c:numCache>
            </c:numRef>
          </c:yVal>
          <c:smooth val="0"/>
        </c:ser>
        <c:ser>
          <c:idx val="9"/>
          <c:order val="7"/>
          <c:tx>
            <c:strRef>
              <c:f>'FEEDING RUN 2'!$J$3</c:f>
              <c:strCache>
                <c:ptCount val="1"/>
                <c:pt idx="0">
                  <c:v>Blank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'FEEDING RUN 2'!$J$4:$J$10</c:f>
              <c:numCache>
                <c:formatCode>General</c:formatCode>
                <c:ptCount val="7"/>
                <c:pt idx="0">
                  <c:v>1354</c:v>
                </c:pt>
                <c:pt idx="1">
                  <c:v>1346</c:v>
                </c:pt>
                <c:pt idx="2">
                  <c:v>1246</c:v>
                </c:pt>
                <c:pt idx="3">
                  <c:v>1273</c:v>
                </c:pt>
                <c:pt idx="4">
                  <c:v>1268</c:v>
                </c:pt>
                <c:pt idx="5">
                  <c:v>1232</c:v>
                </c:pt>
                <c:pt idx="6">
                  <c:v>1223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95632"/>
        <c:axId val="223697200"/>
      </c:scatterChart>
      <c:valAx>
        <c:axId val="22369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97200"/>
        <c:crosses val="autoZero"/>
        <c:crossBetween val="midCat"/>
      </c:valAx>
      <c:valAx>
        <c:axId val="2236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9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'FEEDING RUN 3'!$C$3</c:f>
              <c:strCache>
                <c:ptCount val="1"/>
                <c:pt idx="0">
                  <c:v>8C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'FEEDING RUN 3'!$C$4:$C$10</c:f>
              <c:numCache>
                <c:formatCode>General</c:formatCode>
                <c:ptCount val="7"/>
                <c:pt idx="0">
                  <c:v>1283</c:v>
                </c:pt>
                <c:pt idx="1">
                  <c:v>1178</c:v>
                </c:pt>
                <c:pt idx="2">
                  <c:v>992</c:v>
                </c:pt>
                <c:pt idx="3">
                  <c:v>1010</c:v>
                </c:pt>
                <c:pt idx="4">
                  <c:v>1009</c:v>
                </c:pt>
                <c:pt idx="5">
                  <c:v>946</c:v>
                </c:pt>
                <c:pt idx="6">
                  <c:v>833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'FEEDING RUN 3'!$D$3</c:f>
              <c:strCache>
                <c:ptCount val="1"/>
                <c:pt idx="0">
                  <c:v>8D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'FEEDING RUN 3'!$D$4:$D$10</c:f>
              <c:numCache>
                <c:formatCode>General</c:formatCode>
                <c:ptCount val="7"/>
                <c:pt idx="0">
                  <c:v>1343</c:v>
                </c:pt>
                <c:pt idx="1">
                  <c:v>1064</c:v>
                </c:pt>
                <c:pt idx="2">
                  <c:v>785</c:v>
                </c:pt>
                <c:pt idx="3">
                  <c:v>422</c:v>
                </c:pt>
                <c:pt idx="4">
                  <c:v>393</c:v>
                </c:pt>
                <c:pt idx="5">
                  <c:v>593</c:v>
                </c:pt>
                <c:pt idx="6">
                  <c:v>390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'FEEDING RUN 3'!$E$3</c:f>
              <c:strCache>
                <c:ptCount val="1"/>
                <c:pt idx="0">
                  <c:v>8A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'FEEDING RUN 3'!$E$4:$E$10</c:f>
              <c:numCache>
                <c:formatCode>General</c:formatCode>
                <c:ptCount val="7"/>
                <c:pt idx="0">
                  <c:v>1280</c:v>
                </c:pt>
                <c:pt idx="1">
                  <c:v>1259</c:v>
                </c:pt>
                <c:pt idx="2">
                  <c:v>1247</c:v>
                </c:pt>
                <c:pt idx="3">
                  <c:v>1194</c:v>
                </c:pt>
                <c:pt idx="4">
                  <c:v>1249</c:v>
                </c:pt>
                <c:pt idx="5">
                  <c:v>1161</c:v>
                </c:pt>
                <c:pt idx="6">
                  <c:v>1142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'FEEDING RUN 3'!$F$3</c:f>
              <c:strCache>
                <c:ptCount val="1"/>
                <c:pt idx="0">
                  <c:v>Blank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'FEEDING RUN 3'!$F$4:$F$10</c:f>
              <c:numCache>
                <c:formatCode>General</c:formatCode>
                <c:ptCount val="7"/>
                <c:pt idx="0">
                  <c:v>1399</c:v>
                </c:pt>
                <c:pt idx="1">
                  <c:v>1289</c:v>
                </c:pt>
                <c:pt idx="2">
                  <c:v>1250</c:v>
                </c:pt>
                <c:pt idx="3">
                  <c:v>1236</c:v>
                </c:pt>
                <c:pt idx="4">
                  <c:v>1464</c:v>
                </c:pt>
                <c:pt idx="5">
                  <c:v>1463</c:v>
                </c:pt>
                <c:pt idx="6">
                  <c:v>1242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'FEEDING RUN 3'!$G$3</c:f>
              <c:strCache>
                <c:ptCount val="1"/>
                <c:pt idx="0">
                  <c:v>7.5C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'FEEDING RUN 3'!$G$4:$G$10</c:f>
              <c:numCache>
                <c:formatCode>General</c:formatCode>
                <c:ptCount val="7"/>
                <c:pt idx="0">
                  <c:v>1296</c:v>
                </c:pt>
                <c:pt idx="1">
                  <c:v>1095</c:v>
                </c:pt>
                <c:pt idx="2">
                  <c:v>970</c:v>
                </c:pt>
                <c:pt idx="3">
                  <c:v>1108</c:v>
                </c:pt>
                <c:pt idx="4">
                  <c:v>1156</c:v>
                </c:pt>
                <c:pt idx="5">
                  <c:v>637</c:v>
                </c:pt>
                <c:pt idx="6">
                  <c:v>844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'FEEDING RUN 3'!$H$3</c:f>
              <c:strCache>
                <c:ptCount val="1"/>
                <c:pt idx="0">
                  <c:v>7.5D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'FEEDING RUN 3'!$H$4:$H$10</c:f>
              <c:numCache>
                <c:formatCode>General</c:formatCode>
                <c:ptCount val="7"/>
                <c:pt idx="0">
                  <c:v>1281</c:v>
                </c:pt>
                <c:pt idx="1">
                  <c:v>1226</c:v>
                </c:pt>
                <c:pt idx="2">
                  <c:v>1500</c:v>
                </c:pt>
                <c:pt idx="3">
                  <c:v>1069</c:v>
                </c:pt>
                <c:pt idx="4">
                  <c:v>906</c:v>
                </c:pt>
                <c:pt idx="5">
                  <c:v>804</c:v>
                </c:pt>
                <c:pt idx="6">
                  <c:v>798</c:v>
                </c:pt>
              </c:numCache>
            </c:numRef>
          </c:yVal>
          <c:smooth val="0"/>
        </c:ser>
        <c:ser>
          <c:idx val="8"/>
          <c:order val="6"/>
          <c:tx>
            <c:strRef>
              <c:f>'FEEDING RUN 3'!$I$3</c:f>
              <c:strCache>
                <c:ptCount val="1"/>
                <c:pt idx="0">
                  <c:v>7.5A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'FEEDING RUN 3'!$I$4:$I$10</c:f>
              <c:numCache>
                <c:formatCode>General</c:formatCode>
                <c:ptCount val="7"/>
                <c:pt idx="0">
                  <c:v>1233</c:v>
                </c:pt>
                <c:pt idx="1">
                  <c:v>1204</c:v>
                </c:pt>
                <c:pt idx="2">
                  <c:v>1069</c:v>
                </c:pt>
                <c:pt idx="3">
                  <c:v>914</c:v>
                </c:pt>
                <c:pt idx="4">
                  <c:v>892</c:v>
                </c:pt>
                <c:pt idx="5">
                  <c:v>778</c:v>
                </c:pt>
                <c:pt idx="6">
                  <c:v>1031</c:v>
                </c:pt>
              </c:numCache>
            </c:numRef>
          </c:yVal>
          <c:smooth val="0"/>
        </c:ser>
        <c:ser>
          <c:idx val="9"/>
          <c:order val="7"/>
          <c:tx>
            <c:strRef>
              <c:f>'FEEDING RUN 3'!$J$3</c:f>
              <c:strCache>
                <c:ptCount val="1"/>
                <c:pt idx="0">
                  <c:v>Blank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'FEEDING RUN 3'!$J$4:$J$10</c:f>
              <c:numCache>
                <c:formatCode>General</c:formatCode>
                <c:ptCount val="7"/>
                <c:pt idx="0">
                  <c:v>1271</c:v>
                </c:pt>
                <c:pt idx="1">
                  <c:v>1259</c:v>
                </c:pt>
                <c:pt idx="2">
                  <c:v>1227</c:v>
                </c:pt>
                <c:pt idx="3">
                  <c:v>1313</c:v>
                </c:pt>
                <c:pt idx="4">
                  <c:v>1444</c:v>
                </c:pt>
                <c:pt idx="5">
                  <c:v>1336</c:v>
                </c:pt>
                <c:pt idx="6">
                  <c:v>1574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97984"/>
        <c:axId val="223694456"/>
      </c:scatterChart>
      <c:valAx>
        <c:axId val="22369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94456"/>
        <c:crosses val="autoZero"/>
        <c:crossBetween val="midCat"/>
      </c:valAx>
      <c:valAx>
        <c:axId val="22369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9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'FEEDING RUN 4'!$C$3</c:f>
              <c:strCache>
                <c:ptCount val="1"/>
                <c:pt idx="0">
                  <c:v>8B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'FEEDING RUN 4'!$B$4:$B$10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'FEEDING RUN 4'!$C$4:$C$10</c:f>
              <c:numCache>
                <c:formatCode>General</c:formatCode>
                <c:ptCount val="7"/>
                <c:pt idx="0">
                  <c:v>1443</c:v>
                </c:pt>
                <c:pt idx="1">
                  <c:v>1075</c:v>
                </c:pt>
                <c:pt idx="2">
                  <c:v>1300</c:v>
                </c:pt>
                <c:pt idx="3">
                  <c:v>1168</c:v>
                </c:pt>
                <c:pt idx="4">
                  <c:v>1179</c:v>
                </c:pt>
                <c:pt idx="5">
                  <c:v>1167</c:v>
                </c:pt>
                <c:pt idx="6">
                  <c:v>1152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'FEEDING RUN 4'!$D$3</c:f>
              <c:strCache>
                <c:ptCount val="1"/>
                <c:pt idx="0">
                  <c:v>8C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'FEEDING RUN 4'!$B$4:$B$10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'FEEDING RUN 4'!$D$4:$D$10</c:f>
              <c:numCache>
                <c:formatCode>General</c:formatCode>
                <c:ptCount val="7"/>
                <c:pt idx="0">
                  <c:v>1354</c:v>
                </c:pt>
                <c:pt idx="1">
                  <c:v>1300</c:v>
                </c:pt>
                <c:pt idx="2">
                  <c:v>1462</c:v>
                </c:pt>
                <c:pt idx="3">
                  <c:v>1293</c:v>
                </c:pt>
                <c:pt idx="4">
                  <c:v>1305</c:v>
                </c:pt>
                <c:pt idx="5">
                  <c:v>1275</c:v>
                </c:pt>
                <c:pt idx="6">
                  <c:v>1184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'FEEDING RUN 4'!$E$3</c:f>
              <c:strCache>
                <c:ptCount val="1"/>
                <c:pt idx="0">
                  <c:v>8D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'FEEDING RUN 4'!$B$4:$B$10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'FEEDING RUN 4'!$E$4:$E$10</c:f>
              <c:numCache>
                <c:formatCode>General</c:formatCode>
                <c:ptCount val="7"/>
                <c:pt idx="0">
                  <c:v>1367</c:v>
                </c:pt>
                <c:pt idx="1">
                  <c:v>1249</c:v>
                </c:pt>
                <c:pt idx="2">
                  <c:v>890</c:v>
                </c:pt>
                <c:pt idx="3">
                  <c:v>967</c:v>
                </c:pt>
                <c:pt idx="4">
                  <c:v>688</c:v>
                </c:pt>
                <c:pt idx="5">
                  <c:v>778</c:v>
                </c:pt>
                <c:pt idx="6">
                  <c:v>764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'FEEDING RUN 4'!$F$3</c:f>
              <c:strCache>
                <c:ptCount val="1"/>
                <c:pt idx="0">
                  <c:v>Blank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'FEEDING RUN 4'!$B$4:$B$10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'FEEDING RUN 4'!$F$4:$F$10</c:f>
              <c:numCache>
                <c:formatCode>General</c:formatCode>
                <c:ptCount val="7"/>
                <c:pt idx="0">
                  <c:v>1407</c:v>
                </c:pt>
                <c:pt idx="1">
                  <c:v>1443</c:v>
                </c:pt>
                <c:pt idx="2">
                  <c:v>1415</c:v>
                </c:pt>
                <c:pt idx="3">
                  <c:v>1367</c:v>
                </c:pt>
                <c:pt idx="4">
                  <c:v>1201</c:v>
                </c:pt>
                <c:pt idx="5">
                  <c:v>1257</c:v>
                </c:pt>
                <c:pt idx="6">
                  <c:v>1255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'FEEDING RUN 4'!$G$3</c:f>
              <c:strCache>
                <c:ptCount val="1"/>
                <c:pt idx="0">
                  <c:v>7.5B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'FEEDING RUN 4'!$B$4:$B$10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'FEEDING RUN 4'!$G$4:$G$10</c:f>
              <c:numCache>
                <c:formatCode>General</c:formatCode>
                <c:ptCount val="7"/>
                <c:pt idx="0">
                  <c:v>1321</c:v>
                </c:pt>
                <c:pt idx="1">
                  <c:v>1423</c:v>
                </c:pt>
                <c:pt idx="2">
                  <c:v>1110</c:v>
                </c:pt>
                <c:pt idx="3">
                  <c:v>976</c:v>
                </c:pt>
                <c:pt idx="4">
                  <c:v>797</c:v>
                </c:pt>
                <c:pt idx="6">
                  <c:v>656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'FEEDING RUN 4'!$H$3</c:f>
              <c:strCache>
                <c:ptCount val="1"/>
                <c:pt idx="0">
                  <c:v>7.5C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'FEEDING RUN 4'!$B$4:$B$10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'FEEDING RUN 4'!$H$4:$H$10</c:f>
              <c:numCache>
                <c:formatCode>General</c:formatCode>
                <c:ptCount val="7"/>
                <c:pt idx="0">
                  <c:v>1319</c:v>
                </c:pt>
                <c:pt idx="1">
                  <c:v>1405</c:v>
                </c:pt>
                <c:pt idx="2">
                  <c:v>1313</c:v>
                </c:pt>
                <c:pt idx="3">
                  <c:v>1119</c:v>
                </c:pt>
                <c:pt idx="4">
                  <c:v>1100</c:v>
                </c:pt>
                <c:pt idx="5">
                  <c:v>1054</c:v>
                </c:pt>
                <c:pt idx="6">
                  <c:v>935</c:v>
                </c:pt>
              </c:numCache>
            </c:numRef>
          </c:yVal>
          <c:smooth val="0"/>
        </c:ser>
        <c:ser>
          <c:idx val="8"/>
          <c:order val="6"/>
          <c:tx>
            <c:strRef>
              <c:f>'FEEDING RUN 4'!$I$3</c:f>
              <c:strCache>
                <c:ptCount val="1"/>
                <c:pt idx="0">
                  <c:v>7.5D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'FEEDING RUN 4'!$B$4:$B$10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'FEEDING RUN 4'!$I$4:$I$10</c:f>
              <c:numCache>
                <c:formatCode>General</c:formatCode>
                <c:ptCount val="7"/>
                <c:pt idx="0">
                  <c:v>1357</c:v>
                </c:pt>
                <c:pt idx="1">
                  <c:v>1409</c:v>
                </c:pt>
                <c:pt idx="2">
                  <c:v>1239</c:v>
                </c:pt>
                <c:pt idx="3">
                  <c:v>1182</c:v>
                </c:pt>
                <c:pt idx="4">
                  <c:v>1124</c:v>
                </c:pt>
                <c:pt idx="5">
                  <c:v>1153</c:v>
                </c:pt>
                <c:pt idx="6">
                  <c:v>1013</c:v>
                </c:pt>
              </c:numCache>
            </c:numRef>
          </c:yVal>
          <c:smooth val="0"/>
        </c:ser>
        <c:ser>
          <c:idx val="9"/>
          <c:order val="7"/>
          <c:tx>
            <c:strRef>
              <c:f>'FEEDING RUN 4'!$J$3</c:f>
              <c:strCache>
                <c:ptCount val="1"/>
                <c:pt idx="0">
                  <c:v>Blank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'FEEDING RUN 4'!$B$4:$B$10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'FEEDING RUN 4'!$J$4:$J$10</c:f>
              <c:numCache>
                <c:formatCode>General</c:formatCode>
                <c:ptCount val="7"/>
                <c:pt idx="0">
                  <c:v>1380</c:v>
                </c:pt>
                <c:pt idx="1">
                  <c:v>1370</c:v>
                </c:pt>
                <c:pt idx="2">
                  <c:v>1245</c:v>
                </c:pt>
                <c:pt idx="3">
                  <c:v>1399</c:v>
                </c:pt>
                <c:pt idx="4">
                  <c:v>1250</c:v>
                </c:pt>
                <c:pt idx="5">
                  <c:v>1280</c:v>
                </c:pt>
                <c:pt idx="6">
                  <c:v>1254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90536"/>
        <c:axId val="159718704"/>
      </c:scatterChart>
      <c:valAx>
        <c:axId val="22369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8704"/>
        <c:crosses val="autoZero"/>
        <c:crossBetween val="midCat"/>
      </c:valAx>
      <c:valAx>
        <c:axId val="1597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9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18</xdr:row>
      <xdr:rowOff>19050</xdr:rowOff>
    </xdr:from>
    <xdr:to>
      <xdr:col>11</xdr:col>
      <xdr:colOff>247650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18</xdr:row>
      <xdr:rowOff>19050</xdr:rowOff>
    </xdr:from>
    <xdr:to>
      <xdr:col>11</xdr:col>
      <xdr:colOff>247650</xdr:colOff>
      <xdr:row>32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18</xdr:row>
      <xdr:rowOff>19050</xdr:rowOff>
    </xdr:from>
    <xdr:to>
      <xdr:col>11</xdr:col>
      <xdr:colOff>247650</xdr:colOff>
      <xdr:row>32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18</xdr:row>
      <xdr:rowOff>19050</xdr:rowOff>
    </xdr:from>
    <xdr:to>
      <xdr:col>11</xdr:col>
      <xdr:colOff>247650</xdr:colOff>
      <xdr:row>32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topLeftCell="A62" workbookViewId="0">
      <selection activeCell="A36" sqref="A36:F94"/>
    </sheetView>
  </sheetViews>
  <sheetFormatPr defaultRowHeight="15" x14ac:dyDescent="0.25"/>
  <cols>
    <col min="1" max="1" width="19" customWidth="1"/>
    <col min="3" max="3" width="9.7109375" bestFit="1" customWidth="1"/>
  </cols>
  <sheetData>
    <row r="1" spans="1:17" x14ac:dyDescent="0.25">
      <c r="A1" t="s">
        <v>7</v>
      </c>
      <c r="C1" s="1">
        <v>44453</v>
      </c>
      <c r="E1" t="s">
        <v>8</v>
      </c>
      <c r="F1">
        <v>1</v>
      </c>
      <c r="O1" t="s">
        <v>9</v>
      </c>
    </row>
    <row r="2" spans="1:17" x14ac:dyDescent="0.25">
      <c r="C2" s="1"/>
    </row>
    <row r="3" spans="1:17" x14ac:dyDescent="0.25">
      <c r="A3" t="s">
        <v>14</v>
      </c>
      <c r="B3" t="s">
        <v>13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3</v>
      </c>
      <c r="O3" t="s">
        <v>10</v>
      </c>
      <c r="P3" t="s">
        <v>11</v>
      </c>
      <c r="Q3" t="s">
        <v>12</v>
      </c>
    </row>
    <row r="4" spans="1:17" x14ac:dyDescent="0.25">
      <c r="A4" s="2">
        <v>0.4236111111111111</v>
      </c>
      <c r="B4">
        <v>0</v>
      </c>
      <c r="C4">
        <v>1353</v>
      </c>
      <c r="D4">
        <v>1332</v>
      </c>
      <c r="E4">
        <v>1357</v>
      </c>
      <c r="F4">
        <v>1355</v>
      </c>
      <c r="G4">
        <v>1314</v>
      </c>
      <c r="H4">
        <v>1333</v>
      </c>
      <c r="I4">
        <v>1366</v>
      </c>
      <c r="J4">
        <v>1327</v>
      </c>
      <c r="O4">
        <v>35916</v>
      </c>
      <c r="P4">
        <v>33</v>
      </c>
      <c r="Q4">
        <f>+O4/P4*1000</f>
        <v>1088363.6363636362</v>
      </c>
    </row>
    <row r="5" spans="1:17" x14ac:dyDescent="0.25">
      <c r="A5" s="2">
        <v>0.43055555555555558</v>
      </c>
      <c r="B5">
        <v>10</v>
      </c>
      <c r="C5">
        <v>1216</v>
      </c>
      <c r="D5">
        <v>1315</v>
      </c>
      <c r="E5">
        <v>1288</v>
      </c>
      <c r="F5">
        <v>1335</v>
      </c>
      <c r="G5">
        <v>1186</v>
      </c>
      <c r="H5">
        <v>1338</v>
      </c>
      <c r="I5">
        <v>1209</v>
      </c>
      <c r="J5">
        <v>1384</v>
      </c>
      <c r="O5">
        <v>35770</v>
      </c>
      <c r="P5">
        <v>33</v>
      </c>
      <c r="Q5">
        <f>+O5/P5*1000</f>
        <v>1083939.393939394</v>
      </c>
    </row>
    <row r="6" spans="1:17" x14ac:dyDescent="0.25">
      <c r="A6" s="2">
        <v>0.44236111111111115</v>
      </c>
      <c r="B6">
        <v>27</v>
      </c>
      <c r="C6">
        <v>1210</v>
      </c>
      <c r="D6">
        <v>1234</v>
      </c>
      <c r="E6">
        <v>1364</v>
      </c>
      <c r="F6">
        <v>1534</v>
      </c>
      <c r="G6">
        <v>1295</v>
      </c>
      <c r="H6">
        <v>1103</v>
      </c>
      <c r="I6">
        <v>1157</v>
      </c>
      <c r="J6">
        <v>1426</v>
      </c>
      <c r="O6">
        <v>37532</v>
      </c>
      <c r="P6">
        <v>33</v>
      </c>
      <c r="Q6">
        <f>+O6/P6*1000</f>
        <v>1137333.3333333333</v>
      </c>
    </row>
    <row r="7" spans="1:17" x14ac:dyDescent="0.25">
      <c r="A7" s="2">
        <v>0.45624999999999999</v>
      </c>
      <c r="B7">
        <v>47</v>
      </c>
      <c r="C7">
        <v>1164</v>
      </c>
      <c r="D7">
        <v>1165</v>
      </c>
      <c r="E7">
        <v>1076</v>
      </c>
      <c r="F7">
        <v>1294</v>
      </c>
      <c r="G7">
        <v>984</v>
      </c>
      <c r="H7">
        <v>1026</v>
      </c>
      <c r="I7">
        <v>892</v>
      </c>
      <c r="J7">
        <v>1328</v>
      </c>
      <c r="O7">
        <v>36527</v>
      </c>
      <c r="P7">
        <v>33</v>
      </c>
      <c r="Q7">
        <f>+O7/P7*1000</f>
        <v>1106878.7878787881</v>
      </c>
    </row>
    <row r="8" spans="1:17" x14ac:dyDescent="0.25">
      <c r="A8" s="2">
        <v>0.46319444444444446</v>
      </c>
      <c r="B8">
        <v>57</v>
      </c>
      <c r="C8">
        <v>1114</v>
      </c>
      <c r="D8">
        <v>983</v>
      </c>
      <c r="E8">
        <v>966</v>
      </c>
      <c r="F8">
        <v>1296</v>
      </c>
      <c r="G8">
        <v>681</v>
      </c>
      <c r="H8">
        <v>824</v>
      </c>
      <c r="I8">
        <v>718</v>
      </c>
      <c r="J8">
        <v>1250</v>
      </c>
    </row>
    <row r="9" spans="1:17" x14ac:dyDescent="0.25">
      <c r="A9" s="2">
        <v>0.47222222222222227</v>
      </c>
      <c r="B9">
        <v>70</v>
      </c>
      <c r="C9">
        <v>1098</v>
      </c>
      <c r="D9">
        <v>999</v>
      </c>
      <c r="E9">
        <v>927</v>
      </c>
      <c r="F9">
        <v>1307</v>
      </c>
      <c r="G9">
        <v>849</v>
      </c>
      <c r="H9">
        <v>785</v>
      </c>
      <c r="I9">
        <v>888</v>
      </c>
      <c r="J9">
        <v>1350</v>
      </c>
      <c r="Q9">
        <f>AVERAGE(Q4:Q7)</f>
        <v>1104128.7878787878</v>
      </c>
    </row>
    <row r="10" spans="1:17" x14ac:dyDescent="0.25">
      <c r="A10" s="2">
        <v>0.4861111111111111</v>
      </c>
      <c r="B10">
        <v>90</v>
      </c>
      <c r="C10">
        <v>1007</v>
      </c>
      <c r="D10">
        <v>767</v>
      </c>
      <c r="E10">
        <v>1116</v>
      </c>
      <c r="F10">
        <v>1339</v>
      </c>
      <c r="G10">
        <v>521</v>
      </c>
      <c r="H10">
        <v>711</v>
      </c>
      <c r="I10">
        <v>493</v>
      </c>
      <c r="J10">
        <v>1284</v>
      </c>
      <c r="Q10">
        <f>STDEV(Q4:Q7)</f>
        <v>24264.212115642604</v>
      </c>
    </row>
    <row r="11" spans="1:17" x14ac:dyDescent="0.25">
      <c r="Q11">
        <f>+Q10/Q9*100</f>
        <v>2.1975889390818373</v>
      </c>
    </row>
    <row r="14" spans="1:17" x14ac:dyDescent="0.25">
      <c r="A14" t="s">
        <v>15</v>
      </c>
      <c r="C14">
        <f>SLOPE(C4:C10,B4:B10)</f>
        <v>-3.2219419924337958</v>
      </c>
      <c r="D14">
        <f>SLOPE(D4:D10,B4:B10)</f>
        <v>-6.1429697351828487</v>
      </c>
      <c r="E14">
        <f>SLOPE(E4:E10,B4:B10)</f>
        <v>-4.3143127364438847</v>
      </c>
      <c r="F14">
        <f>SLOPE(F4:F10,B4:B10)</f>
        <v>-0.83890290037831017</v>
      </c>
      <c r="G14">
        <f>SLOPE(G4:G10,B4:B10)</f>
        <v>-8.7452711223203021</v>
      </c>
      <c r="H14">
        <f>SLOPE(H4:H10,B4:B10)</f>
        <v>-7.7031841109709962</v>
      </c>
      <c r="I14">
        <f>SLOPE(I4:I10,B4:B10)</f>
        <v>-8.8871374527112224</v>
      </c>
      <c r="J14">
        <f>SLOPE(J4:J10,B4:B10)</f>
        <v>-0.9361601513240857</v>
      </c>
    </row>
    <row r="36" spans="1:6" x14ac:dyDescent="0.25">
      <c r="B36" t="s">
        <v>227</v>
      </c>
    </row>
    <row r="37" spans="1:6" x14ac:dyDescent="0.25">
      <c r="B37" t="s">
        <v>36</v>
      </c>
      <c r="C37" t="s">
        <v>161</v>
      </c>
      <c r="D37" t="s">
        <v>228</v>
      </c>
    </row>
    <row r="38" spans="1:6" x14ac:dyDescent="0.25">
      <c r="B38" t="s">
        <v>285</v>
      </c>
      <c r="C38" t="s">
        <v>134</v>
      </c>
      <c r="D38" t="s">
        <v>286</v>
      </c>
      <c r="E38" t="s">
        <v>137</v>
      </c>
      <c r="F38" t="s">
        <v>226</v>
      </c>
    </row>
    <row r="39" spans="1:6" x14ac:dyDescent="0.25">
      <c r="A39" t="s">
        <v>229</v>
      </c>
      <c r="B39" s="8">
        <v>1286</v>
      </c>
      <c r="C39">
        <v>678</v>
      </c>
      <c r="D39">
        <v>59</v>
      </c>
      <c r="E39">
        <v>0</v>
      </c>
      <c r="F39">
        <v>0</v>
      </c>
    </row>
    <row r="40" spans="1:6" x14ac:dyDescent="0.25">
      <c r="A40" t="s">
        <v>230</v>
      </c>
      <c r="B40" s="8">
        <v>1169</v>
      </c>
      <c r="C40">
        <v>713</v>
      </c>
      <c r="D40">
        <v>46</v>
      </c>
      <c r="E40">
        <v>1</v>
      </c>
      <c r="F40">
        <v>10</v>
      </c>
    </row>
    <row r="41" spans="1:6" x14ac:dyDescent="0.25">
      <c r="A41" t="s">
        <v>231</v>
      </c>
      <c r="B41" s="8">
        <v>1154</v>
      </c>
      <c r="C41">
        <v>636</v>
      </c>
      <c r="D41">
        <v>56</v>
      </c>
      <c r="E41">
        <v>2</v>
      </c>
      <c r="F41">
        <v>27</v>
      </c>
    </row>
    <row r="42" spans="1:6" x14ac:dyDescent="0.25">
      <c r="A42" t="s">
        <v>232</v>
      </c>
      <c r="B42" s="8">
        <v>1109</v>
      </c>
      <c r="C42" s="8">
        <v>2374</v>
      </c>
      <c r="D42">
        <v>50</v>
      </c>
      <c r="E42">
        <v>3</v>
      </c>
      <c r="F42">
        <v>47</v>
      </c>
    </row>
    <row r="43" spans="1:6" x14ac:dyDescent="0.25">
      <c r="A43" t="s">
        <v>233</v>
      </c>
      <c r="B43" s="8">
        <v>1075</v>
      </c>
      <c r="C43">
        <v>607</v>
      </c>
      <c r="D43">
        <v>35</v>
      </c>
      <c r="E43">
        <v>4</v>
      </c>
      <c r="F43">
        <v>57</v>
      </c>
    </row>
    <row r="44" spans="1:6" x14ac:dyDescent="0.25">
      <c r="A44" t="s">
        <v>234</v>
      </c>
      <c r="B44" s="8">
        <v>1045</v>
      </c>
      <c r="C44">
        <v>658</v>
      </c>
      <c r="D44">
        <v>48</v>
      </c>
      <c r="E44">
        <v>5</v>
      </c>
      <c r="F44">
        <v>70</v>
      </c>
    </row>
    <row r="45" spans="1:6" x14ac:dyDescent="0.25">
      <c r="A45" t="s">
        <v>235</v>
      </c>
      <c r="B45">
        <v>981</v>
      </c>
      <c r="C45">
        <v>655</v>
      </c>
      <c r="D45">
        <v>22</v>
      </c>
      <c r="E45">
        <v>7</v>
      </c>
      <c r="F45">
        <v>90</v>
      </c>
    </row>
    <row r="46" spans="1:6" x14ac:dyDescent="0.25">
      <c r="A46" t="s">
        <v>236</v>
      </c>
      <c r="B46" s="8">
        <v>1269</v>
      </c>
      <c r="C46">
        <v>733</v>
      </c>
      <c r="D46">
        <v>63</v>
      </c>
      <c r="E46">
        <v>0</v>
      </c>
      <c r="F46">
        <v>0</v>
      </c>
    </row>
    <row r="47" spans="1:6" x14ac:dyDescent="0.25">
      <c r="A47" t="s">
        <v>237</v>
      </c>
      <c r="B47" s="8">
        <v>1251</v>
      </c>
      <c r="C47">
        <v>691</v>
      </c>
      <c r="D47">
        <v>60</v>
      </c>
      <c r="E47">
        <v>1</v>
      </c>
      <c r="F47">
        <v>10</v>
      </c>
    </row>
    <row r="48" spans="1:6" x14ac:dyDescent="0.25">
      <c r="A48" t="s">
        <v>238</v>
      </c>
      <c r="B48" s="8">
        <v>1170</v>
      </c>
      <c r="C48">
        <v>628</v>
      </c>
      <c r="D48">
        <v>63</v>
      </c>
      <c r="E48">
        <v>2</v>
      </c>
      <c r="F48">
        <v>27</v>
      </c>
    </row>
    <row r="49" spans="1:6" x14ac:dyDescent="0.25">
      <c r="A49" t="s">
        <v>239</v>
      </c>
      <c r="B49" s="8">
        <v>1101</v>
      </c>
      <c r="C49">
        <v>921</v>
      </c>
      <c r="D49">
        <v>56</v>
      </c>
      <c r="E49">
        <v>3</v>
      </c>
      <c r="F49">
        <v>47</v>
      </c>
    </row>
    <row r="50" spans="1:6" x14ac:dyDescent="0.25">
      <c r="A50" t="s">
        <v>240</v>
      </c>
      <c r="B50">
        <v>927</v>
      </c>
      <c r="C50">
        <v>534</v>
      </c>
      <c r="D50">
        <v>48</v>
      </c>
      <c r="E50">
        <v>4</v>
      </c>
      <c r="F50">
        <v>57</v>
      </c>
    </row>
    <row r="51" spans="1:6" x14ac:dyDescent="0.25">
      <c r="A51" t="s">
        <v>241</v>
      </c>
      <c r="B51">
        <v>950</v>
      </c>
      <c r="C51">
        <v>572</v>
      </c>
      <c r="D51">
        <v>47</v>
      </c>
      <c r="E51">
        <v>5</v>
      </c>
      <c r="F51">
        <v>70</v>
      </c>
    </row>
    <row r="52" spans="1:6" x14ac:dyDescent="0.25">
      <c r="A52" t="s">
        <v>242</v>
      </c>
      <c r="B52">
        <v>715</v>
      </c>
      <c r="C52">
        <v>408</v>
      </c>
      <c r="D52">
        <v>49</v>
      </c>
      <c r="E52">
        <v>7</v>
      </c>
      <c r="F52">
        <v>90</v>
      </c>
    </row>
    <row r="53" spans="1:6" x14ac:dyDescent="0.25">
      <c r="A53" t="s">
        <v>243</v>
      </c>
      <c r="B53" s="8">
        <v>1275</v>
      </c>
      <c r="C53">
        <v>764</v>
      </c>
      <c r="D53">
        <v>73</v>
      </c>
      <c r="E53">
        <v>0</v>
      </c>
      <c r="F53">
        <v>0</v>
      </c>
    </row>
    <row r="54" spans="1:6" x14ac:dyDescent="0.25">
      <c r="A54" t="s">
        <v>244</v>
      </c>
      <c r="B54" s="8">
        <v>1229</v>
      </c>
      <c r="C54">
        <v>788</v>
      </c>
      <c r="D54">
        <v>56</v>
      </c>
      <c r="E54">
        <v>1</v>
      </c>
      <c r="F54">
        <v>10</v>
      </c>
    </row>
    <row r="55" spans="1:6" x14ac:dyDescent="0.25">
      <c r="A55" t="s">
        <v>245</v>
      </c>
      <c r="B55" s="8">
        <v>1296</v>
      </c>
      <c r="C55">
        <v>759</v>
      </c>
      <c r="D55">
        <v>60</v>
      </c>
      <c r="E55">
        <v>2</v>
      </c>
      <c r="F55">
        <v>27</v>
      </c>
    </row>
    <row r="56" spans="1:6" x14ac:dyDescent="0.25">
      <c r="A56" t="s">
        <v>246</v>
      </c>
      <c r="B56" s="8">
        <v>1024</v>
      </c>
      <c r="C56">
        <v>668</v>
      </c>
      <c r="D56">
        <v>46</v>
      </c>
      <c r="E56">
        <v>3</v>
      </c>
      <c r="F56">
        <v>47</v>
      </c>
    </row>
    <row r="57" spans="1:6" x14ac:dyDescent="0.25">
      <c r="A57" t="s">
        <v>247</v>
      </c>
      <c r="B57">
        <v>927</v>
      </c>
      <c r="C57">
        <v>595</v>
      </c>
      <c r="D57">
        <v>31</v>
      </c>
      <c r="E57">
        <v>4</v>
      </c>
      <c r="F57">
        <v>57</v>
      </c>
    </row>
    <row r="58" spans="1:6" x14ac:dyDescent="0.25">
      <c r="A58" t="s">
        <v>248</v>
      </c>
      <c r="B58">
        <v>882</v>
      </c>
      <c r="C58">
        <v>534</v>
      </c>
      <c r="D58">
        <v>44</v>
      </c>
      <c r="E58">
        <v>5</v>
      </c>
      <c r="F58">
        <v>70</v>
      </c>
    </row>
    <row r="59" spans="1:6" x14ac:dyDescent="0.25">
      <c r="A59" t="s">
        <v>249</v>
      </c>
      <c r="B59" s="8">
        <v>1011</v>
      </c>
      <c r="C59">
        <v>628</v>
      </c>
      <c r="D59">
        <v>101</v>
      </c>
      <c r="E59">
        <v>7</v>
      </c>
      <c r="F59">
        <v>90</v>
      </c>
    </row>
    <row r="60" spans="1:6" x14ac:dyDescent="0.25">
      <c r="A60" t="s">
        <v>250</v>
      </c>
      <c r="B60" s="8">
        <v>1275</v>
      </c>
      <c r="C60">
        <v>767</v>
      </c>
      <c r="D60">
        <v>74</v>
      </c>
      <c r="E60">
        <v>0</v>
      </c>
      <c r="F60">
        <v>0</v>
      </c>
    </row>
    <row r="61" spans="1:6" x14ac:dyDescent="0.25">
      <c r="A61" t="s">
        <v>251</v>
      </c>
      <c r="B61" s="8">
        <v>1273</v>
      </c>
      <c r="C61">
        <v>698</v>
      </c>
      <c r="D61">
        <v>61</v>
      </c>
      <c r="E61">
        <v>1</v>
      </c>
      <c r="F61">
        <v>10</v>
      </c>
    </row>
    <row r="62" spans="1:6" x14ac:dyDescent="0.25">
      <c r="A62" t="s">
        <v>252</v>
      </c>
      <c r="B62" s="8">
        <v>1329</v>
      </c>
      <c r="C62">
        <v>755</v>
      </c>
      <c r="D62">
        <v>201</v>
      </c>
      <c r="E62">
        <v>2</v>
      </c>
      <c r="F62">
        <v>27</v>
      </c>
    </row>
    <row r="63" spans="1:6" x14ac:dyDescent="0.25">
      <c r="A63" t="s">
        <v>253</v>
      </c>
      <c r="B63" s="8">
        <v>1215</v>
      </c>
      <c r="C63">
        <v>759</v>
      </c>
      <c r="D63">
        <v>79</v>
      </c>
      <c r="E63">
        <v>3</v>
      </c>
      <c r="F63">
        <v>47</v>
      </c>
    </row>
    <row r="64" spans="1:6" x14ac:dyDescent="0.25">
      <c r="A64" t="s">
        <v>254</v>
      </c>
      <c r="B64" s="8">
        <v>1228</v>
      </c>
      <c r="C64">
        <v>713</v>
      </c>
      <c r="D64">
        <v>60</v>
      </c>
      <c r="E64">
        <v>4</v>
      </c>
      <c r="F64">
        <v>57</v>
      </c>
    </row>
    <row r="65" spans="1:6" x14ac:dyDescent="0.25">
      <c r="A65" t="s">
        <v>255</v>
      </c>
      <c r="B65" s="8">
        <v>1256</v>
      </c>
      <c r="C65">
        <v>695</v>
      </c>
      <c r="D65">
        <v>45</v>
      </c>
      <c r="E65">
        <v>5</v>
      </c>
      <c r="F65">
        <v>70</v>
      </c>
    </row>
    <row r="66" spans="1:6" x14ac:dyDescent="0.25">
      <c r="A66" t="s">
        <v>256</v>
      </c>
      <c r="B66" s="8">
        <v>1266</v>
      </c>
      <c r="C66">
        <v>660</v>
      </c>
      <c r="D66">
        <v>63</v>
      </c>
      <c r="E66">
        <v>7</v>
      </c>
      <c r="F66">
        <v>90</v>
      </c>
    </row>
    <row r="67" spans="1:6" x14ac:dyDescent="0.25">
      <c r="A67" t="s">
        <v>257</v>
      </c>
      <c r="B67" s="8">
        <v>1245</v>
      </c>
      <c r="C67">
        <v>717</v>
      </c>
      <c r="D67">
        <v>69</v>
      </c>
      <c r="E67">
        <v>0</v>
      </c>
      <c r="F67">
        <v>0</v>
      </c>
    </row>
    <row r="68" spans="1:6" x14ac:dyDescent="0.25">
      <c r="A68" t="s">
        <v>258</v>
      </c>
      <c r="B68" s="8">
        <v>1127</v>
      </c>
      <c r="C68">
        <v>666</v>
      </c>
      <c r="D68">
        <v>55</v>
      </c>
      <c r="E68">
        <v>1</v>
      </c>
      <c r="F68">
        <v>10</v>
      </c>
    </row>
    <row r="69" spans="1:6" x14ac:dyDescent="0.25">
      <c r="A69" t="s">
        <v>259</v>
      </c>
      <c r="B69" s="8">
        <v>1029</v>
      </c>
      <c r="C69">
        <v>640</v>
      </c>
      <c r="D69">
        <v>264</v>
      </c>
      <c r="E69">
        <v>2</v>
      </c>
      <c r="F69">
        <v>27</v>
      </c>
    </row>
    <row r="70" spans="1:6" x14ac:dyDescent="0.25">
      <c r="A70" t="s">
        <v>260</v>
      </c>
      <c r="B70">
        <v>941</v>
      </c>
      <c r="C70">
        <v>518</v>
      </c>
      <c r="D70">
        <v>41</v>
      </c>
      <c r="E70">
        <v>3</v>
      </c>
      <c r="F70">
        <v>47</v>
      </c>
    </row>
    <row r="71" spans="1:6" x14ac:dyDescent="0.25">
      <c r="A71" t="s">
        <v>261</v>
      </c>
      <c r="B71">
        <v>651</v>
      </c>
      <c r="C71">
        <v>504</v>
      </c>
      <c r="D71">
        <v>28</v>
      </c>
      <c r="E71">
        <v>4</v>
      </c>
      <c r="F71">
        <v>57</v>
      </c>
    </row>
    <row r="72" spans="1:6" x14ac:dyDescent="0.25">
      <c r="A72" t="s">
        <v>262</v>
      </c>
      <c r="B72">
        <v>799</v>
      </c>
      <c r="C72">
        <v>502</v>
      </c>
      <c r="D72">
        <v>48</v>
      </c>
      <c r="E72">
        <v>5</v>
      </c>
      <c r="F72">
        <v>70</v>
      </c>
    </row>
    <row r="73" spans="1:6" x14ac:dyDescent="0.25">
      <c r="A73" t="s">
        <v>263</v>
      </c>
      <c r="B73">
        <v>498</v>
      </c>
      <c r="C73">
        <v>375</v>
      </c>
      <c r="D73">
        <v>22</v>
      </c>
      <c r="E73">
        <v>7</v>
      </c>
      <c r="F73">
        <v>90</v>
      </c>
    </row>
    <row r="74" spans="1:6" x14ac:dyDescent="0.25">
      <c r="A74" t="s">
        <v>264</v>
      </c>
      <c r="B74" s="8">
        <v>1255</v>
      </c>
      <c r="C74">
        <v>723</v>
      </c>
      <c r="D74">
        <v>75</v>
      </c>
      <c r="E74">
        <v>0</v>
      </c>
      <c r="F74">
        <v>0</v>
      </c>
    </row>
    <row r="75" spans="1:6" x14ac:dyDescent="0.25">
      <c r="A75" t="s">
        <v>265</v>
      </c>
      <c r="B75" s="8">
        <v>1270</v>
      </c>
      <c r="C75">
        <v>744</v>
      </c>
      <c r="D75">
        <v>66</v>
      </c>
      <c r="E75">
        <v>1</v>
      </c>
      <c r="F75">
        <v>10</v>
      </c>
    </row>
    <row r="76" spans="1:6" x14ac:dyDescent="0.25">
      <c r="A76" t="s">
        <v>266</v>
      </c>
      <c r="B76" s="8">
        <v>1053</v>
      </c>
      <c r="C76">
        <v>618</v>
      </c>
      <c r="D76">
        <v>52</v>
      </c>
      <c r="E76">
        <v>2</v>
      </c>
      <c r="F76">
        <v>27</v>
      </c>
    </row>
    <row r="77" spans="1:6" x14ac:dyDescent="0.25">
      <c r="A77" t="s">
        <v>267</v>
      </c>
      <c r="B77">
        <v>979</v>
      </c>
      <c r="C77">
        <v>699</v>
      </c>
      <c r="D77">
        <v>45</v>
      </c>
      <c r="E77">
        <v>3</v>
      </c>
      <c r="F77">
        <v>47</v>
      </c>
    </row>
    <row r="78" spans="1:6" x14ac:dyDescent="0.25">
      <c r="A78" t="s">
        <v>268</v>
      </c>
      <c r="B78">
        <v>786</v>
      </c>
      <c r="C78">
        <v>480</v>
      </c>
      <c r="D78">
        <v>35</v>
      </c>
      <c r="E78">
        <v>4</v>
      </c>
      <c r="F78">
        <v>57</v>
      </c>
    </row>
    <row r="79" spans="1:6" x14ac:dyDescent="0.25">
      <c r="A79" t="s">
        <v>269</v>
      </c>
      <c r="B79">
        <v>754</v>
      </c>
      <c r="C79">
        <v>487</v>
      </c>
      <c r="D79">
        <v>29</v>
      </c>
      <c r="E79">
        <v>5</v>
      </c>
      <c r="F79">
        <v>70</v>
      </c>
    </row>
    <row r="80" spans="1:6" x14ac:dyDescent="0.25">
      <c r="A80" t="s">
        <v>270</v>
      </c>
      <c r="B80">
        <v>672</v>
      </c>
      <c r="C80">
        <v>515</v>
      </c>
      <c r="D80">
        <v>28</v>
      </c>
      <c r="E80">
        <v>7</v>
      </c>
      <c r="F80">
        <v>90</v>
      </c>
    </row>
    <row r="81" spans="1:6" x14ac:dyDescent="0.25">
      <c r="A81" t="s">
        <v>271</v>
      </c>
      <c r="B81" s="8">
        <v>1296</v>
      </c>
      <c r="C81">
        <v>780</v>
      </c>
      <c r="D81">
        <v>61</v>
      </c>
      <c r="E81">
        <v>0</v>
      </c>
      <c r="F81">
        <v>0</v>
      </c>
    </row>
    <row r="82" spans="1:6" x14ac:dyDescent="0.25">
      <c r="A82" t="s">
        <v>272</v>
      </c>
      <c r="B82" s="8">
        <v>1160</v>
      </c>
      <c r="C82">
        <v>690</v>
      </c>
      <c r="D82">
        <v>45</v>
      </c>
      <c r="E82">
        <v>1</v>
      </c>
      <c r="F82">
        <v>10</v>
      </c>
    </row>
    <row r="83" spans="1:6" x14ac:dyDescent="0.25">
      <c r="A83" t="s">
        <v>273</v>
      </c>
      <c r="B83">
        <v>982</v>
      </c>
      <c r="C83">
        <v>608</v>
      </c>
      <c r="D83">
        <v>171</v>
      </c>
      <c r="E83">
        <v>2</v>
      </c>
      <c r="F83">
        <v>27</v>
      </c>
    </row>
    <row r="84" spans="1:6" x14ac:dyDescent="0.25">
      <c r="A84" t="s">
        <v>274</v>
      </c>
      <c r="B84">
        <v>858</v>
      </c>
      <c r="C84">
        <v>589</v>
      </c>
      <c r="D84">
        <v>32</v>
      </c>
      <c r="E84">
        <v>3</v>
      </c>
      <c r="F84">
        <v>47</v>
      </c>
    </row>
    <row r="85" spans="1:6" x14ac:dyDescent="0.25">
      <c r="A85" t="s">
        <v>275</v>
      </c>
      <c r="B85">
        <v>676</v>
      </c>
      <c r="C85">
        <v>547</v>
      </c>
      <c r="D85">
        <v>40</v>
      </c>
      <c r="E85">
        <v>4</v>
      </c>
      <c r="F85">
        <v>57</v>
      </c>
    </row>
    <row r="86" spans="1:6" x14ac:dyDescent="0.25">
      <c r="A86" t="s">
        <v>276</v>
      </c>
      <c r="B86">
        <v>855</v>
      </c>
      <c r="C86">
        <v>522</v>
      </c>
      <c r="D86">
        <v>30</v>
      </c>
      <c r="E86">
        <v>5</v>
      </c>
      <c r="F86">
        <v>70</v>
      </c>
    </row>
    <row r="87" spans="1:6" x14ac:dyDescent="0.25">
      <c r="A87" t="s">
        <v>277</v>
      </c>
      <c r="B87">
        <v>475</v>
      </c>
      <c r="C87">
        <v>467</v>
      </c>
      <c r="D87">
        <v>16</v>
      </c>
      <c r="E87">
        <v>7</v>
      </c>
      <c r="F87">
        <v>90</v>
      </c>
    </row>
    <row r="88" spans="1:6" x14ac:dyDescent="0.25">
      <c r="A88" t="s">
        <v>278</v>
      </c>
      <c r="B88" s="8">
        <v>1245</v>
      </c>
      <c r="C88">
        <v>667</v>
      </c>
      <c r="D88">
        <v>74</v>
      </c>
      <c r="E88">
        <v>0</v>
      </c>
      <c r="F88">
        <v>0</v>
      </c>
    </row>
    <row r="89" spans="1:6" x14ac:dyDescent="0.25">
      <c r="A89" t="s">
        <v>279</v>
      </c>
      <c r="B89" s="8">
        <v>1306</v>
      </c>
      <c r="C89">
        <v>738</v>
      </c>
      <c r="D89">
        <v>74</v>
      </c>
      <c r="E89">
        <v>1</v>
      </c>
      <c r="F89">
        <v>10</v>
      </c>
    </row>
    <row r="90" spans="1:6" x14ac:dyDescent="0.25">
      <c r="A90" t="s">
        <v>280</v>
      </c>
      <c r="B90" s="8">
        <v>1226</v>
      </c>
      <c r="C90">
        <v>795</v>
      </c>
      <c r="D90">
        <v>198</v>
      </c>
      <c r="E90">
        <v>2</v>
      </c>
      <c r="F90">
        <v>27</v>
      </c>
    </row>
    <row r="91" spans="1:6" x14ac:dyDescent="0.25">
      <c r="A91" t="s">
        <v>281</v>
      </c>
      <c r="B91" s="8">
        <v>1248</v>
      </c>
      <c r="C91">
        <v>748</v>
      </c>
      <c r="D91">
        <v>73</v>
      </c>
      <c r="E91">
        <v>3</v>
      </c>
      <c r="F91">
        <v>47</v>
      </c>
    </row>
    <row r="92" spans="1:6" x14ac:dyDescent="0.25">
      <c r="A92" t="s">
        <v>282</v>
      </c>
      <c r="B92" s="8">
        <v>1204</v>
      </c>
      <c r="C92">
        <v>693</v>
      </c>
      <c r="D92">
        <v>48</v>
      </c>
      <c r="E92">
        <v>4</v>
      </c>
      <c r="F92">
        <v>57</v>
      </c>
    </row>
    <row r="93" spans="1:6" x14ac:dyDescent="0.25">
      <c r="A93" t="s">
        <v>283</v>
      </c>
      <c r="B93" s="8">
        <v>1302</v>
      </c>
      <c r="C93">
        <v>701</v>
      </c>
      <c r="D93">
        <v>46</v>
      </c>
      <c r="E93">
        <v>5</v>
      </c>
      <c r="F93">
        <v>70</v>
      </c>
    </row>
    <row r="94" spans="1:6" x14ac:dyDescent="0.25">
      <c r="A94" t="s">
        <v>284</v>
      </c>
      <c r="B94" s="8">
        <v>1235</v>
      </c>
      <c r="C94">
        <v>703</v>
      </c>
      <c r="D94">
        <v>43</v>
      </c>
      <c r="E94">
        <v>7</v>
      </c>
      <c r="F94">
        <v>90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1"/>
  <sheetViews>
    <sheetView tabSelected="1" workbookViewId="0">
      <selection activeCell="C25" sqref="C25"/>
    </sheetView>
  </sheetViews>
  <sheetFormatPr defaultRowHeight="15" x14ac:dyDescent="0.25"/>
  <cols>
    <col min="3" max="7" width="20.7109375" customWidth="1"/>
    <col min="8" max="8" width="9.28515625" customWidth="1"/>
  </cols>
  <sheetData>
    <row r="1" spans="1:11" x14ac:dyDescent="0.25">
      <c r="A1" t="s">
        <v>7</v>
      </c>
      <c r="B1" t="s">
        <v>8</v>
      </c>
      <c r="C1" t="s">
        <v>139</v>
      </c>
      <c r="D1" t="s">
        <v>138</v>
      </c>
      <c r="E1" t="s">
        <v>27</v>
      </c>
      <c r="F1" t="s">
        <v>141</v>
      </c>
      <c r="G1" t="s">
        <v>140</v>
      </c>
      <c r="H1" t="s">
        <v>133</v>
      </c>
      <c r="I1" t="s">
        <v>134</v>
      </c>
      <c r="J1" t="s">
        <v>137</v>
      </c>
      <c r="K1" t="s">
        <v>226</v>
      </c>
    </row>
    <row r="2" spans="1:11" x14ac:dyDescent="0.25">
      <c r="A2">
        <v>20210930</v>
      </c>
      <c r="B2">
        <v>1</v>
      </c>
      <c r="C2" t="s">
        <v>37</v>
      </c>
      <c r="D2">
        <v>1</v>
      </c>
      <c r="E2">
        <v>1</v>
      </c>
      <c r="F2">
        <v>7.5</v>
      </c>
      <c r="G2" t="s">
        <v>32</v>
      </c>
      <c r="H2" s="8">
        <v>1590</v>
      </c>
      <c r="I2" s="8">
        <v>1660</v>
      </c>
      <c r="J2">
        <v>0</v>
      </c>
      <c r="K2">
        <f>J2*10</f>
        <v>0</v>
      </c>
    </row>
    <row r="3" spans="1:11" x14ac:dyDescent="0.25">
      <c r="A3">
        <v>20210930</v>
      </c>
      <c r="B3">
        <v>1</v>
      </c>
      <c r="C3" t="s">
        <v>38</v>
      </c>
      <c r="D3">
        <v>2</v>
      </c>
      <c r="E3">
        <v>1</v>
      </c>
      <c r="F3">
        <v>8</v>
      </c>
      <c r="G3" t="s">
        <v>30</v>
      </c>
      <c r="H3" s="8">
        <v>1483</v>
      </c>
      <c r="I3" s="8">
        <v>1357</v>
      </c>
      <c r="J3">
        <v>0</v>
      </c>
      <c r="K3">
        <f t="shared" ref="K3:K66" si="0">J3*10</f>
        <v>0</v>
      </c>
    </row>
    <row r="4" spans="1:11" x14ac:dyDescent="0.25">
      <c r="A4">
        <v>20210930</v>
      </c>
      <c r="B4">
        <v>1</v>
      </c>
      <c r="C4" t="s">
        <v>39</v>
      </c>
      <c r="D4">
        <v>3</v>
      </c>
      <c r="E4">
        <v>1</v>
      </c>
      <c r="F4">
        <v>7.5</v>
      </c>
      <c r="G4" t="s">
        <v>30</v>
      </c>
      <c r="H4" s="8">
        <v>1500</v>
      </c>
      <c r="I4" s="8">
        <v>1053</v>
      </c>
      <c r="J4">
        <v>0</v>
      </c>
      <c r="K4">
        <f t="shared" si="0"/>
        <v>0</v>
      </c>
    </row>
    <row r="5" spans="1:11" x14ac:dyDescent="0.25">
      <c r="A5">
        <v>20210930</v>
      </c>
      <c r="B5">
        <v>1</v>
      </c>
      <c r="C5" t="s">
        <v>40</v>
      </c>
      <c r="D5">
        <v>4</v>
      </c>
      <c r="E5">
        <v>1</v>
      </c>
      <c r="F5">
        <v>7.5</v>
      </c>
      <c r="G5" t="s">
        <v>32</v>
      </c>
      <c r="H5" s="8">
        <v>1466</v>
      </c>
      <c r="I5">
        <v>915</v>
      </c>
      <c r="J5">
        <v>0</v>
      </c>
      <c r="K5">
        <f t="shared" si="0"/>
        <v>0</v>
      </c>
    </row>
    <row r="6" spans="1:11" x14ac:dyDescent="0.25">
      <c r="A6">
        <v>20210930</v>
      </c>
      <c r="B6">
        <v>1</v>
      </c>
      <c r="C6" t="s">
        <v>41</v>
      </c>
      <c r="D6">
        <v>5</v>
      </c>
      <c r="E6">
        <v>1</v>
      </c>
      <c r="F6">
        <v>8</v>
      </c>
      <c r="G6" t="s">
        <v>30</v>
      </c>
      <c r="H6" s="8">
        <v>1506</v>
      </c>
      <c r="I6" s="8">
        <v>1000</v>
      </c>
      <c r="J6">
        <v>0</v>
      </c>
      <c r="K6">
        <f t="shared" si="0"/>
        <v>0</v>
      </c>
    </row>
    <row r="7" spans="1:11" x14ac:dyDescent="0.25">
      <c r="A7">
        <v>20210930</v>
      </c>
      <c r="B7">
        <v>1</v>
      </c>
      <c r="C7" t="s">
        <v>42</v>
      </c>
      <c r="D7">
        <v>6</v>
      </c>
      <c r="E7">
        <v>1</v>
      </c>
      <c r="F7">
        <v>8</v>
      </c>
      <c r="G7" t="s">
        <v>32</v>
      </c>
      <c r="H7" s="8">
        <v>1459</v>
      </c>
      <c r="I7">
        <v>872</v>
      </c>
      <c r="J7">
        <v>0</v>
      </c>
      <c r="K7">
        <f t="shared" si="0"/>
        <v>0</v>
      </c>
    </row>
    <row r="8" spans="1:11" x14ac:dyDescent="0.25">
      <c r="A8">
        <v>20210930</v>
      </c>
      <c r="B8">
        <v>1</v>
      </c>
      <c r="C8" t="s">
        <v>43</v>
      </c>
      <c r="D8">
        <v>7</v>
      </c>
      <c r="E8">
        <v>1</v>
      </c>
      <c r="F8">
        <v>8</v>
      </c>
      <c r="G8" t="s">
        <v>32</v>
      </c>
      <c r="H8" s="8">
        <v>1423</v>
      </c>
      <c r="I8">
        <v>871</v>
      </c>
      <c r="J8">
        <v>0</v>
      </c>
      <c r="K8">
        <f t="shared" si="0"/>
        <v>0</v>
      </c>
    </row>
    <row r="9" spans="1:11" x14ac:dyDescent="0.25">
      <c r="A9">
        <v>20210930</v>
      </c>
      <c r="B9">
        <v>1</v>
      </c>
      <c r="C9" t="s">
        <v>44</v>
      </c>
      <c r="D9">
        <v>8</v>
      </c>
      <c r="E9">
        <v>1</v>
      </c>
      <c r="F9">
        <v>8</v>
      </c>
      <c r="G9" t="s">
        <v>31</v>
      </c>
      <c r="H9" s="8">
        <v>1484</v>
      </c>
      <c r="I9">
        <v>908</v>
      </c>
      <c r="J9">
        <v>0</v>
      </c>
      <c r="K9">
        <f t="shared" si="0"/>
        <v>0</v>
      </c>
    </row>
    <row r="10" spans="1:11" x14ac:dyDescent="0.25">
      <c r="A10">
        <v>20210930</v>
      </c>
      <c r="B10">
        <v>1</v>
      </c>
      <c r="C10" t="s">
        <v>45</v>
      </c>
      <c r="D10">
        <v>9</v>
      </c>
      <c r="E10">
        <v>1</v>
      </c>
      <c r="F10">
        <v>7.5</v>
      </c>
      <c r="G10" t="s">
        <v>30</v>
      </c>
      <c r="H10" s="8">
        <v>1460</v>
      </c>
      <c r="I10">
        <v>832</v>
      </c>
      <c r="J10">
        <v>0</v>
      </c>
      <c r="K10">
        <f t="shared" si="0"/>
        <v>0</v>
      </c>
    </row>
    <row r="11" spans="1:11" x14ac:dyDescent="0.25">
      <c r="A11">
        <v>20210930</v>
      </c>
      <c r="B11">
        <v>1</v>
      </c>
      <c r="C11" t="s">
        <v>46</v>
      </c>
      <c r="D11">
        <v>10</v>
      </c>
      <c r="E11">
        <v>1</v>
      </c>
      <c r="F11">
        <v>8</v>
      </c>
      <c r="G11" t="s">
        <v>30</v>
      </c>
      <c r="H11" s="8">
        <v>1386</v>
      </c>
      <c r="I11">
        <v>808</v>
      </c>
      <c r="J11">
        <v>0</v>
      </c>
      <c r="K11">
        <f t="shared" si="0"/>
        <v>0</v>
      </c>
    </row>
    <row r="12" spans="1:11" x14ac:dyDescent="0.25">
      <c r="A12">
        <v>20210930</v>
      </c>
      <c r="B12">
        <v>1</v>
      </c>
      <c r="C12" t="s">
        <v>47</v>
      </c>
      <c r="D12">
        <v>11</v>
      </c>
      <c r="E12">
        <v>1</v>
      </c>
      <c r="F12">
        <v>8</v>
      </c>
      <c r="G12" t="s">
        <v>32</v>
      </c>
      <c r="H12" s="8">
        <v>1426</v>
      </c>
      <c r="I12">
        <v>886</v>
      </c>
      <c r="J12">
        <v>0</v>
      </c>
      <c r="K12">
        <f t="shared" si="0"/>
        <v>0</v>
      </c>
    </row>
    <row r="13" spans="1:11" x14ac:dyDescent="0.25">
      <c r="A13">
        <v>20210930</v>
      </c>
      <c r="B13">
        <v>1</v>
      </c>
      <c r="C13" t="s">
        <v>48</v>
      </c>
      <c r="D13">
        <v>12</v>
      </c>
      <c r="E13">
        <v>1</v>
      </c>
      <c r="F13">
        <v>8</v>
      </c>
      <c r="G13" t="s">
        <v>32</v>
      </c>
      <c r="H13" s="8">
        <v>1354</v>
      </c>
      <c r="I13">
        <v>807</v>
      </c>
      <c r="J13">
        <v>0</v>
      </c>
      <c r="K13">
        <f t="shared" si="0"/>
        <v>0</v>
      </c>
    </row>
    <row r="14" spans="1:11" x14ac:dyDescent="0.25">
      <c r="A14">
        <v>20210930</v>
      </c>
      <c r="B14">
        <v>1</v>
      </c>
      <c r="C14" t="s">
        <v>49</v>
      </c>
      <c r="D14">
        <v>13</v>
      </c>
      <c r="E14">
        <v>1</v>
      </c>
      <c r="F14">
        <v>7.5</v>
      </c>
      <c r="G14" t="s">
        <v>30</v>
      </c>
      <c r="H14" s="8">
        <v>1383</v>
      </c>
      <c r="I14">
        <v>770</v>
      </c>
      <c r="J14">
        <v>0</v>
      </c>
      <c r="K14">
        <f t="shared" si="0"/>
        <v>0</v>
      </c>
    </row>
    <row r="15" spans="1:11" x14ac:dyDescent="0.25">
      <c r="A15">
        <v>20210930</v>
      </c>
      <c r="B15">
        <v>1</v>
      </c>
      <c r="C15" t="s">
        <v>50</v>
      </c>
      <c r="D15">
        <v>14</v>
      </c>
      <c r="E15">
        <v>1</v>
      </c>
      <c r="F15">
        <v>8</v>
      </c>
      <c r="G15" t="s">
        <v>32</v>
      </c>
      <c r="H15" s="8">
        <v>1426</v>
      </c>
      <c r="I15">
        <v>864</v>
      </c>
      <c r="J15">
        <v>0</v>
      </c>
      <c r="K15">
        <f t="shared" si="0"/>
        <v>0</v>
      </c>
    </row>
    <row r="16" spans="1:11" x14ac:dyDescent="0.25">
      <c r="A16">
        <v>20210930</v>
      </c>
      <c r="B16">
        <v>1</v>
      </c>
      <c r="C16" t="s">
        <v>51</v>
      </c>
      <c r="D16">
        <v>15</v>
      </c>
      <c r="E16">
        <v>1</v>
      </c>
      <c r="F16">
        <v>7.5</v>
      </c>
      <c r="G16" t="s">
        <v>32</v>
      </c>
      <c r="H16" s="8">
        <v>1485</v>
      </c>
      <c r="I16">
        <v>904</v>
      </c>
      <c r="J16">
        <v>0</v>
      </c>
      <c r="K16">
        <f t="shared" si="0"/>
        <v>0</v>
      </c>
    </row>
    <row r="17" spans="1:11" x14ac:dyDescent="0.25">
      <c r="A17">
        <v>20210930</v>
      </c>
      <c r="B17">
        <v>1</v>
      </c>
      <c r="C17" t="s">
        <v>52</v>
      </c>
      <c r="D17">
        <v>16</v>
      </c>
      <c r="E17">
        <v>1</v>
      </c>
      <c r="F17">
        <v>8</v>
      </c>
      <c r="G17" t="s">
        <v>30</v>
      </c>
      <c r="H17" s="8">
        <v>1453</v>
      </c>
      <c r="I17">
        <v>780</v>
      </c>
      <c r="J17">
        <v>0</v>
      </c>
      <c r="K17">
        <f t="shared" si="0"/>
        <v>0</v>
      </c>
    </row>
    <row r="18" spans="1:11" x14ac:dyDescent="0.25">
      <c r="A18">
        <v>20210930</v>
      </c>
      <c r="B18">
        <v>1</v>
      </c>
      <c r="C18" t="s">
        <v>53</v>
      </c>
      <c r="D18">
        <v>17</v>
      </c>
      <c r="E18">
        <v>1</v>
      </c>
      <c r="F18">
        <v>7.5</v>
      </c>
      <c r="G18" t="s">
        <v>30</v>
      </c>
      <c r="H18" s="8">
        <v>1369</v>
      </c>
      <c r="I18">
        <v>824</v>
      </c>
      <c r="J18">
        <v>0</v>
      </c>
      <c r="K18">
        <f t="shared" si="0"/>
        <v>0</v>
      </c>
    </row>
    <row r="19" spans="1:11" x14ac:dyDescent="0.25">
      <c r="A19">
        <v>20210930</v>
      </c>
      <c r="B19">
        <v>1</v>
      </c>
      <c r="C19" t="s">
        <v>54</v>
      </c>
      <c r="D19">
        <v>18</v>
      </c>
      <c r="E19">
        <v>1</v>
      </c>
      <c r="F19">
        <v>8</v>
      </c>
      <c r="G19" t="s">
        <v>32</v>
      </c>
      <c r="H19" s="8">
        <v>1358</v>
      </c>
      <c r="I19">
        <v>858</v>
      </c>
      <c r="J19">
        <v>0</v>
      </c>
      <c r="K19">
        <f t="shared" si="0"/>
        <v>0</v>
      </c>
    </row>
    <row r="20" spans="1:11" x14ac:dyDescent="0.25">
      <c r="A20">
        <v>20210930</v>
      </c>
      <c r="B20">
        <v>1</v>
      </c>
      <c r="C20" t="s">
        <v>55</v>
      </c>
      <c r="D20">
        <v>19</v>
      </c>
      <c r="E20">
        <v>1</v>
      </c>
      <c r="F20">
        <v>7.5</v>
      </c>
      <c r="G20" t="s">
        <v>32</v>
      </c>
      <c r="H20" s="8">
        <v>1432</v>
      </c>
      <c r="I20">
        <v>813</v>
      </c>
      <c r="J20">
        <v>0</v>
      </c>
      <c r="K20">
        <f t="shared" si="0"/>
        <v>0</v>
      </c>
    </row>
    <row r="21" spans="1:11" x14ac:dyDescent="0.25">
      <c r="A21">
        <v>20210930</v>
      </c>
      <c r="B21">
        <v>1</v>
      </c>
      <c r="C21" t="s">
        <v>56</v>
      </c>
      <c r="D21">
        <v>20</v>
      </c>
      <c r="E21">
        <v>1</v>
      </c>
      <c r="F21">
        <v>7.5</v>
      </c>
      <c r="G21" t="s">
        <v>30</v>
      </c>
      <c r="H21" s="8">
        <v>1338</v>
      </c>
      <c r="I21">
        <v>770</v>
      </c>
      <c r="J21">
        <v>0</v>
      </c>
      <c r="K21">
        <f t="shared" si="0"/>
        <v>0</v>
      </c>
    </row>
    <row r="22" spans="1:11" x14ac:dyDescent="0.25">
      <c r="A22">
        <v>20210930</v>
      </c>
      <c r="B22">
        <v>1</v>
      </c>
      <c r="C22" t="s">
        <v>57</v>
      </c>
      <c r="D22">
        <v>21</v>
      </c>
      <c r="E22">
        <v>1</v>
      </c>
      <c r="F22">
        <v>7.5</v>
      </c>
      <c r="G22" t="s">
        <v>32</v>
      </c>
      <c r="H22" s="8">
        <v>1358</v>
      </c>
      <c r="I22">
        <v>804</v>
      </c>
      <c r="J22">
        <v>0</v>
      </c>
      <c r="K22">
        <f t="shared" si="0"/>
        <v>0</v>
      </c>
    </row>
    <row r="23" spans="1:11" x14ac:dyDescent="0.25">
      <c r="A23">
        <v>20210930</v>
      </c>
      <c r="B23">
        <v>1</v>
      </c>
      <c r="C23" t="s">
        <v>58</v>
      </c>
      <c r="D23">
        <v>22</v>
      </c>
      <c r="E23">
        <v>1</v>
      </c>
      <c r="F23">
        <v>8</v>
      </c>
      <c r="G23" t="s">
        <v>32</v>
      </c>
      <c r="H23" s="8">
        <v>1406</v>
      </c>
      <c r="I23">
        <v>869</v>
      </c>
      <c r="J23">
        <v>0</v>
      </c>
      <c r="K23">
        <f t="shared" si="0"/>
        <v>0</v>
      </c>
    </row>
    <row r="24" spans="1:11" x14ac:dyDescent="0.25">
      <c r="A24">
        <v>20210930</v>
      </c>
      <c r="B24">
        <v>1</v>
      </c>
      <c r="C24" t="s">
        <v>59</v>
      </c>
      <c r="D24">
        <v>23</v>
      </c>
      <c r="E24">
        <v>1</v>
      </c>
      <c r="F24">
        <v>7.5</v>
      </c>
      <c r="G24" t="s">
        <v>31</v>
      </c>
      <c r="H24" s="8">
        <v>1322</v>
      </c>
      <c r="I24">
        <v>767</v>
      </c>
      <c r="J24">
        <v>0</v>
      </c>
      <c r="K24">
        <f t="shared" si="0"/>
        <v>0</v>
      </c>
    </row>
    <row r="25" spans="1:11" x14ac:dyDescent="0.25">
      <c r="A25">
        <v>20210930</v>
      </c>
      <c r="B25">
        <v>1</v>
      </c>
      <c r="C25" t="s">
        <v>60</v>
      </c>
      <c r="D25">
        <v>24</v>
      </c>
      <c r="E25">
        <v>1</v>
      </c>
      <c r="F25">
        <v>8</v>
      </c>
      <c r="G25" t="s">
        <v>30</v>
      </c>
      <c r="H25" s="8">
        <v>1355</v>
      </c>
      <c r="I25">
        <v>965</v>
      </c>
      <c r="J25">
        <v>0</v>
      </c>
      <c r="K25">
        <f t="shared" si="0"/>
        <v>0</v>
      </c>
    </row>
    <row r="26" spans="1:11" x14ac:dyDescent="0.25">
      <c r="A26">
        <v>20210930</v>
      </c>
      <c r="B26">
        <v>1</v>
      </c>
      <c r="C26" t="s">
        <v>61</v>
      </c>
      <c r="D26">
        <v>25</v>
      </c>
      <c r="E26">
        <v>2</v>
      </c>
      <c r="F26">
        <v>7.5</v>
      </c>
      <c r="G26" t="s">
        <v>34</v>
      </c>
      <c r="H26" s="8">
        <v>1519</v>
      </c>
      <c r="I26">
        <v>745</v>
      </c>
      <c r="J26">
        <v>0</v>
      </c>
      <c r="K26">
        <f t="shared" si="0"/>
        <v>0</v>
      </c>
    </row>
    <row r="27" spans="1:11" x14ac:dyDescent="0.25">
      <c r="A27">
        <v>20210930</v>
      </c>
      <c r="B27">
        <v>1</v>
      </c>
      <c r="C27" t="s">
        <v>62</v>
      </c>
      <c r="D27">
        <v>26</v>
      </c>
      <c r="E27">
        <v>2</v>
      </c>
      <c r="F27">
        <v>8</v>
      </c>
      <c r="G27" t="s">
        <v>34</v>
      </c>
      <c r="H27">
        <v>863</v>
      </c>
      <c r="I27">
        <v>606</v>
      </c>
      <c r="J27">
        <v>0</v>
      </c>
      <c r="K27">
        <f t="shared" si="0"/>
        <v>0</v>
      </c>
    </row>
    <row r="28" spans="1:11" x14ac:dyDescent="0.25">
      <c r="A28">
        <v>20210930</v>
      </c>
      <c r="B28">
        <v>1</v>
      </c>
      <c r="C28" t="s">
        <v>63</v>
      </c>
      <c r="D28">
        <v>27</v>
      </c>
      <c r="E28">
        <v>2</v>
      </c>
      <c r="F28">
        <v>7.5</v>
      </c>
      <c r="G28" t="s">
        <v>32</v>
      </c>
      <c r="H28" s="8">
        <v>1498</v>
      </c>
      <c r="I28">
        <v>898</v>
      </c>
      <c r="J28">
        <v>0</v>
      </c>
      <c r="K28">
        <f t="shared" si="0"/>
        <v>0</v>
      </c>
    </row>
    <row r="29" spans="1:11" x14ac:dyDescent="0.25">
      <c r="A29">
        <v>20210930</v>
      </c>
      <c r="B29">
        <v>1</v>
      </c>
      <c r="C29" t="s">
        <v>64</v>
      </c>
      <c r="D29">
        <v>28</v>
      </c>
      <c r="E29">
        <v>2</v>
      </c>
      <c r="F29">
        <v>8</v>
      </c>
      <c r="G29" t="s">
        <v>34</v>
      </c>
      <c r="H29" s="8">
        <v>1432</v>
      </c>
      <c r="I29">
        <v>890</v>
      </c>
      <c r="J29">
        <v>0</v>
      </c>
      <c r="K29">
        <f t="shared" si="0"/>
        <v>0</v>
      </c>
    </row>
    <row r="30" spans="1:11" x14ac:dyDescent="0.25">
      <c r="A30">
        <v>20210930</v>
      </c>
      <c r="B30">
        <v>1</v>
      </c>
      <c r="C30" t="s">
        <v>65</v>
      </c>
      <c r="D30">
        <v>29</v>
      </c>
      <c r="E30">
        <v>2</v>
      </c>
      <c r="F30">
        <v>7.5</v>
      </c>
      <c r="G30" t="s">
        <v>32</v>
      </c>
      <c r="H30" s="8">
        <v>1464</v>
      </c>
      <c r="I30">
        <v>904</v>
      </c>
      <c r="J30">
        <v>0</v>
      </c>
      <c r="K30">
        <f t="shared" si="0"/>
        <v>0</v>
      </c>
    </row>
    <row r="31" spans="1:11" x14ac:dyDescent="0.25">
      <c r="A31">
        <v>20210930</v>
      </c>
      <c r="B31">
        <v>1</v>
      </c>
      <c r="C31" t="s">
        <v>66</v>
      </c>
      <c r="D31">
        <v>30</v>
      </c>
      <c r="E31">
        <v>2</v>
      </c>
      <c r="F31">
        <v>7.5</v>
      </c>
      <c r="G31" t="s">
        <v>31</v>
      </c>
      <c r="H31" s="8">
        <v>1445</v>
      </c>
      <c r="I31">
        <v>749</v>
      </c>
      <c r="J31">
        <v>0</v>
      </c>
      <c r="K31">
        <f t="shared" si="0"/>
        <v>0</v>
      </c>
    </row>
    <row r="32" spans="1:11" x14ac:dyDescent="0.25">
      <c r="A32">
        <v>20210930</v>
      </c>
      <c r="B32">
        <v>1</v>
      </c>
      <c r="C32" t="s">
        <v>67</v>
      </c>
      <c r="D32">
        <v>31</v>
      </c>
      <c r="E32">
        <v>2</v>
      </c>
      <c r="F32">
        <v>7.5</v>
      </c>
      <c r="G32" t="s">
        <v>32</v>
      </c>
      <c r="H32" s="8">
        <v>1342</v>
      </c>
      <c r="I32">
        <v>936</v>
      </c>
      <c r="J32">
        <v>0</v>
      </c>
      <c r="K32">
        <f t="shared" si="0"/>
        <v>0</v>
      </c>
    </row>
    <row r="33" spans="1:11" x14ac:dyDescent="0.25">
      <c r="A33">
        <v>20210930</v>
      </c>
      <c r="B33">
        <v>1</v>
      </c>
      <c r="C33" t="s">
        <v>68</v>
      </c>
      <c r="D33">
        <v>32</v>
      </c>
      <c r="E33">
        <v>2</v>
      </c>
      <c r="F33">
        <v>8</v>
      </c>
      <c r="G33" t="s">
        <v>32</v>
      </c>
      <c r="H33" s="8">
        <v>1465</v>
      </c>
      <c r="I33">
        <v>938</v>
      </c>
      <c r="J33">
        <v>0</v>
      </c>
      <c r="K33">
        <f t="shared" si="0"/>
        <v>0</v>
      </c>
    </row>
    <row r="34" spans="1:11" x14ac:dyDescent="0.25">
      <c r="A34">
        <v>20210930</v>
      </c>
      <c r="B34">
        <v>1</v>
      </c>
      <c r="C34" t="s">
        <v>69</v>
      </c>
      <c r="D34">
        <v>33</v>
      </c>
      <c r="E34">
        <v>2</v>
      </c>
      <c r="F34">
        <v>8</v>
      </c>
      <c r="G34" t="s">
        <v>31</v>
      </c>
      <c r="H34" s="8">
        <v>1474</v>
      </c>
      <c r="I34">
        <v>847</v>
      </c>
      <c r="J34">
        <v>0</v>
      </c>
      <c r="K34">
        <f t="shared" si="0"/>
        <v>0</v>
      </c>
    </row>
    <row r="35" spans="1:11" x14ac:dyDescent="0.25">
      <c r="A35">
        <v>20210930</v>
      </c>
      <c r="B35">
        <v>1</v>
      </c>
      <c r="C35" t="s">
        <v>70</v>
      </c>
      <c r="D35">
        <v>34</v>
      </c>
      <c r="E35">
        <v>2</v>
      </c>
      <c r="F35">
        <v>7.5</v>
      </c>
      <c r="G35" t="s">
        <v>32</v>
      </c>
      <c r="H35" s="8">
        <v>1476</v>
      </c>
      <c r="I35">
        <v>836</v>
      </c>
      <c r="J35">
        <v>0</v>
      </c>
      <c r="K35">
        <f t="shared" si="0"/>
        <v>0</v>
      </c>
    </row>
    <row r="36" spans="1:11" x14ac:dyDescent="0.25">
      <c r="A36">
        <v>20210930</v>
      </c>
      <c r="B36">
        <v>1</v>
      </c>
      <c r="C36" t="s">
        <v>71</v>
      </c>
      <c r="D36">
        <v>35</v>
      </c>
      <c r="E36">
        <v>2</v>
      </c>
      <c r="F36">
        <v>8</v>
      </c>
      <c r="G36" t="s">
        <v>34</v>
      </c>
      <c r="H36" s="8">
        <v>1330</v>
      </c>
      <c r="I36">
        <v>785</v>
      </c>
      <c r="J36">
        <v>0</v>
      </c>
      <c r="K36">
        <f t="shared" si="0"/>
        <v>0</v>
      </c>
    </row>
    <row r="37" spans="1:11" x14ac:dyDescent="0.25">
      <c r="A37">
        <v>20210930</v>
      </c>
      <c r="B37">
        <v>1</v>
      </c>
      <c r="C37" t="s">
        <v>72</v>
      </c>
      <c r="D37">
        <v>36</v>
      </c>
      <c r="E37">
        <v>2</v>
      </c>
      <c r="F37">
        <v>8</v>
      </c>
      <c r="G37" t="s">
        <v>34</v>
      </c>
      <c r="H37" s="8">
        <v>1391</v>
      </c>
      <c r="I37">
        <v>824</v>
      </c>
      <c r="J37">
        <v>0</v>
      </c>
      <c r="K37">
        <f t="shared" si="0"/>
        <v>0</v>
      </c>
    </row>
    <row r="38" spans="1:11" x14ac:dyDescent="0.25">
      <c r="A38">
        <v>20210930</v>
      </c>
      <c r="B38">
        <v>1</v>
      </c>
      <c r="C38" t="s">
        <v>73</v>
      </c>
      <c r="D38">
        <v>37</v>
      </c>
      <c r="E38">
        <v>2</v>
      </c>
      <c r="F38">
        <v>7.5</v>
      </c>
      <c r="G38" t="s">
        <v>34</v>
      </c>
      <c r="H38" s="8">
        <v>1526</v>
      </c>
      <c r="I38">
        <v>920</v>
      </c>
      <c r="J38">
        <v>0</v>
      </c>
      <c r="K38">
        <f t="shared" si="0"/>
        <v>0</v>
      </c>
    </row>
    <row r="39" spans="1:11" x14ac:dyDescent="0.25">
      <c r="A39">
        <v>20210930</v>
      </c>
      <c r="B39">
        <v>1</v>
      </c>
      <c r="C39" t="s">
        <v>74</v>
      </c>
      <c r="D39">
        <v>38</v>
      </c>
      <c r="E39">
        <v>2</v>
      </c>
      <c r="F39">
        <v>8</v>
      </c>
      <c r="G39" t="s">
        <v>32</v>
      </c>
      <c r="H39" s="8">
        <v>1634</v>
      </c>
      <c r="I39" s="8">
        <v>1064</v>
      </c>
      <c r="J39">
        <v>0</v>
      </c>
      <c r="K39">
        <f t="shared" si="0"/>
        <v>0</v>
      </c>
    </row>
    <row r="40" spans="1:11" x14ac:dyDescent="0.25">
      <c r="A40">
        <v>20210930</v>
      </c>
      <c r="B40">
        <v>1</v>
      </c>
      <c r="C40" t="s">
        <v>75</v>
      </c>
      <c r="D40">
        <v>39</v>
      </c>
      <c r="E40">
        <v>2</v>
      </c>
      <c r="F40">
        <v>7.5</v>
      </c>
      <c r="G40" t="s">
        <v>34</v>
      </c>
      <c r="H40" s="8">
        <v>1406</v>
      </c>
      <c r="I40">
        <v>981</v>
      </c>
      <c r="J40">
        <v>0</v>
      </c>
      <c r="K40">
        <f t="shared" si="0"/>
        <v>0</v>
      </c>
    </row>
    <row r="41" spans="1:11" x14ac:dyDescent="0.25">
      <c r="A41">
        <v>20210930</v>
      </c>
      <c r="B41">
        <v>1</v>
      </c>
      <c r="C41" t="s">
        <v>76</v>
      </c>
      <c r="D41">
        <v>40</v>
      </c>
      <c r="E41">
        <v>2</v>
      </c>
      <c r="F41">
        <v>7.5</v>
      </c>
      <c r="G41" t="s">
        <v>34</v>
      </c>
      <c r="H41" s="8">
        <v>1589</v>
      </c>
      <c r="I41">
        <v>948</v>
      </c>
      <c r="J41">
        <v>0</v>
      </c>
      <c r="K41">
        <f t="shared" si="0"/>
        <v>0</v>
      </c>
    </row>
    <row r="42" spans="1:11" x14ac:dyDescent="0.25">
      <c r="A42">
        <v>20210930</v>
      </c>
      <c r="B42">
        <v>1</v>
      </c>
      <c r="C42" t="s">
        <v>77</v>
      </c>
      <c r="D42">
        <v>41</v>
      </c>
      <c r="E42">
        <v>2</v>
      </c>
      <c r="F42">
        <v>8</v>
      </c>
      <c r="G42" t="s">
        <v>32</v>
      </c>
      <c r="H42" s="8">
        <v>1588</v>
      </c>
      <c r="I42">
        <v>875</v>
      </c>
      <c r="J42">
        <v>0</v>
      </c>
      <c r="K42">
        <f t="shared" si="0"/>
        <v>0</v>
      </c>
    </row>
    <row r="43" spans="1:11" x14ac:dyDescent="0.25">
      <c r="A43">
        <v>20210930</v>
      </c>
      <c r="B43">
        <v>1</v>
      </c>
      <c r="C43" t="s">
        <v>78</v>
      </c>
      <c r="D43">
        <v>42</v>
      </c>
      <c r="E43">
        <v>2</v>
      </c>
      <c r="F43">
        <v>8</v>
      </c>
      <c r="G43" t="s">
        <v>34</v>
      </c>
      <c r="H43" s="8">
        <v>1150</v>
      </c>
      <c r="I43">
        <v>690</v>
      </c>
      <c r="J43">
        <v>0</v>
      </c>
      <c r="K43">
        <f t="shared" si="0"/>
        <v>0</v>
      </c>
    </row>
    <row r="44" spans="1:11" x14ac:dyDescent="0.25">
      <c r="A44">
        <v>20210930</v>
      </c>
      <c r="B44">
        <v>1</v>
      </c>
      <c r="C44" t="s">
        <v>79</v>
      </c>
      <c r="D44">
        <v>43</v>
      </c>
      <c r="E44">
        <v>2</v>
      </c>
      <c r="F44">
        <v>8</v>
      </c>
      <c r="G44" t="s">
        <v>32</v>
      </c>
      <c r="H44" s="8">
        <v>1449</v>
      </c>
      <c r="I44">
        <v>923</v>
      </c>
      <c r="J44">
        <v>0</v>
      </c>
      <c r="K44">
        <f t="shared" si="0"/>
        <v>0</v>
      </c>
    </row>
    <row r="45" spans="1:11" x14ac:dyDescent="0.25">
      <c r="A45">
        <v>20210930</v>
      </c>
      <c r="B45">
        <v>1</v>
      </c>
      <c r="C45" t="s">
        <v>80</v>
      </c>
      <c r="D45">
        <v>44</v>
      </c>
      <c r="E45">
        <v>2</v>
      </c>
      <c r="F45">
        <v>7.5</v>
      </c>
      <c r="G45" t="s">
        <v>34</v>
      </c>
      <c r="H45" s="8">
        <v>1330</v>
      </c>
      <c r="I45">
        <v>776</v>
      </c>
      <c r="J45">
        <v>0</v>
      </c>
      <c r="K45">
        <f t="shared" si="0"/>
        <v>0</v>
      </c>
    </row>
    <row r="46" spans="1:11" x14ac:dyDescent="0.25">
      <c r="A46">
        <v>20210930</v>
      </c>
      <c r="B46">
        <v>1</v>
      </c>
      <c r="C46" t="s">
        <v>81</v>
      </c>
      <c r="D46">
        <v>45</v>
      </c>
      <c r="E46">
        <v>2</v>
      </c>
      <c r="F46">
        <v>7.5</v>
      </c>
      <c r="G46" t="s">
        <v>34</v>
      </c>
      <c r="H46" s="8">
        <v>1560</v>
      </c>
      <c r="I46">
        <v>803</v>
      </c>
      <c r="J46">
        <v>0</v>
      </c>
      <c r="K46">
        <f t="shared" si="0"/>
        <v>0</v>
      </c>
    </row>
    <row r="47" spans="1:11" x14ac:dyDescent="0.25">
      <c r="A47">
        <v>20210930</v>
      </c>
      <c r="B47">
        <v>1</v>
      </c>
      <c r="C47" t="s">
        <v>82</v>
      </c>
      <c r="D47">
        <v>46</v>
      </c>
      <c r="E47">
        <v>2</v>
      </c>
      <c r="F47">
        <v>7.5</v>
      </c>
      <c r="G47" t="s">
        <v>34</v>
      </c>
      <c r="H47" s="8">
        <v>1558</v>
      </c>
      <c r="I47">
        <v>790</v>
      </c>
      <c r="J47">
        <v>0</v>
      </c>
      <c r="K47">
        <f t="shared" si="0"/>
        <v>0</v>
      </c>
    </row>
    <row r="48" spans="1:11" x14ac:dyDescent="0.25">
      <c r="A48">
        <v>20210930</v>
      </c>
      <c r="B48">
        <v>1</v>
      </c>
      <c r="C48" t="s">
        <v>83</v>
      </c>
      <c r="D48">
        <v>47</v>
      </c>
      <c r="E48">
        <v>2</v>
      </c>
      <c r="F48">
        <v>8</v>
      </c>
      <c r="G48" t="s">
        <v>34</v>
      </c>
      <c r="H48" s="8">
        <v>1417</v>
      </c>
      <c r="I48">
        <v>947</v>
      </c>
      <c r="J48">
        <v>0</v>
      </c>
      <c r="K48">
        <f t="shared" si="0"/>
        <v>0</v>
      </c>
    </row>
    <row r="49" spans="1:11" x14ac:dyDescent="0.25">
      <c r="A49">
        <v>20210930</v>
      </c>
      <c r="B49">
        <v>1</v>
      </c>
      <c r="C49" t="s">
        <v>84</v>
      </c>
      <c r="D49">
        <v>48</v>
      </c>
      <c r="E49">
        <v>2</v>
      </c>
      <c r="F49">
        <v>8</v>
      </c>
      <c r="G49" t="s">
        <v>34</v>
      </c>
      <c r="H49" s="8">
        <v>1607</v>
      </c>
      <c r="I49">
        <v>901</v>
      </c>
      <c r="J49">
        <v>0</v>
      </c>
      <c r="K49">
        <f t="shared" si="0"/>
        <v>0</v>
      </c>
    </row>
    <row r="50" spans="1:11" x14ac:dyDescent="0.25">
      <c r="A50">
        <v>20210930</v>
      </c>
      <c r="B50">
        <v>1</v>
      </c>
      <c r="C50" t="s">
        <v>85</v>
      </c>
      <c r="D50">
        <v>1</v>
      </c>
      <c r="E50">
        <v>1</v>
      </c>
      <c r="F50">
        <v>7.5</v>
      </c>
      <c r="G50" t="s">
        <v>32</v>
      </c>
      <c r="H50" s="8">
        <v>1436</v>
      </c>
      <c r="I50">
        <v>868</v>
      </c>
      <c r="J50">
        <v>1</v>
      </c>
      <c r="K50">
        <f t="shared" si="0"/>
        <v>10</v>
      </c>
    </row>
    <row r="51" spans="1:11" x14ac:dyDescent="0.25">
      <c r="A51">
        <v>20210930</v>
      </c>
      <c r="B51">
        <v>1</v>
      </c>
      <c r="C51" t="s">
        <v>86</v>
      </c>
      <c r="D51">
        <v>2</v>
      </c>
      <c r="E51">
        <v>1</v>
      </c>
      <c r="F51">
        <v>8</v>
      </c>
      <c r="G51" t="s">
        <v>30</v>
      </c>
      <c r="H51" s="8">
        <v>1304</v>
      </c>
      <c r="I51">
        <v>808</v>
      </c>
      <c r="J51">
        <v>1</v>
      </c>
      <c r="K51">
        <f t="shared" si="0"/>
        <v>10</v>
      </c>
    </row>
    <row r="52" spans="1:11" x14ac:dyDescent="0.25">
      <c r="A52">
        <v>20210930</v>
      </c>
      <c r="B52">
        <v>1</v>
      </c>
      <c r="C52" t="s">
        <v>87</v>
      </c>
      <c r="D52">
        <v>3</v>
      </c>
      <c r="E52">
        <v>1</v>
      </c>
      <c r="F52">
        <v>7.5</v>
      </c>
      <c r="G52" t="s">
        <v>30</v>
      </c>
      <c r="H52" s="8">
        <v>1123</v>
      </c>
      <c r="I52">
        <v>648</v>
      </c>
      <c r="J52">
        <v>1</v>
      </c>
      <c r="K52">
        <f t="shared" si="0"/>
        <v>10</v>
      </c>
    </row>
    <row r="53" spans="1:11" x14ac:dyDescent="0.25">
      <c r="A53">
        <v>20210930</v>
      </c>
      <c r="B53">
        <v>1</v>
      </c>
      <c r="C53" t="s">
        <v>88</v>
      </c>
      <c r="D53">
        <v>4</v>
      </c>
      <c r="E53">
        <v>1</v>
      </c>
      <c r="F53">
        <v>7.5</v>
      </c>
      <c r="G53" t="s">
        <v>32</v>
      </c>
      <c r="H53" s="8">
        <v>1478</v>
      </c>
      <c r="I53">
        <v>945</v>
      </c>
      <c r="J53">
        <v>1</v>
      </c>
      <c r="K53">
        <f t="shared" si="0"/>
        <v>10</v>
      </c>
    </row>
    <row r="54" spans="1:11" x14ac:dyDescent="0.25">
      <c r="A54">
        <v>20210930</v>
      </c>
      <c r="B54">
        <v>1</v>
      </c>
      <c r="C54" t="s">
        <v>89</v>
      </c>
      <c r="D54">
        <v>5</v>
      </c>
      <c r="E54">
        <v>1</v>
      </c>
      <c r="F54">
        <v>8</v>
      </c>
      <c r="G54" t="s">
        <v>30</v>
      </c>
      <c r="H54">
        <v>933</v>
      </c>
      <c r="I54">
        <v>543</v>
      </c>
      <c r="J54">
        <v>1</v>
      </c>
      <c r="K54">
        <f t="shared" si="0"/>
        <v>10</v>
      </c>
    </row>
    <row r="55" spans="1:11" x14ac:dyDescent="0.25">
      <c r="A55">
        <v>20210930</v>
      </c>
      <c r="B55">
        <v>1</v>
      </c>
      <c r="C55" t="s">
        <v>90</v>
      </c>
      <c r="D55">
        <v>6</v>
      </c>
      <c r="E55">
        <v>1</v>
      </c>
      <c r="F55">
        <v>8</v>
      </c>
      <c r="G55" t="s">
        <v>32</v>
      </c>
      <c r="H55" s="8">
        <v>1351</v>
      </c>
      <c r="I55">
        <v>910</v>
      </c>
      <c r="J55">
        <v>1</v>
      </c>
      <c r="K55">
        <f t="shared" si="0"/>
        <v>10</v>
      </c>
    </row>
    <row r="56" spans="1:11" x14ac:dyDescent="0.25">
      <c r="A56">
        <v>20210930</v>
      </c>
      <c r="B56">
        <v>1</v>
      </c>
      <c r="C56" t="s">
        <v>91</v>
      </c>
      <c r="D56">
        <v>7</v>
      </c>
      <c r="E56">
        <v>1</v>
      </c>
      <c r="F56">
        <v>8</v>
      </c>
      <c r="G56" t="s">
        <v>32</v>
      </c>
      <c r="H56" s="8">
        <v>1373</v>
      </c>
      <c r="I56">
        <v>856</v>
      </c>
      <c r="J56">
        <v>1</v>
      </c>
      <c r="K56">
        <f t="shared" si="0"/>
        <v>10</v>
      </c>
    </row>
    <row r="57" spans="1:11" x14ac:dyDescent="0.25">
      <c r="A57">
        <v>20210930</v>
      </c>
      <c r="B57">
        <v>1</v>
      </c>
      <c r="C57" t="s">
        <v>92</v>
      </c>
      <c r="D57">
        <v>8</v>
      </c>
      <c r="E57">
        <v>1</v>
      </c>
      <c r="F57">
        <v>8</v>
      </c>
      <c r="G57" t="s">
        <v>31</v>
      </c>
      <c r="H57" s="8">
        <v>1536</v>
      </c>
      <c r="I57">
        <v>903</v>
      </c>
      <c r="J57">
        <v>1</v>
      </c>
      <c r="K57">
        <f t="shared" si="0"/>
        <v>10</v>
      </c>
    </row>
    <row r="58" spans="1:11" x14ac:dyDescent="0.25">
      <c r="A58">
        <v>20210930</v>
      </c>
      <c r="B58">
        <v>1</v>
      </c>
      <c r="C58" t="s">
        <v>93</v>
      </c>
      <c r="D58">
        <v>9</v>
      </c>
      <c r="E58">
        <v>1</v>
      </c>
      <c r="F58">
        <v>7.5</v>
      </c>
      <c r="G58" t="s">
        <v>30</v>
      </c>
      <c r="H58" s="8">
        <v>1121</v>
      </c>
      <c r="I58">
        <v>629</v>
      </c>
      <c r="J58">
        <v>1</v>
      </c>
      <c r="K58">
        <f t="shared" si="0"/>
        <v>10</v>
      </c>
    </row>
    <row r="59" spans="1:11" x14ac:dyDescent="0.25">
      <c r="A59">
        <v>20210930</v>
      </c>
      <c r="B59">
        <v>1</v>
      </c>
      <c r="C59" t="s">
        <v>94</v>
      </c>
      <c r="D59">
        <v>10</v>
      </c>
      <c r="E59">
        <v>1</v>
      </c>
      <c r="F59">
        <v>8</v>
      </c>
      <c r="G59" t="s">
        <v>30</v>
      </c>
      <c r="H59">
        <v>912</v>
      </c>
      <c r="I59">
        <v>962</v>
      </c>
      <c r="J59">
        <v>1</v>
      </c>
      <c r="K59">
        <f t="shared" si="0"/>
        <v>10</v>
      </c>
    </row>
    <row r="60" spans="1:11" x14ac:dyDescent="0.25">
      <c r="A60">
        <v>20210930</v>
      </c>
      <c r="B60">
        <v>1</v>
      </c>
      <c r="C60" t="s">
        <v>95</v>
      </c>
      <c r="D60">
        <v>11</v>
      </c>
      <c r="E60">
        <v>1</v>
      </c>
      <c r="F60">
        <v>8</v>
      </c>
      <c r="G60" t="s">
        <v>32</v>
      </c>
      <c r="H60" s="8">
        <v>1461</v>
      </c>
      <c r="I60">
        <v>867</v>
      </c>
      <c r="J60">
        <v>1</v>
      </c>
      <c r="K60">
        <f t="shared" si="0"/>
        <v>10</v>
      </c>
    </row>
    <row r="61" spans="1:11" x14ac:dyDescent="0.25">
      <c r="A61">
        <v>20210930</v>
      </c>
      <c r="B61">
        <v>1</v>
      </c>
      <c r="C61" t="s">
        <v>96</v>
      </c>
      <c r="D61">
        <v>12</v>
      </c>
      <c r="E61">
        <v>1</v>
      </c>
      <c r="F61">
        <v>8</v>
      </c>
      <c r="G61" t="s">
        <v>32</v>
      </c>
      <c r="H61" s="8">
        <v>1462</v>
      </c>
      <c r="I61">
        <v>952</v>
      </c>
      <c r="J61">
        <v>1</v>
      </c>
      <c r="K61">
        <f t="shared" si="0"/>
        <v>10</v>
      </c>
    </row>
    <row r="62" spans="1:11" x14ac:dyDescent="0.25">
      <c r="A62">
        <v>20210930</v>
      </c>
      <c r="B62">
        <v>1</v>
      </c>
      <c r="C62" t="s">
        <v>97</v>
      </c>
      <c r="D62">
        <v>13</v>
      </c>
      <c r="E62">
        <v>1</v>
      </c>
      <c r="F62">
        <v>7.5</v>
      </c>
      <c r="G62" t="s">
        <v>30</v>
      </c>
      <c r="H62" s="8">
        <v>1417</v>
      </c>
      <c r="I62">
        <v>762</v>
      </c>
      <c r="J62">
        <v>1</v>
      </c>
      <c r="K62">
        <f t="shared" si="0"/>
        <v>10</v>
      </c>
    </row>
    <row r="63" spans="1:11" x14ac:dyDescent="0.25">
      <c r="A63">
        <v>20210930</v>
      </c>
      <c r="B63">
        <v>1</v>
      </c>
      <c r="C63" t="s">
        <v>98</v>
      </c>
      <c r="D63">
        <v>14</v>
      </c>
      <c r="E63">
        <v>1</v>
      </c>
      <c r="F63">
        <v>8</v>
      </c>
      <c r="G63" t="s">
        <v>32</v>
      </c>
      <c r="H63" s="8">
        <v>1439</v>
      </c>
      <c r="I63">
        <v>856</v>
      </c>
      <c r="J63">
        <v>1</v>
      </c>
      <c r="K63">
        <f t="shared" si="0"/>
        <v>10</v>
      </c>
    </row>
    <row r="64" spans="1:11" x14ac:dyDescent="0.25">
      <c r="A64">
        <v>20210930</v>
      </c>
      <c r="B64">
        <v>1</v>
      </c>
      <c r="C64" t="s">
        <v>99</v>
      </c>
      <c r="D64">
        <v>15</v>
      </c>
      <c r="E64">
        <v>1</v>
      </c>
      <c r="F64">
        <v>7.5</v>
      </c>
      <c r="G64" t="s">
        <v>32</v>
      </c>
      <c r="H64" s="8">
        <v>1351</v>
      </c>
      <c r="I64">
        <v>756</v>
      </c>
      <c r="J64">
        <v>1</v>
      </c>
      <c r="K64">
        <f t="shared" si="0"/>
        <v>10</v>
      </c>
    </row>
    <row r="65" spans="1:11" x14ac:dyDescent="0.25">
      <c r="A65">
        <v>20210930</v>
      </c>
      <c r="B65">
        <v>1</v>
      </c>
      <c r="C65" t="s">
        <v>100</v>
      </c>
      <c r="D65">
        <v>16</v>
      </c>
      <c r="E65">
        <v>1</v>
      </c>
      <c r="F65">
        <v>8</v>
      </c>
      <c r="G65" t="s">
        <v>30</v>
      </c>
      <c r="H65" s="8">
        <v>1271</v>
      </c>
      <c r="I65">
        <v>835</v>
      </c>
      <c r="J65">
        <v>1</v>
      </c>
      <c r="K65">
        <f t="shared" si="0"/>
        <v>10</v>
      </c>
    </row>
    <row r="66" spans="1:11" x14ac:dyDescent="0.25">
      <c r="A66">
        <v>20210930</v>
      </c>
      <c r="B66">
        <v>1</v>
      </c>
      <c r="C66" t="s">
        <v>101</v>
      </c>
      <c r="D66">
        <v>17</v>
      </c>
      <c r="E66">
        <v>1</v>
      </c>
      <c r="F66">
        <v>7.5</v>
      </c>
      <c r="G66" t="s">
        <v>30</v>
      </c>
      <c r="H66" s="8">
        <v>1399</v>
      </c>
      <c r="I66">
        <v>793</v>
      </c>
      <c r="J66">
        <v>1</v>
      </c>
      <c r="K66">
        <f t="shared" si="0"/>
        <v>10</v>
      </c>
    </row>
    <row r="67" spans="1:11" x14ac:dyDescent="0.25">
      <c r="A67">
        <v>20210930</v>
      </c>
      <c r="B67">
        <v>1</v>
      </c>
      <c r="C67" t="s">
        <v>102</v>
      </c>
      <c r="D67">
        <v>18</v>
      </c>
      <c r="E67">
        <v>1</v>
      </c>
      <c r="F67">
        <v>8</v>
      </c>
      <c r="G67" t="s">
        <v>32</v>
      </c>
      <c r="H67" s="8">
        <v>1382</v>
      </c>
      <c r="I67">
        <v>932</v>
      </c>
      <c r="J67">
        <v>1</v>
      </c>
      <c r="K67">
        <f t="shared" ref="K67:K130" si="1">J67*10</f>
        <v>10</v>
      </c>
    </row>
    <row r="68" spans="1:11" x14ac:dyDescent="0.25">
      <c r="A68">
        <v>20210930</v>
      </c>
      <c r="B68">
        <v>1</v>
      </c>
      <c r="C68" t="s">
        <v>103</v>
      </c>
      <c r="D68">
        <v>19</v>
      </c>
      <c r="E68">
        <v>1</v>
      </c>
      <c r="F68">
        <v>7.5</v>
      </c>
      <c r="G68" t="s">
        <v>32</v>
      </c>
      <c r="H68" s="8">
        <v>1445</v>
      </c>
      <c r="I68">
        <v>790</v>
      </c>
      <c r="J68">
        <v>1</v>
      </c>
      <c r="K68">
        <f t="shared" si="1"/>
        <v>10</v>
      </c>
    </row>
    <row r="69" spans="1:11" x14ac:dyDescent="0.25">
      <c r="A69">
        <v>20210930</v>
      </c>
      <c r="B69">
        <v>1</v>
      </c>
      <c r="C69" t="s">
        <v>104</v>
      </c>
      <c r="D69">
        <v>20</v>
      </c>
      <c r="E69">
        <v>1</v>
      </c>
      <c r="F69">
        <v>7.5</v>
      </c>
      <c r="G69" t="s">
        <v>30</v>
      </c>
      <c r="H69" s="8">
        <v>1311</v>
      </c>
      <c r="I69">
        <v>849</v>
      </c>
      <c r="J69">
        <v>1</v>
      </c>
      <c r="K69">
        <f t="shared" si="1"/>
        <v>10</v>
      </c>
    </row>
    <row r="70" spans="1:11" x14ac:dyDescent="0.25">
      <c r="A70">
        <v>20210930</v>
      </c>
      <c r="B70">
        <v>1</v>
      </c>
      <c r="C70" t="s">
        <v>105</v>
      </c>
      <c r="D70">
        <v>21</v>
      </c>
      <c r="E70">
        <v>1</v>
      </c>
      <c r="F70">
        <v>7.5</v>
      </c>
      <c r="G70" t="s">
        <v>32</v>
      </c>
      <c r="H70" s="8">
        <v>1442</v>
      </c>
      <c r="I70">
        <v>841</v>
      </c>
      <c r="J70">
        <v>1</v>
      </c>
      <c r="K70">
        <f t="shared" si="1"/>
        <v>10</v>
      </c>
    </row>
    <row r="71" spans="1:11" x14ac:dyDescent="0.25">
      <c r="A71">
        <v>20210930</v>
      </c>
      <c r="B71">
        <v>1</v>
      </c>
      <c r="C71" t="s">
        <v>106</v>
      </c>
      <c r="D71">
        <v>22</v>
      </c>
      <c r="E71">
        <v>1</v>
      </c>
      <c r="F71">
        <v>8</v>
      </c>
      <c r="G71" t="s">
        <v>32</v>
      </c>
      <c r="H71" s="8">
        <v>1354</v>
      </c>
      <c r="I71">
        <v>801</v>
      </c>
      <c r="J71">
        <v>1</v>
      </c>
      <c r="K71">
        <f t="shared" si="1"/>
        <v>10</v>
      </c>
    </row>
    <row r="72" spans="1:11" x14ac:dyDescent="0.25">
      <c r="A72">
        <v>20210930</v>
      </c>
      <c r="B72">
        <v>1</v>
      </c>
      <c r="C72" t="s">
        <v>107</v>
      </c>
      <c r="D72">
        <v>23</v>
      </c>
      <c r="E72">
        <v>1</v>
      </c>
      <c r="F72">
        <v>7.5</v>
      </c>
      <c r="G72" t="s">
        <v>31</v>
      </c>
      <c r="H72" s="8">
        <v>1349</v>
      </c>
      <c r="I72">
        <v>826</v>
      </c>
      <c r="J72">
        <v>1</v>
      </c>
      <c r="K72">
        <f t="shared" si="1"/>
        <v>10</v>
      </c>
    </row>
    <row r="73" spans="1:11" x14ac:dyDescent="0.25">
      <c r="A73">
        <v>20210930</v>
      </c>
      <c r="B73">
        <v>1</v>
      </c>
      <c r="C73" t="s">
        <v>108</v>
      </c>
      <c r="D73">
        <v>24</v>
      </c>
      <c r="E73">
        <v>1</v>
      </c>
      <c r="F73">
        <v>8</v>
      </c>
      <c r="G73" t="s">
        <v>30</v>
      </c>
      <c r="H73" s="8">
        <v>1401</v>
      </c>
      <c r="I73">
        <v>980</v>
      </c>
      <c r="J73">
        <v>1</v>
      </c>
      <c r="K73">
        <f t="shared" si="1"/>
        <v>10</v>
      </c>
    </row>
    <row r="74" spans="1:11" x14ac:dyDescent="0.25">
      <c r="A74">
        <v>20210930</v>
      </c>
      <c r="B74">
        <v>1</v>
      </c>
      <c r="C74" t="s">
        <v>109</v>
      </c>
      <c r="D74">
        <v>25</v>
      </c>
      <c r="E74">
        <v>2</v>
      </c>
      <c r="F74">
        <v>7.5</v>
      </c>
      <c r="G74" t="s">
        <v>34</v>
      </c>
      <c r="H74" s="8">
        <v>1178</v>
      </c>
      <c r="I74">
        <v>761</v>
      </c>
      <c r="J74">
        <v>1</v>
      </c>
      <c r="K74">
        <f t="shared" si="1"/>
        <v>10</v>
      </c>
    </row>
    <row r="75" spans="1:11" x14ac:dyDescent="0.25">
      <c r="A75">
        <v>20210930</v>
      </c>
      <c r="B75">
        <v>1</v>
      </c>
      <c r="C75" t="s">
        <v>110</v>
      </c>
      <c r="D75">
        <v>26</v>
      </c>
      <c r="E75">
        <v>2</v>
      </c>
      <c r="F75">
        <v>8</v>
      </c>
      <c r="G75" t="s">
        <v>34</v>
      </c>
      <c r="H75">
        <v>575</v>
      </c>
      <c r="I75">
        <v>529</v>
      </c>
      <c r="J75">
        <v>1</v>
      </c>
      <c r="K75">
        <f t="shared" si="1"/>
        <v>10</v>
      </c>
    </row>
    <row r="76" spans="1:11" x14ac:dyDescent="0.25">
      <c r="A76">
        <v>20210930</v>
      </c>
      <c r="B76">
        <v>1</v>
      </c>
      <c r="C76" t="s">
        <v>111</v>
      </c>
      <c r="D76">
        <v>27</v>
      </c>
      <c r="E76">
        <v>2</v>
      </c>
      <c r="F76">
        <v>7.5</v>
      </c>
      <c r="G76" t="s">
        <v>32</v>
      </c>
      <c r="H76" s="8">
        <v>1589</v>
      </c>
      <c r="I76" s="8">
        <v>1182</v>
      </c>
      <c r="J76">
        <v>1</v>
      </c>
      <c r="K76">
        <f t="shared" si="1"/>
        <v>10</v>
      </c>
    </row>
    <row r="77" spans="1:11" x14ac:dyDescent="0.25">
      <c r="A77">
        <v>20210930</v>
      </c>
      <c r="B77">
        <v>1</v>
      </c>
      <c r="C77" t="s">
        <v>112</v>
      </c>
      <c r="D77">
        <v>28</v>
      </c>
      <c r="E77">
        <v>2</v>
      </c>
      <c r="F77">
        <v>8</v>
      </c>
      <c r="G77" t="s">
        <v>34</v>
      </c>
      <c r="H77" s="8">
        <v>1475</v>
      </c>
      <c r="I77" s="8">
        <v>1819</v>
      </c>
      <c r="J77">
        <v>1</v>
      </c>
      <c r="K77">
        <f t="shared" si="1"/>
        <v>10</v>
      </c>
    </row>
    <row r="78" spans="1:11" x14ac:dyDescent="0.25">
      <c r="A78">
        <v>20210930</v>
      </c>
      <c r="B78">
        <v>1</v>
      </c>
      <c r="C78" t="s">
        <v>113</v>
      </c>
      <c r="D78">
        <v>29</v>
      </c>
      <c r="E78">
        <v>2</v>
      </c>
      <c r="F78">
        <v>7.5</v>
      </c>
      <c r="G78" t="s">
        <v>32</v>
      </c>
      <c r="H78" s="8">
        <v>1388</v>
      </c>
      <c r="I78" s="8">
        <v>1309</v>
      </c>
      <c r="J78">
        <v>1</v>
      </c>
      <c r="K78">
        <f t="shared" si="1"/>
        <v>10</v>
      </c>
    </row>
    <row r="79" spans="1:11" x14ac:dyDescent="0.25">
      <c r="A79">
        <v>20210930</v>
      </c>
      <c r="B79">
        <v>1</v>
      </c>
      <c r="C79" t="s">
        <v>114</v>
      </c>
      <c r="D79">
        <v>30</v>
      </c>
      <c r="E79">
        <v>2</v>
      </c>
      <c r="F79">
        <v>7.5</v>
      </c>
      <c r="G79" t="s">
        <v>31</v>
      </c>
      <c r="H79" s="8">
        <v>1535</v>
      </c>
      <c r="I79" s="8">
        <v>1004</v>
      </c>
      <c r="J79">
        <v>1</v>
      </c>
      <c r="K79">
        <f t="shared" si="1"/>
        <v>10</v>
      </c>
    </row>
    <row r="80" spans="1:11" x14ac:dyDescent="0.25">
      <c r="A80">
        <v>20210930</v>
      </c>
      <c r="B80">
        <v>1</v>
      </c>
      <c r="C80" t="s">
        <v>115</v>
      </c>
      <c r="D80">
        <v>31</v>
      </c>
      <c r="E80">
        <v>2</v>
      </c>
      <c r="F80">
        <v>7.5</v>
      </c>
      <c r="G80" t="s">
        <v>32</v>
      </c>
      <c r="H80" s="8">
        <v>1629</v>
      </c>
      <c r="I80" s="8">
        <v>1944</v>
      </c>
      <c r="J80">
        <v>1</v>
      </c>
      <c r="K80">
        <f t="shared" si="1"/>
        <v>10</v>
      </c>
    </row>
    <row r="81" spans="1:11" x14ac:dyDescent="0.25">
      <c r="A81">
        <v>20210930</v>
      </c>
      <c r="B81">
        <v>1</v>
      </c>
      <c r="C81" t="s">
        <v>116</v>
      </c>
      <c r="D81">
        <v>32</v>
      </c>
      <c r="E81">
        <v>2</v>
      </c>
      <c r="F81">
        <v>8</v>
      </c>
      <c r="G81" t="s">
        <v>32</v>
      </c>
      <c r="H81" s="8">
        <v>1375</v>
      </c>
      <c r="I81" s="8">
        <v>1100</v>
      </c>
      <c r="J81">
        <v>1</v>
      </c>
      <c r="K81">
        <f t="shared" si="1"/>
        <v>10</v>
      </c>
    </row>
    <row r="82" spans="1:11" x14ac:dyDescent="0.25">
      <c r="A82">
        <v>20210930</v>
      </c>
      <c r="B82">
        <v>1</v>
      </c>
      <c r="C82" t="s">
        <v>117</v>
      </c>
      <c r="D82">
        <v>33</v>
      </c>
      <c r="E82">
        <v>2</v>
      </c>
      <c r="F82">
        <v>8</v>
      </c>
      <c r="G82" t="s">
        <v>31</v>
      </c>
      <c r="H82" s="8">
        <v>1503</v>
      </c>
      <c r="I82" s="8">
        <v>1215</v>
      </c>
      <c r="J82">
        <v>1</v>
      </c>
      <c r="K82">
        <f t="shared" si="1"/>
        <v>10</v>
      </c>
    </row>
    <row r="83" spans="1:11" x14ac:dyDescent="0.25">
      <c r="A83">
        <v>20210930</v>
      </c>
      <c r="B83">
        <v>1</v>
      </c>
      <c r="C83" t="s">
        <v>118</v>
      </c>
      <c r="D83">
        <v>34</v>
      </c>
      <c r="E83">
        <v>2</v>
      </c>
      <c r="F83">
        <v>7.5</v>
      </c>
      <c r="G83" t="s">
        <v>32</v>
      </c>
      <c r="H83" s="8">
        <v>1429</v>
      </c>
      <c r="I83">
        <v>951</v>
      </c>
      <c r="J83">
        <v>1</v>
      </c>
      <c r="K83">
        <f t="shared" si="1"/>
        <v>10</v>
      </c>
    </row>
    <row r="84" spans="1:11" x14ac:dyDescent="0.25">
      <c r="A84">
        <v>20210930</v>
      </c>
      <c r="B84">
        <v>1</v>
      </c>
      <c r="C84" t="s">
        <v>119</v>
      </c>
      <c r="D84">
        <v>35</v>
      </c>
      <c r="E84">
        <v>2</v>
      </c>
      <c r="F84">
        <v>8</v>
      </c>
      <c r="G84" t="s">
        <v>34</v>
      </c>
      <c r="H84" s="8">
        <v>1229</v>
      </c>
      <c r="I84" s="8">
        <v>1054</v>
      </c>
      <c r="J84">
        <v>1</v>
      </c>
      <c r="K84">
        <f t="shared" si="1"/>
        <v>10</v>
      </c>
    </row>
    <row r="85" spans="1:11" x14ac:dyDescent="0.25">
      <c r="A85">
        <v>20210930</v>
      </c>
      <c r="B85">
        <v>1</v>
      </c>
      <c r="C85" t="s">
        <v>120</v>
      </c>
      <c r="D85">
        <v>36</v>
      </c>
      <c r="E85">
        <v>2</v>
      </c>
      <c r="F85">
        <v>8</v>
      </c>
      <c r="G85" t="s">
        <v>34</v>
      </c>
      <c r="H85" s="8">
        <v>1395</v>
      </c>
      <c r="I85" s="8">
        <v>1149</v>
      </c>
      <c r="J85">
        <v>1</v>
      </c>
      <c r="K85">
        <f t="shared" si="1"/>
        <v>10</v>
      </c>
    </row>
    <row r="86" spans="1:11" x14ac:dyDescent="0.25">
      <c r="A86">
        <v>20210930</v>
      </c>
      <c r="B86">
        <v>1</v>
      </c>
      <c r="C86" t="s">
        <v>121</v>
      </c>
      <c r="D86">
        <v>37</v>
      </c>
      <c r="E86">
        <v>2</v>
      </c>
      <c r="F86">
        <v>7.5</v>
      </c>
      <c r="G86" t="s">
        <v>34</v>
      </c>
      <c r="H86" s="8">
        <v>1326</v>
      </c>
      <c r="I86">
        <v>933</v>
      </c>
      <c r="J86">
        <v>1</v>
      </c>
      <c r="K86">
        <f t="shared" si="1"/>
        <v>10</v>
      </c>
    </row>
    <row r="87" spans="1:11" x14ac:dyDescent="0.25">
      <c r="A87">
        <v>20210930</v>
      </c>
      <c r="B87">
        <v>1</v>
      </c>
      <c r="C87" t="s">
        <v>122</v>
      </c>
      <c r="D87">
        <v>38</v>
      </c>
      <c r="E87">
        <v>2</v>
      </c>
      <c r="F87">
        <v>8</v>
      </c>
      <c r="G87" t="s">
        <v>32</v>
      </c>
      <c r="H87" s="8">
        <v>1522</v>
      </c>
      <c r="I87" s="8">
        <v>1230</v>
      </c>
      <c r="J87">
        <v>1</v>
      </c>
      <c r="K87">
        <f t="shared" si="1"/>
        <v>10</v>
      </c>
    </row>
    <row r="88" spans="1:11" x14ac:dyDescent="0.25">
      <c r="A88">
        <v>20210930</v>
      </c>
      <c r="B88">
        <v>1</v>
      </c>
      <c r="C88" t="s">
        <v>123</v>
      </c>
      <c r="D88">
        <v>39</v>
      </c>
      <c r="E88">
        <v>2</v>
      </c>
      <c r="F88">
        <v>7.5</v>
      </c>
      <c r="G88" t="s">
        <v>34</v>
      </c>
      <c r="H88" s="8">
        <v>1220</v>
      </c>
      <c r="I88">
        <v>977</v>
      </c>
      <c r="J88">
        <v>1</v>
      </c>
      <c r="K88">
        <f t="shared" si="1"/>
        <v>10</v>
      </c>
    </row>
    <row r="89" spans="1:11" x14ac:dyDescent="0.25">
      <c r="A89">
        <v>20210930</v>
      </c>
      <c r="B89">
        <v>1</v>
      </c>
      <c r="C89" t="s">
        <v>124</v>
      </c>
      <c r="D89">
        <v>40</v>
      </c>
      <c r="E89">
        <v>2</v>
      </c>
      <c r="F89">
        <v>7.5</v>
      </c>
      <c r="G89" t="s">
        <v>34</v>
      </c>
      <c r="H89" s="8">
        <v>1491</v>
      </c>
      <c r="I89" s="8">
        <v>1086</v>
      </c>
      <c r="J89">
        <v>1</v>
      </c>
      <c r="K89">
        <f t="shared" si="1"/>
        <v>10</v>
      </c>
    </row>
    <row r="90" spans="1:11" x14ac:dyDescent="0.25">
      <c r="A90">
        <v>20210930</v>
      </c>
      <c r="B90">
        <v>1</v>
      </c>
      <c r="C90" t="s">
        <v>125</v>
      </c>
      <c r="D90">
        <v>41</v>
      </c>
      <c r="E90">
        <v>2</v>
      </c>
      <c r="F90">
        <v>8</v>
      </c>
      <c r="G90" t="s">
        <v>32</v>
      </c>
      <c r="H90" s="8">
        <v>1219</v>
      </c>
      <c r="I90" s="8">
        <v>1030</v>
      </c>
      <c r="J90">
        <v>1</v>
      </c>
      <c r="K90">
        <f t="shared" si="1"/>
        <v>10</v>
      </c>
    </row>
    <row r="91" spans="1:11" x14ac:dyDescent="0.25">
      <c r="A91">
        <v>20210930</v>
      </c>
      <c r="B91">
        <v>1</v>
      </c>
      <c r="C91" t="s">
        <v>126</v>
      </c>
      <c r="D91">
        <v>42</v>
      </c>
      <c r="E91">
        <v>2</v>
      </c>
      <c r="F91">
        <v>8</v>
      </c>
      <c r="G91" t="s">
        <v>34</v>
      </c>
      <c r="H91">
        <v>733</v>
      </c>
      <c r="I91">
        <v>585</v>
      </c>
      <c r="J91">
        <v>1</v>
      </c>
      <c r="K91">
        <f t="shared" si="1"/>
        <v>10</v>
      </c>
    </row>
    <row r="92" spans="1:11" x14ac:dyDescent="0.25">
      <c r="A92">
        <v>20210930</v>
      </c>
      <c r="B92">
        <v>1</v>
      </c>
      <c r="C92" t="s">
        <v>127</v>
      </c>
      <c r="D92">
        <v>43</v>
      </c>
      <c r="E92">
        <v>2</v>
      </c>
      <c r="F92">
        <v>8</v>
      </c>
      <c r="G92" t="s">
        <v>32</v>
      </c>
      <c r="H92" s="8">
        <v>1404</v>
      </c>
      <c r="I92" s="8">
        <v>1216</v>
      </c>
      <c r="J92">
        <v>1</v>
      </c>
      <c r="K92">
        <f t="shared" si="1"/>
        <v>10</v>
      </c>
    </row>
    <row r="93" spans="1:11" x14ac:dyDescent="0.25">
      <c r="A93">
        <v>20210930</v>
      </c>
      <c r="B93">
        <v>1</v>
      </c>
      <c r="C93" t="s">
        <v>128</v>
      </c>
      <c r="D93">
        <v>44</v>
      </c>
      <c r="E93">
        <v>2</v>
      </c>
      <c r="F93">
        <v>7.5</v>
      </c>
      <c r="G93" t="s">
        <v>34</v>
      </c>
      <c r="H93" s="8">
        <v>1018</v>
      </c>
      <c r="I93">
        <v>621</v>
      </c>
      <c r="J93">
        <v>1</v>
      </c>
      <c r="K93">
        <f t="shared" si="1"/>
        <v>10</v>
      </c>
    </row>
    <row r="94" spans="1:11" x14ac:dyDescent="0.25">
      <c r="A94">
        <v>20210930</v>
      </c>
      <c r="B94">
        <v>1</v>
      </c>
      <c r="C94" t="s">
        <v>129</v>
      </c>
      <c r="D94">
        <v>45</v>
      </c>
      <c r="E94">
        <v>2</v>
      </c>
      <c r="F94">
        <v>7.5</v>
      </c>
      <c r="G94" t="s">
        <v>34</v>
      </c>
      <c r="H94" s="8">
        <v>1628</v>
      </c>
      <c r="I94" s="8">
        <v>1245</v>
      </c>
      <c r="J94">
        <v>1</v>
      </c>
      <c r="K94">
        <f t="shared" si="1"/>
        <v>10</v>
      </c>
    </row>
    <row r="95" spans="1:11" x14ac:dyDescent="0.25">
      <c r="A95">
        <v>20210930</v>
      </c>
      <c r="B95">
        <v>1</v>
      </c>
      <c r="C95" t="s">
        <v>130</v>
      </c>
      <c r="D95">
        <v>46</v>
      </c>
      <c r="E95">
        <v>2</v>
      </c>
      <c r="F95">
        <v>7.5</v>
      </c>
      <c r="G95" t="s">
        <v>34</v>
      </c>
      <c r="H95" s="8">
        <v>1386</v>
      </c>
      <c r="I95">
        <v>873</v>
      </c>
      <c r="J95">
        <v>1</v>
      </c>
      <c r="K95">
        <f t="shared" si="1"/>
        <v>10</v>
      </c>
    </row>
    <row r="96" spans="1:11" x14ac:dyDescent="0.25">
      <c r="A96">
        <v>20210930</v>
      </c>
      <c r="B96">
        <v>1</v>
      </c>
      <c r="C96" t="s">
        <v>131</v>
      </c>
      <c r="D96">
        <v>47</v>
      </c>
      <c r="E96">
        <v>2</v>
      </c>
      <c r="F96">
        <v>8</v>
      </c>
      <c r="G96" t="s">
        <v>34</v>
      </c>
      <c r="H96" s="8">
        <v>1322</v>
      </c>
      <c r="I96" s="8">
        <v>1353</v>
      </c>
      <c r="J96">
        <v>1</v>
      </c>
      <c r="K96">
        <f t="shared" si="1"/>
        <v>10</v>
      </c>
    </row>
    <row r="97" spans="1:11" x14ac:dyDescent="0.25">
      <c r="A97">
        <v>20210930</v>
      </c>
      <c r="B97">
        <v>1</v>
      </c>
      <c r="C97" t="s">
        <v>132</v>
      </c>
      <c r="D97">
        <v>48</v>
      </c>
      <c r="E97">
        <v>2</v>
      </c>
      <c r="F97">
        <v>8</v>
      </c>
      <c r="G97" t="s">
        <v>34</v>
      </c>
      <c r="H97" s="8">
        <v>1434</v>
      </c>
      <c r="I97" s="8">
        <v>1026</v>
      </c>
      <c r="J97">
        <v>1</v>
      </c>
      <c r="K97">
        <f t="shared" si="1"/>
        <v>10</v>
      </c>
    </row>
    <row r="98" spans="1:11" x14ac:dyDescent="0.25">
      <c r="A98">
        <v>20210930</v>
      </c>
      <c r="B98">
        <v>1</v>
      </c>
      <c r="C98" t="s">
        <v>37</v>
      </c>
      <c r="D98">
        <v>1</v>
      </c>
      <c r="E98">
        <v>1</v>
      </c>
      <c r="F98">
        <v>7.5</v>
      </c>
      <c r="G98" t="s">
        <v>32</v>
      </c>
      <c r="H98" s="8">
        <v>1445</v>
      </c>
      <c r="I98" s="8">
        <v>1068</v>
      </c>
      <c r="J98">
        <v>2</v>
      </c>
      <c r="K98">
        <f t="shared" si="1"/>
        <v>20</v>
      </c>
    </row>
    <row r="99" spans="1:11" x14ac:dyDescent="0.25">
      <c r="A99">
        <v>20210930</v>
      </c>
      <c r="B99">
        <v>1</v>
      </c>
      <c r="C99" t="s">
        <v>38</v>
      </c>
      <c r="D99">
        <v>2</v>
      </c>
      <c r="E99">
        <v>1</v>
      </c>
      <c r="F99">
        <v>8</v>
      </c>
      <c r="G99" t="s">
        <v>30</v>
      </c>
      <c r="H99" s="8">
        <v>1199</v>
      </c>
      <c r="I99">
        <v>917</v>
      </c>
      <c r="J99">
        <v>2</v>
      </c>
      <c r="K99">
        <f t="shared" si="1"/>
        <v>20</v>
      </c>
    </row>
    <row r="100" spans="1:11" x14ac:dyDescent="0.25">
      <c r="A100">
        <v>20210930</v>
      </c>
      <c r="B100">
        <v>1</v>
      </c>
      <c r="C100" t="s">
        <v>39</v>
      </c>
      <c r="D100">
        <v>3</v>
      </c>
      <c r="E100">
        <v>1</v>
      </c>
      <c r="F100">
        <v>7.5</v>
      </c>
      <c r="G100" t="s">
        <v>30</v>
      </c>
      <c r="H100">
        <v>988</v>
      </c>
      <c r="I100">
        <v>619</v>
      </c>
      <c r="J100">
        <v>2</v>
      </c>
      <c r="K100">
        <f t="shared" si="1"/>
        <v>20</v>
      </c>
    </row>
    <row r="101" spans="1:11" x14ac:dyDescent="0.25">
      <c r="A101">
        <v>20210930</v>
      </c>
      <c r="B101">
        <v>1</v>
      </c>
      <c r="C101" t="s">
        <v>40</v>
      </c>
      <c r="D101">
        <v>4</v>
      </c>
      <c r="E101">
        <v>1</v>
      </c>
      <c r="F101">
        <v>7.5</v>
      </c>
      <c r="G101" t="s">
        <v>32</v>
      </c>
      <c r="H101" s="8">
        <v>1318</v>
      </c>
      <c r="I101">
        <v>807</v>
      </c>
      <c r="J101">
        <v>2</v>
      </c>
      <c r="K101">
        <f t="shared" si="1"/>
        <v>20</v>
      </c>
    </row>
    <row r="102" spans="1:11" x14ac:dyDescent="0.25">
      <c r="A102">
        <v>20210930</v>
      </c>
      <c r="B102">
        <v>1</v>
      </c>
      <c r="C102" t="s">
        <v>41</v>
      </c>
      <c r="D102">
        <v>5</v>
      </c>
      <c r="E102">
        <v>1</v>
      </c>
      <c r="F102">
        <v>8</v>
      </c>
      <c r="G102" t="s">
        <v>30</v>
      </c>
      <c r="H102">
        <v>632</v>
      </c>
      <c r="I102">
        <v>425</v>
      </c>
      <c r="J102">
        <v>2</v>
      </c>
      <c r="K102">
        <f t="shared" si="1"/>
        <v>20</v>
      </c>
    </row>
    <row r="103" spans="1:11" x14ac:dyDescent="0.25">
      <c r="A103">
        <v>20210930</v>
      </c>
      <c r="B103">
        <v>1</v>
      </c>
      <c r="C103" t="s">
        <v>42</v>
      </c>
      <c r="D103">
        <v>6</v>
      </c>
      <c r="E103">
        <v>1</v>
      </c>
      <c r="F103">
        <v>8</v>
      </c>
      <c r="G103" t="s">
        <v>32</v>
      </c>
      <c r="H103" s="8">
        <v>1221</v>
      </c>
      <c r="I103">
        <v>702</v>
      </c>
      <c r="J103">
        <v>2</v>
      </c>
      <c r="K103">
        <f t="shared" si="1"/>
        <v>20</v>
      </c>
    </row>
    <row r="104" spans="1:11" x14ac:dyDescent="0.25">
      <c r="A104">
        <v>20210930</v>
      </c>
      <c r="B104">
        <v>1</v>
      </c>
      <c r="C104" t="s">
        <v>43</v>
      </c>
      <c r="D104">
        <v>7</v>
      </c>
      <c r="E104">
        <v>1</v>
      </c>
      <c r="F104">
        <v>8</v>
      </c>
      <c r="G104" t="s">
        <v>32</v>
      </c>
      <c r="H104" s="8">
        <v>1428</v>
      </c>
      <c r="I104">
        <v>949</v>
      </c>
      <c r="J104">
        <v>2</v>
      </c>
      <c r="K104">
        <f t="shared" si="1"/>
        <v>20</v>
      </c>
    </row>
    <row r="105" spans="1:11" x14ac:dyDescent="0.25">
      <c r="A105">
        <v>20210930</v>
      </c>
      <c r="B105">
        <v>1</v>
      </c>
      <c r="C105" t="s">
        <v>44</v>
      </c>
      <c r="D105">
        <v>8</v>
      </c>
      <c r="E105">
        <v>1</v>
      </c>
      <c r="F105">
        <v>8</v>
      </c>
      <c r="G105" t="s">
        <v>31</v>
      </c>
      <c r="H105" s="8">
        <v>1428</v>
      </c>
      <c r="I105">
        <v>992</v>
      </c>
      <c r="J105">
        <v>2</v>
      </c>
      <c r="K105">
        <f t="shared" si="1"/>
        <v>20</v>
      </c>
    </row>
    <row r="106" spans="1:11" x14ac:dyDescent="0.25">
      <c r="A106">
        <v>20210930</v>
      </c>
      <c r="B106">
        <v>1</v>
      </c>
      <c r="C106" t="s">
        <v>45</v>
      </c>
      <c r="D106">
        <v>9</v>
      </c>
      <c r="E106">
        <v>1</v>
      </c>
      <c r="F106">
        <v>7.5</v>
      </c>
      <c r="G106" t="s">
        <v>30</v>
      </c>
      <c r="H106" s="8">
        <v>1271</v>
      </c>
      <c r="I106" s="8">
        <v>1370</v>
      </c>
      <c r="J106">
        <v>2</v>
      </c>
      <c r="K106">
        <f t="shared" si="1"/>
        <v>20</v>
      </c>
    </row>
    <row r="107" spans="1:11" x14ac:dyDescent="0.25">
      <c r="A107">
        <v>20210930</v>
      </c>
      <c r="B107">
        <v>1</v>
      </c>
      <c r="C107" t="s">
        <v>46</v>
      </c>
      <c r="D107">
        <v>10</v>
      </c>
      <c r="E107">
        <v>1</v>
      </c>
      <c r="F107">
        <v>8</v>
      </c>
      <c r="G107" t="s">
        <v>30</v>
      </c>
      <c r="H107">
        <v>966</v>
      </c>
      <c r="I107">
        <v>681</v>
      </c>
      <c r="J107">
        <v>2</v>
      </c>
      <c r="K107">
        <f t="shared" si="1"/>
        <v>20</v>
      </c>
    </row>
    <row r="108" spans="1:11" x14ac:dyDescent="0.25">
      <c r="A108">
        <v>20210930</v>
      </c>
      <c r="B108">
        <v>1</v>
      </c>
      <c r="C108" t="s">
        <v>47</v>
      </c>
      <c r="D108">
        <v>11</v>
      </c>
      <c r="E108">
        <v>1</v>
      </c>
      <c r="F108">
        <v>8</v>
      </c>
      <c r="G108" t="s">
        <v>32</v>
      </c>
      <c r="H108" s="8">
        <v>1495</v>
      </c>
      <c r="I108">
        <v>956</v>
      </c>
      <c r="J108">
        <v>2</v>
      </c>
      <c r="K108">
        <f t="shared" si="1"/>
        <v>20</v>
      </c>
    </row>
    <row r="109" spans="1:11" x14ac:dyDescent="0.25">
      <c r="A109">
        <v>20210930</v>
      </c>
      <c r="B109">
        <v>1</v>
      </c>
      <c r="C109" t="s">
        <v>48</v>
      </c>
      <c r="D109">
        <v>12</v>
      </c>
      <c r="E109">
        <v>1</v>
      </c>
      <c r="F109">
        <v>8</v>
      </c>
      <c r="G109" t="s">
        <v>32</v>
      </c>
      <c r="H109" s="8">
        <v>1436</v>
      </c>
      <c r="I109">
        <v>948</v>
      </c>
      <c r="J109">
        <v>2</v>
      </c>
      <c r="K109">
        <f t="shared" si="1"/>
        <v>20</v>
      </c>
    </row>
    <row r="110" spans="1:11" x14ac:dyDescent="0.25">
      <c r="A110">
        <v>20210930</v>
      </c>
      <c r="B110">
        <v>1</v>
      </c>
      <c r="C110" t="s">
        <v>49</v>
      </c>
      <c r="D110">
        <v>13</v>
      </c>
      <c r="E110">
        <v>1</v>
      </c>
      <c r="F110">
        <v>7.5</v>
      </c>
      <c r="G110" t="s">
        <v>30</v>
      </c>
      <c r="H110" s="8">
        <v>1137</v>
      </c>
      <c r="I110">
        <v>721</v>
      </c>
      <c r="J110">
        <v>2</v>
      </c>
      <c r="K110">
        <f t="shared" si="1"/>
        <v>20</v>
      </c>
    </row>
    <row r="111" spans="1:11" x14ac:dyDescent="0.25">
      <c r="A111">
        <v>20210930</v>
      </c>
      <c r="B111">
        <v>1</v>
      </c>
      <c r="C111" t="s">
        <v>50</v>
      </c>
      <c r="D111">
        <v>14</v>
      </c>
      <c r="E111">
        <v>1</v>
      </c>
      <c r="F111">
        <v>8</v>
      </c>
      <c r="G111" t="s">
        <v>32</v>
      </c>
      <c r="H111" s="8">
        <v>1342</v>
      </c>
      <c r="I111">
        <v>867</v>
      </c>
      <c r="J111">
        <v>2</v>
      </c>
      <c r="K111">
        <f t="shared" si="1"/>
        <v>20</v>
      </c>
    </row>
    <row r="112" spans="1:11" x14ac:dyDescent="0.25">
      <c r="A112">
        <v>20210930</v>
      </c>
      <c r="B112">
        <v>1</v>
      </c>
      <c r="C112" t="s">
        <v>51</v>
      </c>
      <c r="D112">
        <v>15</v>
      </c>
      <c r="E112">
        <v>1</v>
      </c>
      <c r="F112">
        <v>7.5</v>
      </c>
      <c r="G112" t="s">
        <v>32</v>
      </c>
      <c r="H112" s="8">
        <v>1528</v>
      </c>
      <c r="I112">
        <v>861</v>
      </c>
      <c r="J112">
        <v>2</v>
      </c>
      <c r="K112">
        <f t="shared" si="1"/>
        <v>20</v>
      </c>
    </row>
    <row r="113" spans="1:11" x14ac:dyDescent="0.25">
      <c r="A113">
        <v>20210930</v>
      </c>
      <c r="B113">
        <v>1</v>
      </c>
      <c r="C113" t="s">
        <v>52</v>
      </c>
      <c r="D113">
        <v>16</v>
      </c>
      <c r="E113">
        <v>1</v>
      </c>
      <c r="F113">
        <v>8</v>
      </c>
      <c r="G113" t="s">
        <v>30</v>
      </c>
      <c r="H113">
        <v>721</v>
      </c>
      <c r="I113">
        <v>493</v>
      </c>
      <c r="J113">
        <v>2</v>
      </c>
      <c r="K113">
        <f t="shared" si="1"/>
        <v>20</v>
      </c>
    </row>
    <row r="114" spans="1:11" x14ac:dyDescent="0.25">
      <c r="A114">
        <v>20210930</v>
      </c>
      <c r="B114">
        <v>1</v>
      </c>
      <c r="C114" t="s">
        <v>53</v>
      </c>
      <c r="D114">
        <v>17</v>
      </c>
      <c r="E114">
        <v>1</v>
      </c>
      <c r="F114">
        <v>7.5</v>
      </c>
      <c r="G114" t="s">
        <v>30</v>
      </c>
      <c r="H114" s="8">
        <v>1416</v>
      </c>
      <c r="I114">
        <v>940</v>
      </c>
      <c r="J114">
        <v>2</v>
      </c>
      <c r="K114">
        <f t="shared" si="1"/>
        <v>20</v>
      </c>
    </row>
    <row r="115" spans="1:11" x14ac:dyDescent="0.25">
      <c r="A115">
        <v>20210930</v>
      </c>
      <c r="B115">
        <v>1</v>
      </c>
      <c r="C115" t="s">
        <v>54</v>
      </c>
      <c r="D115">
        <v>18</v>
      </c>
      <c r="E115">
        <v>1</v>
      </c>
      <c r="F115">
        <v>8</v>
      </c>
      <c r="G115" t="s">
        <v>32</v>
      </c>
      <c r="H115" s="8">
        <v>1299</v>
      </c>
      <c r="I115">
        <v>837</v>
      </c>
      <c r="J115">
        <v>2</v>
      </c>
      <c r="K115">
        <f t="shared" si="1"/>
        <v>20</v>
      </c>
    </row>
    <row r="116" spans="1:11" x14ac:dyDescent="0.25">
      <c r="A116">
        <v>20210930</v>
      </c>
      <c r="B116">
        <v>1</v>
      </c>
      <c r="C116" t="s">
        <v>55</v>
      </c>
      <c r="D116">
        <v>19</v>
      </c>
      <c r="E116">
        <v>1</v>
      </c>
      <c r="F116">
        <v>7.5</v>
      </c>
      <c r="G116" t="s">
        <v>32</v>
      </c>
      <c r="H116" s="8">
        <v>1336</v>
      </c>
      <c r="I116">
        <v>875</v>
      </c>
      <c r="J116">
        <v>2</v>
      </c>
      <c r="K116">
        <f t="shared" si="1"/>
        <v>20</v>
      </c>
    </row>
    <row r="117" spans="1:11" x14ac:dyDescent="0.25">
      <c r="A117">
        <v>20210930</v>
      </c>
      <c r="B117">
        <v>1</v>
      </c>
      <c r="C117" t="s">
        <v>56</v>
      </c>
      <c r="D117">
        <v>20</v>
      </c>
      <c r="E117">
        <v>1</v>
      </c>
      <c r="F117">
        <v>7.5</v>
      </c>
      <c r="G117" t="s">
        <v>30</v>
      </c>
      <c r="H117" s="8">
        <v>1131</v>
      </c>
      <c r="I117">
        <v>834</v>
      </c>
      <c r="J117">
        <v>2</v>
      </c>
      <c r="K117">
        <f t="shared" si="1"/>
        <v>20</v>
      </c>
    </row>
    <row r="118" spans="1:11" x14ac:dyDescent="0.25">
      <c r="A118">
        <v>20210930</v>
      </c>
      <c r="B118">
        <v>1</v>
      </c>
      <c r="C118" t="s">
        <v>57</v>
      </c>
      <c r="D118">
        <v>21</v>
      </c>
      <c r="E118">
        <v>1</v>
      </c>
      <c r="F118">
        <v>7.5</v>
      </c>
      <c r="G118" t="s">
        <v>32</v>
      </c>
      <c r="H118" s="8">
        <v>1401</v>
      </c>
      <c r="I118">
        <v>874</v>
      </c>
      <c r="J118">
        <v>2</v>
      </c>
      <c r="K118">
        <f t="shared" si="1"/>
        <v>20</v>
      </c>
    </row>
    <row r="119" spans="1:11" x14ac:dyDescent="0.25">
      <c r="A119">
        <v>20210930</v>
      </c>
      <c r="B119">
        <v>1</v>
      </c>
      <c r="C119" t="s">
        <v>58</v>
      </c>
      <c r="D119">
        <v>22</v>
      </c>
      <c r="E119">
        <v>1</v>
      </c>
      <c r="F119">
        <v>8</v>
      </c>
      <c r="G119" t="s">
        <v>32</v>
      </c>
      <c r="H119" s="8">
        <v>1337</v>
      </c>
      <c r="I119">
        <v>891</v>
      </c>
      <c r="J119">
        <v>2</v>
      </c>
      <c r="K119">
        <f t="shared" si="1"/>
        <v>20</v>
      </c>
    </row>
    <row r="120" spans="1:11" x14ac:dyDescent="0.25">
      <c r="A120">
        <v>20210930</v>
      </c>
      <c r="B120">
        <v>1</v>
      </c>
      <c r="C120" t="s">
        <v>59</v>
      </c>
      <c r="D120">
        <v>23</v>
      </c>
      <c r="E120">
        <v>1</v>
      </c>
      <c r="F120">
        <v>7.5</v>
      </c>
      <c r="G120" t="s">
        <v>31</v>
      </c>
      <c r="H120" s="8">
        <v>1512</v>
      </c>
      <c r="I120">
        <v>992</v>
      </c>
      <c r="J120">
        <v>2</v>
      </c>
      <c r="K120">
        <f t="shared" si="1"/>
        <v>20</v>
      </c>
    </row>
    <row r="121" spans="1:11" x14ac:dyDescent="0.25">
      <c r="A121">
        <v>20210930</v>
      </c>
      <c r="B121">
        <v>1</v>
      </c>
      <c r="C121" t="s">
        <v>60</v>
      </c>
      <c r="D121">
        <v>24</v>
      </c>
      <c r="E121">
        <v>1</v>
      </c>
      <c r="F121">
        <v>8</v>
      </c>
      <c r="G121" t="s">
        <v>30</v>
      </c>
      <c r="H121" s="8">
        <v>1353</v>
      </c>
      <c r="I121">
        <v>832</v>
      </c>
      <c r="J121">
        <v>2</v>
      </c>
      <c r="K121">
        <f t="shared" si="1"/>
        <v>20</v>
      </c>
    </row>
    <row r="122" spans="1:11" x14ac:dyDescent="0.25">
      <c r="A122">
        <v>20210930</v>
      </c>
      <c r="B122">
        <v>1</v>
      </c>
      <c r="C122" t="s">
        <v>61</v>
      </c>
      <c r="D122">
        <v>25</v>
      </c>
      <c r="E122">
        <v>2</v>
      </c>
      <c r="F122">
        <v>7.5</v>
      </c>
      <c r="G122" t="s">
        <v>34</v>
      </c>
      <c r="H122" s="8">
        <v>1543</v>
      </c>
      <c r="I122" s="8">
        <v>1156</v>
      </c>
      <c r="J122">
        <v>2</v>
      </c>
      <c r="K122">
        <f t="shared" si="1"/>
        <v>20</v>
      </c>
    </row>
    <row r="123" spans="1:11" x14ac:dyDescent="0.25">
      <c r="A123">
        <v>20210930</v>
      </c>
      <c r="B123">
        <v>1</v>
      </c>
      <c r="C123" t="s">
        <v>62</v>
      </c>
      <c r="D123">
        <v>26</v>
      </c>
      <c r="E123">
        <v>2</v>
      </c>
      <c r="F123">
        <v>8</v>
      </c>
      <c r="G123" t="s">
        <v>34</v>
      </c>
      <c r="H123">
        <v>436</v>
      </c>
      <c r="I123">
        <v>576</v>
      </c>
      <c r="J123">
        <v>2</v>
      </c>
      <c r="K123">
        <f t="shared" si="1"/>
        <v>20</v>
      </c>
    </row>
    <row r="124" spans="1:11" x14ac:dyDescent="0.25">
      <c r="A124">
        <v>20210930</v>
      </c>
      <c r="B124">
        <v>1</v>
      </c>
      <c r="C124" t="s">
        <v>63</v>
      </c>
      <c r="D124">
        <v>27</v>
      </c>
      <c r="E124">
        <v>2</v>
      </c>
      <c r="F124">
        <v>7.5</v>
      </c>
      <c r="G124" t="s">
        <v>32</v>
      </c>
      <c r="H124" s="8">
        <v>1545</v>
      </c>
      <c r="I124">
        <v>953</v>
      </c>
      <c r="J124">
        <v>2</v>
      </c>
      <c r="K124">
        <f t="shared" si="1"/>
        <v>20</v>
      </c>
    </row>
    <row r="125" spans="1:11" x14ac:dyDescent="0.25">
      <c r="A125">
        <v>20210930</v>
      </c>
      <c r="B125">
        <v>1</v>
      </c>
      <c r="C125" s="8" t="s">
        <v>64</v>
      </c>
      <c r="D125">
        <v>28</v>
      </c>
      <c r="E125">
        <v>2</v>
      </c>
      <c r="F125">
        <v>8</v>
      </c>
      <c r="G125" t="s">
        <v>34</v>
      </c>
      <c r="H125" s="8">
        <v>1421</v>
      </c>
      <c r="I125" s="8">
        <v>1826</v>
      </c>
      <c r="J125">
        <v>2</v>
      </c>
      <c r="K125">
        <f t="shared" si="1"/>
        <v>20</v>
      </c>
    </row>
    <row r="126" spans="1:11" x14ac:dyDescent="0.25">
      <c r="A126">
        <v>20210930</v>
      </c>
      <c r="B126">
        <v>1</v>
      </c>
      <c r="C126" s="8" t="s">
        <v>65</v>
      </c>
      <c r="D126">
        <v>29</v>
      </c>
      <c r="E126">
        <v>2</v>
      </c>
      <c r="F126">
        <v>7.5</v>
      </c>
      <c r="G126" t="s">
        <v>32</v>
      </c>
      <c r="H126" s="8">
        <v>1307</v>
      </c>
      <c r="I126">
        <v>947</v>
      </c>
      <c r="J126">
        <v>2</v>
      </c>
      <c r="K126">
        <f t="shared" si="1"/>
        <v>20</v>
      </c>
    </row>
    <row r="127" spans="1:11" x14ac:dyDescent="0.25">
      <c r="A127">
        <v>20210930</v>
      </c>
      <c r="B127">
        <v>1</v>
      </c>
      <c r="C127" s="8" t="s">
        <v>66</v>
      </c>
      <c r="D127">
        <v>30</v>
      </c>
      <c r="E127">
        <v>2</v>
      </c>
      <c r="F127">
        <v>7.5</v>
      </c>
      <c r="G127" t="s">
        <v>31</v>
      </c>
      <c r="H127" s="8">
        <v>1519</v>
      </c>
      <c r="I127" s="8">
        <v>1012</v>
      </c>
      <c r="J127">
        <v>2</v>
      </c>
      <c r="K127">
        <f t="shared" si="1"/>
        <v>20</v>
      </c>
    </row>
    <row r="128" spans="1:11" x14ac:dyDescent="0.25">
      <c r="A128">
        <v>20210930</v>
      </c>
      <c r="B128">
        <v>1</v>
      </c>
      <c r="C128" s="8" t="s">
        <v>67</v>
      </c>
      <c r="D128">
        <v>31</v>
      </c>
      <c r="E128">
        <v>2</v>
      </c>
      <c r="F128">
        <v>7.5</v>
      </c>
      <c r="G128" t="s">
        <v>32</v>
      </c>
      <c r="H128" s="8">
        <v>1141</v>
      </c>
      <c r="I128" s="8">
        <v>1232</v>
      </c>
      <c r="J128">
        <v>2</v>
      </c>
      <c r="K128">
        <f t="shared" si="1"/>
        <v>20</v>
      </c>
    </row>
    <row r="129" spans="1:11" x14ac:dyDescent="0.25">
      <c r="A129">
        <v>20210930</v>
      </c>
      <c r="B129">
        <v>1</v>
      </c>
      <c r="C129" s="8" t="s">
        <v>68</v>
      </c>
      <c r="D129">
        <v>32</v>
      </c>
      <c r="E129">
        <v>2</v>
      </c>
      <c r="F129">
        <v>8</v>
      </c>
      <c r="G129" t="s">
        <v>32</v>
      </c>
      <c r="H129" s="8">
        <v>1062</v>
      </c>
      <c r="I129" s="8">
        <v>1270</v>
      </c>
      <c r="J129">
        <v>2</v>
      </c>
      <c r="K129">
        <f t="shared" si="1"/>
        <v>20</v>
      </c>
    </row>
    <row r="130" spans="1:11" x14ac:dyDescent="0.25">
      <c r="A130">
        <v>20210930</v>
      </c>
      <c r="B130">
        <v>1</v>
      </c>
      <c r="C130" s="8" t="s">
        <v>69</v>
      </c>
      <c r="D130">
        <v>33</v>
      </c>
      <c r="E130">
        <v>2</v>
      </c>
      <c r="F130">
        <v>8</v>
      </c>
      <c r="G130" t="s">
        <v>31</v>
      </c>
      <c r="H130" s="8">
        <v>1329</v>
      </c>
      <c r="I130" s="8">
        <v>1004</v>
      </c>
      <c r="J130">
        <v>2</v>
      </c>
      <c r="K130">
        <f t="shared" si="1"/>
        <v>20</v>
      </c>
    </row>
    <row r="131" spans="1:11" x14ac:dyDescent="0.25">
      <c r="A131">
        <v>20210930</v>
      </c>
      <c r="B131">
        <v>1</v>
      </c>
      <c r="C131" s="8" t="s">
        <v>70</v>
      </c>
      <c r="D131">
        <v>34</v>
      </c>
      <c r="E131">
        <v>2</v>
      </c>
      <c r="F131">
        <v>7.5</v>
      </c>
      <c r="G131" t="s">
        <v>32</v>
      </c>
      <c r="H131" s="8">
        <v>1337</v>
      </c>
      <c r="I131">
        <v>929</v>
      </c>
      <c r="J131">
        <v>2</v>
      </c>
      <c r="K131">
        <f t="shared" ref="K131:K194" si="2">J131*10</f>
        <v>20</v>
      </c>
    </row>
    <row r="132" spans="1:11" x14ac:dyDescent="0.25">
      <c r="A132">
        <v>20210930</v>
      </c>
      <c r="B132">
        <v>1</v>
      </c>
      <c r="C132" t="s">
        <v>71</v>
      </c>
      <c r="D132">
        <v>35</v>
      </c>
      <c r="E132">
        <v>2</v>
      </c>
      <c r="F132">
        <v>8</v>
      </c>
      <c r="G132" t="s">
        <v>34</v>
      </c>
      <c r="H132" s="8">
        <v>1021</v>
      </c>
      <c r="I132">
        <v>940</v>
      </c>
      <c r="J132">
        <v>2</v>
      </c>
      <c r="K132">
        <f t="shared" si="2"/>
        <v>20</v>
      </c>
    </row>
    <row r="133" spans="1:11" x14ac:dyDescent="0.25">
      <c r="A133">
        <v>20210930</v>
      </c>
      <c r="B133">
        <v>1</v>
      </c>
      <c r="C133" s="8" t="s">
        <v>72</v>
      </c>
      <c r="D133">
        <v>36</v>
      </c>
      <c r="E133">
        <v>2</v>
      </c>
      <c r="F133">
        <v>8</v>
      </c>
      <c r="G133" t="s">
        <v>34</v>
      </c>
      <c r="H133" s="8">
        <v>1200</v>
      </c>
      <c r="I133" s="8">
        <v>1002</v>
      </c>
      <c r="J133">
        <v>2</v>
      </c>
      <c r="K133">
        <f t="shared" si="2"/>
        <v>20</v>
      </c>
    </row>
    <row r="134" spans="1:11" x14ac:dyDescent="0.25">
      <c r="A134">
        <v>20210930</v>
      </c>
      <c r="B134">
        <v>1</v>
      </c>
      <c r="C134" s="8" t="s">
        <v>73</v>
      </c>
      <c r="D134">
        <v>37</v>
      </c>
      <c r="E134">
        <v>2</v>
      </c>
      <c r="F134">
        <v>7.5</v>
      </c>
      <c r="G134" t="s">
        <v>34</v>
      </c>
      <c r="H134" s="8">
        <v>1373</v>
      </c>
      <c r="I134" s="8">
        <v>1466</v>
      </c>
      <c r="J134">
        <v>2</v>
      </c>
      <c r="K134">
        <f t="shared" si="2"/>
        <v>20</v>
      </c>
    </row>
    <row r="135" spans="1:11" x14ac:dyDescent="0.25">
      <c r="A135">
        <v>20210930</v>
      </c>
      <c r="B135">
        <v>1</v>
      </c>
      <c r="C135" t="s">
        <v>135</v>
      </c>
      <c r="D135">
        <v>38</v>
      </c>
      <c r="E135">
        <v>2</v>
      </c>
      <c r="F135">
        <v>8</v>
      </c>
      <c r="G135" t="s">
        <v>32</v>
      </c>
      <c r="H135" s="8">
        <v>1474</v>
      </c>
      <c r="I135" s="8">
        <v>1191</v>
      </c>
      <c r="J135">
        <v>2</v>
      </c>
      <c r="K135">
        <f t="shared" si="2"/>
        <v>20</v>
      </c>
    </row>
    <row r="136" spans="1:11" x14ac:dyDescent="0.25">
      <c r="A136">
        <v>20210930</v>
      </c>
      <c r="B136">
        <v>1</v>
      </c>
      <c r="C136" s="8" t="s">
        <v>75</v>
      </c>
      <c r="D136">
        <v>39</v>
      </c>
      <c r="E136">
        <v>2</v>
      </c>
      <c r="F136">
        <v>7.5</v>
      </c>
      <c r="G136" t="s">
        <v>34</v>
      </c>
      <c r="H136" s="8">
        <v>1214</v>
      </c>
      <c r="I136" s="8">
        <v>1271</v>
      </c>
      <c r="J136">
        <v>2</v>
      </c>
      <c r="K136">
        <f t="shared" si="2"/>
        <v>20</v>
      </c>
    </row>
    <row r="137" spans="1:11" x14ac:dyDescent="0.25">
      <c r="A137">
        <v>20210930</v>
      </c>
      <c r="B137">
        <v>1</v>
      </c>
      <c r="C137" t="s">
        <v>76</v>
      </c>
      <c r="D137">
        <v>40</v>
      </c>
      <c r="E137">
        <v>2</v>
      </c>
      <c r="F137">
        <v>7.5</v>
      </c>
      <c r="G137" t="s">
        <v>34</v>
      </c>
      <c r="H137" s="8">
        <v>1371</v>
      </c>
      <c r="I137">
        <v>989</v>
      </c>
      <c r="J137">
        <v>2</v>
      </c>
      <c r="K137">
        <f t="shared" si="2"/>
        <v>20</v>
      </c>
    </row>
    <row r="138" spans="1:11" x14ac:dyDescent="0.25">
      <c r="A138">
        <v>20210930</v>
      </c>
      <c r="B138">
        <v>1</v>
      </c>
      <c r="C138" s="8" t="s">
        <v>77</v>
      </c>
      <c r="D138">
        <v>41</v>
      </c>
      <c r="E138">
        <v>2</v>
      </c>
      <c r="F138">
        <v>8</v>
      </c>
      <c r="G138" t="s">
        <v>32</v>
      </c>
      <c r="H138">
        <v>629</v>
      </c>
      <c r="I138">
        <v>668</v>
      </c>
      <c r="J138">
        <v>2</v>
      </c>
      <c r="K138">
        <f t="shared" si="2"/>
        <v>20</v>
      </c>
    </row>
    <row r="139" spans="1:11" x14ac:dyDescent="0.25">
      <c r="A139">
        <v>20210930</v>
      </c>
      <c r="B139">
        <v>1</v>
      </c>
      <c r="C139" s="8" t="s">
        <v>78</v>
      </c>
      <c r="D139">
        <v>42</v>
      </c>
      <c r="E139">
        <v>2</v>
      </c>
      <c r="F139">
        <v>8</v>
      </c>
      <c r="G139" t="s">
        <v>34</v>
      </c>
      <c r="H139">
        <v>397</v>
      </c>
      <c r="I139">
        <v>424</v>
      </c>
      <c r="J139">
        <v>2</v>
      </c>
      <c r="K139">
        <f t="shared" si="2"/>
        <v>20</v>
      </c>
    </row>
    <row r="140" spans="1:11" x14ac:dyDescent="0.25">
      <c r="A140">
        <v>20210930</v>
      </c>
      <c r="B140">
        <v>1</v>
      </c>
      <c r="C140" t="s">
        <v>79</v>
      </c>
      <c r="D140">
        <v>43</v>
      </c>
      <c r="E140">
        <v>2</v>
      </c>
      <c r="F140">
        <v>8</v>
      </c>
      <c r="G140" t="s">
        <v>32</v>
      </c>
      <c r="H140" s="8">
        <v>1321</v>
      </c>
      <c r="I140" s="8">
        <v>1096</v>
      </c>
      <c r="J140">
        <v>2</v>
      </c>
      <c r="K140">
        <f t="shared" si="2"/>
        <v>20</v>
      </c>
    </row>
    <row r="141" spans="1:11" x14ac:dyDescent="0.25">
      <c r="A141">
        <v>20210930</v>
      </c>
      <c r="B141">
        <v>1</v>
      </c>
      <c r="C141" s="8" t="s">
        <v>80</v>
      </c>
      <c r="D141">
        <v>44</v>
      </c>
      <c r="E141">
        <v>2</v>
      </c>
      <c r="F141">
        <v>7.5</v>
      </c>
      <c r="G141" t="s">
        <v>34</v>
      </c>
      <c r="H141">
        <v>782</v>
      </c>
      <c r="I141">
        <v>753</v>
      </c>
      <c r="J141">
        <v>2</v>
      </c>
      <c r="K141">
        <f t="shared" si="2"/>
        <v>20</v>
      </c>
    </row>
    <row r="142" spans="1:11" x14ac:dyDescent="0.25">
      <c r="A142">
        <v>20210930</v>
      </c>
      <c r="B142">
        <v>1</v>
      </c>
      <c r="C142" t="s">
        <v>81</v>
      </c>
      <c r="D142">
        <v>45</v>
      </c>
      <c r="E142">
        <v>2</v>
      </c>
      <c r="F142">
        <v>7.5</v>
      </c>
      <c r="G142" t="s">
        <v>34</v>
      </c>
      <c r="H142" s="8">
        <v>1332</v>
      </c>
      <c r="I142">
        <v>969</v>
      </c>
      <c r="J142">
        <v>2</v>
      </c>
      <c r="K142">
        <f t="shared" si="2"/>
        <v>20</v>
      </c>
    </row>
    <row r="143" spans="1:11" x14ac:dyDescent="0.25">
      <c r="A143">
        <v>20210930</v>
      </c>
      <c r="B143">
        <v>1</v>
      </c>
      <c r="C143" s="8" t="s">
        <v>82</v>
      </c>
      <c r="D143">
        <v>46</v>
      </c>
      <c r="E143">
        <v>2</v>
      </c>
      <c r="F143">
        <v>7.5</v>
      </c>
      <c r="G143" t="s">
        <v>34</v>
      </c>
      <c r="H143" s="8">
        <v>1458</v>
      </c>
      <c r="I143" s="8">
        <v>1065</v>
      </c>
      <c r="J143">
        <v>2</v>
      </c>
      <c r="K143">
        <f t="shared" si="2"/>
        <v>20</v>
      </c>
    </row>
    <row r="144" spans="1:11" x14ac:dyDescent="0.25">
      <c r="A144">
        <v>20210930</v>
      </c>
      <c r="B144">
        <v>1</v>
      </c>
      <c r="C144" t="s">
        <v>83</v>
      </c>
      <c r="D144">
        <v>47</v>
      </c>
      <c r="E144">
        <v>2</v>
      </c>
      <c r="F144">
        <v>8</v>
      </c>
      <c r="G144" t="s">
        <v>34</v>
      </c>
      <c r="H144" s="8">
        <v>1011</v>
      </c>
      <c r="I144" s="8">
        <v>1104</v>
      </c>
      <c r="J144">
        <v>2</v>
      </c>
      <c r="K144">
        <f t="shared" si="2"/>
        <v>20</v>
      </c>
    </row>
    <row r="145" spans="1:11" x14ac:dyDescent="0.25">
      <c r="A145">
        <v>20210930</v>
      </c>
      <c r="B145">
        <v>1</v>
      </c>
      <c r="C145" s="8" t="s">
        <v>84</v>
      </c>
      <c r="D145">
        <v>48</v>
      </c>
      <c r="E145">
        <v>2</v>
      </c>
      <c r="F145">
        <v>8</v>
      </c>
      <c r="G145" t="s">
        <v>34</v>
      </c>
      <c r="H145" s="8">
        <v>1403</v>
      </c>
      <c r="I145" s="8">
        <v>1139</v>
      </c>
      <c r="J145">
        <v>2</v>
      </c>
      <c r="K145">
        <f t="shared" si="2"/>
        <v>20</v>
      </c>
    </row>
    <row r="146" spans="1:11" x14ac:dyDescent="0.25">
      <c r="A146">
        <v>20210930</v>
      </c>
      <c r="B146">
        <v>1</v>
      </c>
      <c r="C146" s="8" t="s">
        <v>85</v>
      </c>
      <c r="D146">
        <v>1</v>
      </c>
      <c r="E146">
        <v>1</v>
      </c>
      <c r="F146">
        <v>7.5</v>
      </c>
      <c r="G146" t="s">
        <v>32</v>
      </c>
      <c r="H146" s="8">
        <v>1285</v>
      </c>
      <c r="I146">
        <v>881</v>
      </c>
      <c r="J146">
        <v>3</v>
      </c>
      <c r="K146">
        <f t="shared" si="2"/>
        <v>30</v>
      </c>
    </row>
    <row r="147" spans="1:11" x14ac:dyDescent="0.25">
      <c r="A147">
        <v>20210930</v>
      </c>
      <c r="B147">
        <v>1</v>
      </c>
      <c r="C147" t="s">
        <v>86</v>
      </c>
      <c r="D147">
        <v>2</v>
      </c>
      <c r="E147">
        <v>1</v>
      </c>
      <c r="F147">
        <v>8</v>
      </c>
      <c r="G147" t="s">
        <v>30</v>
      </c>
      <c r="H147">
        <v>840</v>
      </c>
      <c r="I147">
        <v>935</v>
      </c>
      <c r="J147">
        <v>3</v>
      </c>
      <c r="K147">
        <f t="shared" si="2"/>
        <v>30</v>
      </c>
    </row>
    <row r="148" spans="1:11" x14ac:dyDescent="0.25">
      <c r="A148">
        <v>20210930</v>
      </c>
      <c r="B148">
        <v>1</v>
      </c>
      <c r="C148" t="s">
        <v>87</v>
      </c>
      <c r="D148">
        <v>3</v>
      </c>
      <c r="E148">
        <v>1</v>
      </c>
      <c r="F148">
        <v>7.5</v>
      </c>
      <c r="G148" t="s">
        <v>30</v>
      </c>
      <c r="H148">
        <v>901</v>
      </c>
      <c r="I148">
        <v>721</v>
      </c>
      <c r="J148">
        <v>3</v>
      </c>
      <c r="K148">
        <f t="shared" si="2"/>
        <v>30</v>
      </c>
    </row>
    <row r="149" spans="1:11" x14ac:dyDescent="0.25">
      <c r="A149">
        <v>20210930</v>
      </c>
      <c r="B149">
        <v>1</v>
      </c>
      <c r="C149" t="s">
        <v>88</v>
      </c>
      <c r="D149">
        <v>4</v>
      </c>
      <c r="E149">
        <v>1</v>
      </c>
      <c r="F149">
        <v>7.5</v>
      </c>
      <c r="G149" t="s">
        <v>32</v>
      </c>
      <c r="H149" s="8">
        <v>1275</v>
      </c>
      <c r="I149">
        <v>903</v>
      </c>
      <c r="J149">
        <v>3</v>
      </c>
      <c r="K149">
        <f t="shared" si="2"/>
        <v>30</v>
      </c>
    </row>
    <row r="150" spans="1:11" x14ac:dyDescent="0.25">
      <c r="A150">
        <v>20210930</v>
      </c>
      <c r="B150">
        <v>1</v>
      </c>
      <c r="C150" t="s">
        <v>89</v>
      </c>
      <c r="D150">
        <v>5</v>
      </c>
      <c r="E150">
        <v>1</v>
      </c>
      <c r="F150">
        <v>8</v>
      </c>
      <c r="G150" t="s">
        <v>30</v>
      </c>
      <c r="H150">
        <v>150</v>
      </c>
      <c r="I150">
        <v>201</v>
      </c>
      <c r="J150">
        <v>3</v>
      </c>
      <c r="K150">
        <f t="shared" si="2"/>
        <v>30</v>
      </c>
    </row>
    <row r="151" spans="1:11" x14ac:dyDescent="0.25">
      <c r="A151">
        <v>20210930</v>
      </c>
      <c r="B151">
        <v>1</v>
      </c>
      <c r="C151" t="s">
        <v>90</v>
      </c>
      <c r="D151">
        <v>6</v>
      </c>
      <c r="E151">
        <v>1</v>
      </c>
      <c r="F151">
        <v>8</v>
      </c>
      <c r="G151" t="s">
        <v>32</v>
      </c>
      <c r="H151" s="8">
        <v>1146</v>
      </c>
      <c r="I151">
        <v>690</v>
      </c>
      <c r="J151">
        <v>3</v>
      </c>
      <c r="K151">
        <f t="shared" si="2"/>
        <v>30</v>
      </c>
    </row>
    <row r="152" spans="1:11" x14ac:dyDescent="0.25">
      <c r="A152">
        <v>20210930</v>
      </c>
      <c r="B152">
        <v>1</v>
      </c>
      <c r="C152" t="s">
        <v>91</v>
      </c>
      <c r="D152">
        <v>7</v>
      </c>
      <c r="E152">
        <v>1</v>
      </c>
      <c r="F152">
        <v>8</v>
      </c>
      <c r="G152" t="s">
        <v>32</v>
      </c>
      <c r="H152" s="8">
        <v>1108</v>
      </c>
      <c r="I152">
        <v>884</v>
      </c>
      <c r="J152">
        <v>3</v>
      </c>
      <c r="K152">
        <f t="shared" si="2"/>
        <v>30</v>
      </c>
    </row>
    <row r="153" spans="1:11" x14ac:dyDescent="0.25">
      <c r="A153">
        <v>20210930</v>
      </c>
      <c r="B153">
        <v>1</v>
      </c>
      <c r="C153" t="s">
        <v>92</v>
      </c>
      <c r="D153">
        <v>8</v>
      </c>
      <c r="E153">
        <v>1</v>
      </c>
      <c r="F153">
        <v>8</v>
      </c>
      <c r="G153" t="s">
        <v>31</v>
      </c>
      <c r="H153" s="8">
        <v>1415</v>
      </c>
      <c r="I153">
        <v>933</v>
      </c>
      <c r="J153">
        <v>3</v>
      </c>
      <c r="K153">
        <f t="shared" si="2"/>
        <v>30</v>
      </c>
    </row>
    <row r="154" spans="1:11" x14ac:dyDescent="0.25">
      <c r="A154">
        <v>20210930</v>
      </c>
      <c r="B154">
        <v>1</v>
      </c>
      <c r="C154" t="s">
        <v>93</v>
      </c>
      <c r="D154">
        <v>9</v>
      </c>
      <c r="E154">
        <v>1</v>
      </c>
      <c r="F154">
        <v>7.5</v>
      </c>
      <c r="G154" t="s">
        <v>30</v>
      </c>
      <c r="H154">
        <v>889</v>
      </c>
      <c r="I154">
        <v>571</v>
      </c>
      <c r="J154">
        <v>3</v>
      </c>
      <c r="K154">
        <f t="shared" si="2"/>
        <v>30</v>
      </c>
    </row>
    <row r="155" spans="1:11" x14ac:dyDescent="0.25">
      <c r="A155">
        <v>20210930</v>
      </c>
      <c r="B155">
        <v>1</v>
      </c>
      <c r="C155" t="s">
        <v>94</v>
      </c>
      <c r="D155">
        <v>10</v>
      </c>
      <c r="E155">
        <v>1</v>
      </c>
      <c r="F155">
        <v>8</v>
      </c>
      <c r="G155" t="s">
        <v>30</v>
      </c>
      <c r="H155" s="8">
        <v>1269</v>
      </c>
      <c r="I155" s="8">
        <v>1577</v>
      </c>
      <c r="J155">
        <v>3</v>
      </c>
      <c r="K155">
        <f t="shared" si="2"/>
        <v>30</v>
      </c>
    </row>
    <row r="156" spans="1:11" x14ac:dyDescent="0.25">
      <c r="A156">
        <v>20210930</v>
      </c>
      <c r="B156">
        <v>1</v>
      </c>
      <c r="C156" t="s">
        <v>95</v>
      </c>
      <c r="D156">
        <v>11</v>
      </c>
      <c r="E156">
        <v>1</v>
      </c>
      <c r="F156">
        <v>8</v>
      </c>
      <c r="G156" t="s">
        <v>32</v>
      </c>
      <c r="H156" s="8">
        <v>1295</v>
      </c>
      <c r="I156">
        <v>982</v>
      </c>
      <c r="J156">
        <v>3</v>
      </c>
      <c r="K156">
        <f t="shared" si="2"/>
        <v>30</v>
      </c>
    </row>
    <row r="157" spans="1:11" x14ac:dyDescent="0.25">
      <c r="A157">
        <v>20210930</v>
      </c>
      <c r="B157">
        <v>1</v>
      </c>
      <c r="C157" t="s">
        <v>96</v>
      </c>
      <c r="D157">
        <v>12</v>
      </c>
      <c r="E157">
        <v>1</v>
      </c>
      <c r="F157">
        <v>8</v>
      </c>
      <c r="G157" t="s">
        <v>32</v>
      </c>
      <c r="H157" s="8">
        <v>1318</v>
      </c>
      <c r="I157">
        <v>881</v>
      </c>
      <c r="J157">
        <v>3</v>
      </c>
      <c r="K157">
        <f t="shared" si="2"/>
        <v>30</v>
      </c>
    </row>
    <row r="158" spans="1:11" x14ac:dyDescent="0.25">
      <c r="A158">
        <v>20210930</v>
      </c>
      <c r="B158">
        <v>1</v>
      </c>
      <c r="C158" t="s">
        <v>97</v>
      </c>
      <c r="D158">
        <v>13</v>
      </c>
      <c r="E158">
        <v>1</v>
      </c>
      <c r="F158">
        <v>7.5</v>
      </c>
      <c r="G158" t="s">
        <v>30</v>
      </c>
      <c r="H158">
        <v>848</v>
      </c>
      <c r="I158">
        <v>562</v>
      </c>
      <c r="J158">
        <v>3</v>
      </c>
      <c r="K158">
        <f t="shared" si="2"/>
        <v>30</v>
      </c>
    </row>
    <row r="159" spans="1:11" x14ac:dyDescent="0.25">
      <c r="A159">
        <v>20210930</v>
      </c>
      <c r="B159">
        <v>1</v>
      </c>
      <c r="C159" t="s">
        <v>98</v>
      </c>
      <c r="D159">
        <v>14</v>
      </c>
      <c r="E159">
        <v>1</v>
      </c>
      <c r="F159">
        <v>8</v>
      </c>
      <c r="G159" t="s">
        <v>32</v>
      </c>
      <c r="H159" s="8">
        <v>1525</v>
      </c>
      <c r="I159" s="8">
        <v>1046</v>
      </c>
      <c r="J159">
        <v>3</v>
      </c>
      <c r="K159">
        <f t="shared" si="2"/>
        <v>30</v>
      </c>
    </row>
    <row r="160" spans="1:11" x14ac:dyDescent="0.25">
      <c r="A160">
        <v>20210930</v>
      </c>
      <c r="B160">
        <v>1</v>
      </c>
      <c r="C160" t="s">
        <v>99</v>
      </c>
      <c r="D160">
        <v>15</v>
      </c>
      <c r="E160">
        <v>1</v>
      </c>
      <c r="F160">
        <v>7.5</v>
      </c>
      <c r="G160" t="s">
        <v>32</v>
      </c>
      <c r="H160" s="8">
        <v>1405</v>
      </c>
      <c r="I160">
        <v>807</v>
      </c>
      <c r="J160">
        <v>3</v>
      </c>
      <c r="K160">
        <f t="shared" si="2"/>
        <v>30</v>
      </c>
    </row>
    <row r="161" spans="1:11" x14ac:dyDescent="0.25">
      <c r="A161">
        <v>20210930</v>
      </c>
      <c r="B161">
        <v>1</v>
      </c>
      <c r="C161" t="s">
        <v>100</v>
      </c>
      <c r="D161">
        <v>16</v>
      </c>
      <c r="E161">
        <v>1</v>
      </c>
      <c r="F161">
        <v>8</v>
      </c>
      <c r="G161" t="s">
        <v>30</v>
      </c>
      <c r="H161">
        <v>596</v>
      </c>
      <c r="I161">
        <v>634</v>
      </c>
      <c r="J161">
        <v>3</v>
      </c>
      <c r="K161">
        <f t="shared" si="2"/>
        <v>30</v>
      </c>
    </row>
    <row r="162" spans="1:11" x14ac:dyDescent="0.25">
      <c r="A162">
        <v>20210930</v>
      </c>
      <c r="B162">
        <v>1</v>
      </c>
      <c r="C162" t="s">
        <v>101</v>
      </c>
      <c r="D162">
        <v>17</v>
      </c>
      <c r="E162">
        <v>1</v>
      </c>
      <c r="F162">
        <v>7.5</v>
      </c>
      <c r="G162" t="s">
        <v>30</v>
      </c>
      <c r="H162" s="8">
        <v>1433</v>
      </c>
      <c r="I162">
        <v>798</v>
      </c>
      <c r="J162">
        <v>3</v>
      </c>
      <c r="K162">
        <f t="shared" si="2"/>
        <v>30</v>
      </c>
    </row>
    <row r="163" spans="1:11" x14ac:dyDescent="0.25">
      <c r="A163">
        <v>20210930</v>
      </c>
      <c r="B163">
        <v>1</v>
      </c>
      <c r="C163" t="s">
        <v>102</v>
      </c>
      <c r="D163">
        <v>18</v>
      </c>
      <c r="E163">
        <v>1</v>
      </c>
      <c r="F163">
        <v>8</v>
      </c>
      <c r="G163" t="s">
        <v>32</v>
      </c>
      <c r="H163" s="8">
        <v>1283</v>
      </c>
      <c r="I163">
        <v>769</v>
      </c>
      <c r="J163">
        <v>3</v>
      </c>
      <c r="K163">
        <f t="shared" si="2"/>
        <v>30</v>
      </c>
    </row>
    <row r="164" spans="1:11" x14ac:dyDescent="0.25">
      <c r="A164">
        <v>20210930</v>
      </c>
      <c r="B164">
        <v>1</v>
      </c>
      <c r="C164" t="s">
        <v>103</v>
      </c>
      <c r="D164">
        <v>19</v>
      </c>
      <c r="E164">
        <v>1</v>
      </c>
      <c r="F164">
        <v>7.5</v>
      </c>
      <c r="G164" t="s">
        <v>32</v>
      </c>
      <c r="H164" s="8">
        <v>1313</v>
      </c>
      <c r="I164">
        <v>792</v>
      </c>
      <c r="J164">
        <v>3</v>
      </c>
      <c r="K164">
        <f t="shared" si="2"/>
        <v>30</v>
      </c>
    </row>
    <row r="165" spans="1:11" x14ac:dyDescent="0.25">
      <c r="A165">
        <v>20210930</v>
      </c>
      <c r="B165">
        <v>1</v>
      </c>
      <c r="C165" t="s">
        <v>104</v>
      </c>
      <c r="D165">
        <v>20</v>
      </c>
      <c r="E165">
        <v>1</v>
      </c>
      <c r="F165">
        <v>7.5</v>
      </c>
      <c r="G165" t="s">
        <v>30</v>
      </c>
      <c r="H165" s="8">
        <v>1305</v>
      </c>
      <c r="I165">
        <v>985</v>
      </c>
      <c r="J165">
        <v>3</v>
      </c>
      <c r="K165">
        <f t="shared" si="2"/>
        <v>30</v>
      </c>
    </row>
    <row r="166" spans="1:11" x14ac:dyDescent="0.25">
      <c r="A166">
        <v>20210930</v>
      </c>
      <c r="B166">
        <v>1</v>
      </c>
      <c r="C166" t="s">
        <v>105</v>
      </c>
      <c r="D166">
        <v>21</v>
      </c>
      <c r="E166">
        <v>1</v>
      </c>
      <c r="F166">
        <v>7.5</v>
      </c>
      <c r="G166" t="s">
        <v>32</v>
      </c>
      <c r="H166" s="8">
        <v>1241</v>
      </c>
      <c r="I166">
        <v>900</v>
      </c>
      <c r="J166">
        <v>3</v>
      </c>
      <c r="K166">
        <f t="shared" si="2"/>
        <v>30</v>
      </c>
    </row>
    <row r="167" spans="1:11" x14ac:dyDescent="0.25">
      <c r="A167">
        <v>20210930</v>
      </c>
      <c r="B167">
        <v>1</v>
      </c>
      <c r="C167" t="s">
        <v>106</v>
      </c>
      <c r="D167">
        <v>22</v>
      </c>
      <c r="E167">
        <v>1</v>
      </c>
      <c r="F167">
        <v>8</v>
      </c>
      <c r="G167" t="s">
        <v>32</v>
      </c>
      <c r="H167" s="8">
        <v>1193</v>
      </c>
      <c r="I167">
        <v>866</v>
      </c>
      <c r="J167">
        <v>3</v>
      </c>
      <c r="K167">
        <f t="shared" si="2"/>
        <v>30</v>
      </c>
    </row>
    <row r="168" spans="1:11" x14ac:dyDescent="0.25">
      <c r="A168">
        <v>20210930</v>
      </c>
      <c r="B168">
        <v>1</v>
      </c>
      <c r="C168" t="s">
        <v>107</v>
      </c>
      <c r="D168">
        <v>23</v>
      </c>
      <c r="E168">
        <v>1</v>
      </c>
      <c r="F168">
        <v>7.5</v>
      </c>
      <c r="G168" t="s">
        <v>31</v>
      </c>
      <c r="H168" s="8">
        <v>1441</v>
      </c>
      <c r="I168">
        <v>852</v>
      </c>
      <c r="J168">
        <v>3</v>
      </c>
      <c r="K168">
        <f t="shared" si="2"/>
        <v>30</v>
      </c>
    </row>
    <row r="169" spans="1:11" x14ac:dyDescent="0.25">
      <c r="A169">
        <v>20210930</v>
      </c>
      <c r="B169">
        <v>1</v>
      </c>
      <c r="C169" t="s">
        <v>108</v>
      </c>
      <c r="D169">
        <v>24</v>
      </c>
      <c r="E169">
        <v>1</v>
      </c>
      <c r="F169">
        <v>8</v>
      </c>
      <c r="G169" t="s">
        <v>30</v>
      </c>
      <c r="H169" s="8">
        <v>1310</v>
      </c>
      <c r="I169" s="8">
        <v>1012</v>
      </c>
      <c r="J169">
        <v>3</v>
      </c>
      <c r="K169">
        <f t="shared" si="2"/>
        <v>30</v>
      </c>
    </row>
    <row r="170" spans="1:11" x14ac:dyDescent="0.25">
      <c r="A170">
        <v>20210930</v>
      </c>
      <c r="B170">
        <v>1</v>
      </c>
      <c r="C170" t="s">
        <v>109</v>
      </c>
      <c r="D170">
        <v>25</v>
      </c>
      <c r="E170">
        <v>2</v>
      </c>
      <c r="F170">
        <v>7.5</v>
      </c>
      <c r="G170" t="s">
        <v>34</v>
      </c>
      <c r="H170" s="8">
        <v>1217</v>
      </c>
      <c r="I170">
        <v>944</v>
      </c>
      <c r="J170">
        <v>3</v>
      </c>
      <c r="K170">
        <f t="shared" si="2"/>
        <v>30</v>
      </c>
    </row>
    <row r="171" spans="1:11" x14ac:dyDescent="0.25">
      <c r="A171">
        <v>20210930</v>
      </c>
      <c r="B171">
        <v>1</v>
      </c>
      <c r="C171" t="s">
        <v>110</v>
      </c>
      <c r="D171">
        <v>26</v>
      </c>
      <c r="E171">
        <v>2</v>
      </c>
      <c r="F171">
        <v>8</v>
      </c>
      <c r="G171" t="s">
        <v>34</v>
      </c>
      <c r="H171">
        <v>468</v>
      </c>
      <c r="I171">
        <v>989</v>
      </c>
      <c r="J171">
        <v>3</v>
      </c>
      <c r="K171">
        <f t="shared" si="2"/>
        <v>30</v>
      </c>
    </row>
    <row r="172" spans="1:11" x14ac:dyDescent="0.25">
      <c r="A172">
        <v>20210930</v>
      </c>
      <c r="B172">
        <v>1</v>
      </c>
      <c r="C172" t="s">
        <v>111</v>
      </c>
      <c r="D172">
        <v>27</v>
      </c>
      <c r="E172">
        <v>2</v>
      </c>
      <c r="F172">
        <v>7.5</v>
      </c>
      <c r="G172" t="s">
        <v>32</v>
      </c>
      <c r="H172" s="8">
        <v>1370</v>
      </c>
      <c r="I172">
        <v>941</v>
      </c>
      <c r="J172">
        <v>3</v>
      </c>
      <c r="K172">
        <f t="shared" si="2"/>
        <v>30</v>
      </c>
    </row>
    <row r="173" spans="1:11" x14ac:dyDescent="0.25">
      <c r="A173">
        <v>20210930</v>
      </c>
      <c r="B173">
        <v>1</v>
      </c>
      <c r="C173" t="s">
        <v>112</v>
      </c>
      <c r="D173">
        <v>28</v>
      </c>
      <c r="E173">
        <v>2</v>
      </c>
      <c r="F173">
        <v>8</v>
      </c>
      <c r="G173" t="s">
        <v>34</v>
      </c>
      <c r="H173" s="8">
        <v>1213</v>
      </c>
      <c r="I173" s="8">
        <v>1964</v>
      </c>
      <c r="J173">
        <v>3</v>
      </c>
      <c r="K173">
        <f t="shared" si="2"/>
        <v>30</v>
      </c>
    </row>
    <row r="174" spans="1:11" x14ac:dyDescent="0.25">
      <c r="A174">
        <v>20210930</v>
      </c>
      <c r="B174">
        <v>1</v>
      </c>
      <c r="C174" t="s">
        <v>113</v>
      </c>
      <c r="D174">
        <v>29</v>
      </c>
      <c r="E174">
        <v>2</v>
      </c>
      <c r="F174">
        <v>7.5</v>
      </c>
      <c r="G174" t="s">
        <v>32</v>
      </c>
      <c r="H174" s="8">
        <v>1342</v>
      </c>
      <c r="I174">
        <v>919</v>
      </c>
      <c r="J174">
        <v>3</v>
      </c>
      <c r="K174">
        <f t="shared" si="2"/>
        <v>30</v>
      </c>
    </row>
    <row r="175" spans="1:11" x14ac:dyDescent="0.25">
      <c r="A175">
        <v>20210930</v>
      </c>
      <c r="B175">
        <v>1</v>
      </c>
      <c r="C175" t="s">
        <v>114</v>
      </c>
      <c r="D175">
        <v>30</v>
      </c>
      <c r="E175">
        <v>2</v>
      </c>
      <c r="F175">
        <v>7.5</v>
      </c>
      <c r="G175" t="s">
        <v>31</v>
      </c>
      <c r="H175" s="8">
        <v>1503</v>
      </c>
      <c r="I175">
        <v>987</v>
      </c>
      <c r="J175">
        <v>3</v>
      </c>
      <c r="K175">
        <f t="shared" si="2"/>
        <v>30</v>
      </c>
    </row>
    <row r="176" spans="1:11" x14ac:dyDescent="0.25">
      <c r="A176">
        <v>20210930</v>
      </c>
      <c r="B176">
        <v>1</v>
      </c>
      <c r="C176" t="s">
        <v>115</v>
      </c>
      <c r="D176">
        <v>31</v>
      </c>
      <c r="E176">
        <v>2</v>
      </c>
      <c r="F176">
        <v>7.5</v>
      </c>
      <c r="G176" t="s">
        <v>32</v>
      </c>
      <c r="H176" s="8">
        <v>1072</v>
      </c>
      <c r="I176">
        <v>868</v>
      </c>
      <c r="J176">
        <v>3</v>
      </c>
      <c r="K176">
        <f t="shared" si="2"/>
        <v>30</v>
      </c>
    </row>
    <row r="177" spans="1:11" x14ac:dyDescent="0.25">
      <c r="A177">
        <v>20210930</v>
      </c>
      <c r="B177">
        <v>1</v>
      </c>
      <c r="C177" t="s">
        <v>116</v>
      </c>
      <c r="D177">
        <v>32</v>
      </c>
      <c r="E177">
        <v>2</v>
      </c>
      <c r="F177">
        <v>8</v>
      </c>
      <c r="G177" t="s">
        <v>32</v>
      </c>
      <c r="H177">
        <v>970</v>
      </c>
      <c r="I177" s="8">
        <v>1002</v>
      </c>
      <c r="J177">
        <v>3</v>
      </c>
      <c r="K177">
        <f t="shared" si="2"/>
        <v>30</v>
      </c>
    </row>
    <row r="178" spans="1:11" x14ac:dyDescent="0.25">
      <c r="A178">
        <v>20210930</v>
      </c>
      <c r="B178">
        <v>1</v>
      </c>
      <c r="C178" t="s">
        <v>136</v>
      </c>
      <c r="D178">
        <v>33</v>
      </c>
      <c r="E178">
        <v>2</v>
      </c>
      <c r="F178">
        <v>8</v>
      </c>
      <c r="G178" t="s">
        <v>31</v>
      </c>
      <c r="H178" s="8">
        <v>1415</v>
      </c>
      <c r="I178">
        <v>993</v>
      </c>
      <c r="J178">
        <v>3</v>
      </c>
      <c r="K178">
        <f t="shared" si="2"/>
        <v>30</v>
      </c>
    </row>
    <row r="179" spans="1:11" x14ac:dyDescent="0.25">
      <c r="A179">
        <v>20210930</v>
      </c>
      <c r="B179">
        <v>1</v>
      </c>
      <c r="C179" t="s">
        <v>118</v>
      </c>
      <c r="D179">
        <v>34</v>
      </c>
      <c r="E179">
        <v>2</v>
      </c>
      <c r="F179">
        <v>7.5</v>
      </c>
      <c r="G179" t="s">
        <v>32</v>
      </c>
      <c r="H179" s="8">
        <v>1566</v>
      </c>
      <c r="I179" s="8">
        <v>1433</v>
      </c>
      <c r="J179">
        <v>3</v>
      </c>
      <c r="K179">
        <f t="shared" si="2"/>
        <v>30</v>
      </c>
    </row>
    <row r="180" spans="1:11" x14ac:dyDescent="0.25">
      <c r="A180">
        <v>20210930</v>
      </c>
      <c r="B180">
        <v>1</v>
      </c>
      <c r="C180" t="s">
        <v>119</v>
      </c>
      <c r="D180">
        <v>35</v>
      </c>
      <c r="E180">
        <v>2</v>
      </c>
      <c r="F180">
        <v>8</v>
      </c>
      <c r="G180" t="s">
        <v>34</v>
      </c>
      <c r="H180">
        <v>938</v>
      </c>
      <c r="I180">
        <v>934</v>
      </c>
      <c r="J180">
        <v>3</v>
      </c>
      <c r="K180">
        <f t="shared" si="2"/>
        <v>30</v>
      </c>
    </row>
    <row r="181" spans="1:11" x14ac:dyDescent="0.25">
      <c r="A181">
        <v>20210930</v>
      </c>
      <c r="B181">
        <v>1</v>
      </c>
      <c r="C181" t="s">
        <v>120</v>
      </c>
      <c r="D181">
        <v>36</v>
      </c>
      <c r="E181">
        <v>2</v>
      </c>
      <c r="F181">
        <v>8</v>
      </c>
      <c r="G181" t="s">
        <v>34</v>
      </c>
      <c r="H181" s="8">
        <v>1248</v>
      </c>
      <c r="I181" s="8">
        <v>1252</v>
      </c>
      <c r="J181">
        <v>3</v>
      </c>
      <c r="K181">
        <f t="shared" si="2"/>
        <v>30</v>
      </c>
    </row>
    <row r="182" spans="1:11" x14ac:dyDescent="0.25">
      <c r="A182">
        <v>20210930</v>
      </c>
      <c r="B182">
        <v>1</v>
      </c>
      <c r="C182" t="s">
        <v>121</v>
      </c>
      <c r="D182">
        <v>37</v>
      </c>
      <c r="E182">
        <v>2</v>
      </c>
      <c r="F182">
        <v>7.5</v>
      </c>
      <c r="G182" t="s">
        <v>34</v>
      </c>
      <c r="H182" s="8">
        <v>1266</v>
      </c>
      <c r="I182">
        <v>899</v>
      </c>
      <c r="J182">
        <v>3</v>
      </c>
      <c r="K182">
        <f t="shared" si="2"/>
        <v>30</v>
      </c>
    </row>
    <row r="183" spans="1:11" x14ac:dyDescent="0.25">
      <c r="A183">
        <v>20210930</v>
      </c>
      <c r="B183">
        <v>1</v>
      </c>
      <c r="C183" t="s">
        <v>122</v>
      </c>
      <c r="D183">
        <v>38</v>
      </c>
      <c r="E183">
        <v>2</v>
      </c>
      <c r="F183">
        <v>8</v>
      </c>
      <c r="G183" t="s">
        <v>32</v>
      </c>
      <c r="H183" s="8">
        <v>1451</v>
      </c>
      <c r="I183" s="8">
        <v>1134</v>
      </c>
      <c r="J183">
        <v>3</v>
      </c>
      <c r="K183">
        <f t="shared" si="2"/>
        <v>30</v>
      </c>
    </row>
    <row r="184" spans="1:11" x14ac:dyDescent="0.25">
      <c r="A184">
        <v>20210930</v>
      </c>
      <c r="B184">
        <v>1</v>
      </c>
      <c r="C184" t="s">
        <v>123</v>
      </c>
      <c r="D184">
        <v>39</v>
      </c>
      <c r="E184">
        <v>2</v>
      </c>
      <c r="F184">
        <v>7.5</v>
      </c>
      <c r="G184" t="s">
        <v>34</v>
      </c>
      <c r="H184">
        <v>773</v>
      </c>
      <c r="I184">
        <v>685</v>
      </c>
      <c r="J184">
        <v>3</v>
      </c>
      <c r="K184">
        <f t="shared" si="2"/>
        <v>30</v>
      </c>
    </row>
    <row r="185" spans="1:11" x14ac:dyDescent="0.25">
      <c r="A185">
        <v>20210930</v>
      </c>
      <c r="B185">
        <v>1</v>
      </c>
      <c r="C185" t="s">
        <v>124</v>
      </c>
      <c r="D185">
        <v>40</v>
      </c>
      <c r="E185">
        <v>2</v>
      </c>
      <c r="F185">
        <v>7.5</v>
      </c>
      <c r="G185" t="s">
        <v>34</v>
      </c>
      <c r="H185" s="8">
        <v>1528</v>
      </c>
      <c r="I185" s="8">
        <v>1120</v>
      </c>
      <c r="J185">
        <v>3</v>
      </c>
      <c r="K185">
        <f t="shared" si="2"/>
        <v>30</v>
      </c>
    </row>
    <row r="186" spans="1:11" x14ac:dyDescent="0.25">
      <c r="A186">
        <v>20210930</v>
      </c>
      <c r="B186">
        <v>1</v>
      </c>
      <c r="C186" t="s">
        <v>125</v>
      </c>
      <c r="D186">
        <v>41</v>
      </c>
      <c r="E186">
        <v>2</v>
      </c>
      <c r="F186">
        <v>8</v>
      </c>
      <c r="G186" t="s">
        <v>32</v>
      </c>
      <c r="H186" s="8">
        <v>1097</v>
      </c>
      <c r="I186" s="8">
        <v>1030</v>
      </c>
      <c r="J186">
        <v>3</v>
      </c>
      <c r="K186">
        <f t="shared" si="2"/>
        <v>30</v>
      </c>
    </row>
    <row r="187" spans="1:11" x14ac:dyDescent="0.25">
      <c r="A187">
        <v>20210930</v>
      </c>
      <c r="B187">
        <v>1</v>
      </c>
      <c r="C187" t="s">
        <v>126</v>
      </c>
      <c r="D187">
        <v>42</v>
      </c>
      <c r="E187">
        <v>2</v>
      </c>
      <c r="F187">
        <v>8</v>
      </c>
      <c r="G187" t="s">
        <v>34</v>
      </c>
      <c r="H187">
        <v>237</v>
      </c>
      <c r="I187" s="8">
        <v>1397</v>
      </c>
      <c r="J187">
        <v>3</v>
      </c>
      <c r="K187">
        <f t="shared" si="2"/>
        <v>30</v>
      </c>
    </row>
    <row r="188" spans="1:11" x14ac:dyDescent="0.25">
      <c r="A188">
        <v>20210930</v>
      </c>
      <c r="B188">
        <v>1</v>
      </c>
      <c r="C188" t="s">
        <v>127</v>
      </c>
      <c r="D188">
        <v>43</v>
      </c>
      <c r="E188">
        <v>2</v>
      </c>
      <c r="F188">
        <v>8</v>
      </c>
      <c r="G188" t="s">
        <v>32</v>
      </c>
      <c r="H188" s="8">
        <v>1209</v>
      </c>
      <c r="I188">
        <v>903</v>
      </c>
      <c r="J188">
        <v>3</v>
      </c>
      <c r="K188">
        <f t="shared" si="2"/>
        <v>30</v>
      </c>
    </row>
    <row r="189" spans="1:11" x14ac:dyDescent="0.25">
      <c r="A189">
        <v>20210930</v>
      </c>
      <c r="B189">
        <v>1</v>
      </c>
      <c r="C189" t="s">
        <v>128</v>
      </c>
      <c r="D189">
        <v>44</v>
      </c>
      <c r="E189">
        <v>2</v>
      </c>
      <c r="F189">
        <v>7.5</v>
      </c>
      <c r="G189" t="s">
        <v>34</v>
      </c>
      <c r="H189" s="8">
        <v>2333</v>
      </c>
      <c r="I189" s="8">
        <v>3503</v>
      </c>
      <c r="J189">
        <v>3</v>
      </c>
      <c r="K189">
        <f t="shared" si="2"/>
        <v>30</v>
      </c>
    </row>
    <row r="190" spans="1:11" x14ac:dyDescent="0.25">
      <c r="A190">
        <v>20210930</v>
      </c>
      <c r="B190">
        <v>1</v>
      </c>
      <c r="C190" t="s">
        <v>129</v>
      </c>
      <c r="D190">
        <v>45</v>
      </c>
      <c r="E190">
        <v>2</v>
      </c>
      <c r="F190">
        <v>7.5</v>
      </c>
      <c r="G190" t="s">
        <v>34</v>
      </c>
      <c r="H190" s="8">
        <v>1212</v>
      </c>
      <c r="I190">
        <v>939</v>
      </c>
      <c r="J190">
        <v>3</v>
      </c>
      <c r="K190">
        <f t="shared" si="2"/>
        <v>30</v>
      </c>
    </row>
    <row r="191" spans="1:11" x14ac:dyDescent="0.25">
      <c r="A191">
        <v>20210930</v>
      </c>
      <c r="B191">
        <v>1</v>
      </c>
      <c r="C191" t="s">
        <v>130</v>
      </c>
      <c r="D191">
        <v>46</v>
      </c>
      <c r="E191">
        <v>2</v>
      </c>
      <c r="F191">
        <v>7.5</v>
      </c>
      <c r="G191" t="s">
        <v>34</v>
      </c>
      <c r="H191" s="8">
        <v>1387</v>
      </c>
      <c r="I191">
        <v>945</v>
      </c>
      <c r="J191">
        <v>3</v>
      </c>
      <c r="K191">
        <f t="shared" si="2"/>
        <v>30</v>
      </c>
    </row>
    <row r="192" spans="1:11" x14ac:dyDescent="0.25">
      <c r="A192">
        <v>20210930</v>
      </c>
      <c r="B192">
        <v>1</v>
      </c>
      <c r="C192" t="s">
        <v>131</v>
      </c>
      <c r="D192">
        <v>47</v>
      </c>
      <c r="E192">
        <v>2</v>
      </c>
      <c r="F192">
        <v>8</v>
      </c>
      <c r="G192" t="s">
        <v>34</v>
      </c>
      <c r="H192">
        <v>919</v>
      </c>
      <c r="I192">
        <v>923</v>
      </c>
      <c r="J192">
        <v>3</v>
      </c>
      <c r="K192">
        <f t="shared" si="2"/>
        <v>30</v>
      </c>
    </row>
    <row r="193" spans="1:11" x14ac:dyDescent="0.25">
      <c r="A193">
        <v>20210930</v>
      </c>
      <c r="B193">
        <v>1</v>
      </c>
      <c r="C193" t="s">
        <v>132</v>
      </c>
      <c r="D193">
        <v>48</v>
      </c>
      <c r="E193">
        <v>2</v>
      </c>
      <c r="F193">
        <v>8</v>
      </c>
      <c r="G193" t="s">
        <v>34</v>
      </c>
      <c r="H193" s="8">
        <v>1483</v>
      </c>
      <c r="I193" s="8">
        <v>1333</v>
      </c>
      <c r="J193">
        <v>3</v>
      </c>
      <c r="K193">
        <f t="shared" si="2"/>
        <v>30</v>
      </c>
    </row>
    <row r="194" spans="1:11" x14ac:dyDescent="0.25">
      <c r="A194">
        <v>20210930</v>
      </c>
      <c r="B194">
        <v>1</v>
      </c>
      <c r="C194" t="s">
        <v>37</v>
      </c>
      <c r="D194">
        <v>1</v>
      </c>
      <c r="E194">
        <v>1</v>
      </c>
      <c r="F194">
        <v>7.5</v>
      </c>
      <c r="G194" t="s">
        <v>32</v>
      </c>
      <c r="H194" s="8">
        <v>1409</v>
      </c>
      <c r="I194" s="8">
        <v>1020</v>
      </c>
      <c r="J194">
        <v>6</v>
      </c>
      <c r="K194">
        <f t="shared" si="2"/>
        <v>60</v>
      </c>
    </row>
    <row r="195" spans="1:11" x14ac:dyDescent="0.25">
      <c r="A195">
        <v>20210930</v>
      </c>
      <c r="B195">
        <v>1</v>
      </c>
      <c r="C195" t="s">
        <v>38</v>
      </c>
      <c r="D195">
        <v>2</v>
      </c>
      <c r="E195">
        <v>1</v>
      </c>
      <c r="F195">
        <v>8</v>
      </c>
      <c r="G195" t="s">
        <v>30</v>
      </c>
      <c r="H195">
        <v>651</v>
      </c>
      <c r="I195">
        <v>542</v>
      </c>
      <c r="J195">
        <v>6</v>
      </c>
      <c r="K195">
        <f t="shared" ref="K195:K241" si="3">J195*10</f>
        <v>60</v>
      </c>
    </row>
    <row r="196" spans="1:11" x14ac:dyDescent="0.25">
      <c r="A196">
        <v>20210930</v>
      </c>
      <c r="B196">
        <v>1</v>
      </c>
      <c r="C196" t="s">
        <v>39</v>
      </c>
      <c r="D196">
        <v>3</v>
      </c>
      <c r="E196">
        <v>1</v>
      </c>
      <c r="F196">
        <v>7.5</v>
      </c>
      <c r="G196" t="s">
        <v>30</v>
      </c>
      <c r="H196">
        <v>142</v>
      </c>
      <c r="I196">
        <v>184</v>
      </c>
      <c r="J196">
        <v>6</v>
      </c>
      <c r="K196">
        <f t="shared" si="3"/>
        <v>60</v>
      </c>
    </row>
    <row r="197" spans="1:11" x14ac:dyDescent="0.25">
      <c r="A197">
        <v>20210930</v>
      </c>
      <c r="B197">
        <v>1</v>
      </c>
      <c r="C197" t="s">
        <v>40</v>
      </c>
      <c r="D197">
        <v>4</v>
      </c>
      <c r="E197">
        <v>1</v>
      </c>
      <c r="F197">
        <v>7.5</v>
      </c>
      <c r="G197" t="s">
        <v>32</v>
      </c>
      <c r="H197" s="8">
        <v>1047</v>
      </c>
      <c r="I197" s="8">
        <v>1675</v>
      </c>
      <c r="J197">
        <v>6</v>
      </c>
      <c r="K197">
        <f t="shared" si="3"/>
        <v>60</v>
      </c>
    </row>
    <row r="198" spans="1:11" x14ac:dyDescent="0.25">
      <c r="A198">
        <v>20210930</v>
      </c>
      <c r="B198">
        <v>1</v>
      </c>
      <c r="C198" t="s">
        <v>41</v>
      </c>
      <c r="D198">
        <v>5</v>
      </c>
      <c r="E198">
        <v>1</v>
      </c>
      <c r="F198">
        <v>8</v>
      </c>
      <c r="G198" t="s">
        <v>30</v>
      </c>
      <c r="H198">
        <v>440</v>
      </c>
      <c r="I198">
        <v>823</v>
      </c>
      <c r="J198">
        <v>6</v>
      </c>
      <c r="K198">
        <f t="shared" si="3"/>
        <v>60</v>
      </c>
    </row>
    <row r="199" spans="1:11" x14ac:dyDescent="0.25">
      <c r="A199">
        <v>20210930</v>
      </c>
      <c r="B199">
        <v>1</v>
      </c>
      <c r="C199" t="s">
        <v>42</v>
      </c>
      <c r="D199">
        <v>6</v>
      </c>
      <c r="E199">
        <v>1</v>
      </c>
      <c r="F199">
        <v>8</v>
      </c>
      <c r="G199" t="s">
        <v>32</v>
      </c>
      <c r="H199">
        <v>948</v>
      </c>
      <c r="I199">
        <v>716</v>
      </c>
      <c r="J199">
        <v>6</v>
      </c>
      <c r="K199">
        <f t="shared" si="3"/>
        <v>60</v>
      </c>
    </row>
    <row r="200" spans="1:11" x14ac:dyDescent="0.25">
      <c r="A200">
        <v>20210930</v>
      </c>
      <c r="B200">
        <v>1</v>
      </c>
      <c r="C200" t="s">
        <v>43</v>
      </c>
      <c r="D200">
        <v>7</v>
      </c>
      <c r="E200">
        <v>1</v>
      </c>
      <c r="F200">
        <v>8</v>
      </c>
      <c r="G200" t="s">
        <v>32</v>
      </c>
      <c r="H200">
        <v>828</v>
      </c>
      <c r="I200">
        <v>852</v>
      </c>
      <c r="J200">
        <v>6</v>
      </c>
      <c r="K200">
        <f t="shared" si="3"/>
        <v>60</v>
      </c>
    </row>
    <row r="201" spans="1:11" x14ac:dyDescent="0.25">
      <c r="A201">
        <v>20210930</v>
      </c>
      <c r="B201">
        <v>1</v>
      </c>
      <c r="C201" t="s">
        <v>44</v>
      </c>
      <c r="D201">
        <v>8</v>
      </c>
      <c r="E201">
        <v>1</v>
      </c>
      <c r="F201">
        <v>8</v>
      </c>
      <c r="G201" t="s">
        <v>31</v>
      </c>
      <c r="H201" s="8">
        <v>1444</v>
      </c>
      <c r="I201">
        <v>923</v>
      </c>
      <c r="J201">
        <v>6</v>
      </c>
      <c r="K201">
        <f t="shared" si="3"/>
        <v>60</v>
      </c>
    </row>
    <row r="202" spans="1:11" x14ac:dyDescent="0.25">
      <c r="A202">
        <v>20210930</v>
      </c>
      <c r="B202">
        <v>1</v>
      </c>
      <c r="C202" t="s">
        <v>45</v>
      </c>
      <c r="D202">
        <v>9</v>
      </c>
      <c r="E202">
        <v>1</v>
      </c>
      <c r="F202">
        <v>7.5</v>
      </c>
      <c r="G202" t="s">
        <v>30</v>
      </c>
      <c r="H202" s="8">
        <v>1026</v>
      </c>
      <c r="I202" s="8">
        <v>1290</v>
      </c>
      <c r="J202">
        <v>6</v>
      </c>
      <c r="K202">
        <f t="shared" si="3"/>
        <v>60</v>
      </c>
    </row>
    <row r="203" spans="1:11" x14ac:dyDescent="0.25">
      <c r="A203">
        <v>20210930</v>
      </c>
      <c r="B203">
        <v>1</v>
      </c>
      <c r="C203" t="s">
        <v>46</v>
      </c>
      <c r="D203">
        <v>10</v>
      </c>
      <c r="E203">
        <v>1</v>
      </c>
      <c r="F203">
        <v>8</v>
      </c>
      <c r="G203" t="s">
        <v>30</v>
      </c>
      <c r="H203" s="8">
        <v>1077</v>
      </c>
      <c r="I203">
        <v>851</v>
      </c>
      <c r="J203">
        <v>6</v>
      </c>
      <c r="K203">
        <f t="shared" si="3"/>
        <v>60</v>
      </c>
    </row>
    <row r="204" spans="1:11" x14ac:dyDescent="0.25">
      <c r="A204">
        <v>20210930</v>
      </c>
      <c r="B204">
        <v>1</v>
      </c>
      <c r="C204" t="s">
        <v>47</v>
      </c>
      <c r="D204">
        <v>11</v>
      </c>
      <c r="E204">
        <v>1</v>
      </c>
      <c r="F204">
        <v>8</v>
      </c>
      <c r="G204" t="s">
        <v>32</v>
      </c>
      <c r="H204" s="8">
        <v>1052</v>
      </c>
      <c r="I204">
        <v>771</v>
      </c>
      <c r="J204">
        <v>6</v>
      </c>
      <c r="K204">
        <f t="shared" si="3"/>
        <v>60</v>
      </c>
    </row>
    <row r="205" spans="1:11" x14ac:dyDescent="0.25">
      <c r="A205">
        <v>20210930</v>
      </c>
      <c r="B205">
        <v>1</v>
      </c>
      <c r="C205" t="s">
        <v>48</v>
      </c>
      <c r="D205">
        <v>12</v>
      </c>
      <c r="E205">
        <v>1</v>
      </c>
      <c r="F205">
        <v>8</v>
      </c>
      <c r="G205" t="s">
        <v>32</v>
      </c>
      <c r="H205" s="8">
        <v>1191</v>
      </c>
      <c r="I205" s="8">
        <v>1048</v>
      </c>
      <c r="J205">
        <v>6</v>
      </c>
      <c r="K205">
        <f t="shared" si="3"/>
        <v>60</v>
      </c>
    </row>
    <row r="206" spans="1:11" x14ac:dyDescent="0.25">
      <c r="A206">
        <v>20210930</v>
      </c>
      <c r="B206">
        <v>1</v>
      </c>
      <c r="C206" t="s">
        <v>49</v>
      </c>
      <c r="D206">
        <v>13</v>
      </c>
      <c r="E206">
        <v>1</v>
      </c>
      <c r="F206">
        <v>7.5</v>
      </c>
      <c r="G206" t="s">
        <v>30</v>
      </c>
      <c r="H206">
        <v>384</v>
      </c>
      <c r="I206">
        <v>323</v>
      </c>
      <c r="J206">
        <v>6</v>
      </c>
      <c r="K206">
        <f t="shared" si="3"/>
        <v>60</v>
      </c>
    </row>
    <row r="207" spans="1:11" x14ac:dyDescent="0.25">
      <c r="A207">
        <v>20210930</v>
      </c>
      <c r="B207">
        <v>1</v>
      </c>
      <c r="C207" t="s">
        <v>50</v>
      </c>
      <c r="D207">
        <v>14</v>
      </c>
      <c r="E207">
        <v>1</v>
      </c>
      <c r="F207">
        <v>8</v>
      </c>
      <c r="G207" t="s">
        <v>32</v>
      </c>
      <c r="H207" s="8">
        <v>1105</v>
      </c>
      <c r="I207">
        <v>842</v>
      </c>
      <c r="J207">
        <v>6</v>
      </c>
      <c r="K207">
        <f t="shared" si="3"/>
        <v>60</v>
      </c>
    </row>
    <row r="208" spans="1:11" x14ac:dyDescent="0.25">
      <c r="A208">
        <v>20210930</v>
      </c>
      <c r="B208">
        <v>1</v>
      </c>
      <c r="C208" t="s">
        <v>51</v>
      </c>
      <c r="D208">
        <v>15</v>
      </c>
      <c r="E208">
        <v>1</v>
      </c>
      <c r="F208">
        <v>7.5</v>
      </c>
      <c r="G208" t="s">
        <v>32</v>
      </c>
      <c r="H208" s="8">
        <v>1425</v>
      </c>
      <c r="I208">
        <v>897</v>
      </c>
      <c r="J208">
        <v>6</v>
      </c>
      <c r="K208">
        <f t="shared" si="3"/>
        <v>60</v>
      </c>
    </row>
    <row r="209" spans="1:11" x14ac:dyDescent="0.25">
      <c r="A209">
        <v>20210930</v>
      </c>
      <c r="B209">
        <v>1</v>
      </c>
      <c r="C209" t="s">
        <v>52</v>
      </c>
      <c r="D209">
        <v>16</v>
      </c>
      <c r="E209">
        <v>1</v>
      </c>
      <c r="F209">
        <v>8</v>
      </c>
      <c r="G209" t="s">
        <v>30</v>
      </c>
      <c r="H209">
        <v>187</v>
      </c>
      <c r="I209" s="8">
        <v>1182</v>
      </c>
      <c r="J209">
        <v>6</v>
      </c>
      <c r="K209">
        <f t="shared" si="3"/>
        <v>60</v>
      </c>
    </row>
    <row r="210" spans="1:11" x14ac:dyDescent="0.25">
      <c r="A210">
        <v>20210930</v>
      </c>
      <c r="B210">
        <v>1</v>
      </c>
      <c r="C210" t="s">
        <v>53</v>
      </c>
      <c r="D210">
        <v>17</v>
      </c>
      <c r="E210">
        <v>1</v>
      </c>
      <c r="F210">
        <v>7.5</v>
      </c>
      <c r="G210" t="s">
        <v>30</v>
      </c>
      <c r="H210" s="8">
        <v>1314</v>
      </c>
      <c r="I210">
        <v>886</v>
      </c>
      <c r="J210">
        <v>6</v>
      </c>
      <c r="K210">
        <f t="shared" si="3"/>
        <v>60</v>
      </c>
    </row>
    <row r="211" spans="1:11" x14ac:dyDescent="0.25">
      <c r="A211">
        <v>20210930</v>
      </c>
      <c r="B211">
        <v>1</v>
      </c>
      <c r="C211" t="s">
        <v>54</v>
      </c>
      <c r="D211">
        <v>18</v>
      </c>
      <c r="E211">
        <v>1</v>
      </c>
      <c r="F211">
        <v>8</v>
      </c>
      <c r="G211" t="s">
        <v>32</v>
      </c>
      <c r="H211">
        <v>969</v>
      </c>
      <c r="I211">
        <v>758</v>
      </c>
      <c r="J211">
        <v>6</v>
      </c>
      <c r="K211">
        <f t="shared" si="3"/>
        <v>60</v>
      </c>
    </row>
    <row r="212" spans="1:11" x14ac:dyDescent="0.25">
      <c r="A212">
        <v>20210930</v>
      </c>
      <c r="B212">
        <v>1</v>
      </c>
      <c r="C212" t="s">
        <v>55</v>
      </c>
      <c r="D212">
        <v>19</v>
      </c>
      <c r="E212">
        <v>1</v>
      </c>
      <c r="F212">
        <v>7.5</v>
      </c>
      <c r="G212" t="s">
        <v>32</v>
      </c>
      <c r="H212" s="8">
        <v>1196</v>
      </c>
      <c r="I212">
        <v>647</v>
      </c>
      <c r="J212">
        <v>6</v>
      </c>
      <c r="K212">
        <f t="shared" si="3"/>
        <v>60</v>
      </c>
    </row>
    <row r="213" spans="1:11" x14ac:dyDescent="0.25">
      <c r="A213">
        <v>20210930</v>
      </c>
      <c r="B213">
        <v>1</v>
      </c>
      <c r="C213" t="s">
        <v>56</v>
      </c>
      <c r="D213">
        <v>20</v>
      </c>
      <c r="E213">
        <v>1</v>
      </c>
      <c r="F213">
        <v>7.5</v>
      </c>
      <c r="G213" t="s">
        <v>30</v>
      </c>
      <c r="H213" s="8">
        <v>1120</v>
      </c>
      <c r="I213">
        <v>843</v>
      </c>
      <c r="J213">
        <v>6</v>
      </c>
      <c r="K213">
        <f t="shared" si="3"/>
        <v>60</v>
      </c>
    </row>
    <row r="214" spans="1:11" x14ac:dyDescent="0.25">
      <c r="A214">
        <v>20210930</v>
      </c>
      <c r="B214">
        <v>1</v>
      </c>
      <c r="C214" t="s">
        <v>57</v>
      </c>
      <c r="D214">
        <v>21</v>
      </c>
      <c r="E214">
        <v>1</v>
      </c>
      <c r="F214">
        <v>7.5</v>
      </c>
      <c r="G214" t="s">
        <v>32</v>
      </c>
      <c r="H214" s="8">
        <v>1127</v>
      </c>
      <c r="I214">
        <v>729</v>
      </c>
      <c r="J214">
        <v>6</v>
      </c>
      <c r="K214">
        <f t="shared" si="3"/>
        <v>60</v>
      </c>
    </row>
    <row r="215" spans="1:11" x14ac:dyDescent="0.25">
      <c r="A215">
        <v>20210930</v>
      </c>
      <c r="B215">
        <v>1</v>
      </c>
      <c r="C215" t="s">
        <v>58</v>
      </c>
      <c r="D215">
        <v>22</v>
      </c>
      <c r="E215">
        <v>1</v>
      </c>
      <c r="F215">
        <v>8</v>
      </c>
      <c r="G215" t="s">
        <v>32</v>
      </c>
      <c r="H215" s="8">
        <v>1208</v>
      </c>
      <c r="I215">
        <v>829</v>
      </c>
      <c r="J215">
        <v>6</v>
      </c>
      <c r="K215">
        <f t="shared" si="3"/>
        <v>60</v>
      </c>
    </row>
    <row r="216" spans="1:11" x14ac:dyDescent="0.25">
      <c r="A216">
        <v>20210930</v>
      </c>
      <c r="B216">
        <v>1</v>
      </c>
      <c r="C216" t="s">
        <v>59</v>
      </c>
      <c r="D216">
        <v>23</v>
      </c>
      <c r="E216">
        <v>1</v>
      </c>
      <c r="F216">
        <v>7.5</v>
      </c>
      <c r="G216" t="s">
        <v>31</v>
      </c>
      <c r="H216" s="8">
        <v>1314</v>
      </c>
      <c r="I216">
        <v>985</v>
      </c>
      <c r="J216">
        <v>6</v>
      </c>
      <c r="K216">
        <f t="shared" si="3"/>
        <v>60</v>
      </c>
    </row>
    <row r="217" spans="1:11" x14ac:dyDescent="0.25">
      <c r="A217">
        <v>20210930</v>
      </c>
      <c r="B217">
        <v>1</v>
      </c>
      <c r="C217" t="s">
        <v>60</v>
      </c>
      <c r="D217">
        <v>24</v>
      </c>
      <c r="E217">
        <v>1</v>
      </c>
      <c r="F217">
        <v>8</v>
      </c>
      <c r="G217" t="s">
        <v>30</v>
      </c>
      <c r="H217">
        <v>943</v>
      </c>
      <c r="I217">
        <v>753</v>
      </c>
      <c r="J217">
        <v>6</v>
      </c>
      <c r="K217">
        <f t="shared" si="3"/>
        <v>60</v>
      </c>
    </row>
    <row r="218" spans="1:11" x14ac:dyDescent="0.25">
      <c r="A218">
        <v>20210930</v>
      </c>
      <c r="B218">
        <v>1</v>
      </c>
      <c r="C218" t="s">
        <v>61</v>
      </c>
      <c r="D218">
        <v>25</v>
      </c>
      <c r="E218">
        <v>2</v>
      </c>
      <c r="F218">
        <v>7.5</v>
      </c>
      <c r="G218" t="s">
        <v>34</v>
      </c>
      <c r="H218" s="8">
        <v>1185</v>
      </c>
      <c r="I218" s="8">
        <v>1269</v>
      </c>
      <c r="J218">
        <v>6</v>
      </c>
      <c r="K218">
        <f t="shared" si="3"/>
        <v>60</v>
      </c>
    </row>
    <row r="219" spans="1:11" x14ac:dyDescent="0.25">
      <c r="A219">
        <v>20210930</v>
      </c>
      <c r="B219">
        <v>1</v>
      </c>
      <c r="C219" t="s">
        <v>62</v>
      </c>
      <c r="D219">
        <v>26</v>
      </c>
      <c r="E219">
        <v>2</v>
      </c>
      <c r="F219">
        <v>8</v>
      </c>
      <c r="G219" t="s">
        <v>34</v>
      </c>
      <c r="H219">
        <v>708</v>
      </c>
      <c r="I219" s="8">
        <v>3929</v>
      </c>
      <c r="J219">
        <v>6</v>
      </c>
      <c r="K219">
        <f t="shared" si="3"/>
        <v>60</v>
      </c>
    </row>
    <row r="220" spans="1:11" x14ac:dyDescent="0.25">
      <c r="A220">
        <v>20210930</v>
      </c>
      <c r="B220">
        <v>1</v>
      </c>
      <c r="C220" t="s">
        <v>63</v>
      </c>
      <c r="D220">
        <v>27</v>
      </c>
      <c r="E220">
        <v>2</v>
      </c>
      <c r="F220">
        <v>7.5</v>
      </c>
      <c r="G220" t="s">
        <v>32</v>
      </c>
      <c r="H220" s="8">
        <v>1303</v>
      </c>
      <c r="I220">
        <v>960</v>
      </c>
      <c r="J220">
        <v>6</v>
      </c>
      <c r="K220">
        <f t="shared" si="3"/>
        <v>60</v>
      </c>
    </row>
    <row r="221" spans="1:11" x14ac:dyDescent="0.25">
      <c r="A221">
        <v>20210930</v>
      </c>
      <c r="B221">
        <v>1</v>
      </c>
      <c r="C221" t="s">
        <v>64</v>
      </c>
      <c r="D221">
        <v>28</v>
      </c>
      <c r="E221">
        <v>2</v>
      </c>
      <c r="F221">
        <v>8</v>
      </c>
      <c r="G221" t="s">
        <v>34</v>
      </c>
      <c r="H221" s="8">
        <v>1340</v>
      </c>
      <c r="I221" s="8">
        <v>1276</v>
      </c>
      <c r="J221">
        <v>6</v>
      </c>
      <c r="K221">
        <f t="shared" si="3"/>
        <v>60</v>
      </c>
    </row>
    <row r="222" spans="1:11" x14ac:dyDescent="0.25">
      <c r="A222">
        <v>20210930</v>
      </c>
      <c r="B222">
        <v>1</v>
      </c>
      <c r="C222" t="s">
        <v>65</v>
      </c>
      <c r="D222">
        <v>29</v>
      </c>
      <c r="E222">
        <v>2</v>
      </c>
      <c r="F222">
        <v>7.5</v>
      </c>
      <c r="G222" t="s">
        <v>32</v>
      </c>
      <c r="H222" s="8">
        <v>1419</v>
      </c>
      <c r="I222" s="8">
        <v>1209</v>
      </c>
      <c r="J222">
        <v>6</v>
      </c>
      <c r="K222">
        <f t="shared" si="3"/>
        <v>60</v>
      </c>
    </row>
    <row r="223" spans="1:11" x14ac:dyDescent="0.25">
      <c r="A223">
        <v>20210930</v>
      </c>
      <c r="B223">
        <v>1</v>
      </c>
      <c r="C223" t="s">
        <v>66</v>
      </c>
      <c r="D223">
        <v>30</v>
      </c>
      <c r="E223">
        <v>2</v>
      </c>
      <c r="F223">
        <v>7.5</v>
      </c>
      <c r="G223" t="s">
        <v>31</v>
      </c>
      <c r="H223" s="8">
        <v>1492</v>
      </c>
      <c r="I223" s="8">
        <v>1057</v>
      </c>
      <c r="J223">
        <v>6</v>
      </c>
      <c r="K223">
        <f t="shared" si="3"/>
        <v>60</v>
      </c>
    </row>
    <row r="224" spans="1:11" x14ac:dyDescent="0.25">
      <c r="A224">
        <v>20210930</v>
      </c>
      <c r="B224">
        <v>1</v>
      </c>
      <c r="C224" t="s">
        <v>67</v>
      </c>
      <c r="D224">
        <v>31</v>
      </c>
      <c r="E224">
        <v>2</v>
      </c>
      <c r="F224">
        <v>7.5</v>
      </c>
      <c r="G224" t="s">
        <v>32</v>
      </c>
      <c r="H224" s="8">
        <v>1005</v>
      </c>
      <c r="I224" s="8">
        <v>1467</v>
      </c>
      <c r="J224">
        <v>6</v>
      </c>
      <c r="K224">
        <f t="shared" si="3"/>
        <v>60</v>
      </c>
    </row>
    <row r="225" spans="1:11" x14ac:dyDescent="0.25">
      <c r="A225">
        <v>20210930</v>
      </c>
      <c r="B225">
        <v>1</v>
      </c>
      <c r="C225" t="s">
        <v>68</v>
      </c>
      <c r="D225">
        <v>32</v>
      </c>
      <c r="E225">
        <v>2</v>
      </c>
      <c r="F225">
        <v>8</v>
      </c>
      <c r="G225" t="s">
        <v>32</v>
      </c>
      <c r="H225">
        <v>864</v>
      </c>
      <c r="I225" s="8">
        <v>2175</v>
      </c>
      <c r="J225">
        <v>6</v>
      </c>
      <c r="K225">
        <f t="shared" si="3"/>
        <v>60</v>
      </c>
    </row>
    <row r="226" spans="1:11" x14ac:dyDescent="0.25">
      <c r="A226">
        <v>20210930</v>
      </c>
      <c r="B226">
        <v>1</v>
      </c>
      <c r="C226" t="s">
        <v>69</v>
      </c>
      <c r="D226">
        <v>33</v>
      </c>
      <c r="E226">
        <v>2</v>
      </c>
      <c r="F226">
        <v>8</v>
      </c>
      <c r="G226" t="s">
        <v>31</v>
      </c>
      <c r="H226" s="8">
        <v>1354</v>
      </c>
      <c r="I226" s="8">
        <v>1038</v>
      </c>
      <c r="J226">
        <v>6</v>
      </c>
      <c r="K226">
        <f t="shared" si="3"/>
        <v>60</v>
      </c>
    </row>
    <row r="227" spans="1:11" x14ac:dyDescent="0.25">
      <c r="A227">
        <v>20210930</v>
      </c>
      <c r="B227">
        <v>1</v>
      </c>
      <c r="C227" t="s">
        <v>70</v>
      </c>
      <c r="D227">
        <v>34</v>
      </c>
      <c r="E227">
        <v>2</v>
      </c>
      <c r="F227">
        <v>7.5</v>
      </c>
      <c r="G227" t="s">
        <v>32</v>
      </c>
      <c r="H227" s="8">
        <v>1206</v>
      </c>
      <c r="I227" s="8">
        <v>1057</v>
      </c>
      <c r="J227">
        <v>6</v>
      </c>
      <c r="K227">
        <f t="shared" si="3"/>
        <v>60</v>
      </c>
    </row>
    <row r="228" spans="1:11" x14ac:dyDescent="0.25">
      <c r="A228">
        <v>20210930</v>
      </c>
      <c r="B228">
        <v>1</v>
      </c>
      <c r="C228" t="s">
        <v>71</v>
      </c>
      <c r="D228">
        <v>35</v>
      </c>
      <c r="E228">
        <v>2</v>
      </c>
      <c r="F228">
        <v>8</v>
      </c>
      <c r="G228" t="s">
        <v>34</v>
      </c>
      <c r="H228">
        <v>851</v>
      </c>
      <c r="I228">
        <v>867</v>
      </c>
      <c r="J228">
        <v>6</v>
      </c>
      <c r="K228">
        <f t="shared" si="3"/>
        <v>60</v>
      </c>
    </row>
    <row r="229" spans="1:11" x14ac:dyDescent="0.25">
      <c r="A229">
        <v>20210930</v>
      </c>
      <c r="B229">
        <v>1</v>
      </c>
      <c r="C229" t="s">
        <v>72</v>
      </c>
      <c r="D229">
        <v>36</v>
      </c>
      <c r="E229">
        <v>2</v>
      </c>
      <c r="F229">
        <v>8</v>
      </c>
      <c r="G229" t="s">
        <v>34</v>
      </c>
      <c r="H229" s="8">
        <v>1075</v>
      </c>
      <c r="I229" s="8">
        <v>1024</v>
      </c>
      <c r="J229">
        <v>6</v>
      </c>
      <c r="K229">
        <f t="shared" si="3"/>
        <v>60</v>
      </c>
    </row>
    <row r="230" spans="1:11" x14ac:dyDescent="0.25">
      <c r="A230">
        <v>20210930</v>
      </c>
      <c r="B230">
        <v>1</v>
      </c>
      <c r="C230" t="s">
        <v>73</v>
      </c>
      <c r="D230">
        <v>37</v>
      </c>
      <c r="E230">
        <v>2</v>
      </c>
      <c r="F230">
        <v>7.5</v>
      </c>
      <c r="G230" t="s">
        <v>34</v>
      </c>
      <c r="H230" s="8">
        <v>1192</v>
      </c>
      <c r="I230" s="8">
        <v>1035</v>
      </c>
      <c r="J230">
        <v>6</v>
      </c>
      <c r="K230">
        <f t="shared" si="3"/>
        <v>60</v>
      </c>
    </row>
    <row r="231" spans="1:11" x14ac:dyDescent="0.25">
      <c r="A231">
        <v>20210930</v>
      </c>
      <c r="B231">
        <v>1</v>
      </c>
      <c r="C231" t="s">
        <v>74</v>
      </c>
      <c r="D231">
        <v>38</v>
      </c>
      <c r="E231">
        <v>2</v>
      </c>
      <c r="F231">
        <v>8</v>
      </c>
      <c r="G231" t="s">
        <v>32</v>
      </c>
      <c r="H231" s="8">
        <v>1388</v>
      </c>
      <c r="I231" s="8">
        <v>1591</v>
      </c>
      <c r="J231">
        <v>6</v>
      </c>
      <c r="K231">
        <f t="shared" si="3"/>
        <v>60</v>
      </c>
    </row>
    <row r="232" spans="1:11" x14ac:dyDescent="0.25">
      <c r="A232">
        <v>20210930</v>
      </c>
      <c r="B232">
        <v>1</v>
      </c>
      <c r="C232" t="s">
        <v>75</v>
      </c>
      <c r="D232">
        <v>39</v>
      </c>
      <c r="E232">
        <v>2</v>
      </c>
      <c r="F232">
        <v>7.5</v>
      </c>
      <c r="G232" t="s">
        <v>34</v>
      </c>
      <c r="H232">
        <v>993</v>
      </c>
      <c r="I232" s="8">
        <v>1342</v>
      </c>
      <c r="J232">
        <v>6</v>
      </c>
      <c r="K232">
        <f t="shared" si="3"/>
        <v>60</v>
      </c>
    </row>
    <row r="233" spans="1:11" x14ac:dyDescent="0.25">
      <c r="A233">
        <v>20210930</v>
      </c>
      <c r="B233">
        <v>1</v>
      </c>
      <c r="C233" t="s">
        <v>76</v>
      </c>
      <c r="D233">
        <v>40</v>
      </c>
      <c r="E233">
        <v>2</v>
      </c>
      <c r="F233">
        <v>7.5</v>
      </c>
      <c r="G233" t="s">
        <v>34</v>
      </c>
      <c r="H233" s="8">
        <v>1169</v>
      </c>
      <c r="I233" s="8">
        <v>1347</v>
      </c>
      <c r="J233">
        <v>6</v>
      </c>
      <c r="K233">
        <f t="shared" si="3"/>
        <v>60</v>
      </c>
    </row>
    <row r="234" spans="1:11" x14ac:dyDescent="0.25">
      <c r="A234">
        <v>20210930</v>
      </c>
      <c r="B234">
        <v>1</v>
      </c>
      <c r="C234" t="s">
        <v>77</v>
      </c>
      <c r="D234">
        <v>41</v>
      </c>
      <c r="E234">
        <v>2</v>
      </c>
      <c r="F234">
        <v>8</v>
      </c>
      <c r="G234" t="s">
        <v>32</v>
      </c>
      <c r="H234">
        <v>562</v>
      </c>
      <c r="I234" s="8">
        <v>1939</v>
      </c>
      <c r="J234">
        <v>6</v>
      </c>
      <c r="K234">
        <f t="shared" si="3"/>
        <v>60</v>
      </c>
    </row>
    <row r="235" spans="1:11" x14ac:dyDescent="0.25">
      <c r="A235">
        <v>20210930</v>
      </c>
      <c r="B235">
        <v>1</v>
      </c>
      <c r="C235" t="s">
        <v>78</v>
      </c>
      <c r="D235">
        <v>42</v>
      </c>
      <c r="E235">
        <v>2</v>
      </c>
      <c r="F235">
        <v>8</v>
      </c>
      <c r="G235" t="s">
        <v>34</v>
      </c>
      <c r="H235">
        <v>279</v>
      </c>
      <c r="I235" s="8">
        <v>2243</v>
      </c>
      <c r="J235">
        <v>6</v>
      </c>
      <c r="K235">
        <f t="shared" si="3"/>
        <v>60</v>
      </c>
    </row>
    <row r="236" spans="1:11" x14ac:dyDescent="0.25">
      <c r="A236">
        <v>20210930</v>
      </c>
      <c r="B236">
        <v>1</v>
      </c>
      <c r="C236" t="s">
        <v>79</v>
      </c>
      <c r="D236">
        <v>43</v>
      </c>
      <c r="E236">
        <v>2</v>
      </c>
      <c r="F236">
        <v>8</v>
      </c>
      <c r="G236" t="s">
        <v>32</v>
      </c>
      <c r="H236" s="8">
        <v>1351</v>
      </c>
      <c r="I236" s="8">
        <v>1114</v>
      </c>
      <c r="J236">
        <v>6</v>
      </c>
      <c r="K236">
        <f t="shared" si="3"/>
        <v>60</v>
      </c>
    </row>
    <row r="237" spans="1:11" x14ac:dyDescent="0.25">
      <c r="A237">
        <v>20210930</v>
      </c>
      <c r="B237">
        <v>1</v>
      </c>
      <c r="C237" t="s">
        <v>80</v>
      </c>
      <c r="D237">
        <v>44</v>
      </c>
      <c r="E237">
        <v>2</v>
      </c>
      <c r="F237">
        <v>7.5</v>
      </c>
      <c r="G237" t="s">
        <v>34</v>
      </c>
      <c r="H237">
        <v>525</v>
      </c>
      <c r="I237">
        <v>650</v>
      </c>
      <c r="J237">
        <v>6</v>
      </c>
      <c r="K237">
        <f t="shared" si="3"/>
        <v>60</v>
      </c>
    </row>
    <row r="238" spans="1:11" x14ac:dyDescent="0.25">
      <c r="A238">
        <v>20210930</v>
      </c>
      <c r="B238">
        <v>1</v>
      </c>
      <c r="C238" t="s">
        <v>81</v>
      </c>
      <c r="D238">
        <v>45</v>
      </c>
      <c r="E238">
        <v>2</v>
      </c>
      <c r="F238">
        <v>7.5</v>
      </c>
      <c r="G238" t="s">
        <v>34</v>
      </c>
      <c r="H238" s="8">
        <v>1142</v>
      </c>
      <c r="I238" s="8">
        <v>1069</v>
      </c>
      <c r="J238">
        <v>6</v>
      </c>
      <c r="K238">
        <f t="shared" si="3"/>
        <v>60</v>
      </c>
    </row>
    <row r="239" spans="1:11" x14ac:dyDescent="0.25">
      <c r="A239">
        <v>20210930</v>
      </c>
      <c r="B239">
        <v>1</v>
      </c>
      <c r="C239" t="s">
        <v>82</v>
      </c>
      <c r="D239">
        <v>46</v>
      </c>
      <c r="E239">
        <v>2</v>
      </c>
      <c r="F239">
        <v>7.5</v>
      </c>
      <c r="G239" t="s">
        <v>34</v>
      </c>
      <c r="H239" s="8">
        <v>1180</v>
      </c>
      <c r="I239">
        <v>829</v>
      </c>
      <c r="J239">
        <v>6</v>
      </c>
      <c r="K239">
        <f t="shared" si="3"/>
        <v>60</v>
      </c>
    </row>
    <row r="240" spans="1:11" x14ac:dyDescent="0.25">
      <c r="A240">
        <v>20210930</v>
      </c>
      <c r="B240">
        <v>1</v>
      </c>
      <c r="C240" t="s">
        <v>83</v>
      </c>
      <c r="D240">
        <v>47</v>
      </c>
      <c r="E240">
        <v>2</v>
      </c>
      <c r="F240">
        <v>8</v>
      </c>
      <c r="G240" t="s">
        <v>34</v>
      </c>
      <c r="H240">
        <v>464</v>
      </c>
      <c r="I240">
        <v>680</v>
      </c>
      <c r="J240">
        <v>6</v>
      </c>
      <c r="K240">
        <f t="shared" si="3"/>
        <v>60</v>
      </c>
    </row>
    <row r="241" spans="1:11" x14ac:dyDescent="0.25">
      <c r="A241">
        <v>20210930</v>
      </c>
      <c r="B241">
        <v>1</v>
      </c>
      <c r="C241" t="s">
        <v>84</v>
      </c>
      <c r="D241">
        <v>48</v>
      </c>
      <c r="E241">
        <v>2</v>
      </c>
      <c r="F241">
        <v>8</v>
      </c>
      <c r="G241" t="s">
        <v>34</v>
      </c>
      <c r="H241" s="8">
        <v>1334</v>
      </c>
      <c r="I241" s="8">
        <v>1163</v>
      </c>
      <c r="J241">
        <v>6</v>
      </c>
      <c r="K241">
        <f t="shared" si="3"/>
        <v>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B1" workbookViewId="0">
      <selection activeCell="B30" sqref="B29:K30"/>
    </sheetView>
  </sheetViews>
  <sheetFormatPr defaultRowHeight="15" x14ac:dyDescent="0.25"/>
  <sheetData>
    <row r="1" spans="1:14" x14ac:dyDescent="0.25">
      <c r="A1" t="s">
        <v>27</v>
      </c>
      <c r="B1" t="s">
        <v>26</v>
      </c>
      <c r="C1" t="s">
        <v>29</v>
      </c>
      <c r="D1" t="s">
        <v>30</v>
      </c>
      <c r="E1" t="s">
        <v>28</v>
      </c>
    </row>
    <row r="2" spans="1:14" x14ac:dyDescent="0.25">
      <c r="E2">
        <v>0</v>
      </c>
      <c r="F2">
        <v>10</v>
      </c>
      <c r="G2">
        <v>20</v>
      </c>
      <c r="H2">
        <v>30</v>
      </c>
      <c r="I2">
        <v>40</v>
      </c>
      <c r="J2">
        <v>50</v>
      </c>
      <c r="K2">
        <v>60</v>
      </c>
      <c r="M2" t="s">
        <v>15</v>
      </c>
    </row>
    <row r="3" spans="1:14" x14ac:dyDescent="0.25">
      <c r="A3">
        <v>1</v>
      </c>
      <c r="B3">
        <v>1</v>
      </c>
      <c r="C3">
        <v>7.5</v>
      </c>
      <c r="D3" t="s">
        <v>31</v>
      </c>
      <c r="E3">
        <v>1194</v>
      </c>
      <c r="F3" s="3">
        <v>1475</v>
      </c>
      <c r="G3">
        <v>1505</v>
      </c>
      <c r="I3">
        <v>1396</v>
      </c>
      <c r="J3" s="3">
        <v>1457</v>
      </c>
      <c r="K3" s="3">
        <v>1416</v>
      </c>
      <c r="M3">
        <f>SLOPE(E3:K3,E2:K2)</f>
        <v>1.8607142857142858</v>
      </c>
    </row>
    <row r="4" spans="1:14" x14ac:dyDescent="0.25">
      <c r="B4">
        <v>2</v>
      </c>
      <c r="C4">
        <v>8</v>
      </c>
      <c r="D4" t="s">
        <v>30</v>
      </c>
      <c r="E4">
        <v>1395</v>
      </c>
      <c r="G4">
        <v>1301</v>
      </c>
      <c r="I4">
        <v>1102</v>
      </c>
      <c r="J4" s="3">
        <v>1018</v>
      </c>
      <c r="K4" s="3">
        <v>1222</v>
      </c>
      <c r="M4">
        <f>SLOPE(E4:K4,$E$2:$K$2)</f>
        <v>-4.7293103448275859</v>
      </c>
    </row>
    <row r="5" spans="1:14" x14ac:dyDescent="0.25">
      <c r="B5">
        <v>3</v>
      </c>
      <c r="C5">
        <v>7.5</v>
      </c>
      <c r="D5" t="s">
        <v>30</v>
      </c>
      <c r="E5">
        <v>1499</v>
      </c>
      <c r="G5">
        <v>356</v>
      </c>
      <c r="I5">
        <v>109</v>
      </c>
      <c r="J5" s="3">
        <v>9</v>
      </c>
      <c r="K5" s="3">
        <v>286</v>
      </c>
      <c r="M5">
        <f>SLOPE(E5:K5,$E$2:$K$2)</f>
        <v>-20.567241379310349</v>
      </c>
    </row>
    <row r="6" spans="1:14" x14ac:dyDescent="0.25">
      <c r="B6">
        <v>4</v>
      </c>
      <c r="C6">
        <v>8</v>
      </c>
      <c r="D6" t="s">
        <v>31</v>
      </c>
      <c r="E6">
        <v>1342</v>
      </c>
      <c r="G6">
        <v>1487</v>
      </c>
      <c r="I6">
        <v>1418</v>
      </c>
      <c r="K6">
        <v>1415</v>
      </c>
      <c r="M6">
        <f>SLOPE(E6:K6,$E$2:$K$2)</f>
        <v>0.75</v>
      </c>
    </row>
    <row r="7" spans="1:14" x14ac:dyDescent="0.25">
      <c r="B7">
        <v>5</v>
      </c>
      <c r="C7">
        <v>8</v>
      </c>
      <c r="D7" t="s">
        <v>30</v>
      </c>
      <c r="E7">
        <v>1327</v>
      </c>
      <c r="G7">
        <v>516</v>
      </c>
      <c r="I7">
        <v>356</v>
      </c>
      <c r="K7">
        <v>99</v>
      </c>
      <c r="M7">
        <f>SLOPE(E7:K7,$E$2:$K$2)</f>
        <v>-19.22</v>
      </c>
    </row>
    <row r="8" spans="1:14" x14ac:dyDescent="0.25">
      <c r="B8">
        <v>6</v>
      </c>
      <c r="C8">
        <v>8</v>
      </c>
      <c r="D8" t="s">
        <v>32</v>
      </c>
      <c r="E8">
        <v>1466</v>
      </c>
      <c r="G8">
        <v>1704</v>
      </c>
      <c r="H8">
        <v>1178</v>
      </c>
      <c r="I8">
        <v>1233</v>
      </c>
      <c r="K8">
        <v>1019</v>
      </c>
      <c r="M8">
        <f>SLOPE(E8:K8,$E$2:$K$2)</f>
        <v>-9.06</v>
      </c>
    </row>
    <row r="9" spans="1:14" x14ac:dyDescent="0.25">
      <c r="B9">
        <v>7</v>
      </c>
      <c r="C9">
        <v>7.5</v>
      </c>
      <c r="D9" t="s">
        <v>30</v>
      </c>
      <c r="E9">
        <v>1312</v>
      </c>
      <c r="F9" s="3">
        <v>1106</v>
      </c>
      <c r="G9">
        <v>392</v>
      </c>
      <c r="H9">
        <v>603</v>
      </c>
      <c r="I9">
        <v>216</v>
      </c>
      <c r="J9" s="3">
        <v>1059</v>
      </c>
      <c r="K9" s="3">
        <v>1485</v>
      </c>
      <c r="M9">
        <f t="shared" ref="M9:M20" si="0">SLOPE(E9:K9,$E$2:$K$2)</f>
        <v>0.88928571428571423</v>
      </c>
    </row>
    <row r="10" spans="1:14" x14ac:dyDescent="0.25">
      <c r="B10">
        <v>8</v>
      </c>
      <c r="C10">
        <v>8</v>
      </c>
      <c r="D10" t="s">
        <v>32</v>
      </c>
      <c r="E10">
        <v>1478</v>
      </c>
      <c r="G10">
        <v>1356</v>
      </c>
      <c r="I10">
        <v>1235</v>
      </c>
      <c r="K10">
        <v>1272</v>
      </c>
      <c r="M10">
        <f t="shared" si="0"/>
        <v>-3.6949999999999998</v>
      </c>
    </row>
    <row r="11" spans="1:14" x14ac:dyDescent="0.25">
      <c r="B11">
        <v>9</v>
      </c>
      <c r="C11">
        <v>7.5</v>
      </c>
      <c r="D11" t="s">
        <v>30</v>
      </c>
      <c r="E11">
        <v>1669</v>
      </c>
      <c r="G11">
        <v>1150</v>
      </c>
      <c r="I11">
        <v>847</v>
      </c>
      <c r="J11" s="3">
        <v>470</v>
      </c>
      <c r="K11" s="3">
        <v>2117</v>
      </c>
      <c r="M11">
        <f t="shared" si="0"/>
        <v>-2.2422413793103448</v>
      </c>
    </row>
    <row r="12" spans="1:14" x14ac:dyDescent="0.25">
      <c r="B12">
        <v>10</v>
      </c>
      <c r="C12">
        <v>7.5</v>
      </c>
      <c r="D12" t="s">
        <v>32</v>
      </c>
      <c r="E12">
        <v>1167</v>
      </c>
      <c r="F12" s="3">
        <v>1450</v>
      </c>
      <c r="G12">
        <v>1483</v>
      </c>
      <c r="I12">
        <v>1414</v>
      </c>
      <c r="J12" s="4"/>
      <c r="K12">
        <v>1138</v>
      </c>
      <c r="M12">
        <f t="shared" si="0"/>
        <v>-1.703448275862069</v>
      </c>
    </row>
    <row r="13" spans="1:14" x14ac:dyDescent="0.25">
      <c r="B13">
        <v>11</v>
      </c>
      <c r="C13">
        <v>7.5</v>
      </c>
      <c r="D13" t="s">
        <v>30</v>
      </c>
      <c r="E13">
        <v>1737</v>
      </c>
      <c r="G13">
        <v>1189</v>
      </c>
      <c r="I13">
        <v>982</v>
      </c>
      <c r="K13">
        <v>703</v>
      </c>
      <c r="M13">
        <f t="shared" si="0"/>
        <v>-16.545000000000002</v>
      </c>
    </row>
    <row r="14" spans="1:14" x14ac:dyDescent="0.25">
      <c r="B14">
        <v>12</v>
      </c>
      <c r="C14">
        <v>8</v>
      </c>
      <c r="D14" t="s">
        <v>32</v>
      </c>
      <c r="E14">
        <v>1554</v>
      </c>
      <c r="G14">
        <v>1171</v>
      </c>
      <c r="I14">
        <v>1114</v>
      </c>
      <c r="K14">
        <v>1234</v>
      </c>
      <c r="M14">
        <f t="shared" si="0"/>
        <v>-5.085</v>
      </c>
    </row>
    <row r="15" spans="1:14" x14ac:dyDescent="0.25">
      <c r="B15">
        <v>13</v>
      </c>
      <c r="C15">
        <v>8</v>
      </c>
      <c r="D15" t="s">
        <v>30</v>
      </c>
      <c r="E15">
        <v>1233</v>
      </c>
      <c r="G15">
        <v>1390</v>
      </c>
      <c r="H15" s="3">
        <v>1410</v>
      </c>
      <c r="I15">
        <v>1291</v>
      </c>
      <c r="K15">
        <v>1167</v>
      </c>
      <c r="M15">
        <f t="shared" si="0"/>
        <v>-1.4850000000000001</v>
      </c>
    </row>
    <row r="16" spans="1:14" s="5" customFormat="1" x14ac:dyDescent="0.25">
      <c r="B16" s="5">
        <v>14</v>
      </c>
      <c r="C16" s="5">
        <v>8</v>
      </c>
      <c r="D16" s="5" t="s">
        <v>32</v>
      </c>
      <c r="E16" s="5">
        <v>1302</v>
      </c>
      <c r="G16" s="5">
        <v>1133</v>
      </c>
      <c r="H16" s="6">
        <v>1483</v>
      </c>
      <c r="I16" s="5">
        <v>1283</v>
      </c>
      <c r="J16" s="6">
        <v>1154</v>
      </c>
      <c r="K16" s="6">
        <v>1397</v>
      </c>
      <c r="M16" s="5">
        <f t="shared" si="0"/>
        <v>0.68142857142857149</v>
      </c>
      <c r="N16" s="5" t="s">
        <v>35</v>
      </c>
    </row>
    <row r="17" spans="1:14" x14ac:dyDescent="0.25">
      <c r="B17">
        <v>15</v>
      </c>
      <c r="C17">
        <v>7.5</v>
      </c>
      <c r="D17" t="s">
        <v>32</v>
      </c>
      <c r="E17">
        <v>1145</v>
      </c>
      <c r="F17" s="3">
        <v>1296</v>
      </c>
      <c r="G17">
        <v>1381</v>
      </c>
      <c r="I17">
        <v>1359</v>
      </c>
      <c r="J17" s="4"/>
      <c r="K17" s="4">
        <v>1257</v>
      </c>
      <c r="M17">
        <f>SLOPE(E17:K17,$E$2:$K$2)</f>
        <v>1.2810344827586206</v>
      </c>
    </row>
    <row r="18" spans="1:14" x14ac:dyDescent="0.25">
      <c r="B18">
        <v>16</v>
      </c>
      <c r="C18">
        <v>8</v>
      </c>
      <c r="D18" t="s">
        <v>32</v>
      </c>
      <c r="E18">
        <v>1715</v>
      </c>
      <c r="G18">
        <v>1421</v>
      </c>
      <c r="I18">
        <v>1261</v>
      </c>
      <c r="K18">
        <v>1215</v>
      </c>
      <c r="M18">
        <f t="shared" si="0"/>
        <v>-8.3000000000000007</v>
      </c>
    </row>
    <row r="19" spans="1:14" x14ac:dyDescent="0.25">
      <c r="B19">
        <v>17</v>
      </c>
      <c r="C19">
        <v>7.5</v>
      </c>
      <c r="D19" t="s">
        <v>32</v>
      </c>
      <c r="E19">
        <v>1529</v>
      </c>
      <c r="G19">
        <v>1385</v>
      </c>
      <c r="I19">
        <v>1687</v>
      </c>
      <c r="K19">
        <v>1220</v>
      </c>
      <c r="M19">
        <f t="shared" si="0"/>
        <v>-3.125</v>
      </c>
    </row>
    <row r="20" spans="1:14" x14ac:dyDescent="0.25">
      <c r="B20">
        <v>18</v>
      </c>
      <c r="C20">
        <v>7.5</v>
      </c>
      <c r="D20" t="s">
        <v>32</v>
      </c>
      <c r="E20">
        <v>1360</v>
      </c>
      <c r="F20" s="3">
        <v>1380</v>
      </c>
      <c r="G20">
        <v>1441</v>
      </c>
      <c r="I20">
        <v>1476</v>
      </c>
      <c r="J20" s="3">
        <v>1134</v>
      </c>
      <c r="K20">
        <v>1316</v>
      </c>
      <c r="M20">
        <f t="shared" si="0"/>
        <v>-2.1035714285714286</v>
      </c>
    </row>
    <row r="22" spans="1:14" x14ac:dyDescent="0.25">
      <c r="A22">
        <v>2</v>
      </c>
      <c r="B22">
        <v>19</v>
      </c>
      <c r="C22">
        <v>7.5</v>
      </c>
      <c r="D22" t="s">
        <v>30</v>
      </c>
      <c r="E22">
        <v>1598</v>
      </c>
      <c r="G22">
        <v>1139</v>
      </c>
      <c r="I22">
        <v>736</v>
      </c>
      <c r="K22">
        <v>975</v>
      </c>
      <c r="M22">
        <f t="shared" ref="M22:M39" si="1">SLOPE(E22:K22,$E$2:$K$2)</f>
        <v>-11.36</v>
      </c>
    </row>
    <row r="23" spans="1:14" s="5" customFormat="1" x14ac:dyDescent="0.25">
      <c r="B23" s="5">
        <v>20</v>
      </c>
      <c r="C23" s="5">
        <v>7.5</v>
      </c>
      <c r="D23" s="5" t="s">
        <v>32</v>
      </c>
      <c r="E23" s="5">
        <v>1419</v>
      </c>
      <c r="G23" s="5">
        <v>1410</v>
      </c>
      <c r="I23" s="5">
        <v>1297</v>
      </c>
      <c r="J23" s="6">
        <v>1481</v>
      </c>
      <c r="K23" s="5">
        <v>1433</v>
      </c>
      <c r="M23" s="5">
        <f t="shared" si="1"/>
        <v>0.32327586206896552</v>
      </c>
      <c r="N23" s="5" t="s">
        <v>35</v>
      </c>
    </row>
    <row r="24" spans="1:14" x14ac:dyDescent="0.25">
      <c r="B24">
        <v>21</v>
      </c>
      <c r="C24">
        <v>7.5</v>
      </c>
      <c r="D24" t="s">
        <v>32</v>
      </c>
      <c r="E24">
        <v>1341</v>
      </c>
      <c r="G24">
        <v>1375</v>
      </c>
      <c r="I24">
        <v>1304</v>
      </c>
      <c r="J24" s="3">
        <v>1300</v>
      </c>
      <c r="K24">
        <v>1438</v>
      </c>
      <c r="M24">
        <f t="shared" si="1"/>
        <v>0.50344827586206897</v>
      </c>
    </row>
    <row r="25" spans="1:14" x14ac:dyDescent="0.25">
      <c r="B25">
        <v>22</v>
      </c>
      <c r="C25">
        <v>8</v>
      </c>
      <c r="D25" t="s">
        <v>30</v>
      </c>
      <c r="E25">
        <v>1453</v>
      </c>
      <c r="G25">
        <v>930</v>
      </c>
      <c r="I25">
        <v>562</v>
      </c>
      <c r="J25" s="3">
        <v>413</v>
      </c>
      <c r="K25" s="3">
        <v>2045</v>
      </c>
      <c r="M25">
        <f t="shared" si="1"/>
        <v>0.31379310344827588</v>
      </c>
    </row>
    <row r="26" spans="1:14" x14ac:dyDescent="0.25">
      <c r="B26">
        <v>23</v>
      </c>
      <c r="C26">
        <v>8</v>
      </c>
      <c r="D26" t="s">
        <v>30</v>
      </c>
      <c r="E26">
        <v>1501</v>
      </c>
      <c r="G26">
        <v>835</v>
      </c>
      <c r="I26">
        <v>552</v>
      </c>
      <c r="K26">
        <v>507</v>
      </c>
      <c r="M26">
        <f t="shared" si="1"/>
        <v>-16.324999999999999</v>
      </c>
    </row>
    <row r="27" spans="1:14" x14ac:dyDescent="0.25">
      <c r="B27">
        <v>24</v>
      </c>
      <c r="C27">
        <v>8</v>
      </c>
      <c r="D27" t="s">
        <v>30</v>
      </c>
      <c r="E27">
        <v>1674</v>
      </c>
      <c r="G27">
        <v>1445</v>
      </c>
      <c r="I27">
        <v>1440</v>
      </c>
      <c r="K27">
        <v>1289</v>
      </c>
      <c r="M27">
        <f t="shared" si="1"/>
        <v>-5.8</v>
      </c>
    </row>
    <row r="28" spans="1:14" x14ac:dyDescent="0.25">
      <c r="B28">
        <v>25</v>
      </c>
      <c r="C28">
        <v>7.5</v>
      </c>
      <c r="D28" t="s">
        <v>32</v>
      </c>
      <c r="E28">
        <v>1757</v>
      </c>
      <c r="G28">
        <v>1310</v>
      </c>
      <c r="I28">
        <v>1193</v>
      </c>
      <c r="J28" s="7">
        <v>1156</v>
      </c>
      <c r="K28">
        <v>1291</v>
      </c>
      <c r="M28">
        <f t="shared" si="1"/>
        <v>-8.1284482758620697</v>
      </c>
    </row>
    <row r="29" spans="1:14" x14ac:dyDescent="0.25">
      <c r="B29">
        <v>26</v>
      </c>
      <c r="C29">
        <v>8</v>
      </c>
      <c r="D29" t="s">
        <v>30</v>
      </c>
      <c r="E29">
        <v>1867</v>
      </c>
      <c r="G29">
        <v>1000</v>
      </c>
      <c r="I29">
        <v>631</v>
      </c>
      <c r="K29">
        <v>393</v>
      </c>
      <c r="M29">
        <f t="shared" si="1"/>
        <v>-23.954999999999998</v>
      </c>
    </row>
    <row r="30" spans="1:14" x14ac:dyDescent="0.25">
      <c r="B30">
        <v>27</v>
      </c>
      <c r="C30">
        <v>7.5</v>
      </c>
      <c r="D30" t="s">
        <v>30</v>
      </c>
      <c r="E30">
        <v>1446</v>
      </c>
      <c r="G30">
        <v>1167</v>
      </c>
      <c r="I30">
        <v>747</v>
      </c>
      <c r="J30" s="3">
        <v>978</v>
      </c>
      <c r="K30">
        <v>1063</v>
      </c>
      <c r="M30">
        <f t="shared" si="1"/>
        <v>-7.6439655172413792</v>
      </c>
    </row>
    <row r="31" spans="1:14" x14ac:dyDescent="0.25">
      <c r="B31">
        <v>28</v>
      </c>
      <c r="C31">
        <v>7.5</v>
      </c>
      <c r="D31" t="s">
        <v>31</v>
      </c>
      <c r="E31">
        <v>1775</v>
      </c>
      <c r="F31">
        <v>1802</v>
      </c>
      <c r="G31">
        <v>1535</v>
      </c>
      <c r="I31">
        <v>1535</v>
      </c>
      <c r="K31">
        <v>1527</v>
      </c>
      <c r="M31">
        <f t="shared" si="1"/>
        <v>-4.6482758620689655</v>
      </c>
    </row>
    <row r="32" spans="1:14" x14ac:dyDescent="0.25">
      <c r="B32">
        <v>29</v>
      </c>
      <c r="C32">
        <v>8</v>
      </c>
      <c r="D32" t="s">
        <v>32</v>
      </c>
      <c r="E32">
        <v>1577</v>
      </c>
      <c r="G32">
        <v>1631</v>
      </c>
      <c r="I32">
        <v>1390</v>
      </c>
      <c r="J32" s="3">
        <v>1404</v>
      </c>
      <c r="K32">
        <v>1466</v>
      </c>
      <c r="M32">
        <f t="shared" si="1"/>
        <v>-3.2465517241379311</v>
      </c>
    </row>
    <row r="33" spans="2:13" x14ac:dyDescent="0.25">
      <c r="B33">
        <v>30</v>
      </c>
      <c r="C33">
        <v>8</v>
      </c>
      <c r="D33" t="s">
        <v>31</v>
      </c>
      <c r="E33">
        <v>1650</v>
      </c>
      <c r="G33">
        <v>1570</v>
      </c>
      <c r="I33">
        <v>1452</v>
      </c>
      <c r="K33">
        <v>1513</v>
      </c>
      <c r="M33">
        <f t="shared" si="1"/>
        <v>-2.645</v>
      </c>
    </row>
    <row r="34" spans="2:13" x14ac:dyDescent="0.25">
      <c r="B34">
        <v>31</v>
      </c>
      <c r="C34">
        <v>7.5</v>
      </c>
      <c r="D34" t="s">
        <v>30</v>
      </c>
      <c r="E34">
        <v>1708</v>
      </c>
      <c r="G34">
        <v>1518</v>
      </c>
      <c r="I34">
        <v>1320</v>
      </c>
      <c r="K34">
        <v>1206</v>
      </c>
      <c r="M34">
        <f t="shared" si="1"/>
        <v>-8.52</v>
      </c>
    </row>
    <row r="35" spans="2:13" x14ac:dyDescent="0.25">
      <c r="B35">
        <v>32</v>
      </c>
      <c r="C35">
        <v>8</v>
      </c>
      <c r="D35" t="s">
        <v>32</v>
      </c>
      <c r="E35">
        <v>1731</v>
      </c>
      <c r="G35">
        <v>1200</v>
      </c>
      <c r="I35">
        <v>1074</v>
      </c>
      <c r="K35">
        <v>1147</v>
      </c>
      <c r="M35">
        <f t="shared" si="1"/>
        <v>-9.39</v>
      </c>
    </row>
    <row r="36" spans="2:13" x14ac:dyDescent="0.25">
      <c r="B36">
        <v>33</v>
      </c>
      <c r="C36">
        <v>7.5</v>
      </c>
      <c r="D36" t="s">
        <v>30</v>
      </c>
      <c r="E36">
        <v>1547</v>
      </c>
      <c r="G36">
        <v>1202</v>
      </c>
      <c r="I36">
        <v>906</v>
      </c>
      <c r="K36">
        <v>710</v>
      </c>
      <c r="M36">
        <f t="shared" si="1"/>
        <v>-14.035</v>
      </c>
    </row>
    <row r="37" spans="2:13" x14ac:dyDescent="0.25">
      <c r="B37">
        <v>34</v>
      </c>
      <c r="C37">
        <v>8</v>
      </c>
      <c r="D37" t="s">
        <v>30</v>
      </c>
      <c r="E37">
        <v>1451</v>
      </c>
      <c r="G37">
        <v>910</v>
      </c>
      <c r="I37">
        <v>659</v>
      </c>
      <c r="K37">
        <v>753</v>
      </c>
      <c r="M37">
        <f t="shared" si="1"/>
        <v>-11.725</v>
      </c>
    </row>
    <row r="38" spans="2:13" x14ac:dyDescent="0.25">
      <c r="B38">
        <v>35</v>
      </c>
      <c r="C38">
        <v>7.5</v>
      </c>
      <c r="D38" t="s">
        <v>32</v>
      </c>
      <c r="E38">
        <v>1648</v>
      </c>
      <c r="G38">
        <v>1662</v>
      </c>
      <c r="I38">
        <v>1390</v>
      </c>
      <c r="K38">
        <v>1486</v>
      </c>
      <c r="M38">
        <f t="shared" si="1"/>
        <v>-3.79</v>
      </c>
    </row>
    <row r="39" spans="2:13" x14ac:dyDescent="0.25">
      <c r="B39">
        <v>36</v>
      </c>
      <c r="C39">
        <v>8</v>
      </c>
      <c r="D39" t="s">
        <v>32</v>
      </c>
      <c r="E39">
        <v>1551</v>
      </c>
      <c r="G39">
        <v>1522</v>
      </c>
      <c r="I39">
        <v>1331</v>
      </c>
      <c r="J39" s="3">
        <v>1330</v>
      </c>
      <c r="K39">
        <v>1524</v>
      </c>
      <c r="M39">
        <f t="shared" si="1"/>
        <v>-2.2206896551724138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2"/>
  <sheetViews>
    <sheetView workbookViewId="0">
      <selection activeCell="C12" sqref="C12"/>
    </sheetView>
  </sheetViews>
  <sheetFormatPr defaultRowHeight="15" x14ac:dyDescent="0.25"/>
  <cols>
    <col min="3" max="6" width="20.7109375" style="9" customWidth="1"/>
    <col min="7" max="7" width="33.140625" style="9" customWidth="1"/>
    <col min="8" max="8" width="9.28515625" style="9" customWidth="1"/>
    <col min="9" max="16384" width="9.140625" style="9"/>
  </cols>
  <sheetData>
    <row r="1" spans="1:11" x14ac:dyDescent="0.25">
      <c r="A1" t="s">
        <v>7</v>
      </c>
      <c r="B1" t="s">
        <v>8</v>
      </c>
      <c r="C1" s="9" t="s">
        <v>139</v>
      </c>
      <c r="D1" s="9" t="s">
        <v>138</v>
      </c>
      <c r="E1" s="9" t="s">
        <v>27</v>
      </c>
      <c r="F1" s="9" t="s">
        <v>141</v>
      </c>
      <c r="G1" s="9" t="s">
        <v>140</v>
      </c>
      <c r="H1" s="9" t="s">
        <v>133</v>
      </c>
      <c r="I1" s="9" t="s">
        <v>134</v>
      </c>
      <c r="J1" s="9" t="s">
        <v>137</v>
      </c>
      <c r="K1" s="9" t="s">
        <v>226</v>
      </c>
    </row>
    <row r="2" spans="1:11" x14ac:dyDescent="0.25">
      <c r="A2">
        <v>20210930</v>
      </c>
      <c r="B2">
        <v>2</v>
      </c>
      <c r="C2" s="9" t="s">
        <v>37</v>
      </c>
      <c r="D2" s="9">
        <v>1</v>
      </c>
      <c r="E2" s="9">
        <v>1</v>
      </c>
      <c r="F2" s="9">
        <v>7.5</v>
      </c>
      <c r="G2" s="9" t="s">
        <v>31</v>
      </c>
      <c r="H2" s="10">
        <v>1208</v>
      </c>
      <c r="I2" s="9">
        <v>814</v>
      </c>
      <c r="J2" s="9">
        <v>0</v>
      </c>
      <c r="K2" s="9">
        <f>J2*10</f>
        <v>0</v>
      </c>
    </row>
    <row r="3" spans="1:11" x14ac:dyDescent="0.25">
      <c r="A3">
        <v>20210930</v>
      </c>
      <c r="B3">
        <v>2</v>
      </c>
      <c r="C3" s="9" t="s">
        <v>38</v>
      </c>
      <c r="D3" s="9">
        <v>2</v>
      </c>
      <c r="E3" s="9">
        <v>1</v>
      </c>
      <c r="F3" s="9">
        <v>8</v>
      </c>
      <c r="G3" s="9" t="s">
        <v>30</v>
      </c>
      <c r="H3" s="10">
        <v>1400</v>
      </c>
      <c r="I3" s="9">
        <v>924</v>
      </c>
      <c r="J3" s="9">
        <v>0</v>
      </c>
      <c r="K3" s="9">
        <f t="shared" ref="K3:K66" si="0">J3*10</f>
        <v>0</v>
      </c>
    </row>
    <row r="4" spans="1:11" x14ac:dyDescent="0.25">
      <c r="A4">
        <v>20210930</v>
      </c>
      <c r="B4">
        <v>2</v>
      </c>
      <c r="C4" s="9" t="s">
        <v>39</v>
      </c>
      <c r="D4" s="9">
        <v>3</v>
      </c>
      <c r="E4" s="9">
        <v>1</v>
      </c>
      <c r="F4" s="9">
        <v>7.5</v>
      </c>
      <c r="G4" s="9" t="s">
        <v>30</v>
      </c>
      <c r="H4" s="10">
        <v>1497</v>
      </c>
      <c r="I4" s="9">
        <v>951</v>
      </c>
      <c r="J4" s="9">
        <v>0</v>
      </c>
      <c r="K4" s="9">
        <f t="shared" si="0"/>
        <v>0</v>
      </c>
    </row>
    <row r="5" spans="1:11" x14ac:dyDescent="0.25">
      <c r="A5">
        <v>20210930</v>
      </c>
      <c r="B5">
        <v>2</v>
      </c>
      <c r="C5" s="9" t="s">
        <v>40</v>
      </c>
      <c r="D5" s="9">
        <v>4</v>
      </c>
      <c r="E5" s="9">
        <v>1</v>
      </c>
      <c r="F5" s="9">
        <v>8</v>
      </c>
      <c r="G5" s="9" t="s">
        <v>31</v>
      </c>
      <c r="H5" s="10">
        <v>1340</v>
      </c>
      <c r="I5" s="10">
        <v>1076</v>
      </c>
      <c r="J5" s="9">
        <v>0</v>
      </c>
      <c r="K5" s="9">
        <f t="shared" si="0"/>
        <v>0</v>
      </c>
    </row>
    <row r="6" spans="1:11" x14ac:dyDescent="0.25">
      <c r="A6">
        <v>20210930</v>
      </c>
      <c r="B6">
        <v>2</v>
      </c>
      <c r="C6" s="9" t="s">
        <v>41</v>
      </c>
      <c r="D6" s="9">
        <v>5</v>
      </c>
      <c r="E6" s="9">
        <v>1</v>
      </c>
      <c r="F6" s="9">
        <v>8</v>
      </c>
      <c r="G6" s="9" t="s">
        <v>30</v>
      </c>
      <c r="H6" s="10">
        <v>1328</v>
      </c>
      <c r="I6" s="9">
        <v>783</v>
      </c>
      <c r="J6" s="9">
        <v>0</v>
      </c>
      <c r="K6" s="9">
        <f t="shared" si="0"/>
        <v>0</v>
      </c>
    </row>
    <row r="7" spans="1:11" x14ac:dyDescent="0.25">
      <c r="A7">
        <v>20210930</v>
      </c>
      <c r="B7">
        <v>2</v>
      </c>
      <c r="C7" s="9" t="s">
        <v>42</v>
      </c>
      <c r="D7" s="9">
        <v>6</v>
      </c>
      <c r="E7" s="9">
        <v>1</v>
      </c>
      <c r="F7" s="9">
        <v>8</v>
      </c>
      <c r="G7" s="9" t="s">
        <v>32</v>
      </c>
      <c r="H7" s="10">
        <v>1465</v>
      </c>
      <c r="I7" s="9">
        <v>890</v>
      </c>
      <c r="J7" s="9">
        <v>0</v>
      </c>
      <c r="K7" s="9">
        <f t="shared" si="0"/>
        <v>0</v>
      </c>
    </row>
    <row r="8" spans="1:11" x14ac:dyDescent="0.25">
      <c r="A8">
        <v>20210930</v>
      </c>
      <c r="B8">
        <v>2</v>
      </c>
      <c r="C8" s="9" t="s">
        <v>43</v>
      </c>
      <c r="D8" s="9">
        <v>7</v>
      </c>
      <c r="E8" s="9">
        <v>1</v>
      </c>
      <c r="F8" s="9">
        <v>7.5</v>
      </c>
      <c r="G8" s="9" t="s">
        <v>30</v>
      </c>
      <c r="H8" s="10">
        <v>1311</v>
      </c>
      <c r="I8" s="9">
        <v>952</v>
      </c>
      <c r="J8" s="9">
        <v>0</v>
      </c>
      <c r="K8" s="9">
        <f t="shared" si="0"/>
        <v>0</v>
      </c>
    </row>
    <row r="9" spans="1:11" x14ac:dyDescent="0.25">
      <c r="A9">
        <v>20210930</v>
      </c>
      <c r="B9">
        <v>2</v>
      </c>
      <c r="C9" s="9" t="s">
        <v>44</v>
      </c>
      <c r="D9" s="9">
        <v>8</v>
      </c>
      <c r="E9" s="9">
        <v>1</v>
      </c>
      <c r="F9" s="9">
        <v>8</v>
      </c>
      <c r="G9" s="9" t="s">
        <v>32</v>
      </c>
      <c r="H9" s="10">
        <v>1479</v>
      </c>
      <c r="I9" s="9">
        <v>954</v>
      </c>
      <c r="J9" s="9">
        <v>0</v>
      </c>
      <c r="K9" s="9">
        <f t="shared" si="0"/>
        <v>0</v>
      </c>
    </row>
    <row r="10" spans="1:11" x14ac:dyDescent="0.25">
      <c r="A10">
        <v>20210930</v>
      </c>
      <c r="B10">
        <v>2</v>
      </c>
      <c r="C10" s="9" t="s">
        <v>45</v>
      </c>
      <c r="D10" s="9">
        <v>9</v>
      </c>
      <c r="E10" s="9">
        <v>1</v>
      </c>
      <c r="F10" s="9">
        <v>7.5</v>
      </c>
      <c r="G10" s="9" t="s">
        <v>30</v>
      </c>
      <c r="H10" s="10">
        <v>1668</v>
      </c>
      <c r="I10" s="10">
        <v>1135</v>
      </c>
      <c r="J10" s="9">
        <v>0</v>
      </c>
      <c r="K10" s="9">
        <f t="shared" si="0"/>
        <v>0</v>
      </c>
    </row>
    <row r="11" spans="1:11" x14ac:dyDescent="0.25">
      <c r="A11">
        <v>20210930</v>
      </c>
      <c r="B11">
        <v>2</v>
      </c>
      <c r="C11" s="9" t="s">
        <v>46</v>
      </c>
      <c r="D11" s="9">
        <v>10</v>
      </c>
      <c r="E11" s="9">
        <v>1</v>
      </c>
      <c r="F11" s="9">
        <v>7.5</v>
      </c>
      <c r="G11" s="9" t="s">
        <v>32</v>
      </c>
      <c r="H11" s="10">
        <v>1171</v>
      </c>
      <c r="I11" s="9">
        <v>887</v>
      </c>
      <c r="J11" s="9">
        <v>0</v>
      </c>
      <c r="K11" s="9">
        <f t="shared" si="0"/>
        <v>0</v>
      </c>
    </row>
    <row r="12" spans="1:11" x14ac:dyDescent="0.25">
      <c r="A12">
        <v>20210930</v>
      </c>
      <c r="B12">
        <v>2</v>
      </c>
      <c r="C12" s="9" t="s">
        <v>47</v>
      </c>
      <c r="D12" s="9">
        <v>11</v>
      </c>
      <c r="E12" s="9">
        <v>1</v>
      </c>
      <c r="F12" s="9">
        <v>7.5</v>
      </c>
      <c r="G12" s="9" t="s">
        <v>30</v>
      </c>
      <c r="H12" s="10">
        <v>1734</v>
      </c>
      <c r="I12" s="10">
        <v>1043</v>
      </c>
      <c r="J12" s="9">
        <v>0</v>
      </c>
      <c r="K12" s="9">
        <f t="shared" si="0"/>
        <v>0</v>
      </c>
    </row>
    <row r="13" spans="1:11" x14ac:dyDescent="0.25">
      <c r="A13">
        <v>20210930</v>
      </c>
      <c r="B13">
        <v>2</v>
      </c>
      <c r="C13" s="9" t="s">
        <v>48</v>
      </c>
      <c r="D13" s="9">
        <v>12</v>
      </c>
      <c r="E13" s="9">
        <v>1</v>
      </c>
      <c r="F13" s="9">
        <v>8</v>
      </c>
      <c r="G13" s="9" t="s">
        <v>32</v>
      </c>
      <c r="H13" s="10">
        <v>1550</v>
      </c>
      <c r="I13" s="10">
        <v>1329</v>
      </c>
      <c r="J13" s="9">
        <v>0</v>
      </c>
      <c r="K13" s="9">
        <f t="shared" si="0"/>
        <v>0</v>
      </c>
    </row>
    <row r="14" spans="1:11" x14ac:dyDescent="0.25">
      <c r="A14">
        <v>20210930</v>
      </c>
      <c r="B14">
        <v>2</v>
      </c>
      <c r="C14" s="9" t="s">
        <v>49</v>
      </c>
      <c r="D14" s="9">
        <v>13</v>
      </c>
      <c r="E14" s="9">
        <v>1</v>
      </c>
      <c r="F14" s="9">
        <v>8</v>
      </c>
      <c r="G14" s="9" t="s">
        <v>30</v>
      </c>
      <c r="H14" s="10">
        <v>1242</v>
      </c>
      <c r="I14" s="9">
        <v>797</v>
      </c>
      <c r="J14" s="9">
        <v>0</v>
      </c>
      <c r="K14" s="9">
        <f t="shared" si="0"/>
        <v>0</v>
      </c>
    </row>
    <row r="15" spans="1:11" x14ac:dyDescent="0.25">
      <c r="A15">
        <v>20210930</v>
      </c>
      <c r="B15">
        <v>2</v>
      </c>
      <c r="C15" s="9" t="s">
        <v>50</v>
      </c>
      <c r="D15" s="9">
        <v>14</v>
      </c>
      <c r="E15" s="9">
        <v>1</v>
      </c>
      <c r="F15" s="9">
        <v>8</v>
      </c>
      <c r="G15" s="9" t="s">
        <v>32</v>
      </c>
      <c r="H15" s="10">
        <v>1305</v>
      </c>
      <c r="I15" s="10">
        <v>1065</v>
      </c>
      <c r="J15" s="9">
        <v>0</v>
      </c>
      <c r="K15" s="9">
        <f t="shared" si="0"/>
        <v>0</v>
      </c>
    </row>
    <row r="16" spans="1:11" x14ac:dyDescent="0.25">
      <c r="A16">
        <v>20210930</v>
      </c>
      <c r="B16">
        <v>2</v>
      </c>
      <c r="C16" s="9" t="s">
        <v>51</v>
      </c>
      <c r="D16" s="9">
        <v>15</v>
      </c>
      <c r="E16" s="9">
        <v>1</v>
      </c>
      <c r="F16" s="9">
        <v>7.5</v>
      </c>
      <c r="G16" s="9" t="s">
        <v>32</v>
      </c>
      <c r="H16" s="10">
        <v>1140</v>
      </c>
      <c r="I16" s="9">
        <v>715</v>
      </c>
      <c r="J16" s="9">
        <v>0</v>
      </c>
      <c r="K16" s="9">
        <f t="shared" si="0"/>
        <v>0</v>
      </c>
    </row>
    <row r="17" spans="1:11" x14ac:dyDescent="0.25">
      <c r="A17">
        <v>20210930</v>
      </c>
      <c r="B17">
        <v>2</v>
      </c>
      <c r="C17" s="9" t="s">
        <v>52</v>
      </c>
      <c r="D17" s="9">
        <v>16</v>
      </c>
      <c r="E17" s="9">
        <v>1</v>
      </c>
      <c r="F17" s="9">
        <v>8</v>
      </c>
      <c r="G17" s="9" t="s">
        <v>32</v>
      </c>
      <c r="H17" s="10">
        <v>1710</v>
      </c>
      <c r="I17" s="10">
        <v>1214</v>
      </c>
      <c r="J17" s="9">
        <v>0</v>
      </c>
      <c r="K17" s="9">
        <f t="shared" si="0"/>
        <v>0</v>
      </c>
    </row>
    <row r="18" spans="1:11" x14ac:dyDescent="0.25">
      <c r="A18">
        <v>20210930</v>
      </c>
      <c r="B18">
        <v>2</v>
      </c>
      <c r="C18" s="9" t="s">
        <v>53</v>
      </c>
      <c r="D18" s="9">
        <v>17</v>
      </c>
      <c r="E18" s="9">
        <v>1</v>
      </c>
      <c r="F18" s="9">
        <v>7.5</v>
      </c>
      <c r="G18" s="9" t="s">
        <v>32</v>
      </c>
      <c r="H18" s="10">
        <v>1541</v>
      </c>
      <c r="I18" s="10">
        <v>1118</v>
      </c>
      <c r="J18" s="9">
        <v>0</v>
      </c>
      <c r="K18" s="9">
        <f t="shared" si="0"/>
        <v>0</v>
      </c>
    </row>
    <row r="19" spans="1:11" x14ac:dyDescent="0.25">
      <c r="A19">
        <v>20210930</v>
      </c>
      <c r="B19">
        <v>2</v>
      </c>
      <c r="C19" s="9" t="s">
        <v>54</v>
      </c>
      <c r="D19" s="9">
        <v>18</v>
      </c>
      <c r="E19" s="9">
        <v>1</v>
      </c>
      <c r="F19" s="9">
        <v>7.5</v>
      </c>
      <c r="G19" s="9" t="s">
        <v>32</v>
      </c>
      <c r="H19" s="10">
        <v>1351</v>
      </c>
      <c r="I19" s="9">
        <v>952</v>
      </c>
      <c r="J19" s="9">
        <v>0</v>
      </c>
      <c r="K19" s="9">
        <f t="shared" si="0"/>
        <v>0</v>
      </c>
    </row>
    <row r="20" spans="1:11" x14ac:dyDescent="0.25">
      <c r="A20">
        <v>20210930</v>
      </c>
      <c r="B20">
        <v>2</v>
      </c>
      <c r="C20" s="9" t="s">
        <v>142</v>
      </c>
      <c r="D20" s="9">
        <v>19</v>
      </c>
      <c r="E20" s="9">
        <v>2</v>
      </c>
      <c r="F20" s="9">
        <v>7.5</v>
      </c>
      <c r="G20" s="9" t="s">
        <v>30</v>
      </c>
      <c r="H20" s="10">
        <v>1599</v>
      </c>
      <c r="I20" s="10">
        <v>1006</v>
      </c>
      <c r="J20" s="9">
        <v>0</v>
      </c>
      <c r="K20" s="9">
        <f t="shared" si="0"/>
        <v>0</v>
      </c>
    </row>
    <row r="21" spans="1:11" x14ac:dyDescent="0.25">
      <c r="A21">
        <v>20210930</v>
      </c>
      <c r="B21">
        <v>2</v>
      </c>
      <c r="C21" s="9" t="s">
        <v>143</v>
      </c>
      <c r="D21" s="9">
        <v>20</v>
      </c>
      <c r="E21" s="9">
        <v>2</v>
      </c>
      <c r="F21" s="9">
        <v>7.5</v>
      </c>
      <c r="G21" s="9" t="s">
        <v>32</v>
      </c>
      <c r="H21" s="10">
        <v>1416</v>
      </c>
      <c r="I21" s="10">
        <v>1038</v>
      </c>
      <c r="J21" s="9">
        <v>0</v>
      </c>
      <c r="K21" s="9">
        <f t="shared" si="0"/>
        <v>0</v>
      </c>
    </row>
    <row r="22" spans="1:11" x14ac:dyDescent="0.25">
      <c r="A22">
        <v>20210930</v>
      </c>
      <c r="B22">
        <v>2</v>
      </c>
      <c r="C22" s="9" t="s">
        <v>144</v>
      </c>
      <c r="D22" s="9">
        <v>21</v>
      </c>
      <c r="E22" s="9">
        <v>2</v>
      </c>
      <c r="F22" s="9">
        <v>7.5</v>
      </c>
      <c r="G22" s="9" t="s">
        <v>32</v>
      </c>
      <c r="H22" s="10">
        <v>1347</v>
      </c>
      <c r="I22" s="9">
        <v>939</v>
      </c>
      <c r="J22" s="9">
        <v>0</v>
      </c>
      <c r="K22" s="9">
        <f t="shared" si="0"/>
        <v>0</v>
      </c>
    </row>
    <row r="23" spans="1:11" x14ac:dyDescent="0.25">
      <c r="A23">
        <v>20210930</v>
      </c>
      <c r="B23">
        <v>2</v>
      </c>
      <c r="C23" s="9" t="s">
        <v>145</v>
      </c>
      <c r="D23" s="9">
        <v>22</v>
      </c>
      <c r="E23" s="9">
        <v>2</v>
      </c>
      <c r="F23" s="9">
        <v>8</v>
      </c>
      <c r="G23" s="9" t="s">
        <v>30</v>
      </c>
      <c r="H23" s="10">
        <v>1461</v>
      </c>
      <c r="I23" s="10">
        <v>1014</v>
      </c>
      <c r="J23" s="9">
        <v>0</v>
      </c>
      <c r="K23" s="9">
        <f t="shared" si="0"/>
        <v>0</v>
      </c>
    </row>
    <row r="24" spans="1:11" x14ac:dyDescent="0.25">
      <c r="A24">
        <v>20210930</v>
      </c>
      <c r="B24">
        <v>2</v>
      </c>
      <c r="C24" s="9" t="s">
        <v>146</v>
      </c>
      <c r="D24" s="9">
        <v>23</v>
      </c>
      <c r="E24" s="9">
        <v>2</v>
      </c>
      <c r="F24" s="9">
        <v>8</v>
      </c>
      <c r="G24" s="9" t="s">
        <v>30</v>
      </c>
      <c r="H24" s="10">
        <v>1506</v>
      </c>
      <c r="I24" s="10">
        <v>1239</v>
      </c>
      <c r="J24" s="9">
        <v>0</v>
      </c>
      <c r="K24" s="9">
        <f t="shared" si="0"/>
        <v>0</v>
      </c>
    </row>
    <row r="25" spans="1:11" x14ac:dyDescent="0.25">
      <c r="A25">
        <v>20210930</v>
      </c>
      <c r="B25">
        <v>2</v>
      </c>
      <c r="C25" s="9" t="s">
        <v>147</v>
      </c>
      <c r="D25" s="9">
        <v>24</v>
      </c>
      <c r="E25" s="9">
        <v>2</v>
      </c>
      <c r="F25" s="9">
        <v>8</v>
      </c>
      <c r="G25" s="9" t="s">
        <v>30</v>
      </c>
      <c r="H25" s="10">
        <v>1669</v>
      </c>
      <c r="I25" s="10">
        <v>1238</v>
      </c>
      <c r="J25" s="9">
        <v>0</v>
      </c>
      <c r="K25" s="9">
        <f t="shared" si="0"/>
        <v>0</v>
      </c>
    </row>
    <row r="26" spans="1:11" x14ac:dyDescent="0.25">
      <c r="A26">
        <v>20210930</v>
      </c>
      <c r="B26">
        <v>2</v>
      </c>
      <c r="C26" s="9" t="s">
        <v>148</v>
      </c>
      <c r="D26" s="9">
        <v>25</v>
      </c>
      <c r="E26" s="9">
        <v>2</v>
      </c>
      <c r="F26" s="9">
        <v>7.5</v>
      </c>
      <c r="G26" s="9" t="s">
        <v>32</v>
      </c>
      <c r="H26" s="10">
        <v>1760</v>
      </c>
      <c r="I26" s="10">
        <v>1196</v>
      </c>
      <c r="J26" s="9">
        <v>0</v>
      </c>
      <c r="K26" s="9">
        <f t="shared" si="0"/>
        <v>0</v>
      </c>
    </row>
    <row r="27" spans="1:11" x14ac:dyDescent="0.25">
      <c r="A27">
        <v>20210930</v>
      </c>
      <c r="B27">
        <v>2</v>
      </c>
      <c r="C27" s="9" t="s">
        <v>149</v>
      </c>
      <c r="D27" s="9">
        <v>26</v>
      </c>
      <c r="E27" s="9">
        <v>2</v>
      </c>
      <c r="F27" s="9">
        <v>8</v>
      </c>
      <c r="G27" s="9" t="s">
        <v>30</v>
      </c>
      <c r="H27" s="10">
        <v>1873</v>
      </c>
      <c r="I27" s="10">
        <v>1422</v>
      </c>
      <c r="J27" s="9">
        <v>0</v>
      </c>
      <c r="K27" s="9">
        <f t="shared" si="0"/>
        <v>0</v>
      </c>
    </row>
    <row r="28" spans="1:11" x14ac:dyDescent="0.25">
      <c r="A28">
        <v>20210930</v>
      </c>
      <c r="B28">
        <v>2</v>
      </c>
      <c r="C28" s="9" t="s">
        <v>150</v>
      </c>
      <c r="D28" s="9">
        <v>27</v>
      </c>
      <c r="E28" s="9">
        <v>2</v>
      </c>
      <c r="F28" s="9">
        <v>7.5</v>
      </c>
      <c r="G28" s="9" t="s">
        <v>30</v>
      </c>
      <c r="H28" s="10">
        <v>1457</v>
      </c>
      <c r="I28" s="9">
        <v>897</v>
      </c>
      <c r="J28" s="9">
        <v>0</v>
      </c>
      <c r="K28" s="9">
        <f t="shared" si="0"/>
        <v>0</v>
      </c>
    </row>
    <row r="29" spans="1:11" x14ac:dyDescent="0.25">
      <c r="A29">
        <v>20210930</v>
      </c>
      <c r="B29">
        <v>2</v>
      </c>
      <c r="C29" s="9" t="s">
        <v>151</v>
      </c>
      <c r="D29" s="9">
        <v>28</v>
      </c>
      <c r="E29" s="9">
        <v>2</v>
      </c>
      <c r="F29" s="9">
        <v>7.5</v>
      </c>
      <c r="G29" s="9" t="s">
        <v>31</v>
      </c>
      <c r="H29" s="10">
        <v>1780</v>
      </c>
      <c r="I29" s="10">
        <v>1090</v>
      </c>
      <c r="J29" s="9">
        <v>0</v>
      </c>
      <c r="K29" s="9">
        <f t="shared" si="0"/>
        <v>0</v>
      </c>
    </row>
    <row r="30" spans="1:11" x14ac:dyDescent="0.25">
      <c r="A30">
        <v>20210930</v>
      </c>
      <c r="B30">
        <v>2</v>
      </c>
      <c r="C30" s="9" t="s">
        <v>152</v>
      </c>
      <c r="D30" s="9">
        <v>29</v>
      </c>
      <c r="E30" s="9">
        <v>2</v>
      </c>
      <c r="F30" s="9">
        <v>8</v>
      </c>
      <c r="G30" s="9" t="s">
        <v>32</v>
      </c>
      <c r="H30" s="10">
        <v>1580</v>
      </c>
      <c r="I30" s="9">
        <v>997</v>
      </c>
      <c r="J30" s="9">
        <v>0</v>
      </c>
      <c r="K30" s="9">
        <f t="shared" si="0"/>
        <v>0</v>
      </c>
    </row>
    <row r="31" spans="1:11" x14ac:dyDescent="0.25">
      <c r="A31">
        <v>20210930</v>
      </c>
      <c r="B31">
        <v>2</v>
      </c>
      <c r="C31" s="9" t="s">
        <v>153</v>
      </c>
      <c r="D31" s="9">
        <v>30</v>
      </c>
      <c r="E31" s="9">
        <v>2</v>
      </c>
      <c r="F31" s="9">
        <v>8</v>
      </c>
      <c r="G31" s="9" t="s">
        <v>31</v>
      </c>
      <c r="H31" s="10">
        <v>1660</v>
      </c>
      <c r="I31" s="10">
        <v>1173</v>
      </c>
      <c r="J31" s="9">
        <v>0</v>
      </c>
      <c r="K31" s="9">
        <f t="shared" si="0"/>
        <v>0</v>
      </c>
    </row>
    <row r="32" spans="1:11" x14ac:dyDescent="0.25">
      <c r="A32">
        <v>20210930</v>
      </c>
      <c r="B32">
        <v>2</v>
      </c>
      <c r="C32" s="9" t="s">
        <v>154</v>
      </c>
      <c r="D32" s="9">
        <v>31</v>
      </c>
      <c r="E32" s="9">
        <v>2</v>
      </c>
      <c r="F32" s="9">
        <v>7.5</v>
      </c>
      <c r="G32" s="9" t="s">
        <v>30</v>
      </c>
      <c r="H32" s="10">
        <v>1703</v>
      </c>
      <c r="I32" s="10">
        <v>1230</v>
      </c>
      <c r="J32" s="9">
        <v>0</v>
      </c>
      <c r="K32" s="9">
        <f t="shared" si="0"/>
        <v>0</v>
      </c>
    </row>
    <row r="33" spans="1:11" x14ac:dyDescent="0.25">
      <c r="A33">
        <v>20210930</v>
      </c>
      <c r="B33">
        <v>2</v>
      </c>
      <c r="C33" s="9" t="s">
        <v>155</v>
      </c>
      <c r="D33" s="9">
        <v>32</v>
      </c>
      <c r="E33" s="9">
        <v>2</v>
      </c>
      <c r="F33" s="9">
        <v>8</v>
      </c>
      <c r="G33" s="9" t="s">
        <v>32</v>
      </c>
      <c r="H33" s="10">
        <v>1728</v>
      </c>
      <c r="I33" s="10">
        <v>1264</v>
      </c>
      <c r="J33" s="9">
        <v>0</v>
      </c>
      <c r="K33" s="9">
        <f t="shared" si="0"/>
        <v>0</v>
      </c>
    </row>
    <row r="34" spans="1:11" x14ac:dyDescent="0.25">
      <c r="A34">
        <v>20210930</v>
      </c>
      <c r="B34">
        <v>2</v>
      </c>
      <c r="C34" s="9" t="s">
        <v>156</v>
      </c>
      <c r="D34" s="9">
        <v>33</v>
      </c>
      <c r="E34" s="9">
        <v>2</v>
      </c>
      <c r="F34" s="9">
        <v>7.5</v>
      </c>
      <c r="G34" s="9" t="s">
        <v>30</v>
      </c>
      <c r="H34" s="10">
        <v>1548</v>
      </c>
      <c r="I34" s="10">
        <v>1066</v>
      </c>
      <c r="J34" s="9">
        <v>0</v>
      </c>
      <c r="K34" s="9">
        <f t="shared" si="0"/>
        <v>0</v>
      </c>
    </row>
    <row r="35" spans="1:11" x14ac:dyDescent="0.25">
      <c r="A35">
        <v>20210930</v>
      </c>
      <c r="B35">
        <v>2</v>
      </c>
      <c r="C35" s="9" t="s">
        <v>157</v>
      </c>
      <c r="D35" s="9">
        <v>34</v>
      </c>
      <c r="E35" s="9">
        <v>2</v>
      </c>
      <c r="F35" s="9">
        <v>8</v>
      </c>
      <c r="G35" s="9" t="s">
        <v>30</v>
      </c>
      <c r="H35" s="10">
        <v>1466</v>
      </c>
      <c r="I35" s="10">
        <v>1077</v>
      </c>
      <c r="J35" s="9">
        <v>0</v>
      </c>
      <c r="K35" s="9">
        <f t="shared" si="0"/>
        <v>0</v>
      </c>
    </row>
    <row r="36" spans="1:11" x14ac:dyDescent="0.25">
      <c r="A36">
        <v>20210930</v>
      </c>
      <c r="B36">
        <v>2</v>
      </c>
      <c r="C36" s="9" t="s">
        <v>158</v>
      </c>
      <c r="D36" s="9">
        <v>35</v>
      </c>
      <c r="E36" s="9">
        <v>2</v>
      </c>
      <c r="F36" s="9">
        <v>7.5</v>
      </c>
      <c r="G36" s="9" t="s">
        <v>32</v>
      </c>
      <c r="H36" s="10">
        <v>1643</v>
      </c>
      <c r="I36" s="10">
        <v>1075</v>
      </c>
      <c r="J36" s="9">
        <v>0</v>
      </c>
      <c r="K36" s="9">
        <f t="shared" si="0"/>
        <v>0</v>
      </c>
    </row>
    <row r="37" spans="1:11" x14ac:dyDescent="0.25">
      <c r="A37">
        <v>20210930</v>
      </c>
      <c r="B37">
        <v>2</v>
      </c>
      <c r="C37" s="9" t="s">
        <v>159</v>
      </c>
      <c r="D37" s="9">
        <v>36</v>
      </c>
      <c r="E37" s="9">
        <v>2</v>
      </c>
      <c r="F37" s="9">
        <v>8</v>
      </c>
      <c r="G37" s="9" t="s">
        <v>32</v>
      </c>
      <c r="H37" s="10">
        <v>1549</v>
      </c>
      <c r="I37" s="10">
        <v>1142</v>
      </c>
      <c r="J37" s="9">
        <v>0</v>
      </c>
      <c r="K37" s="9">
        <f t="shared" si="0"/>
        <v>0</v>
      </c>
    </row>
    <row r="38" spans="1:11" x14ac:dyDescent="0.25">
      <c r="A38">
        <v>20210930</v>
      </c>
      <c r="B38">
        <v>2</v>
      </c>
      <c r="C38" s="9" t="s">
        <v>37</v>
      </c>
      <c r="D38" s="9">
        <v>1</v>
      </c>
      <c r="E38" s="9">
        <v>1</v>
      </c>
      <c r="F38" s="9">
        <v>7.5</v>
      </c>
      <c r="G38" s="9" t="s">
        <v>31</v>
      </c>
      <c r="H38" s="10">
        <v>1404</v>
      </c>
      <c r="I38" s="9">
        <v>934</v>
      </c>
      <c r="J38" s="9">
        <v>4</v>
      </c>
      <c r="K38" s="9">
        <f t="shared" si="0"/>
        <v>40</v>
      </c>
    </row>
    <row r="39" spans="1:11" x14ac:dyDescent="0.25">
      <c r="A39">
        <v>20210930</v>
      </c>
      <c r="B39">
        <v>2</v>
      </c>
      <c r="C39" s="9" t="s">
        <v>38</v>
      </c>
      <c r="D39" s="9">
        <v>2</v>
      </c>
      <c r="E39" s="9">
        <v>1</v>
      </c>
      <c r="F39" s="9">
        <v>8</v>
      </c>
      <c r="G39" s="9" t="s">
        <v>30</v>
      </c>
      <c r="H39" s="10">
        <v>1116</v>
      </c>
      <c r="I39" s="9">
        <v>937</v>
      </c>
      <c r="J39" s="9">
        <v>4</v>
      </c>
      <c r="K39" s="9">
        <f t="shared" si="0"/>
        <v>40</v>
      </c>
    </row>
    <row r="40" spans="1:11" x14ac:dyDescent="0.25">
      <c r="A40">
        <v>20210930</v>
      </c>
      <c r="B40">
        <v>2</v>
      </c>
      <c r="C40" s="9" t="s">
        <v>39</v>
      </c>
      <c r="D40" s="9">
        <v>3</v>
      </c>
      <c r="E40" s="9">
        <v>1</v>
      </c>
      <c r="F40" s="9">
        <v>7.5</v>
      </c>
      <c r="G40" s="9" t="s">
        <v>30</v>
      </c>
      <c r="H40" s="10">
        <v>116</v>
      </c>
      <c r="I40" s="9">
        <v>176</v>
      </c>
      <c r="J40" s="9">
        <v>4</v>
      </c>
      <c r="K40" s="9">
        <f t="shared" si="0"/>
        <v>40</v>
      </c>
    </row>
    <row r="41" spans="1:11" x14ac:dyDescent="0.25">
      <c r="A41">
        <v>20210930</v>
      </c>
      <c r="B41">
        <v>2</v>
      </c>
      <c r="C41" s="9" t="s">
        <v>40</v>
      </c>
      <c r="D41" s="9">
        <v>4</v>
      </c>
      <c r="E41" s="9">
        <v>1</v>
      </c>
      <c r="F41" s="9">
        <v>8</v>
      </c>
      <c r="G41" s="9" t="s">
        <v>31</v>
      </c>
      <c r="H41" s="10">
        <v>1428</v>
      </c>
      <c r="I41" s="9">
        <v>958</v>
      </c>
      <c r="J41" s="9">
        <v>4</v>
      </c>
      <c r="K41" s="9">
        <f t="shared" si="0"/>
        <v>40</v>
      </c>
    </row>
    <row r="42" spans="1:11" x14ac:dyDescent="0.25">
      <c r="A42">
        <v>20210930</v>
      </c>
      <c r="B42">
        <v>2</v>
      </c>
      <c r="C42" s="9" t="s">
        <v>41</v>
      </c>
      <c r="D42" s="9">
        <v>5</v>
      </c>
      <c r="E42" s="9">
        <v>1</v>
      </c>
      <c r="F42" s="9">
        <v>8</v>
      </c>
      <c r="G42" s="9" t="s">
        <v>30</v>
      </c>
      <c r="H42" s="10">
        <v>360</v>
      </c>
      <c r="I42" s="9">
        <v>496</v>
      </c>
      <c r="J42" s="9">
        <v>4</v>
      </c>
      <c r="K42" s="9">
        <f t="shared" si="0"/>
        <v>40</v>
      </c>
    </row>
    <row r="43" spans="1:11" x14ac:dyDescent="0.25">
      <c r="A43">
        <v>20210930</v>
      </c>
      <c r="B43">
        <v>2</v>
      </c>
      <c r="C43" s="9" t="s">
        <v>42</v>
      </c>
      <c r="D43" s="9">
        <v>6</v>
      </c>
      <c r="E43" s="9">
        <v>1</v>
      </c>
      <c r="F43" s="9">
        <v>8</v>
      </c>
      <c r="G43" s="9" t="s">
        <v>32</v>
      </c>
      <c r="H43" s="10">
        <v>1236</v>
      </c>
      <c r="I43" s="10">
        <v>1083</v>
      </c>
      <c r="J43" s="9">
        <v>4</v>
      </c>
      <c r="K43" s="9">
        <f t="shared" si="0"/>
        <v>40</v>
      </c>
    </row>
    <row r="44" spans="1:11" x14ac:dyDescent="0.25">
      <c r="A44">
        <v>20210930</v>
      </c>
      <c r="B44">
        <v>2</v>
      </c>
      <c r="C44" s="9" t="s">
        <v>43</v>
      </c>
      <c r="D44" s="9">
        <v>7</v>
      </c>
      <c r="E44" s="9">
        <v>1</v>
      </c>
      <c r="F44" s="9">
        <v>7.5</v>
      </c>
      <c r="G44" s="9" t="s">
        <v>30</v>
      </c>
      <c r="H44" s="10">
        <v>215</v>
      </c>
      <c r="I44" s="9">
        <v>214</v>
      </c>
      <c r="J44" s="9">
        <v>4</v>
      </c>
      <c r="K44" s="9">
        <f t="shared" si="0"/>
        <v>40</v>
      </c>
    </row>
    <row r="45" spans="1:11" x14ac:dyDescent="0.25">
      <c r="A45">
        <v>20210930</v>
      </c>
      <c r="B45">
        <v>2</v>
      </c>
      <c r="C45" s="9" t="s">
        <v>44</v>
      </c>
      <c r="D45" s="9">
        <v>8</v>
      </c>
      <c r="E45" s="9">
        <v>1</v>
      </c>
      <c r="F45" s="9">
        <v>8</v>
      </c>
      <c r="G45" s="9" t="s">
        <v>32</v>
      </c>
      <c r="H45" s="10">
        <v>1242</v>
      </c>
      <c r="I45" s="9">
        <v>860</v>
      </c>
      <c r="J45" s="9">
        <v>4</v>
      </c>
      <c r="K45" s="9">
        <f t="shared" si="0"/>
        <v>40</v>
      </c>
    </row>
    <row r="46" spans="1:11" x14ac:dyDescent="0.25">
      <c r="A46">
        <v>20210930</v>
      </c>
      <c r="B46">
        <v>2</v>
      </c>
      <c r="C46" s="9" t="s">
        <v>45</v>
      </c>
      <c r="D46" s="9">
        <v>9</v>
      </c>
      <c r="E46" s="9">
        <v>1</v>
      </c>
      <c r="F46" s="9">
        <v>7.5</v>
      </c>
      <c r="G46" s="9" t="s">
        <v>30</v>
      </c>
      <c r="H46" s="10">
        <v>867</v>
      </c>
      <c r="I46" s="9">
        <v>792</v>
      </c>
      <c r="J46" s="9">
        <v>4</v>
      </c>
      <c r="K46" s="9">
        <f t="shared" si="0"/>
        <v>40</v>
      </c>
    </row>
    <row r="47" spans="1:11" x14ac:dyDescent="0.25">
      <c r="A47">
        <v>20210930</v>
      </c>
      <c r="B47">
        <v>2</v>
      </c>
      <c r="C47" s="9" t="s">
        <v>46</v>
      </c>
      <c r="D47" s="9">
        <v>10</v>
      </c>
      <c r="E47" s="9">
        <v>1</v>
      </c>
      <c r="F47" s="9">
        <v>7.5</v>
      </c>
      <c r="G47" s="9" t="s">
        <v>32</v>
      </c>
      <c r="H47" s="10">
        <v>1433</v>
      </c>
      <c r="I47" s="9">
        <v>904</v>
      </c>
      <c r="J47" s="9">
        <v>4</v>
      </c>
      <c r="K47" s="9">
        <f t="shared" si="0"/>
        <v>40</v>
      </c>
    </row>
    <row r="48" spans="1:11" x14ac:dyDescent="0.25">
      <c r="A48">
        <v>20210930</v>
      </c>
      <c r="B48">
        <v>2</v>
      </c>
      <c r="C48" s="9" t="s">
        <v>47</v>
      </c>
      <c r="D48" s="9">
        <v>11</v>
      </c>
      <c r="E48" s="9">
        <v>1</v>
      </c>
      <c r="F48" s="9">
        <v>7.5</v>
      </c>
      <c r="G48" s="9" t="s">
        <v>30</v>
      </c>
      <c r="H48" s="10">
        <v>1005</v>
      </c>
      <c r="I48" s="10">
        <v>1145</v>
      </c>
      <c r="J48" s="9">
        <v>4</v>
      </c>
      <c r="K48" s="9">
        <f t="shared" si="0"/>
        <v>40</v>
      </c>
    </row>
    <row r="49" spans="1:11" x14ac:dyDescent="0.25">
      <c r="A49">
        <v>20210930</v>
      </c>
      <c r="B49">
        <v>2</v>
      </c>
      <c r="C49" s="9" t="s">
        <v>48</v>
      </c>
      <c r="D49" s="9">
        <v>12</v>
      </c>
      <c r="E49" s="9">
        <v>1</v>
      </c>
      <c r="F49" s="9">
        <v>8</v>
      </c>
      <c r="G49" s="9" t="s">
        <v>32</v>
      </c>
      <c r="H49" s="10">
        <v>1141</v>
      </c>
      <c r="I49" s="10">
        <v>1160</v>
      </c>
      <c r="J49" s="9">
        <v>4</v>
      </c>
      <c r="K49" s="9">
        <f t="shared" si="0"/>
        <v>40</v>
      </c>
    </row>
    <row r="50" spans="1:11" x14ac:dyDescent="0.25">
      <c r="A50">
        <v>20210930</v>
      </c>
      <c r="B50">
        <v>2</v>
      </c>
      <c r="C50" s="9" t="s">
        <v>49</v>
      </c>
      <c r="D50" s="9">
        <v>13</v>
      </c>
      <c r="E50" s="9">
        <v>1</v>
      </c>
      <c r="F50" s="9">
        <v>8</v>
      </c>
      <c r="G50" s="9" t="s">
        <v>30</v>
      </c>
      <c r="H50" s="10">
        <v>1303</v>
      </c>
      <c r="I50" s="9">
        <v>893</v>
      </c>
      <c r="J50" s="9">
        <v>4</v>
      </c>
      <c r="K50" s="9">
        <f t="shared" si="0"/>
        <v>40</v>
      </c>
    </row>
    <row r="51" spans="1:11" x14ac:dyDescent="0.25">
      <c r="A51">
        <v>20210930</v>
      </c>
      <c r="B51">
        <v>2</v>
      </c>
      <c r="C51" s="9" t="s">
        <v>50</v>
      </c>
      <c r="D51" s="9">
        <v>14</v>
      </c>
      <c r="E51" s="9">
        <v>1</v>
      </c>
      <c r="F51" s="9">
        <v>8</v>
      </c>
      <c r="G51" s="9" t="s">
        <v>32</v>
      </c>
      <c r="H51" s="10">
        <v>1303</v>
      </c>
      <c r="I51" s="9">
        <v>913</v>
      </c>
      <c r="J51" s="9">
        <v>4</v>
      </c>
      <c r="K51" s="9">
        <f t="shared" si="0"/>
        <v>40</v>
      </c>
    </row>
    <row r="52" spans="1:11" x14ac:dyDescent="0.25">
      <c r="A52">
        <v>20210930</v>
      </c>
      <c r="B52">
        <v>2</v>
      </c>
      <c r="C52" s="9" t="s">
        <v>51</v>
      </c>
      <c r="D52" s="9">
        <v>15</v>
      </c>
      <c r="E52" s="9">
        <v>1</v>
      </c>
      <c r="F52" s="9">
        <v>7.5</v>
      </c>
      <c r="G52" s="9" t="s">
        <v>32</v>
      </c>
      <c r="H52" s="10">
        <v>1364</v>
      </c>
      <c r="I52" s="9">
        <v>887</v>
      </c>
      <c r="J52" s="9">
        <v>4</v>
      </c>
      <c r="K52" s="9">
        <f t="shared" si="0"/>
        <v>40</v>
      </c>
    </row>
    <row r="53" spans="1:11" x14ac:dyDescent="0.25">
      <c r="A53">
        <v>20210930</v>
      </c>
      <c r="B53">
        <v>2</v>
      </c>
      <c r="C53" s="9" t="s">
        <v>52</v>
      </c>
      <c r="D53" s="9">
        <v>16</v>
      </c>
      <c r="E53" s="9">
        <v>1</v>
      </c>
      <c r="F53" s="9">
        <v>8</v>
      </c>
      <c r="G53" s="9" t="s">
        <v>32</v>
      </c>
      <c r="H53" s="10">
        <v>1282</v>
      </c>
      <c r="I53" s="9">
        <v>964</v>
      </c>
      <c r="J53" s="9">
        <v>4</v>
      </c>
      <c r="K53" s="9">
        <f t="shared" si="0"/>
        <v>40</v>
      </c>
    </row>
    <row r="54" spans="1:11" x14ac:dyDescent="0.25">
      <c r="A54">
        <v>20210930</v>
      </c>
      <c r="B54">
        <v>2</v>
      </c>
      <c r="C54" s="9" t="s">
        <v>53</v>
      </c>
      <c r="D54" s="9">
        <v>17</v>
      </c>
      <c r="E54" s="9">
        <v>1</v>
      </c>
      <c r="F54" s="9">
        <v>7.5</v>
      </c>
      <c r="G54" s="9" t="s">
        <v>32</v>
      </c>
      <c r="H54" s="10">
        <v>1704</v>
      </c>
      <c r="I54" s="10">
        <v>1077</v>
      </c>
      <c r="J54" s="9">
        <v>4</v>
      </c>
      <c r="K54" s="9">
        <f t="shared" si="0"/>
        <v>40</v>
      </c>
    </row>
    <row r="55" spans="1:11" x14ac:dyDescent="0.25">
      <c r="A55">
        <v>20210930</v>
      </c>
      <c r="B55">
        <v>2</v>
      </c>
      <c r="C55" s="9" t="s">
        <v>54</v>
      </c>
      <c r="D55" s="9">
        <v>18</v>
      </c>
      <c r="E55" s="9">
        <v>1</v>
      </c>
      <c r="F55" s="9">
        <v>7.5</v>
      </c>
      <c r="G55" s="9" t="s">
        <v>32</v>
      </c>
      <c r="H55" s="10">
        <v>1474</v>
      </c>
      <c r="I55" s="9">
        <v>971</v>
      </c>
      <c r="J55" s="9">
        <v>4</v>
      </c>
      <c r="K55" s="9">
        <f t="shared" si="0"/>
        <v>40</v>
      </c>
    </row>
    <row r="56" spans="1:11" x14ac:dyDescent="0.25">
      <c r="A56">
        <v>20210930</v>
      </c>
      <c r="B56">
        <v>2</v>
      </c>
      <c r="C56" s="9" t="s">
        <v>142</v>
      </c>
      <c r="D56" s="9">
        <v>19</v>
      </c>
      <c r="E56" s="9">
        <v>2</v>
      </c>
      <c r="F56" s="9">
        <v>7.5</v>
      </c>
      <c r="G56" s="9" t="s">
        <v>30</v>
      </c>
      <c r="H56" s="10">
        <v>750</v>
      </c>
      <c r="I56" s="9">
        <v>712</v>
      </c>
      <c r="J56" s="9">
        <v>4</v>
      </c>
      <c r="K56" s="9">
        <f t="shared" si="0"/>
        <v>40</v>
      </c>
    </row>
    <row r="57" spans="1:11" x14ac:dyDescent="0.25">
      <c r="A57">
        <v>20210930</v>
      </c>
      <c r="B57">
        <v>2</v>
      </c>
      <c r="C57" s="9" t="s">
        <v>160</v>
      </c>
      <c r="D57" s="9">
        <v>20</v>
      </c>
      <c r="E57" s="9">
        <v>2</v>
      </c>
      <c r="F57" s="9">
        <v>7.5</v>
      </c>
      <c r="G57" s="9" t="s">
        <v>32</v>
      </c>
      <c r="H57" s="10">
        <v>1301</v>
      </c>
      <c r="I57" s="9">
        <v>890</v>
      </c>
      <c r="J57" s="9">
        <v>4</v>
      </c>
      <c r="K57" s="9">
        <f t="shared" si="0"/>
        <v>40</v>
      </c>
    </row>
    <row r="58" spans="1:11" x14ac:dyDescent="0.25">
      <c r="A58">
        <v>20210930</v>
      </c>
      <c r="B58">
        <v>2</v>
      </c>
      <c r="C58" s="9" t="s">
        <v>144</v>
      </c>
      <c r="D58" s="9">
        <v>21</v>
      </c>
      <c r="E58" s="9">
        <v>2</v>
      </c>
      <c r="F58" s="9">
        <v>7.5</v>
      </c>
      <c r="G58" s="9" t="s">
        <v>32</v>
      </c>
      <c r="H58" s="10">
        <v>1318</v>
      </c>
      <c r="I58" s="10">
        <v>1001</v>
      </c>
      <c r="J58" s="9">
        <v>4</v>
      </c>
      <c r="K58" s="9">
        <f t="shared" si="0"/>
        <v>40</v>
      </c>
    </row>
    <row r="59" spans="1:11" x14ac:dyDescent="0.25">
      <c r="A59">
        <v>20210930</v>
      </c>
      <c r="B59">
        <v>2</v>
      </c>
      <c r="C59" s="9" t="s">
        <v>145</v>
      </c>
      <c r="D59" s="9">
        <v>22</v>
      </c>
      <c r="E59" s="9">
        <v>2</v>
      </c>
      <c r="F59" s="9">
        <v>8</v>
      </c>
      <c r="G59" s="9" t="s">
        <v>30</v>
      </c>
      <c r="H59" s="10">
        <v>574</v>
      </c>
      <c r="I59" s="10">
        <v>1447</v>
      </c>
      <c r="J59" s="9">
        <v>4</v>
      </c>
      <c r="K59" s="9">
        <f t="shared" si="0"/>
        <v>40</v>
      </c>
    </row>
    <row r="60" spans="1:11" x14ac:dyDescent="0.25">
      <c r="A60">
        <v>20210930</v>
      </c>
      <c r="B60">
        <v>2</v>
      </c>
      <c r="C60" s="9" t="s">
        <v>146</v>
      </c>
      <c r="D60" s="9">
        <v>23</v>
      </c>
      <c r="E60" s="9">
        <v>2</v>
      </c>
      <c r="F60" s="9">
        <v>8</v>
      </c>
      <c r="G60" s="9" t="s">
        <v>30</v>
      </c>
      <c r="H60" s="10">
        <v>566</v>
      </c>
      <c r="I60" s="9">
        <v>736</v>
      </c>
      <c r="J60" s="9">
        <v>4</v>
      </c>
      <c r="K60" s="9">
        <f t="shared" si="0"/>
        <v>40</v>
      </c>
    </row>
    <row r="61" spans="1:11" x14ac:dyDescent="0.25">
      <c r="A61">
        <v>20210930</v>
      </c>
      <c r="B61">
        <v>2</v>
      </c>
      <c r="C61" s="9" t="s">
        <v>147</v>
      </c>
      <c r="D61" s="9">
        <v>24</v>
      </c>
      <c r="E61" s="9">
        <v>2</v>
      </c>
      <c r="F61" s="9">
        <v>8</v>
      </c>
      <c r="G61" s="9" t="s">
        <v>30</v>
      </c>
      <c r="H61" s="10">
        <v>1404</v>
      </c>
      <c r="I61" s="10">
        <v>1352</v>
      </c>
      <c r="J61" s="9">
        <v>4</v>
      </c>
      <c r="K61" s="9">
        <f t="shared" si="0"/>
        <v>40</v>
      </c>
    </row>
    <row r="62" spans="1:11" x14ac:dyDescent="0.25">
      <c r="A62">
        <v>20210930</v>
      </c>
      <c r="B62">
        <v>2</v>
      </c>
      <c r="C62" s="9" t="s">
        <v>148</v>
      </c>
      <c r="D62" s="9">
        <v>25</v>
      </c>
      <c r="E62" s="9">
        <v>2</v>
      </c>
      <c r="F62" s="9">
        <v>7.5</v>
      </c>
      <c r="G62" s="9" t="s">
        <v>32</v>
      </c>
      <c r="H62" s="10">
        <v>1211</v>
      </c>
      <c r="I62" s="9">
        <v>886</v>
      </c>
      <c r="J62" s="9">
        <v>4</v>
      </c>
      <c r="K62" s="9">
        <f t="shared" si="0"/>
        <v>40</v>
      </c>
    </row>
    <row r="63" spans="1:11" x14ac:dyDescent="0.25">
      <c r="A63">
        <v>20210930</v>
      </c>
      <c r="B63">
        <v>2</v>
      </c>
      <c r="C63" s="9" t="s">
        <v>149</v>
      </c>
      <c r="D63" s="9">
        <v>26</v>
      </c>
      <c r="E63" s="9">
        <v>2</v>
      </c>
      <c r="F63" s="9">
        <v>8</v>
      </c>
      <c r="G63" s="9" t="s">
        <v>30</v>
      </c>
      <c r="H63" s="10">
        <v>644</v>
      </c>
      <c r="I63" s="9">
        <v>739</v>
      </c>
      <c r="J63" s="9">
        <v>4</v>
      </c>
      <c r="K63" s="9">
        <f t="shared" si="0"/>
        <v>40</v>
      </c>
    </row>
    <row r="64" spans="1:11" x14ac:dyDescent="0.25">
      <c r="A64">
        <v>20210930</v>
      </c>
      <c r="B64">
        <v>2</v>
      </c>
      <c r="C64" s="9" t="s">
        <v>150</v>
      </c>
      <c r="D64" s="9">
        <v>27</v>
      </c>
      <c r="E64" s="9">
        <v>2</v>
      </c>
      <c r="F64" s="9">
        <v>7.5</v>
      </c>
      <c r="G64" s="9" t="s">
        <v>30</v>
      </c>
      <c r="H64" s="10">
        <v>767</v>
      </c>
      <c r="I64" s="9">
        <v>930</v>
      </c>
      <c r="J64" s="9">
        <v>4</v>
      </c>
      <c r="K64" s="9">
        <f t="shared" si="0"/>
        <v>40</v>
      </c>
    </row>
    <row r="65" spans="1:11" x14ac:dyDescent="0.25">
      <c r="A65">
        <v>20210930</v>
      </c>
      <c r="B65">
        <v>2</v>
      </c>
      <c r="C65" s="9" t="s">
        <v>151</v>
      </c>
      <c r="D65" s="9">
        <v>28</v>
      </c>
      <c r="E65" s="9">
        <v>2</v>
      </c>
      <c r="F65" s="9">
        <v>7.5</v>
      </c>
      <c r="G65" s="9" t="s">
        <v>31</v>
      </c>
      <c r="H65" s="10">
        <v>1545</v>
      </c>
      <c r="I65" s="9">
        <v>873</v>
      </c>
      <c r="J65" s="9">
        <v>4</v>
      </c>
      <c r="K65" s="9">
        <f t="shared" si="0"/>
        <v>40</v>
      </c>
    </row>
    <row r="66" spans="1:11" x14ac:dyDescent="0.25">
      <c r="A66">
        <v>20210930</v>
      </c>
      <c r="B66">
        <v>2</v>
      </c>
      <c r="C66" s="9" t="s">
        <v>152</v>
      </c>
      <c r="D66" s="9">
        <v>29</v>
      </c>
      <c r="E66" s="9">
        <v>2</v>
      </c>
      <c r="F66" s="9">
        <v>8</v>
      </c>
      <c r="G66" s="9" t="s">
        <v>32</v>
      </c>
      <c r="H66" s="10">
        <v>1395</v>
      </c>
      <c r="I66" s="9">
        <v>930</v>
      </c>
      <c r="J66" s="9">
        <v>4</v>
      </c>
      <c r="K66" s="9">
        <f t="shared" si="0"/>
        <v>40</v>
      </c>
    </row>
    <row r="67" spans="1:11" x14ac:dyDescent="0.25">
      <c r="A67">
        <v>20210930</v>
      </c>
      <c r="B67">
        <v>2</v>
      </c>
      <c r="C67" s="9" t="s">
        <v>153</v>
      </c>
      <c r="D67" s="9">
        <v>30</v>
      </c>
      <c r="E67" s="9">
        <v>2</v>
      </c>
      <c r="F67" s="9">
        <v>8</v>
      </c>
      <c r="G67" s="9" t="s">
        <v>31</v>
      </c>
      <c r="H67" s="10">
        <v>1453</v>
      </c>
      <c r="I67" s="9">
        <v>989</v>
      </c>
      <c r="J67" s="9">
        <v>4</v>
      </c>
      <c r="K67" s="9">
        <f t="shared" ref="K67:K130" si="1">J67*10</f>
        <v>40</v>
      </c>
    </row>
    <row r="68" spans="1:11" x14ac:dyDescent="0.25">
      <c r="A68">
        <v>20210930</v>
      </c>
      <c r="B68">
        <v>2</v>
      </c>
      <c r="C68" s="9" t="s">
        <v>154</v>
      </c>
      <c r="D68" s="9">
        <v>31</v>
      </c>
      <c r="E68" s="9">
        <v>2</v>
      </c>
      <c r="F68" s="9">
        <v>7.5</v>
      </c>
      <c r="G68" s="9" t="s">
        <v>30</v>
      </c>
      <c r="H68" s="10">
        <v>1325</v>
      </c>
      <c r="I68" s="9">
        <v>959</v>
      </c>
      <c r="J68" s="9">
        <v>4</v>
      </c>
      <c r="K68" s="9">
        <f t="shared" si="1"/>
        <v>40</v>
      </c>
    </row>
    <row r="69" spans="1:11" x14ac:dyDescent="0.25">
      <c r="A69">
        <v>20210930</v>
      </c>
      <c r="B69">
        <v>2</v>
      </c>
      <c r="C69" s="9" t="s">
        <v>155</v>
      </c>
      <c r="D69" s="9">
        <v>32</v>
      </c>
      <c r="E69" s="9">
        <v>2</v>
      </c>
      <c r="F69" s="9">
        <v>8</v>
      </c>
      <c r="G69" s="9" t="s">
        <v>32</v>
      </c>
      <c r="H69" s="10">
        <v>1095</v>
      </c>
      <c r="I69" s="9">
        <v>997</v>
      </c>
      <c r="J69" s="9">
        <v>4</v>
      </c>
      <c r="K69" s="9">
        <f t="shared" si="1"/>
        <v>40</v>
      </c>
    </row>
    <row r="70" spans="1:11" x14ac:dyDescent="0.25">
      <c r="A70">
        <v>20210930</v>
      </c>
      <c r="B70">
        <v>2</v>
      </c>
      <c r="C70" s="9" t="s">
        <v>156</v>
      </c>
      <c r="D70" s="9">
        <v>33</v>
      </c>
      <c r="E70" s="9">
        <v>2</v>
      </c>
      <c r="F70" s="9">
        <v>7.5</v>
      </c>
      <c r="G70" s="9" t="s">
        <v>30</v>
      </c>
      <c r="H70" s="10">
        <v>905</v>
      </c>
      <c r="I70" s="9">
        <v>642</v>
      </c>
      <c r="J70" s="9">
        <v>4</v>
      </c>
      <c r="K70" s="9">
        <f t="shared" si="1"/>
        <v>40</v>
      </c>
    </row>
    <row r="71" spans="1:11" x14ac:dyDescent="0.25">
      <c r="A71">
        <v>20210930</v>
      </c>
      <c r="B71">
        <v>2</v>
      </c>
      <c r="C71" s="9" t="s">
        <v>157</v>
      </c>
      <c r="D71" s="9">
        <v>34</v>
      </c>
      <c r="E71" s="9">
        <v>2</v>
      </c>
      <c r="F71" s="9">
        <v>8</v>
      </c>
      <c r="G71" s="9" t="s">
        <v>30</v>
      </c>
      <c r="H71" s="9">
        <v>662</v>
      </c>
      <c r="I71" s="9">
        <v>544</v>
      </c>
      <c r="J71" s="9">
        <v>4</v>
      </c>
      <c r="K71" s="9">
        <f t="shared" si="1"/>
        <v>40</v>
      </c>
    </row>
    <row r="72" spans="1:11" x14ac:dyDescent="0.25">
      <c r="A72">
        <v>20210930</v>
      </c>
      <c r="B72">
        <v>2</v>
      </c>
      <c r="C72" s="9" t="s">
        <v>158</v>
      </c>
      <c r="D72" s="9">
        <v>35</v>
      </c>
      <c r="E72" s="9">
        <v>2</v>
      </c>
      <c r="F72" s="9">
        <v>7.5</v>
      </c>
      <c r="G72" s="9" t="s">
        <v>32</v>
      </c>
      <c r="H72" s="10">
        <v>1394</v>
      </c>
      <c r="I72" s="10">
        <v>846</v>
      </c>
      <c r="J72" s="9">
        <v>4</v>
      </c>
      <c r="K72" s="9">
        <f t="shared" si="1"/>
        <v>40</v>
      </c>
    </row>
    <row r="73" spans="1:11" x14ac:dyDescent="0.25">
      <c r="A73">
        <v>20210930</v>
      </c>
      <c r="B73">
        <v>2</v>
      </c>
      <c r="C73" s="9" t="s">
        <v>159</v>
      </c>
      <c r="D73" s="9">
        <v>36</v>
      </c>
      <c r="E73" s="9">
        <v>2</v>
      </c>
      <c r="F73" s="9">
        <v>8</v>
      </c>
      <c r="G73" s="9" t="s">
        <v>32</v>
      </c>
      <c r="H73" s="10">
        <v>1332</v>
      </c>
      <c r="I73" s="10">
        <v>954</v>
      </c>
      <c r="J73" s="9">
        <v>4</v>
      </c>
      <c r="K73" s="9">
        <f t="shared" si="1"/>
        <v>40</v>
      </c>
    </row>
    <row r="74" spans="1:11" x14ac:dyDescent="0.25">
      <c r="A74">
        <v>20210930</v>
      </c>
      <c r="B74">
        <v>2</v>
      </c>
      <c r="C74" s="9" t="s">
        <v>37</v>
      </c>
      <c r="D74" s="9">
        <v>1</v>
      </c>
      <c r="E74" s="9">
        <v>1</v>
      </c>
      <c r="F74" s="9">
        <v>7.5</v>
      </c>
      <c r="G74" s="9" t="s">
        <v>31</v>
      </c>
      <c r="H74" s="10">
        <v>1421</v>
      </c>
      <c r="I74" s="10">
        <v>1016</v>
      </c>
      <c r="J74" s="9">
        <v>6</v>
      </c>
      <c r="K74" s="9">
        <f t="shared" si="1"/>
        <v>60</v>
      </c>
    </row>
    <row r="75" spans="1:11" x14ac:dyDescent="0.25">
      <c r="A75">
        <v>20210930</v>
      </c>
      <c r="B75">
        <v>2</v>
      </c>
      <c r="C75" s="9" t="s">
        <v>38</v>
      </c>
      <c r="D75" s="9">
        <v>2</v>
      </c>
      <c r="E75" s="9">
        <v>1</v>
      </c>
      <c r="F75" s="9">
        <v>8</v>
      </c>
      <c r="G75" s="9" t="s">
        <v>30</v>
      </c>
      <c r="H75" s="10">
        <v>1256</v>
      </c>
      <c r="I75" s="10">
        <v>1537</v>
      </c>
      <c r="J75" s="9">
        <v>6</v>
      </c>
      <c r="K75" s="9">
        <f t="shared" si="1"/>
        <v>60</v>
      </c>
    </row>
    <row r="76" spans="1:11" x14ac:dyDescent="0.25">
      <c r="A76">
        <v>20210930</v>
      </c>
      <c r="B76">
        <v>2</v>
      </c>
      <c r="C76" s="9" t="s">
        <v>39</v>
      </c>
      <c r="D76" s="9">
        <v>3</v>
      </c>
      <c r="E76" s="9">
        <v>1</v>
      </c>
      <c r="F76" s="9">
        <v>7.5</v>
      </c>
      <c r="G76" s="9" t="s">
        <v>30</v>
      </c>
      <c r="H76" s="10">
        <v>242</v>
      </c>
      <c r="I76" s="10">
        <v>656</v>
      </c>
      <c r="J76" s="9">
        <v>6</v>
      </c>
      <c r="K76" s="9">
        <f t="shared" si="1"/>
        <v>60</v>
      </c>
    </row>
    <row r="77" spans="1:11" x14ac:dyDescent="0.25">
      <c r="A77">
        <v>20210930</v>
      </c>
      <c r="B77">
        <v>2</v>
      </c>
      <c r="C77" s="9" t="s">
        <v>40</v>
      </c>
      <c r="D77" s="9">
        <v>4</v>
      </c>
      <c r="E77" s="9">
        <v>1</v>
      </c>
      <c r="F77" s="9">
        <v>8</v>
      </c>
      <c r="G77" s="9" t="s">
        <v>31</v>
      </c>
      <c r="H77" s="10">
        <v>1435</v>
      </c>
      <c r="I77" s="10">
        <v>1190</v>
      </c>
      <c r="J77" s="9">
        <v>6</v>
      </c>
      <c r="K77" s="9">
        <f t="shared" si="1"/>
        <v>60</v>
      </c>
    </row>
    <row r="78" spans="1:11" x14ac:dyDescent="0.25">
      <c r="A78">
        <v>20210930</v>
      </c>
      <c r="B78">
        <v>2</v>
      </c>
      <c r="C78" s="9" t="s">
        <v>41</v>
      </c>
      <c r="D78" s="9">
        <v>5</v>
      </c>
      <c r="E78" s="9">
        <v>1</v>
      </c>
      <c r="F78" s="9">
        <v>8</v>
      </c>
      <c r="G78" s="9" t="s">
        <v>30</v>
      </c>
      <c r="H78" s="10">
        <v>100</v>
      </c>
      <c r="I78" s="10">
        <v>176</v>
      </c>
      <c r="J78" s="9">
        <v>6</v>
      </c>
      <c r="K78" s="9">
        <f t="shared" si="1"/>
        <v>60</v>
      </c>
    </row>
    <row r="79" spans="1:11" x14ac:dyDescent="0.25">
      <c r="A79">
        <v>20210930</v>
      </c>
      <c r="B79">
        <v>2</v>
      </c>
      <c r="C79" s="9" t="s">
        <v>42</v>
      </c>
      <c r="D79" s="9">
        <v>6</v>
      </c>
      <c r="E79" s="9">
        <v>1</v>
      </c>
      <c r="F79" s="9">
        <v>8</v>
      </c>
      <c r="G79" s="9" t="s">
        <v>32</v>
      </c>
      <c r="H79" s="10">
        <v>1042</v>
      </c>
      <c r="I79" s="10">
        <v>1093</v>
      </c>
      <c r="J79" s="9">
        <v>6</v>
      </c>
      <c r="K79" s="9">
        <f t="shared" si="1"/>
        <v>60</v>
      </c>
    </row>
    <row r="80" spans="1:11" x14ac:dyDescent="0.25">
      <c r="A80">
        <v>20210930</v>
      </c>
      <c r="B80">
        <v>2</v>
      </c>
      <c r="C80" s="9" t="s">
        <v>43</v>
      </c>
      <c r="D80" s="9">
        <v>7</v>
      </c>
      <c r="E80" s="9">
        <v>1</v>
      </c>
      <c r="F80" s="9">
        <v>7.5</v>
      </c>
      <c r="G80" s="9" t="s">
        <v>30</v>
      </c>
      <c r="H80" s="10">
        <v>1358</v>
      </c>
      <c r="I80" s="10">
        <v>2879</v>
      </c>
      <c r="J80" s="9">
        <v>6</v>
      </c>
      <c r="K80" s="9">
        <f t="shared" si="1"/>
        <v>60</v>
      </c>
    </row>
    <row r="81" spans="1:11" x14ac:dyDescent="0.25">
      <c r="A81">
        <v>20210930</v>
      </c>
      <c r="B81">
        <v>2</v>
      </c>
      <c r="C81" s="9" t="s">
        <v>44</v>
      </c>
      <c r="D81" s="9">
        <v>8</v>
      </c>
      <c r="E81" s="9">
        <v>1</v>
      </c>
      <c r="F81" s="9">
        <v>8</v>
      </c>
      <c r="G81" s="9" t="s">
        <v>32</v>
      </c>
      <c r="H81" s="10">
        <v>1268</v>
      </c>
      <c r="I81" s="10">
        <v>992</v>
      </c>
      <c r="J81" s="9">
        <v>6</v>
      </c>
      <c r="K81" s="9">
        <f t="shared" si="1"/>
        <v>60</v>
      </c>
    </row>
    <row r="82" spans="1:11" x14ac:dyDescent="0.25">
      <c r="A82">
        <v>20210930</v>
      </c>
      <c r="B82">
        <v>2</v>
      </c>
      <c r="C82" s="9" t="s">
        <v>45</v>
      </c>
      <c r="D82" s="9">
        <v>9</v>
      </c>
      <c r="E82" s="9">
        <v>1</v>
      </c>
      <c r="F82" s="9">
        <v>7.5</v>
      </c>
      <c r="G82" s="9" t="s">
        <v>30</v>
      </c>
      <c r="H82" s="10">
        <v>1432</v>
      </c>
      <c r="I82" s="10">
        <v>3512</v>
      </c>
      <c r="J82" s="9">
        <v>6</v>
      </c>
      <c r="K82" s="9">
        <f t="shared" si="1"/>
        <v>60</v>
      </c>
    </row>
    <row r="83" spans="1:11" x14ac:dyDescent="0.25">
      <c r="A83">
        <v>20210930</v>
      </c>
      <c r="B83">
        <v>2</v>
      </c>
      <c r="C83" s="9" t="s">
        <v>46</v>
      </c>
      <c r="D83" s="9">
        <v>10</v>
      </c>
      <c r="E83" s="9">
        <v>1</v>
      </c>
      <c r="F83" s="9">
        <v>7.5</v>
      </c>
      <c r="G83" s="9" t="s">
        <v>32</v>
      </c>
      <c r="H83" s="10">
        <v>1140</v>
      </c>
      <c r="I83" s="10">
        <v>753</v>
      </c>
      <c r="J83" s="9">
        <v>6</v>
      </c>
      <c r="K83" s="9">
        <f t="shared" si="1"/>
        <v>60</v>
      </c>
    </row>
    <row r="84" spans="1:11" x14ac:dyDescent="0.25">
      <c r="A84">
        <v>20210930</v>
      </c>
      <c r="B84">
        <v>2</v>
      </c>
      <c r="C84" s="9" t="s">
        <v>47</v>
      </c>
      <c r="D84" s="9">
        <v>11</v>
      </c>
      <c r="E84" s="9">
        <v>1</v>
      </c>
      <c r="F84" s="9">
        <v>7.5</v>
      </c>
      <c r="G84" s="9" t="s">
        <v>30</v>
      </c>
      <c r="H84" s="10">
        <v>707</v>
      </c>
      <c r="I84" s="10">
        <v>1960</v>
      </c>
      <c r="J84" s="9">
        <v>6</v>
      </c>
      <c r="K84" s="9">
        <f t="shared" si="1"/>
        <v>60</v>
      </c>
    </row>
    <row r="85" spans="1:11" x14ac:dyDescent="0.25">
      <c r="A85">
        <v>20210930</v>
      </c>
      <c r="B85">
        <v>2</v>
      </c>
      <c r="C85" s="9" t="s">
        <v>48</v>
      </c>
      <c r="D85" s="9">
        <v>12</v>
      </c>
      <c r="E85" s="9">
        <v>1</v>
      </c>
      <c r="F85" s="9">
        <v>8</v>
      </c>
      <c r="G85" s="9" t="s">
        <v>32</v>
      </c>
      <c r="H85" s="10">
        <v>1239</v>
      </c>
      <c r="I85" s="10">
        <v>3080</v>
      </c>
      <c r="J85" s="9">
        <v>6</v>
      </c>
      <c r="K85" s="9">
        <f t="shared" si="1"/>
        <v>60</v>
      </c>
    </row>
    <row r="86" spans="1:11" x14ac:dyDescent="0.25">
      <c r="A86">
        <v>20210930</v>
      </c>
      <c r="B86">
        <v>2</v>
      </c>
      <c r="C86" s="9" t="s">
        <v>49</v>
      </c>
      <c r="D86" s="9">
        <v>13</v>
      </c>
      <c r="E86" s="9">
        <v>1</v>
      </c>
      <c r="F86" s="9">
        <v>8</v>
      </c>
      <c r="G86" s="9" t="s">
        <v>30</v>
      </c>
      <c r="H86" s="10">
        <v>1168</v>
      </c>
      <c r="I86" s="10">
        <v>1403</v>
      </c>
      <c r="J86" s="9">
        <v>6</v>
      </c>
      <c r="K86" s="9">
        <f t="shared" si="1"/>
        <v>60</v>
      </c>
    </row>
    <row r="87" spans="1:11" x14ac:dyDescent="0.25">
      <c r="A87">
        <v>20210930</v>
      </c>
      <c r="B87">
        <v>2</v>
      </c>
      <c r="C87" s="9" t="s">
        <v>50</v>
      </c>
      <c r="D87" s="9">
        <v>14</v>
      </c>
      <c r="E87" s="9">
        <v>1</v>
      </c>
      <c r="F87" s="9">
        <v>8</v>
      </c>
      <c r="G87" s="9" t="s">
        <v>32</v>
      </c>
      <c r="H87" s="10">
        <v>1408</v>
      </c>
      <c r="I87" s="10">
        <v>2477</v>
      </c>
      <c r="J87" s="9">
        <v>6</v>
      </c>
      <c r="K87" s="9">
        <f t="shared" si="1"/>
        <v>60</v>
      </c>
    </row>
    <row r="88" spans="1:11" x14ac:dyDescent="0.25">
      <c r="A88">
        <v>20210930</v>
      </c>
      <c r="B88">
        <v>2</v>
      </c>
      <c r="C88" s="9" t="s">
        <v>51</v>
      </c>
      <c r="D88" s="9">
        <v>15</v>
      </c>
      <c r="E88" s="9">
        <v>1</v>
      </c>
      <c r="F88" s="9">
        <v>7.5</v>
      </c>
      <c r="G88" s="9" t="s">
        <v>32</v>
      </c>
      <c r="H88" s="10">
        <v>1256</v>
      </c>
      <c r="I88" s="10">
        <v>1762</v>
      </c>
      <c r="J88" s="9">
        <v>6</v>
      </c>
      <c r="K88" s="9">
        <f t="shared" si="1"/>
        <v>60</v>
      </c>
    </row>
    <row r="89" spans="1:11" x14ac:dyDescent="0.25">
      <c r="A89">
        <v>20210930</v>
      </c>
      <c r="B89">
        <v>2</v>
      </c>
      <c r="C89" s="9" t="s">
        <v>52</v>
      </c>
      <c r="D89" s="9">
        <v>16</v>
      </c>
      <c r="E89" s="9">
        <v>1</v>
      </c>
      <c r="F89" s="9">
        <v>8</v>
      </c>
      <c r="G89" s="9" t="s">
        <v>32</v>
      </c>
      <c r="H89" s="10">
        <v>1199</v>
      </c>
      <c r="I89" s="10">
        <v>1819</v>
      </c>
      <c r="J89" s="9">
        <v>6</v>
      </c>
      <c r="K89" s="9">
        <f t="shared" si="1"/>
        <v>60</v>
      </c>
    </row>
    <row r="90" spans="1:11" x14ac:dyDescent="0.25">
      <c r="A90">
        <v>20210930</v>
      </c>
      <c r="B90">
        <v>2</v>
      </c>
      <c r="C90" s="9" t="s">
        <v>53</v>
      </c>
      <c r="D90" s="9">
        <v>17</v>
      </c>
      <c r="E90" s="9">
        <v>1</v>
      </c>
      <c r="F90" s="9">
        <v>7.5</v>
      </c>
      <c r="G90" s="9" t="s">
        <v>32</v>
      </c>
      <c r="H90" s="10">
        <v>1225</v>
      </c>
      <c r="I90" s="10">
        <v>1187</v>
      </c>
      <c r="J90" s="9">
        <v>6</v>
      </c>
      <c r="K90" s="9">
        <f t="shared" si="1"/>
        <v>60</v>
      </c>
    </row>
    <row r="91" spans="1:11" x14ac:dyDescent="0.25">
      <c r="A91">
        <v>20210930</v>
      </c>
      <c r="B91">
        <v>2</v>
      </c>
      <c r="C91" s="9" t="s">
        <v>54</v>
      </c>
      <c r="D91" s="9">
        <v>18</v>
      </c>
      <c r="E91" s="9">
        <v>1</v>
      </c>
      <c r="F91" s="9">
        <v>7.5</v>
      </c>
      <c r="G91" s="9" t="s">
        <v>32</v>
      </c>
      <c r="H91" s="10">
        <v>1323</v>
      </c>
      <c r="I91" s="10">
        <v>1316</v>
      </c>
      <c r="J91" s="9">
        <v>6</v>
      </c>
      <c r="K91" s="9">
        <f t="shared" si="1"/>
        <v>60</v>
      </c>
    </row>
    <row r="92" spans="1:11" x14ac:dyDescent="0.25">
      <c r="A92">
        <v>20210930</v>
      </c>
      <c r="B92">
        <v>2</v>
      </c>
      <c r="C92" s="9" t="s">
        <v>162</v>
      </c>
      <c r="D92" s="9">
        <v>19</v>
      </c>
      <c r="E92" s="9">
        <v>2</v>
      </c>
      <c r="F92" s="9">
        <v>7.5</v>
      </c>
      <c r="G92" s="9" t="s">
        <v>30</v>
      </c>
      <c r="H92" s="10">
        <v>955</v>
      </c>
      <c r="I92" s="10">
        <v>2317</v>
      </c>
      <c r="J92" s="9">
        <v>6</v>
      </c>
      <c r="K92" s="9">
        <f t="shared" si="1"/>
        <v>60</v>
      </c>
    </row>
    <row r="93" spans="1:11" x14ac:dyDescent="0.25">
      <c r="A93">
        <v>20210930</v>
      </c>
      <c r="B93">
        <v>2</v>
      </c>
      <c r="C93" s="9" t="s">
        <v>163</v>
      </c>
      <c r="D93" s="9">
        <v>20</v>
      </c>
      <c r="E93" s="9">
        <v>2</v>
      </c>
      <c r="F93" s="9">
        <v>7.5</v>
      </c>
      <c r="G93" s="9" t="s">
        <v>32</v>
      </c>
      <c r="H93" s="10">
        <v>1433</v>
      </c>
      <c r="I93" s="10">
        <v>2252</v>
      </c>
      <c r="J93" s="9">
        <v>6</v>
      </c>
      <c r="K93" s="9">
        <f t="shared" si="1"/>
        <v>60</v>
      </c>
    </row>
    <row r="94" spans="1:11" x14ac:dyDescent="0.25">
      <c r="A94">
        <v>20210930</v>
      </c>
      <c r="B94">
        <v>2</v>
      </c>
      <c r="C94" s="9" t="s">
        <v>164</v>
      </c>
      <c r="D94" s="9">
        <v>21</v>
      </c>
      <c r="E94" s="9">
        <v>2</v>
      </c>
      <c r="F94" s="9">
        <v>7.5</v>
      </c>
      <c r="G94" s="9" t="s">
        <v>32</v>
      </c>
      <c r="H94" s="10">
        <v>1451</v>
      </c>
      <c r="I94" s="10">
        <v>1894</v>
      </c>
      <c r="J94" s="9">
        <v>6</v>
      </c>
      <c r="K94" s="9">
        <f t="shared" si="1"/>
        <v>60</v>
      </c>
    </row>
    <row r="95" spans="1:11" x14ac:dyDescent="0.25">
      <c r="A95">
        <v>20210930</v>
      </c>
      <c r="B95">
        <v>2</v>
      </c>
      <c r="C95" s="9" t="s">
        <v>58</v>
      </c>
      <c r="D95" s="9">
        <v>22</v>
      </c>
      <c r="E95" s="9">
        <v>2</v>
      </c>
      <c r="F95" s="9">
        <v>8</v>
      </c>
      <c r="G95" s="9" t="s">
        <v>30</v>
      </c>
      <c r="H95" s="10">
        <v>1796</v>
      </c>
      <c r="I95" s="10">
        <v>5165</v>
      </c>
      <c r="J95" s="9">
        <v>6</v>
      </c>
      <c r="K95" s="9">
        <f t="shared" si="1"/>
        <v>60</v>
      </c>
    </row>
    <row r="96" spans="1:11" x14ac:dyDescent="0.25">
      <c r="A96">
        <v>20210930</v>
      </c>
      <c r="B96">
        <v>2</v>
      </c>
      <c r="C96" s="9" t="s">
        <v>165</v>
      </c>
      <c r="D96" s="9">
        <v>23</v>
      </c>
      <c r="E96" s="9">
        <v>2</v>
      </c>
      <c r="F96" s="9">
        <v>8</v>
      </c>
      <c r="G96" s="9" t="s">
        <v>30</v>
      </c>
      <c r="H96" s="10">
        <v>515</v>
      </c>
      <c r="I96" s="10">
        <v>1133</v>
      </c>
      <c r="J96" s="9">
        <v>6</v>
      </c>
      <c r="K96" s="9">
        <f t="shared" si="1"/>
        <v>60</v>
      </c>
    </row>
    <row r="97" spans="1:11" x14ac:dyDescent="0.25">
      <c r="A97">
        <v>20210930</v>
      </c>
      <c r="B97">
        <v>2</v>
      </c>
      <c r="C97" s="9" t="s">
        <v>166</v>
      </c>
      <c r="D97" s="9">
        <v>24</v>
      </c>
      <c r="E97" s="9">
        <v>2</v>
      </c>
      <c r="F97" s="9">
        <v>8</v>
      </c>
      <c r="G97" s="9" t="s">
        <v>30</v>
      </c>
      <c r="H97" s="10">
        <v>1264</v>
      </c>
      <c r="I97" s="10">
        <v>2502</v>
      </c>
      <c r="J97" s="9">
        <v>6</v>
      </c>
      <c r="K97" s="9">
        <f t="shared" si="1"/>
        <v>60</v>
      </c>
    </row>
    <row r="98" spans="1:11" x14ac:dyDescent="0.25">
      <c r="A98">
        <v>20210930</v>
      </c>
      <c r="B98">
        <v>2</v>
      </c>
      <c r="C98" s="9" t="s">
        <v>61</v>
      </c>
      <c r="D98" s="9">
        <v>25</v>
      </c>
      <c r="E98" s="9">
        <v>2</v>
      </c>
      <c r="F98" s="9">
        <v>7.5</v>
      </c>
      <c r="G98" s="9" t="s">
        <v>32</v>
      </c>
      <c r="H98" s="10">
        <v>1291</v>
      </c>
      <c r="I98" s="10">
        <v>1536</v>
      </c>
      <c r="J98" s="9">
        <v>6</v>
      </c>
      <c r="K98" s="9">
        <f t="shared" si="1"/>
        <v>60</v>
      </c>
    </row>
    <row r="99" spans="1:11" x14ac:dyDescent="0.25">
      <c r="A99">
        <v>20210930</v>
      </c>
      <c r="B99">
        <v>2</v>
      </c>
      <c r="C99" s="9" t="s">
        <v>62</v>
      </c>
      <c r="D99" s="9">
        <v>26</v>
      </c>
      <c r="E99" s="9">
        <v>2</v>
      </c>
      <c r="F99" s="9">
        <v>8</v>
      </c>
      <c r="G99" s="9" t="s">
        <v>30</v>
      </c>
      <c r="H99" s="10">
        <v>412</v>
      </c>
      <c r="I99" s="10">
        <v>1063</v>
      </c>
      <c r="J99" s="9">
        <v>6</v>
      </c>
      <c r="K99" s="9">
        <f t="shared" si="1"/>
        <v>60</v>
      </c>
    </row>
    <row r="100" spans="1:11" x14ac:dyDescent="0.25">
      <c r="A100">
        <v>20210930</v>
      </c>
      <c r="B100">
        <v>2</v>
      </c>
      <c r="C100" s="9" t="s">
        <v>63</v>
      </c>
      <c r="D100" s="9">
        <v>27</v>
      </c>
      <c r="E100" s="9">
        <v>2</v>
      </c>
      <c r="F100" s="9">
        <v>7.5</v>
      </c>
      <c r="G100" s="9" t="s">
        <v>30</v>
      </c>
      <c r="H100" s="10">
        <v>886</v>
      </c>
      <c r="I100" s="10">
        <v>3102</v>
      </c>
      <c r="J100" s="9">
        <v>6</v>
      </c>
      <c r="K100" s="9">
        <f t="shared" si="1"/>
        <v>60</v>
      </c>
    </row>
    <row r="101" spans="1:11" x14ac:dyDescent="0.25">
      <c r="A101">
        <v>20210930</v>
      </c>
      <c r="B101">
        <v>2</v>
      </c>
      <c r="C101" s="9" t="s">
        <v>64</v>
      </c>
      <c r="D101" s="9">
        <v>28</v>
      </c>
      <c r="E101" s="9">
        <v>2</v>
      </c>
      <c r="F101" s="9">
        <v>7.5</v>
      </c>
      <c r="G101" s="9" t="s">
        <v>31</v>
      </c>
      <c r="H101" s="10">
        <v>1536</v>
      </c>
      <c r="I101" s="10">
        <v>1979</v>
      </c>
      <c r="J101" s="9">
        <v>6</v>
      </c>
      <c r="K101" s="9">
        <f t="shared" si="1"/>
        <v>60</v>
      </c>
    </row>
    <row r="102" spans="1:11" x14ac:dyDescent="0.25">
      <c r="A102">
        <v>20210930</v>
      </c>
      <c r="B102">
        <v>2</v>
      </c>
      <c r="C102" s="9" t="s">
        <v>65</v>
      </c>
      <c r="D102" s="9">
        <v>29</v>
      </c>
      <c r="E102" s="9">
        <v>2</v>
      </c>
      <c r="F102" s="9">
        <v>8</v>
      </c>
      <c r="G102" s="9" t="s">
        <v>32</v>
      </c>
      <c r="H102" s="10">
        <v>1482</v>
      </c>
      <c r="I102" s="10">
        <v>1797</v>
      </c>
      <c r="J102" s="9">
        <v>6</v>
      </c>
      <c r="K102" s="9">
        <f t="shared" si="1"/>
        <v>60</v>
      </c>
    </row>
    <row r="103" spans="1:11" x14ac:dyDescent="0.25">
      <c r="A103">
        <v>20210930</v>
      </c>
      <c r="B103">
        <v>2</v>
      </c>
      <c r="C103" s="9" t="s">
        <v>66</v>
      </c>
      <c r="D103" s="9">
        <v>30</v>
      </c>
      <c r="E103" s="9">
        <v>2</v>
      </c>
      <c r="F103" s="9">
        <v>8</v>
      </c>
      <c r="G103" s="9" t="s">
        <v>31</v>
      </c>
      <c r="H103" s="10">
        <v>1526</v>
      </c>
      <c r="I103" s="10">
        <v>1550</v>
      </c>
      <c r="J103" s="9">
        <v>6</v>
      </c>
      <c r="K103" s="9">
        <f t="shared" si="1"/>
        <v>60</v>
      </c>
    </row>
    <row r="104" spans="1:11" x14ac:dyDescent="0.25">
      <c r="A104">
        <v>20210930</v>
      </c>
      <c r="B104">
        <v>2</v>
      </c>
      <c r="C104" s="9" t="s">
        <v>67</v>
      </c>
      <c r="D104" s="9">
        <v>31</v>
      </c>
      <c r="E104" s="9">
        <v>2</v>
      </c>
      <c r="F104" s="9">
        <v>7.5</v>
      </c>
      <c r="G104" s="9" t="s">
        <v>30</v>
      </c>
      <c r="H104" s="10">
        <v>1230</v>
      </c>
      <c r="I104" s="10">
        <v>1802</v>
      </c>
      <c r="J104" s="9">
        <v>6</v>
      </c>
      <c r="K104" s="9">
        <f t="shared" si="1"/>
        <v>60</v>
      </c>
    </row>
    <row r="105" spans="1:11" x14ac:dyDescent="0.25">
      <c r="A105">
        <v>20210930</v>
      </c>
      <c r="B105">
        <v>2</v>
      </c>
      <c r="C105" s="9" t="s">
        <v>68</v>
      </c>
      <c r="D105" s="9">
        <v>32</v>
      </c>
      <c r="E105" s="9">
        <v>2</v>
      </c>
      <c r="F105" s="9">
        <v>8</v>
      </c>
      <c r="G105" s="9" t="s">
        <v>32</v>
      </c>
      <c r="H105" s="10">
        <v>1150</v>
      </c>
      <c r="I105" s="10">
        <v>2248</v>
      </c>
      <c r="J105" s="9">
        <v>6</v>
      </c>
      <c r="K105" s="9">
        <f t="shared" si="1"/>
        <v>60</v>
      </c>
    </row>
    <row r="106" spans="1:11" x14ac:dyDescent="0.25">
      <c r="A106">
        <v>20210930</v>
      </c>
      <c r="B106">
        <v>2</v>
      </c>
      <c r="C106" s="9" t="s">
        <v>69</v>
      </c>
      <c r="D106" s="9">
        <v>33</v>
      </c>
      <c r="E106" s="9">
        <v>2</v>
      </c>
      <c r="F106" s="9">
        <v>7.5</v>
      </c>
      <c r="G106" s="9" t="s">
        <v>30</v>
      </c>
      <c r="H106" s="10">
        <v>669</v>
      </c>
      <c r="I106" s="10">
        <v>1839</v>
      </c>
      <c r="J106" s="9">
        <v>6</v>
      </c>
      <c r="K106" s="9">
        <f t="shared" si="1"/>
        <v>60</v>
      </c>
    </row>
    <row r="107" spans="1:11" x14ac:dyDescent="0.25">
      <c r="A107">
        <v>20210930</v>
      </c>
      <c r="B107">
        <v>2</v>
      </c>
      <c r="C107" s="9" t="s">
        <v>70</v>
      </c>
      <c r="D107" s="9">
        <v>34</v>
      </c>
      <c r="E107" s="9">
        <v>2</v>
      </c>
      <c r="F107" s="9">
        <v>8</v>
      </c>
      <c r="G107" s="9" t="s">
        <v>30</v>
      </c>
      <c r="H107" s="10">
        <v>636</v>
      </c>
      <c r="I107" s="10">
        <v>1756</v>
      </c>
      <c r="J107" s="9">
        <v>6</v>
      </c>
      <c r="K107" s="9">
        <f t="shared" si="1"/>
        <v>60</v>
      </c>
    </row>
    <row r="108" spans="1:11" x14ac:dyDescent="0.25">
      <c r="A108">
        <v>20210930</v>
      </c>
      <c r="B108">
        <v>2</v>
      </c>
      <c r="C108" s="9" t="s">
        <v>71</v>
      </c>
      <c r="D108" s="9">
        <v>35</v>
      </c>
      <c r="E108" s="9">
        <v>2</v>
      </c>
      <c r="F108" s="9">
        <v>7.5</v>
      </c>
      <c r="G108" s="9" t="s">
        <v>32</v>
      </c>
      <c r="H108" s="10">
        <v>1509</v>
      </c>
      <c r="I108" s="10">
        <v>1270</v>
      </c>
      <c r="J108" s="9">
        <v>6</v>
      </c>
      <c r="K108" s="9">
        <f t="shared" si="1"/>
        <v>60</v>
      </c>
    </row>
    <row r="109" spans="1:11" x14ac:dyDescent="0.25">
      <c r="A109">
        <v>20210930</v>
      </c>
      <c r="B109">
        <v>2</v>
      </c>
      <c r="C109" s="9" t="s">
        <v>72</v>
      </c>
      <c r="D109" s="9">
        <v>36</v>
      </c>
      <c r="E109" s="9">
        <v>2</v>
      </c>
      <c r="F109" s="9">
        <v>8</v>
      </c>
      <c r="G109" s="9" t="s">
        <v>32</v>
      </c>
      <c r="H109" s="10">
        <v>1529</v>
      </c>
      <c r="I109" s="10">
        <v>2048</v>
      </c>
      <c r="J109" s="9">
        <v>6</v>
      </c>
      <c r="K109" s="9">
        <f t="shared" si="1"/>
        <v>60</v>
      </c>
    </row>
    <row r="110" spans="1:11" x14ac:dyDescent="0.25">
      <c r="A110">
        <v>20210930</v>
      </c>
      <c r="B110">
        <v>2</v>
      </c>
      <c r="C110" s="9" t="s">
        <v>167</v>
      </c>
      <c r="D110" s="9">
        <v>1</v>
      </c>
      <c r="E110" s="9">
        <v>1</v>
      </c>
      <c r="F110" s="9">
        <v>7.5</v>
      </c>
      <c r="G110" s="9" t="s">
        <v>31</v>
      </c>
      <c r="H110" s="10">
        <v>1516</v>
      </c>
      <c r="I110" s="10">
        <v>1685</v>
      </c>
      <c r="J110" s="9">
        <v>2</v>
      </c>
      <c r="K110" s="9">
        <f t="shared" si="1"/>
        <v>20</v>
      </c>
    </row>
    <row r="111" spans="1:11" x14ac:dyDescent="0.25">
      <c r="A111">
        <v>20210930</v>
      </c>
      <c r="B111">
        <v>2</v>
      </c>
      <c r="C111" s="9" t="s">
        <v>168</v>
      </c>
      <c r="D111" s="9">
        <v>2</v>
      </c>
      <c r="E111" s="9">
        <v>1</v>
      </c>
      <c r="F111" s="9">
        <v>8</v>
      </c>
      <c r="G111" s="9" t="s">
        <v>30</v>
      </c>
      <c r="H111" s="10">
        <v>1300</v>
      </c>
      <c r="I111" s="10">
        <v>1341</v>
      </c>
      <c r="J111" s="9">
        <v>2</v>
      </c>
      <c r="K111" s="9">
        <f t="shared" si="1"/>
        <v>20</v>
      </c>
    </row>
    <row r="112" spans="1:11" x14ac:dyDescent="0.25">
      <c r="A112">
        <v>20210930</v>
      </c>
      <c r="B112">
        <v>2</v>
      </c>
      <c r="C112" s="9" t="s">
        <v>169</v>
      </c>
      <c r="D112" s="9">
        <v>3</v>
      </c>
      <c r="E112" s="9">
        <v>1</v>
      </c>
      <c r="F112" s="9">
        <v>7.5</v>
      </c>
      <c r="G112" s="9" t="s">
        <v>30</v>
      </c>
      <c r="H112" s="10">
        <v>381</v>
      </c>
      <c r="I112" s="10">
        <v>1338</v>
      </c>
      <c r="J112" s="9">
        <v>2</v>
      </c>
      <c r="K112" s="9">
        <f t="shared" si="1"/>
        <v>20</v>
      </c>
    </row>
    <row r="113" spans="1:11" x14ac:dyDescent="0.25">
      <c r="A113">
        <v>20210930</v>
      </c>
      <c r="B113">
        <v>2</v>
      </c>
      <c r="C113" s="9" t="s">
        <v>170</v>
      </c>
      <c r="D113" s="9">
        <v>4</v>
      </c>
      <c r="E113" s="9">
        <v>1</v>
      </c>
      <c r="F113" s="9">
        <v>8</v>
      </c>
      <c r="G113" s="9" t="s">
        <v>31</v>
      </c>
      <c r="H113" s="10">
        <v>1506</v>
      </c>
      <c r="I113" s="10">
        <v>1701</v>
      </c>
      <c r="J113" s="9">
        <v>2</v>
      </c>
      <c r="K113" s="9">
        <f t="shared" si="1"/>
        <v>20</v>
      </c>
    </row>
    <row r="114" spans="1:11" x14ac:dyDescent="0.25">
      <c r="A114">
        <v>20210930</v>
      </c>
      <c r="B114">
        <v>2</v>
      </c>
      <c r="C114" s="9" t="s">
        <v>171</v>
      </c>
      <c r="D114" s="9">
        <v>5</v>
      </c>
      <c r="E114" s="9">
        <v>1</v>
      </c>
      <c r="F114" s="9">
        <v>8</v>
      </c>
      <c r="G114" s="9" t="s">
        <v>30</v>
      </c>
      <c r="H114" s="9">
        <v>525</v>
      </c>
      <c r="I114" s="9">
        <v>586</v>
      </c>
      <c r="J114" s="9">
        <v>2</v>
      </c>
      <c r="K114" s="9">
        <f t="shared" si="1"/>
        <v>20</v>
      </c>
    </row>
    <row r="115" spans="1:11" x14ac:dyDescent="0.25">
      <c r="A115">
        <v>20210930</v>
      </c>
      <c r="B115">
        <v>2</v>
      </c>
      <c r="C115" s="9" t="s">
        <v>172</v>
      </c>
      <c r="D115" s="9">
        <v>6</v>
      </c>
      <c r="E115" s="9">
        <v>1</v>
      </c>
      <c r="F115" s="9">
        <v>8</v>
      </c>
      <c r="G115" s="9" t="s">
        <v>32</v>
      </c>
      <c r="H115" s="10">
        <v>1730</v>
      </c>
      <c r="I115" s="10">
        <v>2430</v>
      </c>
      <c r="J115" s="9">
        <v>2</v>
      </c>
      <c r="K115" s="9">
        <f t="shared" si="1"/>
        <v>20</v>
      </c>
    </row>
    <row r="116" spans="1:11" x14ac:dyDescent="0.25">
      <c r="A116">
        <v>20210930</v>
      </c>
      <c r="B116">
        <v>2</v>
      </c>
      <c r="C116" s="9" t="s">
        <v>173</v>
      </c>
      <c r="D116" s="9">
        <v>7</v>
      </c>
      <c r="E116" s="9">
        <v>1</v>
      </c>
      <c r="F116" s="9">
        <v>7.5</v>
      </c>
      <c r="G116" s="9" t="s">
        <v>30</v>
      </c>
      <c r="H116" s="10">
        <v>390</v>
      </c>
      <c r="I116" s="10">
        <v>281</v>
      </c>
      <c r="J116" s="9">
        <v>2</v>
      </c>
      <c r="K116" s="9">
        <f t="shared" si="1"/>
        <v>20</v>
      </c>
    </row>
    <row r="117" spans="1:11" x14ac:dyDescent="0.25">
      <c r="A117">
        <v>20210930</v>
      </c>
      <c r="B117">
        <v>2</v>
      </c>
      <c r="C117" s="9" t="s">
        <v>174</v>
      </c>
      <c r="D117" s="9">
        <v>8</v>
      </c>
      <c r="E117" s="9">
        <v>1</v>
      </c>
      <c r="F117" s="9">
        <v>8</v>
      </c>
      <c r="G117" s="9" t="s">
        <v>32</v>
      </c>
      <c r="H117" s="10">
        <v>1368</v>
      </c>
      <c r="I117" s="10">
        <v>1297</v>
      </c>
      <c r="J117" s="9">
        <v>2</v>
      </c>
      <c r="K117" s="9">
        <f t="shared" si="1"/>
        <v>20</v>
      </c>
    </row>
    <row r="118" spans="1:11" x14ac:dyDescent="0.25">
      <c r="A118">
        <v>20210930</v>
      </c>
      <c r="B118">
        <v>2</v>
      </c>
      <c r="C118" s="9" t="s">
        <v>175</v>
      </c>
      <c r="D118" s="9">
        <v>9</v>
      </c>
      <c r="E118" s="9">
        <v>1</v>
      </c>
      <c r="F118" s="9">
        <v>7.5</v>
      </c>
      <c r="G118" s="9" t="s">
        <v>30</v>
      </c>
      <c r="H118" s="10">
        <v>1153</v>
      </c>
      <c r="I118" s="10">
        <v>923</v>
      </c>
      <c r="J118" s="9">
        <v>2</v>
      </c>
      <c r="K118" s="9">
        <f t="shared" si="1"/>
        <v>20</v>
      </c>
    </row>
    <row r="119" spans="1:11" x14ac:dyDescent="0.25">
      <c r="A119">
        <v>20210930</v>
      </c>
      <c r="B119">
        <v>2</v>
      </c>
      <c r="C119" s="9" t="s">
        <v>176</v>
      </c>
      <c r="D119" s="9">
        <v>10</v>
      </c>
      <c r="E119" s="9">
        <v>1</v>
      </c>
      <c r="F119" s="9">
        <v>7.5</v>
      </c>
      <c r="G119" s="9" t="s">
        <v>32</v>
      </c>
      <c r="H119" s="10">
        <v>1496</v>
      </c>
      <c r="I119" s="10">
        <v>1333</v>
      </c>
      <c r="J119" s="9">
        <v>2</v>
      </c>
      <c r="K119" s="9">
        <f t="shared" si="1"/>
        <v>20</v>
      </c>
    </row>
    <row r="120" spans="1:11" x14ac:dyDescent="0.25">
      <c r="A120">
        <v>20210930</v>
      </c>
      <c r="B120">
        <v>2</v>
      </c>
      <c r="C120" s="9" t="s">
        <v>177</v>
      </c>
      <c r="D120" s="9">
        <v>11</v>
      </c>
      <c r="E120" s="9">
        <v>1</v>
      </c>
      <c r="F120" s="9">
        <v>7.5</v>
      </c>
      <c r="G120" s="9" t="s">
        <v>30</v>
      </c>
      <c r="H120" s="10">
        <v>1201</v>
      </c>
      <c r="I120" s="10">
        <v>1206</v>
      </c>
      <c r="J120" s="9">
        <v>2</v>
      </c>
      <c r="K120" s="9">
        <f t="shared" si="1"/>
        <v>20</v>
      </c>
    </row>
    <row r="121" spans="1:11" x14ac:dyDescent="0.25">
      <c r="A121">
        <v>20210930</v>
      </c>
      <c r="B121">
        <v>2</v>
      </c>
      <c r="C121" s="9" t="s">
        <v>178</v>
      </c>
      <c r="D121" s="9">
        <v>12</v>
      </c>
      <c r="E121" s="9">
        <v>1</v>
      </c>
      <c r="F121" s="9">
        <v>8</v>
      </c>
      <c r="G121" s="9" t="s">
        <v>32</v>
      </c>
      <c r="H121" s="10">
        <v>1182</v>
      </c>
      <c r="I121" s="10">
        <v>1155</v>
      </c>
      <c r="J121" s="9">
        <v>2</v>
      </c>
      <c r="K121" s="9">
        <f t="shared" si="1"/>
        <v>20</v>
      </c>
    </row>
    <row r="122" spans="1:11" x14ac:dyDescent="0.25">
      <c r="A122">
        <v>20210930</v>
      </c>
      <c r="B122">
        <v>2</v>
      </c>
      <c r="C122" s="9" t="s">
        <v>179</v>
      </c>
      <c r="D122" s="9">
        <v>13</v>
      </c>
      <c r="E122" s="9">
        <v>1</v>
      </c>
      <c r="F122" s="9">
        <v>8</v>
      </c>
      <c r="G122" s="9" t="s">
        <v>30</v>
      </c>
      <c r="H122" s="10">
        <v>1390</v>
      </c>
      <c r="I122" s="10">
        <v>1311</v>
      </c>
      <c r="J122" s="9">
        <v>2</v>
      </c>
      <c r="K122" s="9">
        <f t="shared" si="1"/>
        <v>20</v>
      </c>
    </row>
    <row r="123" spans="1:11" x14ac:dyDescent="0.25">
      <c r="A123">
        <v>20210930</v>
      </c>
      <c r="B123">
        <v>2</v>
      </c>
      <c r="C123" s="9" t="s">
        <v>180</v>
      </c>
      <c r="D123" s="9">
        <v>14</v>
      </c>
      <c r="E123" s="9">
        <v>1</v>
      </c>
      <c r="F123" s="9">
        <v>8</v>
      </c>
      <c r="G123" s="9" t="s">
        <v>32</v>
      </c>
      <c r="H123" s="10">
        <v>1136</v>
      </c>
      <c r="I123" s="10">
        <v>1159</v>
      </c>
      <c r="J123" s="9">
        <v>2</v>
      </c>
      <c r="K123" s="9">
        <f t="shared" si="1"/>
        <v>20</v>
      </c>
    </row>
    <row r="124" spans="1:11" x14ac:dyDescent="0.25">
      <c r="A124">
        <v>20210930</v>
      </c>
      <c r="B124">
        <v>2</v>
      </c>
      <c r="C124" s="9" t="s">
        <v>181</v>
      </c>
      <c r="D124" s="9">
        <v>15</v>
      </c>
      <c r="E124" s="9">
        <v>1</v>
      </c>
      <c r="F124" s="9">
        <v>7.5</v>
      </c>
      <c r="G124" s="9" t="s">
        <v>32</v>
      </c>
      <c r="H124" s="10">
        <v>1392</v>
      </c>
      <c r="I124" s="10">
        <v>1424</v>
      </c>
      <c r="J124" s="9">
        <v>2</v>
      </c>
      <c r="K124" s="9">
        <f t="shared" si="1"/>
        <v>20</v>
      </c>
    </row>
    <row r="125" spans="1:11" x14ac:dyDescent="0.25">
      <c r="A125">
        <v>20210930</v>
      </c>
      <c r="B125">
        <v>2</v>
      </c>
      <c r="C125" s="9" t="s">
        <v>182</v>
      </c>
      <c r="D125" s="9">
        <v>16</v>
      </c>
      <c r="E125" s="9">
        <v>1</v>
      </c>
      <c r="F125" s="9">
        <v>8</v>
      </c>
      <c r="G125" s="9" t="s">
        <v>32</v>
      </c>
      <c r="H125" s="10">
        <v>1426</v>
      </c>
      <c r="I125" s="10">
        <v>1767</v>
      </c>
      <c r="J125" s="9">
        <v>2</v>
      </c>
      <c r="K125" s="9">
        <f t="shared" si="1"/>
        <v>20</v>
      </c>
    </row>
    <row r="126" spans="1:11" x14ac:dyDescent="0.25">
      <c r="A126">
        <v>20210930</v>
      </c>
      <c r="B126">
        <v>2</v>
      </c>
      <c r="C126" s="9" t="s">
        <v>183</v>
      </c>
      <c r="D126" s="9">
        <v>17</v>
      </c>
      <c r="E126" s="9">
        <v>1</v>
      </c>
      <c r="F126" s="9">
        <v>7.5</v>
      </c>
      <c r="G126" s="9" t="s">
        <v>32</v>
      </c>
      <c r="H126" s="10">
        <v>1397</v>
      </c>
      <c r="I126" s="10">
        <v>1384</v>
      </c>
      <c r="J126" s="9">
        <v>2</v>
      </c>
      <c r="K126" s="9">
        <f t="shared" si="1"/>
        <v>20</v>
      </c>
    </row>
    <row r="127" spans="1:11" x14ac:dyDescent="0.25">
      <c r="A127">
        <v>20210930</v>
      </c>
      <c r="B127">
        <v>2</v>
      </c>
      <c r="C127" s="9" t="s">
        <v>184</v>
      </c>
      <c r="D127" s="9">
        <v>18</v>
      </c>
      <c r="E127" s="9">
        <v>1</v>
      </c>
      <c r="F127" s="9">
        <v>7.5</v>
      </c>
      <c r="G127" s="9" t="s">
        <v>32</v>
      </c>
      <c r="H127" s="10">
        <v>1457</v>
      </c>
      <c r="I127" s="10">
        <v>1172</v>
      </c>
      <c r="J127" s="9">
        <v>2</v>
      </c>
      <c r="K127" s="9">
        <f t="shared" si="1"/>
        <v>20</v>
      </c>
    </row>
    <row r="128" spans="1:11" x14ac:dyDescent="0.25">
      <c r="A128">
        <v>20210930</v>
      </c>
      <c r="B128">
        <v>2</v>
      </c>
      <c r="C128" s="9" t="s">
        <v>185</v>
      </c>
      <c r="D128" s="9">
        <v>19</v>
      </c>
      <c r="E128" s="9">
        <v>2</v>
      </c>
      <c r="F128" s="9">
        <v>7.5</v>
      </c>
      <c r="G128" s="9" t="s">
        <v>30</v>
      </c>
      <c r="H128" s="10">
        <v>1163</v>
      </c>
      <c r="I128" s="9">
        <v>992</v>
      </c>
      <c r="J128" s="9">
        <v>2</v>
      </c>
      <c r="K128" s="9">
        <f t="shared" si="1"/>
        <v>20</v>
      </c>
    </row>
    <row r="129" spans="1:11" x14ac:dyDescent="0.25">
      <c r="A129">
        <v>20210930</v>
      </c>
      <c r="B129">
        <v>2</v>
      </c>
      <c r="C129" s="9" t="s">
        <v>186</v>
      </c>
      <c r="D129" s="9">
        <v>20</v>
      </c>
      <c r="E129" s="9">
        <v>2</v>
      </c>
      <c r="F129" s="9">
        <v>7.5</v>
      </c>
      <c r="G129" s="9" t="s">
        <v>32</v>
      </c>
      <c r="H129" s="10">
        <v>1439</v>
      </c>
      <c r="I129" s="10">
        <v>1009</v>
      </c>
      <c r="J129" s="9">
        <v>2</v>
      </c>
      <c r="K129" s="9">
        <f t="shared" si="1"/>
        <v>20</v>
      </c>
    </row>
    <row r="130" spans="1:11" x14ac:dyDescent="0.25">
      <c r="A130">
        <v>20210930</v>
      </c>
      <c r="B130">
        <v>2</v>
      </c>
      <c r="C130" s="9" t="s">
        <v>187</v>
      </c>
      <c r="D130" s="9">
        <v>21</v>
      </c>
      <c r="E130" s="9">
        <v>2</v>
      </c>
      <c r="F130" s="9">
        <v>7.5</v>
      </c>
      <c r="G130" s="9" t="s">
        <v>32</v>
      </c>
      <c r="H130" s="10">
        <v>1393</v>
      </c>
      <c r="I130" s="10">
        <v>1013</v>
      </c>
      <c r="J130" s="9">
        <v>2</v>
      </c>
      <c r="K130" s="9">
        <f t="shared" si="1"/>
        <v>20</v>
      </c>
    </row>
    <row r="131" spans="1:11" x14ac:dyDescent="0.25">
      <c r="A131">
        <v>20210930</v>
      </c>
      <c r="B131">
        <v>2</v>
      </c>
      <c r="C131" s="9" t="s">
        <v>188</v>
      </c>
      <c r="D131" s="9">
        <v>22</v>
      </c>
      <c r="E131" s="9">
        <v>2</v>
      </c>
      <c r="F131" s="9">
        <v>8</v>
      </c>
      <c r="G131" s="9" t="s">
        <v>30</v>
      </c>
      <c r="H131" s="10">
        <v>949</v>
      </c>
      <c r="I131" s="10">
        <v>794</v>
      </c>
      <c r="J131" s="9">
        <v>2</v>
      </c>
      <c r="K131" s="9">
        <f t="shared" ref="K131:K169" si="2">J131*10</f>
        <v>20</v>
      </c>
    </row>
    <row r="132" spans="1:11" x14ac:dyDescent="0.25">
      <c r="A132">
        <v>20210930</v>
      </c>
      <c r="B132">
        <v>2</v>
      </c>
      <c r="C132" s="9" t="s">
        <v>95</v>
      </c>
      <c r="D132" s="9">
        <v>23</v>
      </c>
      <c r="E132" s="9">
        <v>2</v>
      </c>
      <c r="F132" s="9">
        <v>8</v>
      </c>
      <c r="G132" s="9" t="s">
        <v>30</v>
      </c>
      <c r="H132" s="9">
        <v>853</v>
      </c>
      <c r="I132" s="9">
        <v>785</v>
      </c>
      <c r="J132" s="9">
        <v>2</v>
      </c>
      <c r="K132" s="9">
        <f t="shared" si="2"/>
        <v>20</v>
      </c>
    </row>
    <row r="133" spans="1:11" x14ac:dyDescent="0.25">
      <c r="A133">
        <v>20210930</v>
      </c>
      <c r="B133">
        <v>2</v>
      </c>
      <c r="C133" s="9" t="s">
        <v>189</v>
      </c>
      <c r="D133" s="9">
        <v>24</v>
      </c>
      <c r="E133" s="9">
        <v>2</v>
      </c>
      <c r="F133" s="9">
        <v>8</v>
      </c>
      <c r="G133" s="9" t="s">
        <v>30</v>
      </c>
      <c r="H133" s="10">
        <v>1456</v>
      </c>
      <c r="I133" s="10">
        <v>1107</v>
      </c>
      <c r="J133" s="9">
        <v>2</v>
      </c>
      <c r="K133" s="9">
        <f t="shared" si="2"/>
        <v>20</v>
      </c>
    </row>
    <row r="134" spans="1:11" x14ac:dyDescent="0.25">
      <c r="A134">
        <v>20210930</v>
      </c>
      <c r="B134">
        <v>2</v>
      </c>
      <c r="C134" s="9" t="s">
        <v>190</v>
      </c>
      <c r="D134" s="9">
        <v>25</v>
      </c>
      <c r="E134" s="9">
        <v>2</v>
      </c>
      <c r="F134" s="9">
        <v>7.5</v>
      </c>
      <c r="G134" s="9" t="s">
        <v>32</v>
      </c>
      <c r="H134" s="10">
        <v>1328</v>
      </c>
      <c r="I134" s="10">
        <v>981</v>
      </c>
      <c r="J134" s="9">
        <v>2</v>
      </c>
      <c r="K134" s="9">
        <f t="shared" si="2"/>
        <v>20</v>
      </c>
    </row>
    <row r="135" spans="1:11" x14ac:dyDescent="0.25">
      <c r="A135">
        <v>20210930</v>
      </c>
      <c r="B135">
        <v>2</v>
      </c>
      <c r="C135" s="9" t="s">
        <v>191</v>
      </c>
      <c r="D135" s="9">
        <v>26</v>
      </c>
      <c r="E135" s="9">
        <v>2</v>
      </c>
      <c r="F135" s="9">
        <v>8</v>
      </c>
      <c r="G135" s="9" t="s">
        <v>30</v>
      </c>
      <c r="H135" s="10">
        <v>1024</v>
      </c>
      <c r="I135" s="10">
        <v>1228</v>
      </c>
      <c r="J135" s="9">
        <v>2</v>
      </c>
      <c r="K135" s="9">
        <f t="shared" si="2"/>
        <v>20</v>
      </c>
    </row>
    <row r="136" spans="1:11" x14ac:dyDescent="0.25">
      <c r="A136">
        <v>20210930</v>
      </c>
      <c r="B136">
        <v>2</v>
      </c>
      <c r="C136" s="9" t="s">
        <v>192</v>
      </c>
      <c r="D136" s="9">
        <v>27</v>
      </c>
      <c r="E136" s="9">
        <v>2</v>
      </c>
      <c r="F136" s="9">
        <v>7.5</v>
      </c>
      <c r="G136" s="9" t="s">
        <v>30</v>
      </c>
      <c r="H136" s="10">
        <v>1203</v>
      </c>
      <c r="I136" s="10">
        <v>1764</v>
      </c>
      <c r="J136" s="9">
        <v>2</v>
      </c>
      <c r="K136" s="9">
        <f t="shared" si="2"/>
        <v>20</v>
      </c>
    </row>
    <row r="137" spans="1:11" x14ac:dyDescent="0.25">
      <c r="A137">
        <v>20210930</v>
      </c>
      <c r="B137">
        <v>2</v>
      </c>
      <c r="C137" s="9" t="s">
        <v>193</v>
      </c>
      <c r="D137" s="9">
        <v>28</v>
      </c>
      <c r="E137" s="9">
        <v>2</v>
      </c>
      <c r="F137" s="9">
        <v>7.5</v>
      </c>
      <c r="G137" s="9" t="s">
        <v>31</v>
      </c>
      <c r="H137" s="10">
        <v>1548</v>
      </c>
      <c r="I137" s="10">
        <v>1064</v>
      </c>
      <c r="J137" s="9">
        <v>2</v>
      </c>
      <c r="K137" s="9">
        <f t="shared" si="2"/>
        <v>20</v>
      </c>
    </row>
    <row r="138" spans="1:11" x14ac:dyDescent="0.25">
      <c r="A138">
        <v>20210930</v>
      </c>
      <c r="B138">
        <v>2</v>
      </c>
      <c r="C138" s="9" t="s">
        <v>225</v>
      </c>
      <c r="D138" s="9">
        <v>29</v>
      </c>
      <c r="E138" s="9">
        <v>2</v>
      </c>
      <c r="F138" s="9">
        <v>8</v>
      </c>
      <c r="G138" s="9" t="s">
        <v>32</v>
      </c>
      <c r="H138" s="10">
        <v>1653</v>
      </c>
      <c r="I138" s="10">
        <v>1267</v>
      </c>
      <c r="J138" s="9">
        <v>2</v>
      </c>
      <c r="K138" s="9">
        <f t="shared" si="2"/>
        <v>20</v>
      </c>
    </row>
    <row r="139" spans="1:11" x14ac:dyDescent="0.25">
      <c r="A139">
        <v>20210930</v>
      </c>
      <c r="B139">
        <v>2</v>
      </c>
      <c r="C139" s="9" t="s">
        <v>194</v>
      </c>
      <c r="D139" s="9">
        <v>30</v>
      </c>
      <c r="E139" s="9">
        <v>2</v>
      </c>
      <c r="F139" s="9">
        <v>8</v>
      </c>
      <c r="G139" s="9" t="s">
        <v>31</v>
      </c>
      <c r="H139" s="10">
        <v>1586</v>
      </c>
      <c r="I139" s="10">
        <v>1205</v>
      </c>
      <c r="J139" s="9">
        <v>2</v>
      </c>
      <c r="K139" s="9">
        <f t="shared" si="2"/>
        <v>20</v>
      </c>
    </row>
    <row r="140" spans="1:11" x14ac:dyDescent="0.25">
      <c r="A140">
        <v>20210930</v>
      </c>
      <c r="B140">
        <v>2</v>
      </c>
      <c r="C140" s="9" t="s">
        <v>195</v>
      </c>
      <c r="D140" s="9">
        <v>31</v>
      </c>
      <c r="E140" s="9">
        <v>2</v>
      </c>
      <c r="F140" s="9">
        <v>7.5</v>
      </c>
      <c r="G140" s="9" t="s">
        <v>30</v>
      </c>
      <c r="H140" s="10">
        <v>1532</v>
      </c>
      <c r="I140" s="10">
        <v>1036</v>
      </c>
      <c r="J140" s="9">
        <v>2</v>
      </c>
      <c r="K140" s="9">
        <f t="shared" si="2"/>
        <v>20</v>
      </c>
    </row>
    <row r="141" spans="1:11" x14ac:dyDescent="0.25">
      <c r="A141">
        <v>20210930</v>
      </c>
      <c r="B141">
        <v>2</v>
      </c>
      <c r="C141" s="9" t="s">
        <v>196</v>
      </c>
      <c r="D141" s="9">
        <v>32</v>
      </c>
      <c r="E141" s="9">
        <v>2</v>
      </c>
      <c r="F141" s="9">
        <v>8</v>
      </c>
      <c r="G141" s="9" t="s">
        <v>32</v>
      </c>
      <c r="H141" s="10">
        <v>1213</v>
      </c>
      <c r="I141" s="9">
        <v>977</v>
      </c>
      <c r="J141" s="9">
        <v>2</v>
      </c>
      <c r="K141" s="9">
        <f t="shared" si="2"/>
        <v>20</v>
      </c>
    </row>
    <row r="142" spans="1:11" x14ac:dyDescent="0.25">
      <c r="A142">
        <v>20210930</v>
      </c>
      <c r="B142">
        <v>2</v>
      </c>
      <c r="C142" s="9" t="s">
        <v>197</v>
      </c>
      <c r="D142" s="9">
        <v>33</v>
      </c>
      <c r="E142" s="9">
        <v>2</v>
      </c>
      <c r="F142" s="9">
        <v>7.5</v>
      </c>
      <c r="G142" s="9" t="s">
        <v>30</v>
      </c>
      <c r="H142" s="10">
        <v>1224</v>
      </c>
      <c r="I142" s="9">
        <v>860</v>
      </c>
      <c r="J142" s="9">
        <v>2</v>
      </c>
      <c r="K142" s="9">
        <f t="shared" si="2"/>
        <v>20</v>
      </c>
    </row>
    <row r="143" spans="1:11" x14ac:dyDescent="0.25">
      <c r="A143">
        <v>20210930</v>
      </c>
      <c r="B143">
        <v>2</v>
      </c>
      <c r="C143" s="9" t="s">
        <v>198</v>
      </c>
      <c r="D143" s="9">
        <v>34</v>
      </c>
      <c r="E143" s="9">
        <v>2</v>
      </c>
      <c r="F143" s="9">
        <v>8</v>
      </c>
      <c r="G143" s="9" t="s">
        <v>30</v>
      </c>
      <c r="H143" s="10">
        <v>913</v>
      </c>
      <c r="I143" s="9">
        <v>664</v>
      </c>
      <c r="J143" s="9">
        <v>2</v>
      </c>
      <c r="K143" s="9">
        <f t="shared" si="2"/>
        <v>20</v>
      </c>
    </row>
    <row r="144" spans="1:11" x14ac:dyDescent="0.25">
      <c r="A144">
        <v>20210930</v>
      </c>
      <c r="B144">
        <v>2</v>
      </c>
      <c r="C144" s="9" t="s">
        <v>199</v>
      </c>
      <c r="D144" s="9">
        <v>35</v>
      </c>
      <c r="E144" s="9">
        <v>2</v>
      </c>
      <c r="F144" s="9">
        <v>7.5</v>
      </c>
      <c r="G144" s="9" t="s">
        <v>32</v>
      </c>
      <c r="H144" s="10">
        <v>1678</v>
      </c>
      <c r="I144" s="10">
        <v>1276</v>
      </c>
      <c r="J144" s="9">
        <v>2</v>
      </c>
      <c r="K144" s="9">
        <f t="shared" si="2"/>
        <v>20</v>
      </c>
    </row>
    <row r="145" spans="1:11" x14ac:dyDescent="0.25">
      <c r="A145">
        <v>20210930</v>
      </c>
      <c r="B145">
        <v>2</v>
      </c>
      <c r="C145" s="9" t="s">
        <v>200</v>
      </c>
      <c r="D145" s="9">
        <v>36</v>
      </c>
      <c r="E145" s="9">
        <v>2</v>
      </c>
      <c r="F145" s="9">
        <v>8</v>
      </c>
      <c r="G145" s="9" t="s">
        <v>32</v>
      </c>
      <c r="H145" s="10">
        <v>1545</v>
      </c>
      <c r="I145" s="10">
        <v>1052</v>
      </c>
      <c r="J145" s="9">
        <v>2</v>
      </c>
      <c r="K145" s="9">
        <f t="shared" si="2"/>
        <v>20</v>
      </c>
    </row>
    <row r="146" spans="1:11" x14ac:dyDescent="0.25">
      <c r="A146">
        <v>20210930</v>
      </c>
      <c r="B146">
        <v>2</v>
      </c>
      <c r="C146" s="9" t="s">
        <v>201</v>
      </c>
      <c r="D146" s="9">
        <v>36</v>
      </c>
      <c r="E146" s="9">
        <v>2</v>
      </c>
      <c r="F146" s="9">
        <v>8</v>
      </c>
      <c r="G146" s="9" t="s">
        <v>32</v>
      </c>
      <c r="H146" s="10">
        <v>1330</v>
      </c>
      <c r="I146" s="10">
        <v>840</v>
      </c>
      <c r="J146" s="9">
        <v>5</v>
      </c>
      <c r="K146" s="9">
        <f t="shared" si="2"/>
        <v>50</v>
      </c>
    </row>
    <row r="147" spans="1:11" x14ac:dyDescent="0.25">
      <c r="A147">
        <v>20210930</v>
      </c>
      <c r="B147">
        <v>2</v>
      </c>
      <c r="C147" s="9" t="s">
        <v>202</v>
      </c>
      <c r="D147" s="9">
        <v>22</v>
      </c>
      <c r="E147" s="9">
        <v>2</v>
      </c>
      <c r="F147" s="9">
        <v>8</v>
      </c>
      <c r="G147" s="9" t="s">
        <v>30</v>
      </c>
      <c r="H147" s="10">
        <v>411</v>
      </c>
      <c r="I147" s="9">
        <v>606</v>
      </c>
      <c r="J147" s="9">
        <v>5</v>
      </c>
      <c r="K147" s="9">
        <f t="shared" si="2"/>
        <v>50</v>
      </c>
    </row>
    <row r="148" spans="1:11" x14ac:dyDescent="0.25">
      <c r="A148">
        <v>20210930</v>
      </c>
      <c r="B148">
        <v>2</v>
      </c>
      <c r="C148" s="9" t="s">
        <v>203</v>
      </c>
      <c r="D148" s="9">
        <v>21</v>
      </c>
      <c r="E148" s="9">
        <v>2</v>
      </c>
      <c r="F148" s="9">
        <v>7.5</v>
      </c>
      <c r="G148" s="9" t="s">
        <v>32</v>
      </c>
      <c r="H148" s="10">
        <v>1319</v>
      </c>
      <c r="I148" s="9">
        <v>816</v>
      </c>
      <c r="J148" s="9">
        <v>5</v>
      </c>
      <c r="K148" s="9">
        <f t="shared" si="2"/>
        <v>50</v>
      </c>
    </row>
    <row r="149" spans="1:11" x14ac:dyDescent="0.25">
      <c r="A149">
        <v>20210930</v>
      </c>
      <c r="B149">
        <v>2</v>
      </c>
      <c r="C149" s="9" t="s">
        <v>204</v>
      </c>
      <c r="D149" s="9">
        <v>20</v>
      </c>
      <c r="E149" s="9">
        <v>2</v>
      </c>
      <c r="F149" s="9">
        <v>7.5</v>
      </c>
      <c r="G149" s="9" t="s">
        <v>32</v>
      </c>
      <c r="H149" s="10">
        <v>1487</v>
      </c>
      <c r="I149" s="9">
        <v>989</v>
      </c>
      <c r="J149" s="9">
        <v>5</v>
      </c>
      <c r="K149" s="9">
        <f t="shared" si="2"/>
        <v>50</v>
      </c>
    </row>
    <row r="150" spans="1:11" x14ac:dyDescent="0.25">
      <c r="A150">
        <v>20210930</v>
      </c>
      <c r="B150">
        <v>2</v>
      </c>
      <c r="C150" s="9" t="s">
        <v>205</v>
      </c>
      <c r="D150" s="9">
        <v>14</v>
      </c>
      <c r="E150" s="9">
        <v>1</v>
      </c>
      <c r="F150" s="9">
        <v>8</v>
      </c>
      <c r="G150" s="9" t="s">
        <v>32</v>
      </c>
      <c r="H150" s="10">
        <v>1159</v>
      </c>
      <c r="I150" s="10">
        <v>713</v>
      </c>
      <c r="J150" s="9">
        <v>5</v>
      </c>
      <c r="K150" s="9">
        <f t="shared" si="2"/>
        <v>50</v>
      </c>
    </row>
    <row r="151" spans="1:11" x14ac:dyDescent="0.25">
      <c r="A151">
        <v>20210930</v>
      </c>
      <c r="B151">
        <v>2</v>
      </c>
      <c r="C151" s="9" t="s">
        <v>206</v>
      </c>
      <c r="D151" s="9">
        <v>9</v>
      </c>
      <c r="E151" s="9">
        <v>1</v>
      </c>
      <c r="F151" s="9">
        <v>7.5</v>
      </c>
      <c r="G151" s="9" t="s">
        <v>30</v>
      </c>
      <c r="H151" s="10">
        <v>333</v>
      </c>
      <c r="I151" s="10">
        <v>1047</v>
      </c>
      <c r="J151" s="9">
        <v>5</v>
      </c>
      <c r="K151" s="9">
        <f t="shared" si="2"/>
        <v>50</v>
      </c>
    </row>
    <row r="152" spans="1:11" x14ac:dyDescent="0.25">
      <c r="A152">
        <v>20210930</v>
      </c>
      <c r="B152">
        <v>2</v>
      </c>
      <c r="C152" s="9" t="s">
        <v>207</v>
      </c>
      <c r="D152" s="9">
        <v>7</v>
      </c>
      <c r="E152" s="9">
        <v>1</v>
      </c>
      <c r="F152" s="9">
        <v>7.5</v>
      </c>
      <c r="G152" s="9" t="s">
        <v>30</v>
      </c>
      <c r="H152" s="10">
        <v>1041</v>
      </c>
      <c r="I152" s="10">
        <v>1589</v>
      </c>
      <c r="J152" s="9">
        <v>5</v>
      </c>
      <c r="K152" s="9">
        <f t="shared" si="2"/>
        <v>50</v>
      </c>
    </row>
    <row r="153" spans="1:11" x14ac:dyDescent="0.25">
      <c r="A153">
        <v>20210930</v>
      </c>
      <c r="B153">
        <v>2</v>
      </c>
      <c r="C153" s="9" t="s">
        <v>208</v>
      </c>
      <c r="D153" s="9">
        <v>3</v>
      </c>
      <c r="E153" s="9">
        <v>1</v>
      </c>
      <c r="F153" s="9">
        <v>7.5</v>
      </c>
      <c r="G153" s="9" t="s">
        <v>30</v>
      </c>
      <c r="H153" s="10">
        <v>10</v>
      </c>
      <c r="I153" s="9">
        <v>58</v>
      </c>
      <c r="J153" s="9">
        <v>5</v>
      </c>
      <c r="K153" s="9">
        <f t="shared" si="2"/>
        <v>50</v>
      </c>
    </row>
    <row r="154" spans="1:11" x14ac:dyDescent="0.25">
      <c r="A154">
        <v>20210930</v>
      </c>
      <c r="B154">
        <v>2</v>
      </c>
      <c r="C154" s="9" t="s">
        <v>209</v>
      </c>
      <c r="D154" s="9">
        <v>2</v>
      </c>
      <c r="E154" s="9">
        <v>1</v>
      </c>
      <c r="F154" s="9">
        <v>8</v>
      </c>
      <c r="G154" s="9" t="s">
        <v>30</v>
      </c>
      <c r="H154" s="10">
        <v>1040</v>
      </c>
      <c r="I154" s="10">
        <v>1170</v>
      </c>
      <c r="J154" s="9">
        <v>5</v>
      </c>
      <c r="K154" s="9">
        <f t="shared" si="2"/>
        <v>50</v>
      </c>
    </row>
    <row r="155" spans="1:11" x14ac:dyDescent="0.25">
      <c r="A155">
        <v>20210930</v>
      </c>
      <c r="B155">
        <v>2</v>
      </c>
      <c r="C155" s="9" t="s">
        <v>210</v>
      </c>
      <c r="D155" s="9">
        <v>1</v>
      </c>
      <c r="E155" s="9">
        <v>1</v>
      </c>
      <c r="F155" s="9">
        <v>7.5</v>
      </c>
      <c r="G155" s="9" t="s">
        <v>31</v>
      </c>
      <c r="H155" s="10">
        <v>1474</v>
      </c>
      <c r="I155" s="9">
        <v>989</v>
      </c>
      <c r="J155" s="9">
        <v>5</v>
      </c>
      <c r="K155" s="9">
        <f t="shared" si="2"/>
        <v>50</v>
      </c>
    </row>
    <row r="156" spans="1:11" x14ac:dyDescent="0.25">
      <c r="A156">
        <v>20210930</v>
      </c>
      <c r="B156">
        <v>2</v>
      </c>
      <c r="C156" s="9" t="s">
        <v>211</v>
      </c>
      <c r="D156" s="9">
        <v>18</v>
      </c>
      <c r="E156" s="9">
        <v>1</v>
      </c>
      <c r="F156" s="9">
        <v>7.5</v>
      </c>
      <c r="G156" s="9" t="s">
        <v>32</v>
      </c>
      <c r="H156" s="10">
        <v>1388</v>
      </c>
      <c r="I156" s="9">
        <v>840</v>
      </c>
      <c r="J156" s="9">
        <v>1</v>
      </c>
      <c r="K156" s="9">
        <f t="shared" si="2"/>
        <v>10</v>
      </c>
    </row>
    <row r="157" spans="1:11" x14ac:dyDescent="0.25">
      <c r="A157">
        <v>20210930</v>
      </c>
      <c r="B157">
        <v>2</v>
      </c>
      <c r="C157" s="9" t="s">
        <v>212</v>
      </c>
      <c r="D157" s="9">
        <v>15</v>
      </c>
      <c r="E157" s="9">
        <v>1</v>
      </c>
      <c r="F157" s="9">
        <v>7.5</v>
      </c>
      <c r="G157" s="9" t="s">
        <v>32</v>
      </c>
      <c r="H157" s="10">
        <v>1314</v>
      </c>
      <c r="I157" s="9">
        <v>953</v>
      </c>
      <c r="J157" s="9">
        <v>2</v>
      </c>
      <c r="K157" s="9">
        <f t="shared" si="2"/>
        <v>20</v>
      </c>
    </row>
    <row r="158" spans="1:11" x14ac:dyDescent="0.25">
      <c r="A158">
        <v>20210930</v>
      </c>
      <c r="B158">
        <v>2</v>
      </c>
      <c r="C158" s="9" t="s">
        <v>213</v>
      </c>
      <c r="D158" s="9">
        <v>7</v>
      </c>
      <c r="E158" s="9">
        <v>1</v>
      </c>
      <c r="F158" s="9">
        <v>7.5</v>
      </c>
      <c r="G158" s="9" t="s">
        <v>30</v>
      </c>
      <c r="H158" s="10">
        <v>1107</v>
      </c>
      <c r="I158" s="9">
        <v>708</v>
      </c>
      <c r="J158" s="9">
        <v>2</v>
      </c>
      <c r="K158" s="9">
        <f t="shared" si="2"/>
        <v>20</v>
      </c>
    </row>
    <row r="159" spans="1:11" x14ac:dyDescent="0.25">
      <c r="A159">
        <v>20210930</v>
      </c>
      <c r="B159">
        <v>2</v>
      </c>
      <c r="C159" s="9" t="s">
        <v>214</v>
      </c>
      <c r="D159" s="9">
        <v>1</v>
      </c>
      <c r="E159" s="9">
        <v>1</v>
      </c>
      <c r="F159" s="9">
        <v>7.5</v>
      </c>
      <c r="G159" s="9" t="s">
        <v>31</v>
      </c>
      <c r="H159" s="10">
        <v>1496</v>
      </c>
      <c r="I159" s="10">
        <v>1213</v>
      </c>
      <c r="J159" s="9">
        <v>2</v>
      </c>
      <c r="K159" s="9">
        <f t="shared" si="2"/>
        <v>20</v>
      </c>
    </row>
    <row r="160" spans="1:11" x14ac:dyDescent="0.25">
      <c r="A160">
        <v>20210930</v>
      </c>
      <c r="B160">
        <v>2</v>
      </c>
      <c r="C160" s="9" t="s">
        <v>215</v>
      </c>
      <c r="D160" s="9">
        <v>7</v>
      </c>
      <c r="E160" s="9">
        <v>1</v>
      </c>
      <c r="F160" s="9">
        <v>7.5</v>
      </c>
      <c r="G160" s="9" t="s">
        <v>30</v>
      </c>
      <c r="H160" s="10">
        <v>603</v>
      </c>
      <c r="I160" s="10">
        <v>385</v>
      </c>
      <c r="J160" s="9">
        <v>3</v>
      </c>
      <c r="K160" s="9">
        <f t="shared" si="2"/>
        <v>30</v>
      </c>
    </row>
    <row r="161" spans="1:11" x14ac:dyDescent="0.25">
      <c r="A161">
        <v>20210930</v>
      </c>
      <c r="B161">
        <v>2</v>
      </c>
      <c r="C161" s="9" t="s">
        <v>216</v>
      </c>
      <c r="D161" s="9">
        <v>6</v>
      </c>
      <c r="E161" s="9">
        <v>1</v>
      </c>
      <c r="F161" s="9">
        <v>8</v>
      </c>
      <c r="G161" s="9" t="s">
        <v>32</v>
      </c>
      <c r="H161" s="10">
        <v>1181</v>
      </c>
      <c r="I161" s="9">
        <v>896</v>
      </c>
      <c r="J161" s="9">
        <v>3</v>
      </c>
      <c r="K161" s="9">
        <f t="shared" si="2"/>
        <v>30</v>
      </c>
    </row>
    <row r="162" spans="1:11" x14ac:dyDescent="0.25">
      <c r="A162">
        <v>20210930</v>
      </c>
      <c r="B162">
        <v>2</v>
      </c>
      <c r="C162" s="9" t="s">
        <v>217</v>
      </c>
      <c r="D162" s="9">
        <v>14</v>
      </c>
      <c r="E162" s="9">
        <v>1</v>
      </c>
      <c r="F162" s="9">
        <v>8</v>
      </c>
      <c r="G162" s="9" t="s">
        <v>32</v>
      </c>
      <c r="H162" s="10">
        <v>1149</v>
      </c>
      <c r="I162" s="10">
        <v>1607</v>
      </c>
      <c r="J162" s="9">
        <v>3</v>
      </c>
      <c r="K162" s="9">
        <f t="shared" si="2"/>
        <v>30</v>
      </c>
    </row>
    <row r="163" spans="1:11" x14ac:dyDescent="0.25">
      <c r="A163">
        <v>20210930</v>
      </c>
      <c r="B163">
        <v>2</v>
      </c>
      <c r="C163" s="9" t="s">
        <v>218</v>
      </c>
      <c r="D163" s="9">
        <v>13</v>
      </c>
      <c r="E163" s="9">
        <v>1</v>
      </c>
      <c r="F163" s="9">
        <v>8</v>
      </c>
      <c r="G163" s="9" t="s">
        <v>30</v>
      </c>
      <c r="H163" s="10">
        <v>1419</v>
      </c>
      <c r="I163" s="10">
        <v>1686</v>
      </c>
      <c r="J163" s="9">
        <v>3</v>
      </c>
      <c r="K163" s="9">
        <f t="shared" si="2"/>
        <v>30</v>
      </c>
    </row>
    <row r="164" spans="1:11" x14ac:dyDescent="0.25">
      <c r="A164">
        <v>20210930</v>
      </c>
      <c r="B164">
        <v>2</v>
      </c>
      <c r="C164" s="9" t="s">
        <v>219</v>
      </c>
      <c r="D164" s="9">
        <v>20</v>
      </c>
      <c r="E164" s="9">
        <v>2</v>
      </c>
      <c r="F164" s="9">
        <v>7.5</v>
      </c>
      <c r="G164" s="9" t="s">
        <v>32</v>
      </c>
      <c r="H164" s="10">
        <v>1504</v>
      </c>
      <c r="I164" s="10">
        <v>2065</v>
      </c>
      <c r="J164" s="9">
        <v>3</v>
      </c>
      <c r="K164" s="9">
        <f t="shared" si="2"/>
        <v>30</v>
      </c>
    </row>
    <row r="165" spans="1:11" x14ac:dyDescent="0.25">
      <c r="A165">
        <v>20210930</v>
      </c>
      <c r="B165">
        <v>2</v>
      </c>
      <c r="C165" s="9" t="s">
        <v>220</v>
      </c>
      <c r="D165" s="9">
        <v>25</v>
      </c>
      <c r="E165" s="9">
        <v>2</v>
      </c>
      <c r="F165" s="9">
        <v>7.5</v>
      </c>
      <c r="G165" s="9" t="s">
        <v>32</v>
      </c>
      <c r="H165" s="10">
        <v>1169</v>
      </c>
      <c r="I165" s="9">
        <v>694</v>
      </c>
      <c r="J165" s="9">
        <v>5</v>
      </c>
      <c r="K165" s="9">
        <f t="shared" si="2"/>
        <v>50</v>
      </c>
    </row>
    <row r="166" spans="1:11" x14ac:dyDescent="0.25">
      <c r="A166">
        <v>20210930</v>
      </c>
      <c r="B166">
        <v>2</v>
      </c>
      <c r="C166" s="9" t="s">
        <v>221</v>
      </c>
      <c r="D166" s="9">
        <v>27</v>
      </c>
      <c r="E166" s="9">
        <v>2</v>
      </c>
      <c r="F166" s="9">
        <v>7.5</v>
      </c>
      <c r="G166" s="9" t="s">
        <v>30</v>
      </c>
      <c r="H166" s="10">
        <v>991</v>
      </c>
      <c r="I166" s="10">
        <v>2032</v>
      </c>
      <c r="J166" s="9">
        <v>5</v>
      </c>
      <c r="K166" s="9">
        <f t="shared" si="2"/>
        <v>50</v>
      </c>
    </row>
    <row r="167" spans="1:11" x14ac:dyDescent="0.25">
      <c r="A167">
        <v>20210930</v>
      </c>
      <c r="B167">
        <v>2</v>
      </c>
      <c r="C167" s="9" t="s">
        <v>222</v>
      </c>
      <c r="D167" s="9">
        <v>29</v>
      </c>
      <c r="E167" s="9">
        <v>2</v>
      </c>
      <c r="F167" s="9">
        <v>8</v>
      </c>
      <c r="G167" s="9" t="s">
        <v>32</v>
      </c>
      <c r="H167" s="10">
        <v>1399</v>
      </c>
      <c r="I167" s="10">
        <v>1806</v>
      </c>
      <c r="J167" s="9">
        <v>5</v>
      </c>
      <c r="K167" s="9">
        <f t="shared" si="2"/>
        <v>50</v>
      </c>
    </row>
    <row r="168" spans="1:11" x14ac:dyDescent="0.25">
      <c r="A168">
        <v>20210930</v>
      </c>
      <c r="B168">
        <v>2</v>
      </c>
      <c r="C168" s="9" t="s">
        <v>223</v>
      </c>
      <c r="D168" s="9">
        <v>28</v>
      </c>
      <c r="E168" s="9">
        <v>2</v>
      </c>
      <c r="F168" s="9">
        <v>7.5</v>
      </c>
      <c r="G168" s="9" t="s">
        <v>31</v>
      </c>
      <c r="H168" s="10">
        <v>1826</v>
      </c>
      <c r="I168" s="10">
        <v>1877</v>
      </c>
      <c r="J168" s="9">
        <v>1</v>
      </c>
      <c r="K168" s="9">
        <f t="shared" si="2"/>
        <v>10</v>
      </c>
    </row>
    <row r="169" spans="1:11" x14ac:dyDescent="0.25">
      <c r="A169">
        <v>20210930</v>
      </c>
      <c r="B169">
        <v>2</v>
      </c>
      <c r="C169" s="9" t="s">
        <v>224</v>
      </c>
      <c r="D169" s="9">
        <v>10</v>
      </c>
      <c r="E169" s="9">
        <v>1</v>
      </c>
      <c r="F169" s="9">
        <v>7.5</v>
      </c>
      <c r="G169" s="9" t="s">
        <v>32</v>
      </c>
      <c r="H169" s="10">
        <v>1461</v>
      </c>
      <c r="I169" s="10">
        <v>1357</v>
      </c>
      <c r="J169" s="9">
        <v>1</v>
      </c>
      <c r="K169" s="9">
        <f t="shared" si="2"/>
        <v>10</v>
      </c>
    </row>
    <row r="170" spans="1:11" x14ac:dyDescent="0.25">
      <c r="H170" s="10"/>
      <c r="I170" s="10"/>
    </row>
    <row r="172" spans="1:11" x14ac:dyDescent="0.25">
      <c r="H172" s="10"/>
      <c r="I172" s="10"/>
    </row>
    <row r="173" spans="1:11" x14ac:dyDescent="0.25">
      <c r="H173" s="10"/>
    </row>
    <row r="174" spans="1:11" x14ac:dyDescent="0.25">
      <c r="H174" s="10"/>
      <c r="I174" s="10"/>
    </row>
    <row r="176" spans="1:11" x14ac:dyDescent="0.25">
      <c r="H176" s="10"/>
      <c r="I176" s="10"/>
    </row>
    <row r="177" spans="8:9" x14ac:dyDescent="0.25">
      <c r="H177" s="10"/>
      <c r="I177" s="10"/>
    </row>
    <row r="178" spans="8:9" x14ac:dyDescent="0.25">
      <c r="I178" s="10"/>
    </row>
    <row r="179" spans="8:9" x14ac:dyDescent="0.25">
      <c r="H179" s="10"/>
    </row>
    <row r="180" spans="8:9" x14ac:dyDescent="0.25">
      <c r="H180" s="10"/>
      <c r="I180" s="10"/>
    </row>
    <row r="181" spans="8:9" x14ac:dyDescent="0.25">
      <c r="H181" s="10"/>
    </row>
    <row r="182" spans="8:9" x14ac:dyDescent="0.25">
      <c r="H182" s="10"/>
    </row>
    <row r="184" spans="8:9" x14ac:dyDescent="0.25">
      <c r="H184" s="10"/>
      <c r="I184" s="10"/>
    </row>
    <row r="185" spans="8:9" x14ac:dyDescent="0.25">
      <c r="H185" s="10"/>
      <c r="I185" s="10"/>
    </row>
    <row r="188" spans="8:9" x14ac:dyDescent="0.25">
      <c r="H188" s="10"/>
      <c r="I188" s="10"/>
    </row>
    <row r="192" spans="8:9" x14ac:dyDescent="0.25">
      <c r="H192" s="10"/>
    </row>
    <row r="193" spans="8:9" x14ac:dyDescent="0.25">
      <c r="H193" s="10"/>
      <c r="I193" s="10"/>
    </row>
    <row r="194" spans="8:9" x14ac:dyDescent="0.25">
      <c r="H194" s="10"/>
    </row>
    <row r="195" spans="8:9" x14ac:dyDescent="0.25">
      <c r="H195" s="10"/>
    </row>
    <row r="196" spans="8:9" x14ac:dyDescent="0.25">
      <c r="H196" s="10"/>
      <c r="I196" s="10"/>
    </row>
    <row r="198" spans="8:9" x14ac:dyDescent="0.25">
      <c r="H198" s="10"/>
    </row>
    <row r="199" spans="8:9" x14ac:dyDescent="0.25">
      <c r="H199" s="10"/>
    </row>
    <row r="200" spans="8:9" x14ac:dyDescent="0.25">
      <c r="I200" s="10"/>
    </row>
    <row r="201" spans="8:9" x14ac:dyDescent="0.25">
      <c r="H201" s="10"/>
    </row>
    <row r="203" spans="8:9" x14ac:dyDescent="0.25">
      <c r="H203" s="10"/>
    </row>
    <row r="204" spans="8:9" x14ac:dyDescent="0.25">
      <c r="H204" s="10"/>
    </row>
    <row r="205" spans="8:9" x14ac:dyDescent="0.25">
      <c r="H205" s="10"/>
    </row>
    <row r="206" spans="8:9" x14ac:dyDescent="0.25">
      <c r="H206" s="10"/>
    </row>
    <row r="207" spans="8:9" x14ac:dyDescent="0.25">
      <c r="H207" s="10"/>
    </row>
    <row r="209" spans="8:9" x14ac:dyDescent="0.25">
      <c r="H209" s="10"/>
      <c r="I209" s="10"/>
    </row>
    <row r="210" spans="8:9" x14ac:dyDescent="0.25">
      <c r="I210" s="10"/>
    </row>
    <row r="211" spans="8:9" x14ac:dyDescent="0.25">
      <c r="H211" s="10"/>
    </row>
    <row r="212" spans="8:9" x14ac:dyDescent="0.25">
      <c r="H212" s="10"/>
      <c r="I212" s="10"/>
    </row>
    <row r="213" spans="8:9" x14ac:dyDescent="0.25">
      <c r="H213" s="10"/>
      <c r="I213" s="10"/>
    </row>
    <row r="214" spans="8:9" x14ac:dyDescent="0.25">
      <c r="H214" s="10"/>
      <c r="I214" s="10"/>
    </row>
    <row r="215" spans="8:9" x14ac:dyDescent="0.25">
      <c r="H215" s="10"/>
      <c r="I215" s="10"/>
    </row>
    <row r="216" spans="8:9" x14ac:dyDescent="0.25">
      <c r="I216" s="10"/>
    </row>
    <row r="217" spans="8:9" x14ac:dyDescent="0.25">
      <c r="H217" s="10"/>
      <c r="I217" s="10"/>
    </row>
    <row r="218" spans="8:9" x14ac:dyDescent="0.25">
      <c r="H218" s="10"/>
      <c r="I218" s="10"/>
    </row>
    <row r="220" spans="8:9" x14ac:dyDescent="0.25">
      <c r="H220" s="10"/>
      <c r="I220" s="10"/>
    </row>
    <row r="221" spans="8:9" x14ac:dyDescent="0.25">
      <c r="H221" s="10"/>
      <c r="I221" s="10"/>
    </row>
    <row r="222" spans="8:9" x14ac:dyDescent="0.25">
      <c r="H222" s="10"/>
      <c r="I222" s="10"/>
    </row>
    <row r="223" spans="8:9" x14ac:dyDescent="0.25">
      <c r="I223" s="10"/>
    </row>
    <row r="224" spans="8:9" x14ac:dyDescent="0.25">
      <c r="H224" s="10"/>
      <c r="I224" s="10"/>
    </row>
    <row r="225" spans="8:9" x14ac:dyDescent="0.25">
      <c r="I225" s="10"/>
    </row>
    <row r="226" spans="8:9" x14ac:dyDescent="0.25">
      <c r="I226" s="10"/>
    </row>
    <row r="227" spans="8:9" x14ac:dyDescent="0.25">
      <c r="H227" s="10"/>
      <c r="I227" s="10"/>
    </row>
    <row r="229" spans="8:9" x14ac:dyDescent="0.25">
      <c r="H229" s="10"/>
      <c r="I229" s="10"/>
    </row>
    <row r="230" spans="8:9" x14ac:dyDescent="0.25">
      <c r="H230" s="10"/>
    </row>
    <row r="232" spans="8:9" x14ac:dyDescent="0.25">
      <c r="H232" s="10"/>
      <c r="I232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opLeftCell="A25" zoomScale="85" zoomScaleNormal="85" workbookViewId="0">
      <selection activeCell="E65" sqref="E65"/>
    </sheetView>
  </sheetViews>
  <sheetFormatPr defaultRowHeight="15" x14ac:dyDescent="0.25"/>
  <cols>
    <col min="3" max="3" width="24.5703125" customWidth="1"/>
  </cols>
  <sheetData>
    <row r="1" spans="1:13" x14ac:dyDescent="0.25">
      <c r="A1" t="s">
        <v>7</v>
      </c>
      <c r="B1" t="s">
        <v>8</v>
      </c>
      <c r="C1" t="s">
        <v>139</v>
      </c>
      <c r="D1" t="s">
        <v>138</v>
      </c>
      <c r="E1" t="s">
        <v>27</v>
      </c>
      <c r="F1" t="s">
        <v>141</v>
      </c>
      <c r="G1" t="s">
        <v>339</v>
      </c>
      <c r="H1" t="s">
        <v>140</v>
      </c>
      <c r="I1" t="s">
        <v>285</v>
      </c>
      <c r="J1" t="s">
        <v>286</v>
      </c>
      <c r="K1" t="s">
        <v>134</v>
      </c>
      <c r="L1" t="s">
        <v>137</v>
      </c>
      <c r="M1" t="s">
        <v>226</v>
      </c>
    </row>
    <row r="2" spans="1:13" x14ac:dyDescent="0.25">
      <c r="A2">
        <v>20210914</v>
      </c>
      <c r="B2">
        <v>1</v>
      </c>
      <c r="C2" t="s">
        <v>229</v>
      </c>
      <c r="D2">
        <v>1</v>
      </c>
      <c r="E2" t="s">
        <v>287</v>
      </c>
      <c r="F2">
        <v>8</v>
      </c>
      <c r="G2" t="s">
        <v>288</v>
      </c>
      <c r="H2" t="s">
        <v>287</v>
      </c>
      <c r="I2" s="8">
        <v>1286</v>
      </c>
      <c r="J2">
        <v>59</v>
      </c>
      <c r="K2">
        <v>678</v>
      </c>
      <c r="L2">
        <v>0</v>
      </c>
      <c r="M2">
        <v>0</v>
      </c>
    </row>
    <row r="3" spans="1:13" x14ac:dyDescent="0.25">
      <c r="A3">
        <v>20210914</v>
      </c>
      <c r="B3">
        <v>1</v>
      </c>
      <c r="C3" t="s">
        <v>230</v>
      </c>
      <c r="D3">
        <v>1</v>
      </c>
      <c r="E3" t="s">
        <v>287</v>
      </c>
      <c r="F3">
        <v>8</v>
      </c>
      <c r="G3" t="s">
        <v>288</v>
      </c>
      <c r="H3" t="s">
        <v>287</v>
      </c>
      <c r="I3" s="8">
        <v>1169</v>
      </c>
      <c r="J3">
        <v>46</v>
      </c>
      <c r="K3">
        <v>713</v>
      </c>
      <c r="L3">
        <v>1</v>
      </c>
      <c r="M3">
        <v>10</v>
      </c>
    </row>
    <row r="4" spans="1:13" x14ac:dyDescent="0.25">
      <c r="A4">
        <v>20210914</v>
      </c>
      <c r="B4">
        <v>1</v>
      </c>
      <c r="C4" t="s">
        <v>231</v>
      </c>
      <c r="D4">
        <v>1</v>
      </c>
      <c r="E4" t="s">
        <v>287</v>
      </c>
      <c r="F4">
        <v>8</v>
      </c>
      <c r="G4" t="s">
        <v>288</v>
      </c>
      <c r="H4" t="s">
        <v>287</v>
      </c>
      <c r="I4" s="8">
        <v>1154</v>
      </c>
      <c r="J4">
        <v>56</v>
      </c>
      <c r="K4">
        <v>636</v>
      </c>
      <c r="L4">
        <v>2</v>
      </c>
      <c r="M4">
        <v>27</v>
      </c>
    </row>
    <row r="5" spans="1:13" x14ac:dyDescent="0.25">
      <c r="A5">
        <v>20210914</v>
      </c>
      <c r="B5">
        <v>1</v>
      </c>
      <c r="C5" t="s">
        <v>232</v>
      </c>
      <c r="D5">
        <v>1</v>
      </c>
      <c r="E5" t="s">
        <v>287</v>
      </c>
      <c r="F5">
        <v>8</v>
      </c>
      <c r="G5" t="s">
        <v>288</v>
      </c>
      <c r="H5" t="s">
        <v>287</v>
      </c>
      <c r="I5" s="8">
        <v>1109</v>
      </c>
      <c r="J5">
        <v>50</v>
      </c>
      <c r="K5" s="8">
        <v>2374</v>
      </c>
      <c r="L5">
        <v>3</v>
      </c>
      <c r="M5">
        <v>47</v>
      </c>
    </row>
    <row r="6" spans="1:13" x14ac:dyDescent="0.25">
      <c r="A6">
        <v>20210914</v>
      </c>
      <c r="B6">
        <v>1</v>
      </c>
      <c r="C6" t="s">
        <v>233</v>
      </c>
      <c r="D6">
        <v>1</v>
      </c>
      <c r="E6" t="s">
        <v>287</v>
      </c>
      <c r="F6">
        <v>8</v>
      </c>
      <c r="G6" t="s">
        <v>288</v>
      </c>
      <c r="H6" t="s">
        <v>287</v>
      </c>
      <c r="I6" s="8">
        <v>1075</v>
      </c>
      <c r="J6">
        <v>35</v>
      </c>
      <c r="K6">
        <v>607</v>
      </c>
      <c r="L6">
        <v>4</v>
      </c>
      <c r="M6">
        <v>57</v>
      </c>
    </row>
    <row r="7" spans="1:13" x14ac:dyDescent="0.25">
      <c r="A7">
        <v>20210914</v>
      </c>
      <c r="B7">
        <v>1</v>
      </c>
      <c r="C7" t="s">
        <v>234</v>
      </c>
      <c r="D7">
        <v>1</v>
      </c>
      <c r="E7" t="s">
        <v>287</v>
      </c>
      <c r="F7">
        <v>8</v>
      </c>
      <c r="G7" t="s">
        <v>288</v>
      </c>
      <c r="H7" t="s">
        <v>287</v>
      </c>
      <c r="I7" s="8">
        <v>1045</v>
      </c>
      <c r="J7">
        <v>48</v>
      </c>
      <c r="K7">
        <v>658</v>
      </c>
      <c r="L7">
        <v>5</v>
      </c>
      <c r="M7">
        <v>70</v>
      </c>
    </row>
    <row r="8" spans="1:13" x14ac:dyDescent="0.25">
      <c r="A8">
        <v>20210914</v>
      </c>
      <c r="B8">
        <v>1</v>
      </c>
      <c r="C8" t="s">
        <v>235</v>
      </c>
      <c r="D8">
        <v>1</v>
      </c>
      <c r="E8" t="s">
        <v>287</v>
      </c>
      <c r="F8">
        <v>88</v>
      </c>
      <c r="G8" t="s">
        <v>288</v>
      </c>
      <c r="H8" t="s">
        <v>287</v>
      </c>
      <c r="I8">
        <v>981</v>
      </c>
      <c r="J8">
        <v>22</v>
      </c>
      <c r="K8">
        <v>655</v>
      </c>
      <c r="L8">
        <v>6</v>
      </c>
      <c r="M8">
        <v>90</v>
      </c>
    </row>
    <row r="9" spans="1:13" x14ac:dyDescent="0.25">
      <c r="A9">
        <v>20210914</v>
      </c>
      <c r="B9">
        <v>1</v>
      </c>
      <c r="C9" t="s">
        <v>236</v>
      </c>
      <c r="D9">
        <v>2</v>
      </c>
      <c r="E9" t="s">
        <v>287</v>
      </c>
      <c r="F9">
        <v>8</v>
      </c>
      <c r="G9" t="s">
        <v>289</v>
      </c>
      <c r="H9" t="s">
        <v>287</v>
      </c>
      <c r="I9" s="8">
        <v>1269</v>
      </c>
      <c r="J9">
        <v>63</v>
      </c>
      <c r="K9">
        <v>733</v>
      </c>
      <c r="L9">
        <v>0</v>
      </c>
      <c r="M9">
        <v>0</v>
      </c>
    </row>
    <row r="10" spans="1:13" x14ac:dyDescent="0.25">
      <c r="A10">
        <v>20210914</v>
      </c>
      <c r="B10">
        <v>1</v>
      </c>
      <c r="C10" t="s">
        <v>237</v>
      </c>
      <c r="D10">
        <v>2</v>
      </c>
      <c r="E10" t="s">
        <v>287</v>
      </c>
      <c r="F10">
        <v>8</v>
      </c>
      <c r="G10" t="s">
        <v>289</v>
      </c>
      <c r="H10" t="s">
        <v>287</v>
      </c>
      <c r="I10" s="8">
        <v>1251</v>
      </c>
      <c r="J10">
        <v>60</v>
      </c>
      <c r="K10">
        <v>691</v>
      </c>
      <c r="L10">
        <v>1</v>
      </c>
      <c r="M10">
        <v>10</v>
      </c>
    </row>
    <row r="11" spans="1:13" x14ac:dyDescent="0.25">
      <c r="A11">
        <v>20210914</v>
      </c>
      <c r="B11">
        <v>1</v>
      </c>
      <c r="C11" t="s">
        <v>238</v>
      </c>
      <c r="D11">
        <v>2</v>
      </c>
      <c r="E11" t="s">
        <v>287</v>
      </c>
      <c r="F11">
        <v>8</v>
      </c>
      <c r="G11" t="s">
        <v>289</v>
      </c>
      <c r="H11" t="s">
        <v>287</v>
      </c>
      <c r="I11" s="8">
        <v>1170</v>
      </c>
      <c r="J11">
        <v>63</v>
      </c>
      <c r="K11">
        <v>628</v>
      </c>
      <c r="L11">
        <v>2</v>
      </c>
      <c r="M11">
        <v>27</v>
      </c>
    </row>
    <row r="12" spans="1:13" x14ac:dyDescent="0.25">
      <c r="A12">
        <v>20210914</v>
      </c>
      <c r="B12">
        <v>1</v>
      </c>
      <c r="C12" t="s">
        <v>239</v>
      </c>
      <c r="D12">
        <v>2</v>
      </c>
      <c r="E12" t="s">
        <v>287</v>
      </c>
      <c r="F12">
        <v>8</v>
      </c>
      <c r="G12" t="s">
        <v>289</v>
      </c>
      <c r="H12" t="s">
        <v>287</v>
      </c>
      <c r="I12" s="8">
        <v>1101</v>
      </c>
      <c r="J12">
        <v>56</v>
      </c>
      <c r="K12">
        <v>921</v>
      </c>
      <c r="L12">
        <v>3</v>
      </c>
      <c r="M12">
        <v>47</v>
      </c>
    </row>
    <row r="13" spans="1:13" x14ac:dyDescent="0.25">
      <c r="A13">
        <v>20210914</v>
      </c>
      <c r="B13">
        <v>1</v>
      </c>
      <c r="C13" t="s">
        <v>240</v>
      </c>
      <c r="D13">
        <v>2</v>
      </c>
      <c r="E13" t="s">
        <v>287</v>
      </c>
      <c r="F13">
        <v>8</v>
      </c>
      <c r="G13" t="s">
        <v>289</v>
      </c>
      <c r="H13" t="s">
        <v>287</v>
      </c>
      <c r="I13">
        <v>927</v>
      </c>
      <c r="J13">
        <v>48</v>
      </c>
      <c r="K13">
        <v>534</v>
      </c>
      <c r="L13">
        <v>4</v>
      </c>
      <c r="M13">
        <v>57</v>
      </c>
    </row>
    <row r="14" spans="1:13" x14ac:dyDescent="0.25">
      <c r="A14">
        <v>20210914</v>
      </c>
      <c r="B14">
        <v>1</v>
      </c>
      <c r="C14" t="s">
        <v>241</v>
      </c>
      <c r="D14">
        <v>2</v>
      </c>
      <c r="E14" t="s">
        <v>287</v>
      </c>
      <c r="F14">
        <v>8</v>
      </c>
      <c r="G14" t="s">
        <v>289</v>
      </c>
      <c r="H14" t="s">
        <v>287</v>
      </c>
      <c r="I14">
        <v>950</v>
      </c>
      <c r="J14">
        <v>47</v>
      </c>
      <c r="K14">
        <v>572</v>
      </c>
      <c r="L14">
        <v>5</v>
      </c>
      <c r="M14">
        <v>70</v>
      </c>
    </row>
    <row r="15" spans="1:13" x14ac:dyDescent="0.25">
      <c r="A15">
        <v>20210914</v>
      </c>
      <c r="B15">
        <v>1</v>
      </c>
      <c r="C15" t="s">
        <v>242</v>
      </c>
      <c r="D15">
        <v>2</v>
      </c>
      <c r="E15" t="s">
        <v>287</v>
      </c>
      <c r="F15">
        <v>8</v>
      </c>
      <c r="G15" t="s">
        <v>289</v>
      </c>
      <c r="H15" t="s">
        <v>287</v>
      </c>
      <c r="I15">
        <v>715</v>
      </c>
      <c r="J15">
        <v>49</v>
      </c>
      <c r="K15">
        <v>408</v>
      </c>
      <c r="L15">
        <v>6</v>
      </c>
      <c r="M15">
        <v>90</v>
      </c>
    </row>
    <row r="16" spans="1:13" x14ac:dyDescent="0.25">
      <c r="A16">
        <v>20210914</v>
      </c>
      <c r="B16">
        <v>1</v>
      </c>
      <c r="C16" t="s">
        <v>243</v>
      </c>
      <c r="D16">
        <v>3</v>
      </c>
      <c r="E16" t="s">
        <v>287</v>
      </c>
      <c r="F16">
        <v>8</v>
      </c>
      <c r="G16" t="s">
        <v>290</v>
      </c>
      <c r="H16" t="s">
        <v>287</v>
      </c>
      <c r="I16" s="8">
        <v>1275</v>
      </c>
      <c r="J16">
        <v>73</v>
      </c>
      <c r="K16">
        <v>764</v>
      </c>
      <c r="L16">
        <v>0</v>
      </c>
      <c r="M16">
        <v>0</v>
      </c>
    </row>
    <row r="17" spans="1:13" x14ac:dyDescent="0.25">
      <c r="A17">
        <v>20210914</v>
      </c>
      <c r="B17">
        <v>1</v>
      </c>
      <c r="C17" t="s">
        <v>244</v>
      </c>
      <c r="D17">
        <v>3</v>
      </c>
      <c r="E17" t="s">
        <v>287</v>
      </c>
      <c r="F17">
        <v>8</v>
      </c>
      <c r="G17" t="s">
        <v>290</v>
      </c>
      <c r="H17" t="s">
        <v>287</v>
      </c>
      <c r="I17" s="8">
        <v>1229</v>
      </c>
      <c r="J17">
        <v>56</v>
      </c>
      <c r="K17">
        <v>788</v>
      </c>
      <c r="L17">
        <v>1</v>
      </c>
      <c r="M17">
        <v>10</v>
      </c>
    </row>
    <row r="18" spans="1:13" x14ac:dyDescent="0.25">
      <c r="A18">
        <v>20210914</v>
      </c>
      <c r="B18">
        <v>1</v>
      </c>
      <c r="C18" t="s">
        <v>245</v>
      </c>
      <c r="D18">
        <v>3</v>
      </c>
      <c r="E18" t="s">
        <v>287</v>
      </c>
      <c r="F18">
        <v>8</v>
      </c>
      <c r="G18" t="s">
        <v>290</v>
      </c>
      <c r="H18" t="s">
        <v>287</v>
      </c>
      <c r="I18" s="8">
        <v>1296</v>
      </c>
      <c r="J18">
        <v>60</v>
      </c>
      <c r="K18">
        <v>759</v>
      </c>
      <c r="L18">
        <v>2</v>
      </c>
      <c r="M18">
        <v>27</v>
      </c>
    </row>
    <row r="19" spans="1:13" x14ac:dyDescent="0.25">
      <c r="A19">
        <v>20210914</v>
      </c>
      <c r="B19">
        <v>1</v>
      </c>
      <c r="C19" t="s">
        <v>246</v>
      </c>
      <c r="D19">
        <v>3</v>
      </c>
      <c r="E19" t="s">
        <v>287</v>
      </c>
      <c r="F19">
        <v>8</v>
      </c>
      <c r="G19" t="s">
        <v>290</v>
      </c>
      <c r="H19" t="s">
        <v>287</v>
      </c>
      <c r="I19" s="8">
        <v>1024</v>
      </c>
      <c r="J19">
        <v>46</v>
      </c>
      <c r="K19">
        <v>668</v>
      </c>
      <c r="L19">
        <v>3</v>
      </c>
      <c r="M19">
        <v>47</v>
      </c>
    </row>
    <row r="20" spans="1:13" x14ac:dyDescent="0.25">
      <c r="A20">
        <v>20210914</v>
      </c>
      <c r="B20">
        <v>1</v>
      </c>
      <c r="C20" t="s">
        <v>247</v>
      </c>
      <c r="D20">
        <v>3</v>
      </c>
      <c r="E20" t="s">
        <v>287</v>
      </c>
      <c r="F20">
        <v>8</v>
      </c>
      <c r="G20" t="s">
        <v>290</v>
      </c>
      <c r="H20" t="s">
        <v>287</v>
      </c>
      <c r="I20">
        <v>927</v>
      </c>
      <c r="J20">
        <v>31</v>
      </c>
      <c r="K20">
        <v>595</v>
      </c>
      <c r="L20">
        <v>4</v>
      </c>
      <c r="M20">
        <v>57</v>
      </c>
    </row>
    <row r="21" spans="1:13" x14ac:dyDescent="0.25">
      <c r="A21">
        <v>20210914</v>
      </c>
      <c r="B21">
        <v>1</v>
      </c>
      <c r="C21" t="s">
        <v>248</v>
      </c>
      <c r="D21">
        <v>3</v>
      </c>
      <c r="E21" t="s">
        <v>287</v>
      </c>
      <c r="F21">
        <v>8</v>
      </c>
      <c r="G21" t="s">
        <v>290</v>
      </c>
      <c r="H21" t="s">
        <v>287</v>
      </c>
      <c r="I21">
        <v>882</v>
      </c>
      <c r="J21">
        <v>44</v>
      </c>
      <c r="K21">
        <v>534</v>
      </c>
      <c r="L21">
        <v>5</v>
      </c>
      <c r="M21">
        <v>70</v>
      </c>
    </row>
    <row r="22" spans="1:13" x14ac:dyDescent="0.25">
      <c r="A22">
        <v>20210914</v>
      </c>
      <c r="B22">
        <v>1</v>
      </c>
      <c r="C22" t="s">
        <v>249</v>
      </c>
      <c r="D22">
        <v>3</v>
      </c>
      <c r="E22" t="s">
        <v>287</v>
      </c>
      <c r="F22">
        <v>8</v>
      </c>
      <c r="G22" t="s">
        <v>290</v>
      </c>
      <c r="H22" t="s">
        <v>287</v>
      </c>
      <c r="I22" s="8">
        <v>1011</v>
      </c>
      <c r="J22">
        <v>101</v>
      </c>
      <c r="K22">
        <v>628</v>
      </c>
      <c r="L22">
        <v>6</v>
      </c>
      <c r="M22">
        <v>90</v>
      </c>
    </row>
    <row r="23" spans="1:13" x14ac:dyDescent="0.25">
      <c r="A23">
        <v>20210914</v>
      </c>
      <c r="B23">
        <v>1</v>
      </c>
      <c r="C23" t="s">
        <v>250</v>
      </c>
      <c r="D23">
        <v>4</v>
      </c>
      <c r="E23" t="s">
        <v>287</v>
      </c>
      <c r="F23">
        <v>8</v>
      </c>
      <c r="G23" t="s">
        <v>287</v>
      </c>
      <c r="H23" t="s">
        <v>287</v>
      </c>
      <c r="I23" s="8">
        <v>1275</v>
      </c>
      <c r="J23">
        <v>74</v>
      </c>
      <c r="K23">
        <v>767</v>
      </c>
      <c r="L23">
        <v>0</v>
      </c>
      <c r="M23">
        <v>0</v>
      </c>
    </row>
    <row r="24" spans="1:13" x14ac:dyDescent="0.25">
      <c r="A24">
        <v>20210914</v>
      </c>
      <c r="B24">
        <v>1</v>
      </c>
      <c r="C24" t="s">
        <v>251</v>
      </c>
      <c r="D24">
        <v>4</v>
      </c>
      <c r="E24" t="s">
        <v>287</v>
      </c>
      <c r="F24">
        <v>8</v>
      </c>
      <c r="G24" t="s">
        <v>287</v>
      </c>
      <c r="H24" t="s">
        <v>287</v>
      </c>
      <c r="I24" s="8">
        <v>1273</v>
      </c>
      <c r="J24">
        <v>61</v>
      </c>
      <c r="K24">
        <v>698</v>
      </c>
      <c r="L24">
        <v>1</v>
      </c>
      <c r="M24">
        <v>10</v>
      </c>
    </row>
    <row r="25" spans="1:13" x14ac:dyDescent="0.25">
      <c r="A25">
        <v>20210914</v>
      </c>
      <c r="B25">
        <v>1</v>
      </c>
      <c r="C25" t="s">
        <v>252</v>
      </c>
      <c r="D25">
        <v>4</v>
      </c>
      <c r="E25" t="s">
        <v>287</v>
      </c>
      <c r="F25">
        <v>8</v>
      </c>
      <c r="G25" t="s">
        <v>287</v>
      </c>
      <c r="H25" t="s">
        <v>287</v>
      </c>
      <c r="I25" s="8">
        <v>1329</v>
      </c>
      <c r="J25">
        <v>201</v>
      </c>
      <c r="K25">
        <v>755</v>
      </c>
      <c r="L25">
        <v>2</v>
      </c>
      <c r="M25">
        <v>27</v>
      </c>
    </row>
    <row r="26" spans="1:13" x14ac:dyDescent="0.25">
      <c r="A26">
        <v>20210914</v>
      </c>
      <c r="B26">
        <v>1</v>
      </c>
      <c r="C26" t="s">
        <v>253</v>
      </c>
      <c r="D26">
        <v>4</v>
      </c>
      <c r="E26" t="s">
        <v>287</v>
      </c>
      <c r="F26">
        <v>8</v>
      </c>
      <c r="G26" t="s">
        <v>287</v>
      </c>
      <c r="H26" t="s">
        <v>287</v>
      </c>
      <c r="I26" s="8">
        <v>1215</v>
      </c>
      <c r="J26">
        <v>79</v>
      </c>
      <c r="K26">
        <v>759</v>
      </c>
      <c r="L26">
        <v>3</v>
      </c>
      <c r="M26">
        <v>47</v>
      </c>
    </row>
    <row r="27" spans="1:13" x14ac:dyDescent="0.25">
      <c r="A27">
        <v>20210914</v>
      </c>
      <c r="B27">
        <v>1</v>
      </c>
      <c r="C27" t="s">
        <v>254</v>
      </c>
      <c r="D27">
        <v>4</v>
      </c>
      <c r="E27" t="s">
        <v>287</v>
      </c>
      <c r="F27">
        <v>8</v>
      </c>
      <c r="G27" t="s">
        <v>287</v>
      </c>
      <c r="H27" t="s">
        <v>287</v>
      </c>
      <c r="I27" s="8">
        <v>1228</v>
      </c>
      <c r="J27">
        <v>60</v>
      </c>
      <c r="K27">
        <v>713</v>
      </c>
      <c r="L27">
        <v>4</v>
      </c>
      <c r="M27">
        <v>57</v>
      </c>
    </row>
    <row r="28" spans="1:13" x14ac:dyDescent="0.25">
      <c r="A28">
        <v>20210914</v>
      </c>
      <c r="B28">
        <v>1</v>
      </c>
      <c r="C28" t="s">
        <v>255</v>
      </c>
      <c r="D28">
        <v>4</v>
      </c>
      <c r="E28" t="s">
        <v>287</v>
      </c>
      <c r="F28">
        <v>8</v>
      </c>
      <c r="G28" t="s">
        <v>287</v>
      </c>
      <c r="H28" t="s">
        <v>287</v>
      </c>
      <c r="I28" s="8">
        <v>1256</v>
      </c>
      <c r="J28">
        <v>45</v>
      </c>
      <c r="K28">
        <v>695</v>
      </c>
      <c r="L28">
        <v>5</v>
      </c>
      <c r="M28">
        <v>70</v>
      </c>
    </row>
    <row r="29" spans="1:13" x14ac:dyDescent="0.25">
      <c r="A29">
        <v>20210914</v>
      </c>
      <c r="B29">
        <v>1</v>
      </c>
      <c r="C29" t="s">
        <v>256</v>
      </c>
      <c r="D29">
        <v>4</v>
      </c>
      <c r="E29" t="s">
        <v>287</v>
      </c>
      <c r="F29">
        <v>8</v>
      </c>
      <c r="G29" t="s">
        <v>287</v>
      </c>
      <c r="H29" t="s">
        <v>287</v>
      </c>
      <c r="I29" s="8">
        <v>1266</v>
      </c>
      <c r="J29">
        <v>63</v>
      </c>
      <c r="K29">
        <v>660</v>
      </c>
      <c r="L29">
        <v>6</v>
      </c>
      <c r="M29">
        <v>90</v>
      </c>
    </row>
    <row r="30" spans="1:13" x14ac:dyDescent="0.25">
      <c r="A30">
        <v>20210914</v>
      </c>
      <c r="B30">
        <v>1</v>
      </c>
      <c r="C30" t="s">
        <v>257</v>
      </c>
      <c r="D30">
        <v>5</v>
      </c>
      <c r="E30" t="s">
        <v>287</v>
      </c>
      <c r="F30">
        <v>7.5</v>
      </c>
      <c r="G30" t="s">
        <v>288</v>
      </c>
      <c r="H30" t="s">
        <v>287</v>
      </c>
      <c r="I30" s="8">
        <v>1245</v>
      </c>
      <c r="J30">
        <v>69</v>
      </c>
      <c r="K30">
        <v>717</v>
      </c>
      <c r="L30">
        <v>0</v>
      </c>
      <c r="M30">
        <v>0</v>
      </c>
    </row>
    <row r="31" spans="1:13" x14ac:dyDescent="0.25">
      <c r="A31">
        <v>20210914</v>
      </c>
      <c r="B31">
        <v>1</v>
      </c>
      <c r="C31" t="s">
        <v>258</v>
      </c>
      <c r="D31">
        <v>5</v>
      </c>
      <c r="E31" t="s">
        <v>287</v>
      </c>
      <c r="F31">
        <v>7.5</v>
      </c>
      <c r="G31" t="s">
        <v>288</v>
      </c>
      <c r="H31" t="s">
        <v>287</v>
      </c>
      <c r="I31" s="8">
        <v>1127</v>
      </c>
      <c r="J31">
        <v>55</v>
      </c>
      <c r="K31">
        <v>666</v>
      </c>
      <c r="L31">
        <v>1</v>
      </c>
      <c r="M31">
        <v>10</v>
      </c>
    </row>
    <row r="32" spans="1:13" x14ac:dyDescent="0.25">
      <c r="A32">
        <v>20210914</v>
      </c>
      <c r="B32">
        <v>1</v>
      </c>
      <c r="C32" t="s">
        <v>259</v>
      </c>
      <c r="D32">
        <v>5</v>
      </c>
      <c r="E32" t="s">
        <v>287</v>
      </c>
      <c r="F32">
        <v>7.5</v>
      </c>
      <c r="G32" t="s">
        <v>288</v>
      </c>
      <c r="H32" t="s">
        <v>287</v>
      </c>
      <c r="I32" s="8">
        <v>1029</v>
      </c>
      <c r="J32">
        <v>264</v>
      </c>
      <c r="K32">
        <v>640</v>
      </c>
      <c r="L32">
        <v>2</v>
      </c>
      <c r="M32">
        <v>27</v>
      </c>
    </row>
    <row r="33" spans="1:13" x14ac:dyDescent="0.25">
      <c r="A33">
        <v>20210914</v>
      </c>
      <c r="B33">
        <v>1</v>
      </c>
      <c r="C33" t="s">
        <v>260</v>
      </c>
      <c r="D33">
        <v>5</v>
      </c>
      <c r="E33" t="s">
        <v>287</v>
      </c>
      <c r="F33">
        <v>7.5</v>
      </c>
      <c r="G33" t="s">
        <v>288</v>
      </c>
      <c r="H33" t="s">
        <v>287</v>
      </c>
      <c r="I33">
        <v>941</v>
      </c>
      <c r="J33">
        <v>41</v>
      </c>
      <c r="K33">
        <v>518</v>
      </c>
      <c r="L33">
        <v>3</v>
      </c>
      <c r="M33">
        <v>47</v>
      </c>
    </row>
    <row r="34" spans="1:13" x14ac:dyDescent="0.25">
      <c r="A34">
        <v>20210914</v>
      </c>
      <c r="B34">
        <v>1</v>
      </c>
      <c r="C34" t="s">
        <v>261</v>
      </c>
      <c r="D34">
        <v>5</v>
      </c>
      <c r="E34" t="s">
        <v>287</v>
      </c>
      <c r="F34">
        <v>7.5</v>
      </c>
      <c r="G34" t="s">
        <v>288</v>
      </c>
      <c r="H34" t="s">
        <v>287</v>
      </c>
      <c r="I34">
        <v>651</v>
      </c>
      <c r="J34">
        <v>28</v>
      </c>
      <c r="K34">
        <v>504</v>
      </c>
      <c r="L34">
        <v>4</v>
      </c>
      <c r="M34">
        <v>57</v>
      </c>
    </row>
    <row r="35" spans="1:13" x14ac:dyDescent="0.25">
      <c r="A35">
        <v>20210914</v>
      </c>
      <c r="B35">
        <v>1</v>
      </c>
      <c r="C35" t="s">
        <v>262</v>
      </c>
      <c r="D35">
        <v>5</v>
      </c>
      <c r="E35" t="s">
        <v>287</v>
      </c>
      <c r="F35">
        <v>7.5</v>
      </c>
      <c r="G35" t="s">
        <v>288</v>
      </c>
      <c r="H35" t="s">
        <v>287</v>
      </c>
      <c r="I35">
        <v>799</v>
      </c>
      <c r="J35">
        <v>48</v>
      </c>
      <c r="K35">
        <v>502</v>
      </c>
      <c r="L35">
        <v>5</v>
      </c>
      <c r="M35">
        <v>70</v>
      </c>
    </row>
    <row r="36" spans="1:13" x14ac:dyDescent="0.25">
      <c r="A36">
        <v>20210914</v>
      </c>
      <c r="B36">
        <v>1</v>
      </c>
      <c r="C36" t="s">
        <v>263</v>
      </c>
      <c r="D36">
        <v>5</v>
      </c>
      <c r="E36" t="s">
        <v>287</v>
      </c>
      <c r="F36">
        <v>7.5</v>
      </c>
      <c r="G36" t="s">
        <v>288</v>
      </c>
      <c r="H36" t="s">
        <v>287</v>
      </c>
      <c r="I36">
        <v>498</v>
      </c>
      <c r="J36">
        <v>22</v>
      </c>
      <c r="K36">
        <v>375</v>
      </c>
      <c r="L36">
        <v>6</v>
      </c>
      <c r="M36">
        <v>90</v>
      </c>
    </row>
    <row r="37" spans="1:13" x14ac:dyDescent="0.25">
      <c r="A37">
        <v>20210914</v>
      </c>
      <c r="B37">
        <v>1</v>
      </c>
      <c r="C37" t="s">
        <v>264</v>
      </c>
      <c r="D37">
        <v>6</v>
      </c>
      <c r="E37" t="s">
        <v>287</v>
      </c>
      <c r="F37">
        <v>7.5</v>
      </c>
      <c r="G37" t="s">
        <v>289</v>
      </c>
      <c r="H37" t="s">
        <v>287</v>
      </c>
      <c r="I37" s="8">
        <v>1255</v>
      </c>
      <c r="J37">
        <v>75</v>
      </c>
      <c r="K37">
        <v>723</v>
      </c>
      <c r="L37">
        <v>0</v>
      </c>
      <c r="M37">
        <v>0</v>
      </c>
    </row>
    <row r="38" spans="1:13" x14ac:dyDescent="0.25">
      <c r="A38">
        <v>20210914</v>
      </c>
      <c r="B38">
        <v>1</v>
      </c>
      <c r="C38" t="s">
        <v>265</v>
      </c>
      <c r="D38">
        <v>6</v>
      </c>
      <c r="E38" t="s">
        <v>287</v>
      </c>
      <c r="F38">
        <v>7.5</v>
      </c>
      <c r="G38" t="s">
        <v>289</v>
      </c>
      <c r="H38" t="s">
        <v>287</v>
      </c>
      <c r="I38" s="8">
        <v>1270</v>
      </c>
      <c r="J38">
        <v>66</v>
      </c>
      <c r="K38">
        <v>744</v>
      </c>
      <c r="L38">
        <v>1</v>
      </c>
      <c r="M38">
        <v>10</v>
      </c>
    </row>
    <row r="39" spans="1:13" x14ac:dyDescent="0.25">
      <c r="A39">
        <v>20210914</v>
      </c>
      <c r="B39">
        <v>1</v>
      </c>
      <c r="C39" t="s">
        <v>266</v>
      </c>
      <c r="D39">
        <v>6</v>
      </c>
      <c r="E39" t="s">
        <v>287</v>
      </c>
      <c r="F39">
        <v>7.5</v>
      </c>
      <c r="G39" t="s">
        <v>289</v>
      </c>
      <c r="H39" t="s">
        <v>287</v>
      </c>
      <c r="I39" s="8">
        <v>1053</v>
      </c>
      <c r="J39">
        <v>52</v>
      </c>
      <c r="K39">
        <v>618</v>
      </c>
      <c r="L39">
        <v>2</v>
      </c>
      <c r="M39">
        <v>27</v>
      </c>
    </row>
    <row r="40" spans="1:13" x14ac:dyDescent="0.25">
      <c r="A40">
        <v>20210914</v>
      </c>
      <c r="B40">
        <v>1</v>
      </c>
      <c r="C40" t="s">
        <v>267</v>
      </c>
      <c r="D40">
        <v>6</v>
      </c>
      <c r="E40" t="s">
        <v>287</v>
      </c>
      <c r="F40">
        <v>7.5</v>
      </c>
      <c r="G40" t="s">
        <v>289</v>
      </c>
      <c r="H40" t="s">
        <v>287</v>
      </c>
      <c r="I40">
        <v>979</v>
      </c>
      <c r="J40">
        <v>45</v>
      </c>
      <c r="K40">
        <v>699</v>
      </c>
      <c r="L40">
        <v>3</v>
      </c>
      <c r="M40">
        <v>47</v>
      </c>
    </row>
    <row r="41" spans="1:13" x14ac:dyDescent="0.25">
      <c r="A41">
        <v>20210914</v>
      </c>
      <c r="B41">
        <v>1</v>
      </c>
      <c r="C41" t="s">
        <v>268</v>
      </c>
      <c r="D41">
        <v>6</v>
      </c>
      <c r="E41" t="s">
        <v>287</v>
      </c>
      <c r="F41">
        <v>7.5</v>
      </c>
      <c r="G41" t="s">
        <v>289</v>
      </c>
      <c r="H41" t="s">
        <v>287</v>
      </c>
      <c r="I41">
        <v>786</v>
      </c>
      <c r="J41">
        <v>35</v>
      </c>
      <c r="K41">
        <v>480</v>
      </c>
      <c r="L41">
        <v>4</v>
      </c>
      <c r="M41">
        <v>57</v>
      </c>
    </row>
    <row r="42" spans="1:13" x14ac:dyDescent="0.25">
      <c r="A42">
        <v>20210914</v>
      </c>
      <c r="B42">
        <v>1</v>
      </c>
      <c r="C42" t="s">
        <v>269</v>
      </c>
      <c r="D42">
        <v>6</v>
      </c>
      <c r="E42" t="s">
        <v>287</v>
      </c>
      <c r="F42">
        <v>7.5</v>
      </c>
      <c r="G42" t="s">
        <v>289</v>
      </c>
      <c r="H42" t="s">
        <v>287</v>
      </c>
      <c r="I42">
        <v>754</v>
      </c>
      <c r="J42">
        <v>29</v>
      </c>
      <c r="K42">
        <v>487</v>
      </c>
      <c r="L42">
        <v>5</v>
      </c>
      <c r="M42">
        <v>70</v>
      </c>
    </row>
    <row r="43" spans="1:13" x14ac:dyDescent="0.25">
      <c r="A43">
        <v>20210914</v>
      </c>
      <c r="B43">
        <v>1</v>
      </c>
      <c r="C43" t="s">
        <v>270</v>
      </c>
      <c r="D43">
        <v>6</v>
      </c>
      <c r="E43" t="s">
        <v>287</v>
      </c>
      <c r="F43">
        <v>7.5</v>
      </c>
      <c r="G43" t="s">
        <v>289</v>
      </c>
      <c r="H43" t="s">
        <v>287</v>
      </c>
      <c r="I43">
        <v>672</v>
      </c>
      <c r="J43">
        <v>28</v>
      </c>
      <c r="K43">
        <v>515</v>
      </c>
      <c r="L43">
        <v>6</v>
      </c>
      <c r="M43">
        <v>90</v>
      </c>
    </row>
    <row r="44" spans="1:13" x14ac:dyDescent="0.25">
      <c r="A44">
        <v>20210914</v>
      </c>
      <c r="B44">
        <v>1</v>
      </c>
      <c r="C44" t="s">
        <v>271</v>
      </c>
      <c r="D44">
        <v>7</v>
      </c>
      <c r="E44" t="s">
        <v>287</v>
      </c>
      <c r="F44">
        <v>7.5</v>
      </c>
      <c r="G44" t="s">
        <v>290</v>
      </c>
      <c r="H44" t="s">
        <v>287</v>
      </c>
      <c r="I44" s="8">
        <v>1296</v>
      </c>
      <c r="J44">
        <v>61</v>
      </c>
      <c r="K44">
        <v>780</v>
      </c>
      <c r="L44">
        <v>0</v>
      </c>
      <c r="M44">
        <v>0</v>
      </c>
    </row>
    <row r="45" spans="1:13" x14ac:dyDescent="0.25">
      <c r="A45">
        <v>20210914</v>
      </c>
      <c r="B45">
        <v>1</v>
      </c>
      <c r="C45" t="s">
        <v>272</v>
      </c>
      <c r="D45">
        <v>7</v>
      </c>
      <c r="E45" t="s">
        <v>287</v>
      </c>
      <c r="F45">
        <v>7.5</v>
      </c>
      <c r="G45" t="s">
        <v>290</v>
      </c>
      <c r="H45" t="s">
        <v>287</v>
      </c>
      <c r="I45" s="8">
        <v>1160</v>
      </c>
      <c r="J45">
        <v>45</v>
      </c>
      <c r="K45">
        <v>690</v>
      </c>
      <c r="L45">
        <v>1</v>
      </c>
      <c r="M45">
        <v>10</v>
      </c>
    </row>
    <row r="46" spans="1:13" x14ac:dyDescent="0.25">
      <c r="A46">
        <v>20210914</v>
      </c>
      <c r="B46">
        <v>1</v>
      </c>
      <c r="C46" t="s">
        <v>273</v>
      </c>
      <c r="D46">
        <v>7</v>
      </c>
      <c r="E46" t="s">
        <v>287</v>
      </c>
      <c r="F46">
        <v>7.5</v>
      </c>
      <c r="G46" t="s">
        <v>290</v>
      </c>
      <c r="H46" t="s">
        <v>287</v>
      </c>
      <c r="I46">
        <v>982</v>
      </c>
      <c r="J46">
        <v>171</v>
      </c>
      <c r="K46">
        <v>608</v>
      </c>
      <c r="L46">
        <v>2</v>
      </c>
      <c r="M46">
        <v>27</v>
      </c>
    </row>
    <row r="47" spans="1:13" x14ac:dyDescent="0.25">
      <c r="A47">
        <v>20210914</v>
      </c>
      <c r="B47">
        <v>1</v>
      </c>
      <c r="C47" t="s">
        <v>274</v>
      </c>
      <c r="D47">
        <v>7</v>
      </c>
      <c r="E47" t="s">
        <v>287</v>
      </c>
      <c r="F47">
        <v>7.5</v>
      </c>
      <c r="G47" t="s">
        <v>290</v>
      </c>
      <c r="H47" t="s">
        <v>287</v>
      </c>
      <c r="I47">
        <v>858</v>
      </c>
      <c r="J47">
        <v>32</v>
      </c>
      <c r="K47">
        <v>589</v>
      </c>
      <c r="L47">
        <v>3</v>
      </c>
      <c r="M47">
        <v>47</v>
      </c>
    </row>
    <row r="48" spans="1:13" x14ac:dyDescent="0.25">
      <c r="A48">
        <v>20210914</v>
      </c>
      <c r="B48">
        <v>1</v>
      </c>
      <c r="C48" t="s">
        <v>275</v>
      </c>
      <c r="D48">
        <v>7</v>
      </c>
      <c r="E48" t="s">
        <v>287</v>
      </c>
      <c r="F48">
        <v>7.5</v>
      </c>
      <c r="G48" t="s">
        <v>290</v>
      </c>
      <c r="H48" t="s">
        <v>287</v>
      </c>
      <c r="I48">
        <v>676</v>
      </c>
      <c r="J48">
        <v>40</v>
      </c>
      <c r="K48">
        <v>547</v>
      </c>
      <c r="L48">
        <v>4</v>
      </c>
      <c r="M48">
        <v>57</v>
      </c>
    </row>
    <row r="49" spans="1:13" x14ac:dyDescent="0.25">
      <c r="A49">
        <v>20210914</v>
      </c>
      <c r="B49">
        <v>1</v>
      </c>
      <c r="C49" t="s">
        <v>276</v>
      </c>
      <c r="D49">
        <v>7</v>
      </c>
      <c r="E49" t="s">
        <v>287</v>
      </c>
      <c r="F49">
        <v>7.5</v>
      </c>
      <c r="G49" t="s">
        <v>290</v>
      </c>
      <c r="H49" t="s">
        <v>287</v>
      </c>
      <c r="I49">
        <v>855</v>
      </c>
      <c r="J49">
        <v>30</v>
      </c>
      <c r="K49">
        <v>522</v>
      </c>
      <c r="L49">
        <v>5</v>
      </c>
      <c r="M49">
        <v>70</v>
      </c>
    </row>
    <row r="50" spans="1:13" x14ac:dyDescent="0.25">
      <c r="A50">
        <v>20210914</v>
      </c>
      <c r="B50">
        <v>1</v>
      </c>
      <c r="C50" t="s">
        <v>277</v>
      </c>
      <c r="D50">
        <v>7</v>
      </c>
      <c r="E50" t="s">
        <v>287</v>
      </c>
      <c r="F50">
        <v>7.5</v>
      </c>
      <c r="G50" t="s">
        <v>290</v>
      </c>
      <c r="H50" t="s">
        <v>287</v>
      </c>
      <c r="I50">
        <v>475</v>
      </c>
      <c r="J50">
        <v>16</v>
      </c>
      <c r="K50">
        <v>467</v>
      </c>
      <c r="L50">
        <v>6</v>
      </c>
      <c r="M50">
        <v>90</v>
      </c>
    </row>
    <row r="51" spans="1:13" x14ac:dyDescent="0.25">
      <c r="A51">
        <v>20210914</v>
      </c>
      <c r="B51">
        <v>1</v>
      </c>
      <c r="C51" t="s">
        <v>278</v>
      </c>
      <c r="D51">
        <v>8</v>
      </c>
      <c r="E51" t="s">
        <v>287</v>
      </c>
      <c r="F51">
        <v>7.5</v>
      </c>
      <c r="G51" t="s">
        <v>287</v>
      </c>
      <c r="H51" t="s">
        <v>287</v>
      </c>
      <c r="I51" s="8">
        <v>1245</v>
      </c>
      <c r="J51">
        <v>74</v>
      </c>
      <c r="K51">
        <v>667</v>
      </c>
      <c r="L51">
        <v>0</v>
      </c>
      <c r="M51">
        <v>0</v>
      </c>
    </row>
    <row r="52" spans="1:13" x14ac:dyDescent="0.25">
      <c r="A52">
        <v>20210914</v>
      </c>
      <c r="B52">
        <v>1</v>
      </c>
      <c r="C52" t="s">
        <v>279</v>
      </c>
      <c r="D52">
        <v>8</v>
      </c>
      <c r="E52" t="s">
        <v>287</v>
      </c>
      <c r="F52">
        <v>7.5</v>
      </c>
      <c r="G52" t="s">
        <v>287</v>
      </c>
      <c r="H52" t="s">
        <v>287</v>
      </c>
      <c r="I52" s="8">
        <v>1306</v>
      </c>
      <c r="J52">
        <v>74</v>
      </c>
      <c r="K52">
        <v>738</v>
      </c>
      <c r="L52">
        <v>1</v>
      </c>
      <c r="M52">
        <v>10</v>
      </c>
    </row>
    <row r="53" spans="1:13" x14ac:dyDescent="0.25">
      <c r="A53">
        <v>20210914</v>
      </c>
      <c r="B53">
        <v>1</v>
      </c>
      <c r="C53" t="s">
        <v>280</v>
      </c>
      <c r="D53">
        <v>8</v>
      </c>
      <c r="E53" t="s">
        <v>287</v>
      </c>
      <c r="F53">
        <v>7.5</v>
      </c>
      <c r="G53" t="s">
        <v>287</v>
      </c>
      <c r="H53" t="s">
        <v>287</v>
      </c>
      <c r="I53" s="8">
        <v>1226</v>
      </c>
      <c r="J53">
        <v>198</v>
      </c>
      <c r="K53">
        <v>795</v>
      </c>
      <c r="L53">
        <v>2</v>
      </c>
      <c r="M53">
        <v>27</v>
      </c>
    </row>
    <row r="54" spans="1:13" x14ac:dyDescent="0.25">
      <c r="A54">
        <v>20210914</v>
      </c>
      <c r="B54">
        <v>1</v>
      </c>
      <c r="C54" t="s">
        <v>281</v>
      </c>
      <c r="D54">
        <v>8</v>
      </c>
      <c r="E54" t="s">
        <v>287</v>
      </c>
      <c r="F54">
        <v>7.5</v>
      </c>
      <c r="G54" t="s">
        <v>287</v>
      </c>
      <c r="H54" t="s">
        <v>287</v>
      </c>
      <c r="I54" s="8">
        <v>1248</v>
      </c>
      <c r="J54">
        <v>73</v>
      </c>
      <c r="K54">
        <v>748</v>
      </c>
      <c r="L54">
        <v>3</v>
      </c>
      <c r="M54">
        <v>47</v>
      </c>
    </row>
    <row r="55" spans="1:13" x14ac:dyDescent="0.25">
      <c r="A55">
        <v>20210914</v>
      </c>
      <c r="B55">
        <v>1</v>
      </c>
      <c r="C55" t="s">
        <v>282</v>
      </c>
      <c r="D55">
        <v>8</v>
      </c>
      <c r="E55" t="s">
        <v>287</v>
      </c>
      <c r="F55">
        <v>7.5</v>
      </c>
      <c r="G55" t="s">
        <v>287</v>
      </c>
      <c r="H55" t="s">
        <v>287</v>
      </c>
      <c r="I55" s="8">
        <v>1204</v>
      </c>
      <c r="J55">
        <v>48</v>
      </c>
      <c r="K55">
        <v>693</v>
      </c>
      <c r="L55">
        <v>4</v>
      </c>
      <c r="M55">
        <v>57</v>
      </c>
    </row>
    <row r="56" spans="1:13" x14ac:dyDescent="0.25">
      <c r="A56">
        <v>20210914</v>
      </c>
      <c r="B56">
        <v>1</v>
      </c>
      <c r="C56" t="s">
        <v>283</v>
      </c>
      <c r="D56">
        <v>8</v>
      </c>
      <c r="E56" t="s">
        <v>287</v>
      </c>
      <c r="F56">
        <v>7.5</v>
      </c>
      <c r="G56" t="s">
        <v>287</v>
      </c>
      <c r="H56" t="s">
        <v>287</v>
      </c>
      <c r="I56" s="8">
        <v>1302</v>
      </c>
      <c r="J56">
        <v>46</v>
      </c>
      <c r="K56">
        <v>701</v>
      </c>
      <c r="L56">
        <v>5</v>
      </c>
      <c r="M56">
        <v>70</v>
      </c>
    </row>
    <row r="57" spans="1:13" x14ac:dyDescent="0.25">
      <c r="A57">
        <v>20210914</v>
      </c>
      <c r="B57">
        <v>1</v>
      </c>
      <c r="C57" t="s">
        <v>284</v>
      </c>
      <c r="D57">
        <v>8</v>
      </c>
      <c r="E57" t="s">
        <v>287</v>
      </c>
      <c r="F57">
        <v>7.5</v>
      </c>
      <c r="G57" t="s">
        <v>287</v>
      </c>
      <c r="H57" t="s">
        <v>287</v>
      </c>
      <c r="I57" s="8">
        <v>1235</v>
      </c>
      <c r="J57">
        <v>43</v>
      </c>
      <c r="K57">
        <v>703</v>
      </c>
      <c r="L57">
        <v>6</v>
      </c>
      <c r="M57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opLeftCell="B1" workbookViewId="0">
      <selection activeCell="B4" sqref="B4:B11"/>
    </sheetView>
  </sheetViews>
  <sheetFormatPr defaultRowHeight="15" x14ac:dyDescent="0.25"/>
  <cols>
    <col min="3" max="3" width="9.7109375" bestFit="1" customWidth="1"/>
  </cols>
  <sheetData>
    <row r="1" spans="1:17" x14ac:dyDescent="0.25">
      <c r="A1" t="s">
        <v>7</v>
      </c>
      <c r="C1" s="1">
        <v>44453</v>
      </c>
      <c r="E1" t="s">
        <v>8</v>
      </c>
      <c r="F1">
        <v>2</v>
      </c>
      <c r="O1" t="s">
        <v>9</v>
      </c>
    </row>
    <row r="2" spans="1:17" x14ac:dyDescent="0.25">
      <c r="C2" s="1"/>
    </row>
    <row r="3" spans="1:17" x14ac:dyDescent="0.25">
      <c r="A3" t="s">
        <v>14</v>
      </c>
      <c r="B3" t="s">
        <v>13</v>
      </c>
      <c r="C3" t="s">
        <v>16</v>
      </c>
      <c r="D3" t="s">
        <v>0</v>
      </c>
      <c r="E3" t="s">
        <v>1</v>
      </c>
      <c r="F3" t="s">
        <v>3</v>
      </c>
      <c r="G3" t="s">
        <v>17</v>
      </c>
      <c r="H3" t="s">
        <v>4</v>
      </c>
      <c r="I3" t="s">
        <v>5</v>
      </c>
      <c r="J3" t="s">
        <v>3</v>
      </c>
      <c r="O3" t="s">
        <v>10</v>
      </c>
      <c r="P3" t="s">
        <v>11</v>
      </c>
      <c r="Q3" t="s">
        <v>12</v>
      </c>
    </row>
    <row r="4" spans="1:17" x14ac:dyDescent="0.25">
      <c r="A4" s="2">
        <v>0.50416666666666665</v>
      </c>
      <c r="B4">
        <v>0</v>
      </c>
      <c r="C4">
        <v>1315</v>
      </c>
      <c r="D4">
        <v>1413</v>
      </c>
      <c r="E4">
        <v>1404</v>
      </c>
      <c r="F4">
        <v>1315</v>
      </c>
      <c r="G4">
        <v>1497</v>
      </c>
      <c r="H4">
        <v>1410</v>
      </c>
      <c r="I4">
        <v>1353</v>
      </c>
      <c r="J4">
        <v>1354</v>
      </c>
      <c r="O4">
        <v>35916</v>
      </c>
      <c r="P4">
        <v>33</v>
      </c>
      <c r="Q4">
        <f>+O4/P4*1000</f>
        <v>1088363.6363636362</v>
      </c>
    </row>
    <row r="5" spans="1:17" x14ac:dyDescent="0.25">
      <c r="A5" s="2">
        <v>0.51111111111111118</v>
      </c>
      <c r="B5">
        <v>10</v>
      </c>
      <c r="C5">
        <v>1316</v>
      </c>
      <c r="D5">
        <v>1204</v>
      </c>
      <c r="E5">
        <v>1258</v>
      </c>
      <c r="F5">
        <v>1293</v>
      </c>
      <c r="G5">
        <v>1324</v>
      </c>
      <c r="H5">
        <v>1370</v>
      </c>
      <c r="I5">
        <v>1172</v>
      </c>
      <c r="J5">
        <v>1346</v>
      </c>
      <c r="O5">
        <v>35770</v>
      </c>
      <c r="P5">
        <v>33</v>
      </c>
      <c r="Q5">
        <f>+O5/P5*1000</f>
        <v>1083939.393939394</v>
      </c>
    </row>
    <row r="6" spans="1:17" x14ac:dyDescent="0.25">
      <c r="A6" s="2">
        <v>0.5180555555555556</v>
      </c>
      <c r="B6">
        <v>20</v>
      </c>
      <c r="C6">
        <v>1256</v>
      </c>
      <c r="D6">
        <v>805</v>
      </c>
      <c r="E6">
        <v>1249</v>
      </c>
      <c r="F6">
        <v>1346</v>
      </c>
      <c r="G6">
        <v>1160</v>
      </c>
      <c r="H6">
        <v>1261</v>
      </c>
      <c r="I6">
        <v>1124</v>
      </c>
      <c r="J6">
        <v>1246</v>
      </c>
      <c r="O6">
        <v>37532</v>
      </c>
      <c r="P6">
        <v>33</v>
      </c>
      <c r="Q6">
        <f>+O6/P6*1000</f>
        <v>1137333.3333333333</v>
      </c>
    </row>
    <row r="7" spans="1:17" x14ac:dyDescent="0.25">
      <c r="A7" s="2">
        <v>0.52500000000000002</v>
      </c>
      <c r="B7">
        <v>30</v>
      </c>
      <c r="C7">
        <v>1285</v>
      </c>
      <c r="D7">
        <v>855</v>
      </c>
      <c r="E7">
        <v>1152</v>
      </c>
      <c r="F7">
        <v>1449</v>
      </c>
      <c r="G7">
        <v>853</v>
      </c>
      <c r="H7">
        <v>1180</v>
      </c>
      <c r="I7">
        <v>933</v>
      </c>
      <c r="J7">
        <v>1273</v>
      </c>
      <c r="O7">
        <v>36527</v>
      </c>
      <c r="P7">
        <v>33</v>
      </c>
      <c r="Q7">
        <f>+O7/P7*1000</f>
        <v>1106878.7878787881</v>
      </c>
    </row>
    <row r="8" spans="1:17" x14ac:dyDescent="0.25">
      <c r="A8" s="2">
        <v>0.53194444444444444</v>
      </c>
      <c r="B8">
        <v>40</v>
      </c>
      <c r="C8">
        <v>921</v>
      </c>
      <c r="D8">
        <v>514</v>
      </c>
      <c r="E8">
        <v>1131</v>
      </c>
      <c r="F8">
        <v>1229</v>
      </c>
      <c r="G8">
        <v>768</v>
      </c>
      <c r="H8">
        <v>1055</v>
      </c>
      <c r="I8">
        <v>819</v>
      </c>
      <c r="J8">
        <v>1268</v>
      </c>
    </row>
    <row r="9" spans="1:17" x14ac:dyDescent="0.25">
      <c r="A9" s="2">
        <v>0.53888888888888886</v>
      </c>
      <c r="B9">
        <v>50</v>
      </c>
      <c r="C9">
        <v>864</v>
      </c>
      <c r="D9">
        <v>764</v>
      </c>
      <c r="E9">
        <v>983</v>
      </c>
      <c r="F9">
        <v>1263</v>
      </c>
      <c r="G9">
        <v>848</v>
      </c>
      <c r="H9">
        <v>964</v>
      </c>
      <c r="I9">
        <v>540</v>
      </c>
      <c r="J9">
        <v>1232</v>
      </c>
      <c r="Q9">
        <f>AVERAGE(Q4:Q7)</f>
        <v>1104128.7878787878</v>
      </c>
    </row>
    <row r="10" spans="1:17" x14ac:dyDescent="0.25">
      <c r="A10" s="2">
        <v>5.2777777777777778E-2</v>
      </c>
      <c r="B10">
        <v>70</v>
      </c>
      <c r="C10">
        <v>885</v>
      </c>
      <c r="D10">
        <v>819</v>
      </c>
      <c r="E10">
        <v>1040</v>
      </c>
      <c r="F10">
        <v>1297</v>
      </c>
      <c r="G10">
        <v>604</v>
      </c>
      <c r="H10">
        <v>907</v>
      </c>
      <c r="I10">
        <v>264</v>
      </c>
      <c r="J10">
        <v>1223</v>
      </c>
      <c r="Q10">
        <f>STDEV(Q4:Q7)</f>
        <v>24264.212115642604</v>
      </c>
    </row>
    <row r="11" spans="1:17" x14ac:dyDescent="0.25">
      <c r="A11" s="2">
        <v>0.52500000000000002</v>
      </c>
      <c r="B11">
        <v>90</v>
      </c>
      <c r="C11">
        <v>627</v>
      </c>
      <c r="D11">
        <v>562</v>
      </c>
      <c r="E11">
        <v>893</v>
      </c>
      <c r="F11">
        <v>1279</v>
      </c>
      <c r="G11">
        <v>541</v>
      </c>
      <c r="H11">
        <v>808</v>
      </c>
      <c r="I11">
        <v>192</v>
      </c>
      <c r="J11">
        <v>1177</v>
      </c>
      <c r="Q11">
        <f>+Q10/Q9*100</f>
        <v>2.1975889390818373</v>
      </c>
    </row>
    <row r="14" spans="1:17" x14ac:dyDescent="0.25">
      <c r="A14" t="s">
        <v>15</v>
      </c>
      <c r="C14">
        <f>SLOPE(C4:C11,B4:B11)</f>
        <v>-8.1578034682080922</v>
      </c>
      <c r="D14">
        <f>SLOPE(D4:D11,B4:B11)</f>
        <v>-7.4466281310211944</v>
      </c>
      <c r="E14">
        <f>SLOPE(E4:E11,B4:B11)</f>
        <v>-5.1379576107899805</v>
      </c>
      <c r="F14">
        <f>SLOPE(F4:F11,B4:B11)</f>
        <v>-0.6506743737957611</v>
      </c>
      <c r="G14">
        <f>SLOPE(G4:G11,B4:B11)</f>
        <v>-10.510404624277456</v>
      </c>
      <c r="H14">
        <f>SLOPE(H4:H11,B4:B11)</f>
        <v>-7.1023121387283235</v>
      </c>
      <c r="I14">
        <f>SLOPE(I4:I11,B4:B11)</f>
        <v>-13.899614643545279</v>
      </c>
      <c r="J14">
        <f>SLOPE(J4:J11,B4:B11)</f>
        <v>-1.800578034682081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D1" workbookViewId="0">
      <selection activeCell="H21" sqref="H21"/>
    </sheetView>
  </sheetViews>
  <sheetFormatPr defaultRowHeight="15" x14ac:dyDescent="0.25"/>
  <cols>
    <col min="3" max="3" width="24.5703125" customWidth="1"/>
    <col min="9" max="9" width="30.5703125" customWidth="1"/>
  </cols>
  <sheetData>
    <row r="1" spans="1:13" x14ac:dyDescent="0.25">
      <c r="A1" t="s">
        <v>7</v>
      </c>
      <c r="B1" t="s">
        <v>8</v>
      </c>
      <c r="C1" t="s">
        <v>139</v>
      </c>
      <c r="D1" t="s">
        <v>138</v>
      </c>
      <c r="E1" t="s">
        <v>27</v>
      </c>
      <c r="F1" t="s">
        <v>141</v>
      </c>
      <c r="G1" t="s">
        <v>339</v>
      </c>
      <c r="H1" t="s">
        <v>140</v>
      </c>
      <c r="I1" t="s">
        <v>285</v>
      </c>
      <c r="J1" t="s">
        <v>286</v>
      </c>
      <c r="K1" t="s">
        <v>134</v>
      </c>
      <c r="L1" t="s">
        <v>137</v>
      </c>
      <c r="M1" t="s">
        <v>226</v>
      </c>
    </row>
    <row r="2" spans="1:13" x14ac:dyDescent="0.25">
      <c r="A2">
        <v>20210914</v>
      </c>
      <c r="B2">
        <v>2</v>
      </c>
      <c r="C2" t="s">
        <v>291</v>
      </c>
      <c r="D2">
        <v>1</v>
      </c>
      <c r="E2" t="s">
        <v>287</v>
      </c>
      <c r="F2">
        <v>8</v>
      </c>
      <c r="G2" t="s">
        <v>340</v>
      </c>
      <c r="H2" t="s">
        <v>287</v>
      </c>
      <c r="I2" s="8">
        <v>1236</v>
      </c>
      <c r="J2" s="8">
        <v>73</v>
      </c>
      <c r="K2">
        <v>856</v>
      </c>
      <c r="L2">
        <v>0</v>
      </c>
      <c r="M2">
        <v>0</v>
      </c>
    </row>
    <row r="3" spans="1:13" x14ac:dyDescent="0.25">
      <c r="A3">
        <v>20210914</v>
      </c>
      <c r="B3">
        <v>2</v>
      </c>
      <c r="C3" t="s">
        <v>292</v>
      </c>
      <c r="D3">
        <v>1</v>
      </c>
      <c r="E3" t="s">
        <v>287</v>
      </c>
      <c r="F3">
        <v>8</v>
      </c>
      <c r="G3" t="s">
        <v>340</v>
      </c>
      <c r="H3" t="s">
        <v>287</v>
      </c>
      <c r="I3" s="8">
        <v>1219</v>
      </c>
      <c r="J3">
        <v>89</v>
      </c>
      <c r="K3">
        <v>709</v>
      </c>
      <c r="L3">
        <v>1</v>
      </c>
      <c r="M3">
        <v>10</v>
      </c>
    </row>
    <row r="4" spans="1:13" x14ac:dyDescent="0.25">
      <c r="A4">
        <v>20210914</v>
      </c>
      <c r="B4">
        <v>2</v>
      </c>
      <c r="C4" t="s">
        <v>293</v>
      </c>
      <c r="D4">
        <v>1</v>
      </c>
      <c r="E4" t="s">
        <v>287</v>
      </c>
      <c r="F4">
        <v>8</v>
      </c>
      <c r="G4" t="s">
        <v>340</v>
      </c>
      <c r="H4" t="s">
        <v>287</v>
      </c>
      <c r="I4" s="8">
        <v>1176</v>
      </c>
      <c r="J4">
        <v>79</v>
      </c>
      <c r="K4">
        <v>879</v>
      </c>
      <c r="L4">
        <v>2</v>
      </c>
      <c r="M4">
        <v>20</v>
      </c>
    </row>
    <row r="5" spans="1:13" x14ac:dyDescent="0.25">
      <c r="A5">
        <v>20210914</v>
      </c>
      <c r="B5">
        <v>2</v>
      </c>
      <c r="C5" t="s">
        <v>294</v>
      </c>
      <c r="D5">
        <v>1</v>
      </c>
      <c r="E5" t="s">
        <v>287</v>
      </c>
      <c r="F5">
        <v>8</v>
      </c>
      <c r="G5" t="s">
        <v>340</v>
      </c>
      <c r="H5" t="s">
        <v>287</v>
      </c>
      <c r="I5" s="8">
        <v>1186</v>
      </c>
      <c r="J5">
        <v>92</v>
      </c>
      <c r="K5">
        <v>822</v>
      </c>
      <c r="L5">
        <v>3</v>
      </c>
      <c r="M5">
        <v>30</v>
      </c>
    </row>
    <row r="6" spans="1:13" x14ac:dyDescent="0.25">
      <c r="A6">
        <v>20210914</v>
      </c>
      <c r="B6">
        <v>2</v>
      </c>
      <c r="C6" t="s">
        <v>295</v>
      </c>
      <c r="D6">
        <v>1</v>
      </c>
      <c r="E6" t="s">
        <v>287</v>
      </c>
      <c r="F6">
        <v>8</v>
      </c>
      <c r="G6" t="s">
        <v>340</v>
      </c>
      <c r="H6" t="s">
        <v>287</v>
      </c>
      <c r="I6">
        <v>887</v>
      </c>
      <c r="J6">
        <v>39</v>
      </c>
      <c r="K6">
        <v>529</v>
      </c>
      <c r="L6">
        <v>4</v>
      </c>
      <c r="M6">
        <v>40</v>
      </c>
    </row>
    <row r="7" spans="1:13" x14ac:dyDescent="0.25">
      <c r="A7">
        <v>20210914</v>
      </c>
      <c r="B7">
        <v>2</v>
      </c>
      <c r="C7" t="s">
        <v>296</v>
      </c>
      <c r="D7">
        <v>1</v>
      </c>
      <c r="E7" t="s">
        <v>287</v>
      </c>
      <c r="F7">
        <v>8</v>
      </c>
      <c r="G7" t="s">
        <v>340</v>
      </c>
      <c r="H7" t="s">
        <v>287</v>
      </c>
      <c r="I7">
        <v>831</v>
      </c>
      <c r="J7">
        <v>30</v>
      </c>
      <c r="K7">
        <v>499</v>
      </c>
      <c r="L7">
        <v>5</v>
      </c>
      <c r="M7">
        <v>50</v>
      </c>
    </row>
    <row r="8" spans="1:13" x14ac:dyDescent="0.25">
      <c r="A8">
        <v>20210914</v>
      </c>
      <c r="B8">
        <v>2</v>
      </c>
      <c r="C8" t="s">
        <v>297</v>
      </c>
      <c r="D8">
        <v>1</v>
      </c>
      <c r="E8" t="s">
        <v>287</v>
      </c>
      <c r="F8">
        <v>8</v>
      </c>
      <c r="G8" t="s">
        <v>340</v>
      </c>
      <c r="H8" t="s">
        <v>287</v>
      </c>
      <c r="I8">
        <v>852</v>
      </c>
      <c r="J8">
        <v>30</v>
      </c>
      <c r="K8">
        <v>556</v>
      </c>
      <c r="L8">
        <v>6</v>
      </c>
      <c r="M8">
        <v>70</v>
      </c>
    </row>
    <row r="9" spans="1:13" x14ac:dyDescent="0.25">
      <c r="A9">
        <v>20210914</v>
      </c>
      <c r="B9">
        <v>2</v>
      </c>
      <c r="C9" t="s">
        <v>298</v>
      </c>
      <c r="D9">
        <v>1</v>
      </c>
      <c r="E9" t="s">
        <v>287</v>
      </c>
      <c r="F9">
        <v>8</v>
      </c>
      <c r="G9" t="s">
        <v>340</v>
      </c>
      <c r="H9" t="s">
        <v>287</v>
      </c>
      <c r="I9">
        <v>596</v>
      </c>
      <c r="J9">
        <v>31</v>
      </c>
      <c r="K9">
        <v>364</v>
      </c>
      <c r="L9">
        <v>7</v>
      </c>
      <c r="M9">
        <v>90</v>
      </c>
    </row>
    <row r="10" spans="1:13" x14ac:dyDescent="0.25">
      <c r="A10">
        <v>20210914</v>
      </c>
      <c r="B10">
        <v>2</v>
      </c>
      <c r="C10" t="s">
        <v>299</v>
      </c>
      <c r="D10">
        <v>2</v>
      </c>
      <c r="E10" t="s">
        <v>287</v>
      </c>
      <c r="F10">
        <v>8</v>
      </c>
      <c r="G10" t="s">
        <v>288</v>
      </c>
      <c r="H10" t="s">
        <v>287</v>
      </c>
      <c r="I10" s="8">
        <v>1299</v>
      </c>
      <c r="J10">
        <v>113</v>
      </c>
      <c r="K10">
        <v>685</v>
      </c>
      <c r="L10">
        <v>0</v>
      </c>
      <c r="M10">
        <v>0</v>
      </c>
    </row>
    <row r="11" spans="1:13" x14ac:dyDescent="0.25">
      <c r="A11">
        <v>20210914</v>
      </c>
      <c r="B11">
        <v>2</v>
      </c>
      <c r="C11" t="s">
        <v>300</v>
      </c>
      <c r="D11">
        <v>2</v>
      </c>
      <c r="E11" t="s">
        <v>287</v>
      </c>
      <c r="F11">
        <v>8</v>
      </c>
      <c r="G11" t="s">
        <v>288</v>
      </c>
      <c r="H11" t="s">
        <v>287</v>
      </c>
      <c r="I11" s="8">
        <v>1080</v>
      </c>
      <c r="J11">
        <v>115</v>
      </c>
      <c r="K11">
        <v>621</v>
      </c>
      <c r="L11">
        <v>1</v>
      </c>
      <c r="M11">
        <v>10</v>
      </c>
    </row>
    <row r="12" spans="1:13" x14ac:dyDescent="0.25">
      <c r="A12">
        <v>20210914</v>
      </c>
      <c r="B12">
        <v>2</v>
      </c>
      <c r="C12" t="s">
        <v>301</v>
      </c>
      <c r="D12">
        <v>2</v>
      </c>
      <c r="E12" t="s">
        <v>287</v>
      </c>
      <c r="F12">
        <v>8</v>
      </c>
      <c r="G12" t="s">
        <v>288</v>
      </c>
      <c r="H12" t="s">
        <v>287</v>
      </c>
      <c r="I12">
        <v>762</v>
      </c>
      <c r="J12">
        <v>42</v>
      </c>
      <c r="K12">
        <v>466</v>
      </c>
      <c r="L12">
        <v>2</v>
      </c>
      <c r="M12">
        <v>20</v>
      </c>
    </row>
    <row r="13" spans="1:13" x14ac:dyDescent="0.25">
      <c r="A13">
        <v>20210914</v>
      </c>
      <c r="B13">
        <v>2</v>
      </c>
      <c r="C13" t="s">
        <v>302</v>
      </c>
      <c r="D13">
        <v>2</v>
      </c>
      <c r="E13" t="s">
        <v>287</v>
      </c>
      <c r="F13">
        <v>8</v>
      </c>
      <c r="G13" t="s">
        <v>288</v>
      </c>
      <c r="H13" t="s">
        <v>287</v>
      </c>
      <c r="I13">
        <v>772</v>
      </c>
      <c r="J13">
        <v>81</v>
      </c>
      <c r="K13" s="8">
        <v>1076</v>
      </c>
      <c r="L13">
        <v>3</v>
      </c>
      <c r="M13">
        <v>30</v>
      </c>
    </row>
    <row r="14" spans="1:13" x14ac:dyDescent="0.25">
      <c r="A14">
        <v>20210914</v>
      </c>
      <c r="B14">
        <v>2</v>
      </c>
      <c r="C14" t="s">
        <v>303</v>
      </c>
      <c r="D14">
        <v>2</v>
      </c>
      <c r="E14" t="s">
        <v>287</v>
      </c>
      <c r="F14">
        <v>8</v>
      </c>
      <c r="G14" t="s">
        <v>288</v>
      </c>
      <c r="H14" t="s">
        <v>287</v>
      </c>
      <c r="I14">
        <v>492</v>
      </c>
      <c r="J14">
        <v>21</v>
      </c>
      <c r="K14">
        <v>380</v>
      </c>
      <c r="L14">
        <v>4</v>
      </c>
      <c r="M14">
        <v>40</v>
      </c>
    </row>
    <row r="15" spans="1:13" x14ac:dyDescent="0.25">
      <c r="A15">
        <v>20210914</v>
      </c>
      <c r="B15">
        <v>2</v>
      </c>
      <c r="C15" t="s">
        <v>304</v>
      </c>
      <c r="D15">
        <v>2</v>
      </c>
      <c r="E15" t="s">
        <v>287</v>
      </c>
      <c r="F15">
        <v>8</v>
      </c>
      <c r="G15" t="s">
        <v>288</v>
      </c>
      <c r="H15" t="s">
        <v>287</v>
      </c>
      <c r="I15">
        <v>726</v>
      </c>
      <c r="J15">
        <v>37</v>
      </c>
      <c r="K15">
        <v>610</v>
      </c>
      <c r="L15">
        <v>5</v>
      </c>
      <c r="M15">
        <v>50</v>
      </c>
    </row>
    <row r="16" spans="1:13" x14ac:dyDescent="0.25">
      <c r="A16">
        <v>20210914</v>
      </c>
      <c r="B16">
        <v>2</v>
      </c>
      <c r="C16" t="s">
        <v>305</v>
      </c>
      <c r="D16">
        <v>2</v>
      </c>
      <c r="E16" t="s">
        <v>287</v>
      </c>
      <c r="F16">
        <v>8</v>
      </c>
      <c r="G16" t="s">
        <v>288</v>
      </c>
      <c r="H16" t="s">
        <v>287</v>
      </c>
      <c r="I16">
        <v>772</v>
      </c>
      <c r="J16">
        <v>45</v>
      </c>
      <c r="K16">
        <v>553</v>
      </c>
      <c r="L16">
        <v>6</v>
      </c>
      <c r="M16">
        <v>70</v>
      </c>
    </row>
    <row r="17" spans="1:13" x14ac:dyDescent="0.25">
      <c r="A17">
        <v>20210914</v>
      </c>
      <c r="B17">
        <v>2</v>
      </c>
      <c r="C17" t="s">
        <v>306</v>
      </c>
      <c r="D17">
        <v>2</v>
      </c>
      <c r="E17" t="s">
        <v>287</v>
      </c>
      <c r="F17">
        <v>8</v>
      </c>
      <c r="G17" t="s">
        <v>288</v>
      </c>
      <c r="H17" t="s">
        <v>287</v>
      </c>
      <c r="I17">
        <v>532</v>
      </c>
      <c r="J17">
        <v>31</v>
      </c>
      <c r="K17">
        <v>415</v>
      </c>
      <c r="L17">
        <v>7</v>
      </c>
      <c r="M17">
        <v>90</v>
      </c>
    </row>
    <row r="18" spans="1:13" x14ac:dyDescent="0.25">
      <c r="A18">
        <v>20210914</v>
      </c>
      <c r="B18">
        <v>2</v>
      </c>
      <c r="C18" t="s">
        <v>307</v>
      </c>
      <c r="D18">
        <v>3</v>
      </c>
      <c r="E18" t="s">
        <v>287</v>
      </c>
      <c r="F18">
        <v>8</v>
      </c>
      <c r="G18" t="s">
        <v>289</v>
      </c>
      <c r="H18" t="s">
        <v>287</v>
      </c>
      <c r="I18" s="8">
        <v>1284</v>
      </c>
      <c r="J18">
        <v>105</v>
      </c>
      <c r="K18">
        <v>732</v>
      </c>
      <c r="L18">
        <v>0</v>
      </c>
      <c r="M18">
        <v>0</v>
      </c>
    </row>
    <row r="19" spans="1:13" x14ac:dyDescent="0.25">
      <c r="A19">
        <v>20210914</v>
      </c>
      <c r="B19">
        <v>2</v>
      </c>
      <c r="C19" t="s">
        <v>308</v>
      </c>
      <c r="D19">
        <v>3</v>
      </c>
      <c r="E19" t="s">
        <v>287</v>
      </c>
      <c r="F19">
        <v>8</v>
      </c>
      <c r="G19" t="s">
        <v>289</v>
      </c>
      <c r="H19" t="s">
        <v>287</v>
      </c>
      <c r="I19" s="8">
        <v>1192</v>
      </c>
      <c r="J19">
        <v>58</v>
      </c>
      <c r="K19">
        <v>755</v>
      </c>
      <c r="L19">
        <v>1</v>
      </c>
      <c r="M19">
        <v>10</v>
      </c>
    </row>
    <row r="20" spans="1:13" x14ac:dyDescent="0.25">
      <c r="A20">
        <v>20210914</v>
      </c>
      <c r="B20">
        <v>2</v>
      </c>
      <c r="C20" t="s">
        <v>309</v>
      </c>
      <c r="D20">
        <v>3</v>
      </c>
      <c r="E20" t="s">
        <v>287</v>
      </c>
      <c r="F20">
        <v>8</v>
      </c>
      <c r="G20" t="s">
        <v>289</v>
      </c>
      <c r="H20" t="s">
        <v>287</v>
      </c>
      <c r="I20" s="8">
        <v>1192</v>
      </c>
      <c r="J20">
        <v>51</v>
      </c>
      <c r="K20">
        <v>743</v>
      </c>
      <c r="L20">
        <v>2</v>
      </c>
      <c r="M20">
        <v>20</v>
      </c>
    </row>
    <row r="21" spans="1:13" x14ac:dyDescent="0.25">
      <c r="A21">
        <v>20210914</v>
      </c>
      <c r="B21">
        <v>2</v>
      </c>
      <c r="C21" t="s">
        <v>310</v>
      </c>
      <c r="D21">
        <v>3</v>
      </c>
      <c r="E21" t="s">
        <v>287</v>
      </c>
      <c r="F21">
        <v>8</v>
      </c>
      <c r="G21" t="s">
        <v>289</v>
      </c>
      <c r="H21" t="s">
        <v>287</v>
      </c>
      <c r="I21" s="8">
        <v>1035</v>
      </c>
      <c r="J21">
        <v>109</v>
      </c>
      <c r="K21">
        <v>730</v>
      </c>
      <c r="L21">
        <v>3</v>
      </c>
      <c r="M21">
        <v>30</v>
      </c>
    </row>
    <row r="22" spans="1:13" x14ac:dyDescent="0.25">
      <c r="A22">
        <v>20210914</v>
      </c>
      <c r="B22">
        <v>2</v>
      </c>
      <c r="C22" t="s">
        <v>311</v>
      </c>
      <c r="D22">
        <v>3</v>
      </c>
      <c r="E22" t="s">
        <v>287</v>
      </c>
      <c r="F22">
        <v>8</v>
      </c>
      <c r="G22" t="s">
        <v>289</v>
      </c>
      <c r="H22" t="s">
        <v>287</v>
      </c>
      <c r="I22" s="8">
        <v>1094</v>
      </c>
      <c r="J22">
        <v>33</v>
      </c>
      <c r="K22" s="8">
        <v>1383</v>
      </c>
      <c r="L22">
        <v>4</v>
      </c>
      <c r="M22">
        <v>40</v>
      </c>
    </row>
    <row r="23" spans="1:13" x14ac:dyDescent="0.25">
      <c r="A23">
        <v>20210914</v>
      </c>
      <c r="B23">
        <v>2</v>
      </c>
      <c r="C23" t="s">
        <v>312</v>
      </c>
      <c r="D23">
        <v>3</v>
      </c>
      <c r="E23" t="s">
        <v>287</v>
      </c>
      <c r="F23">
        <v>8</v>
      </c>
      <c r="G23" t="s">
        <v>289</v>
      </c>
      <c r="H23" t="s">
        <v>287</v>
      </c>
      <c r="I23">
        <v>941</v>
      </c>
      <c r="J23">
        <v>34</v>
      </c>
      <c r="K23">
        <v>632</v>
      </c>
      <c r="L23">
        <v>5</v>
      </c>
      <c r="M23">
        <v>50</v>
      </c>
    </row>
    <row r="24" spans="1:13" x14ac:dyDescent="0.25">
      <c r="A24">
        <v>20210914</v>
      </c>
      <c r="B24">
        <v>2</v>
      </c>
      <c r="C24" t="s">
        <v>313</v>
      </c>
      <c r="D24">
        <v>3</v>
      </c>
      <c r="E24" t="s">
        <v>287</v>
      </c>
      <c r="F24">
        <v>8</v>
      </c>
      <c r="G24" t="s">
        <v>289</v>
      </c>
      <c r="H24" t="s">
        <v>287</v>
      </c>
      <c r="I24">
        <v>991</v>
      </c>
      <c r="J24">
        <v>44</v>
      </c>
      <c r="K24">
        <v>603</v>
      </c>
      <c r="L24">
        <v>6</v>
      </c>
      <c r="M24">
        <v>70</v>
      </c>
    </row>
    <row r="25" spans="1:13" x14ac:dyDescent="0.25">
      <c r="A25">
        <v>20210914</v>
      </c>
      <c r="B25">
        <v>2</v>
      </c>
      <c r="C25" t="s">
        <v>314</v>
      </c>
      <c r="D25">
        <v>3</v>
      </c>
      <c r="E25" t="s">
        <v>287</v>
      </c>
      <c r="F25">
        <v>8</v>
      </c>
      <c r="G25" t="s">
        <v>289</v>
      </c>
      <c r="H25" t="s">
        <v>287</v>
      </c>
      <c r="I25">
        <v>851</v>
      </c>
      <c r="J25">
        <v>38</v>
      </c>
      <c r="K25">
        <v>542</v>
      </c>
      <c r="L25">
        <v>7</v>
      </c>
      <c r="M25">
        <v>90</v>
      </c>
    </row>
    <row r="26" spans="1:13" x14ac:dyDescent="0.25">
      <c r="A26">
        <v>20210914</v>
      </c>
      <c r="B26">
        <v>2</v>
      </c>
      <c r="C26" t="s">
        <v>250</v>
      </c>
      <c r="D26">
        <v>4</v>
      </c>
      <c r="E26" t="s">
        <v>287</v>
      </c>
      <c r="F26">
        <v>8</v>
      </c>
      <c r="G26" t="s">
        <v>287</v>
      </c>
      <c r="H26" t="s">
        <v>287</v>
      </c>
      <c r="I26" s="8">
        <v>1209</v>
      </c>
      <c r="J26">
        <v>99</v>
      </c>
      <c r="K26">
        <v>642</v>
      </c>
      <c r="L26">
        <v>0</v>
      </c>
      <c r="M26">
        <v>0</v>
      </c>
    </row>
    <row r="27" spans="1:13" x14ac:dyDescent="0.25">
      <c r="A27">
        <v>20210914</v>
      </c>
      <c r="B27">
        <v>2</v>
      </c>
      <c r="C27" t="s">
        <v>251</v>
      </c>
      <c r="D27">
        <v>4</v>
      </c>
      <c r="E27" t="s">
        <v>287</v>
      </c>
      <c r="F27">
        <v>8</v>
      </c>
      <c r="G27" t="s">
        <v>287</v>
      </c>
      <c r="H27" t="s">
        <v>287</v>
      </c>
      <c r="I27" s="8">
        <v>1218</v>
      </c>
      <c r="J27">
        <v>71</v>
      </c>
      <c r="K27">
        <v>634</v>
      </c>
      <c r="L27">
        <v>1</v>
      </c>
      <c r="M27">
        <v>10</v>
      </c>
    </row>
    <row r="28" spans="1:13" x14ac:dyDescent="0.25">
      <c r="A28">
        <v>20210914</v>
      </c>
      <c r="B28">
        <v>2</v>
      </c>
      <c r="C28" t="s">
        <v>252</v>
      </c>
      <c r="D28">
        <v>4</v>
      </c>
      <c r="E28" t="s">
        <v>287</v>
      </c>
      <c r="F28">
        <v>8</v>
      </c>
      <c r="G28" t="s">
        <v>287</v>
      </c>
      <c r="H28" t="s">
        <v>287</v>
      </c>
      <c r="I28" s="8">
        <v>1275</v>
      </c>
      <c r="J28">
        <v>65</v>
      </c>
      <c r="K28">
        <v>653</v>
      </c>
      <c r="L28">
        <v>2</v>
      </c>
      <c r="M28">
        <v>20</v>
      </c>
    </row>
    <row r="29" spans="1:13" x14ac:dyDescent="0.25">
      <c r="A29">
        <v>20210914</v>
      </c>
      <c r="B29">
        <v>2</v>
      </c>
      <c r="C29" t="s">
        <v>253</v>
      </c>
      <c r="D29">
        <v>4</v>
      </c>
      <c r="E29" t="s">
        <v>287</v>
      </c>
      <c r="F29">
        <v>8</v>
      </c>
      <c r="G29" t="s">
        <v>287</v>
      </c>
      <c r="H29" t="s">
        <v>287</v>
      </c>
      <c r="I29" s="8">
        <v>1219</v>
      </c>
      <c r="J29">
        <v>223</v>
      </c>
      <c r="K29">
        <v>828</v>
      </c>
      <c r="L29">
        <v>3</v>
      </c>
      <c r="M29">
        <v>30</v>
      </c>
    </row>
    <row r="30" spans="1:13" x14ac:dyDescent="0.25">
      <c r="A30">
        <v>20210914</v>
      </c>
      <c r="B30">
        <v>2</v>
      </c>
      <c r="C30" t="s">
        <v>254</v>
      </c>
      <c r="D30">
        <v>4</v>
      </c>
      <c r="E30" t="s">
        <v>287</v>
      </c>
      <c r="F30">
        <v>8</v>
      </c>
      <c r="G30" t="s">
        <v>287</v>
      </c>
      <c r="H30" t="s">
        <v>287</v>
      </c>
      <c r="I30" s="8">
        <v>1180</v>
      </c>
      <c r="J30">
        <v>47</v>
      </c>
      <c r="K30">
        <v>632</v>
      </c>
      <c r="L30">
        <v>4</v>
      </c>
      <c r="M30">
        <v>40</v>
      </c>
    </row>
    <row r="31" spans="1:13" x14ac:dyDescent="0.25">
      <c r="A31">
        <v>20210914</v>
      </c>
      <c r="B31">
        <v>2</v>
      </c>
      <c r="C31" t="s">
        <v>255</v>
      </c>
      <c r="D31">
        <v>4</v>
      </c>
      <c r="E31" t="s">
        <v>287</v>
      </c>
      <c r="F31">
        <v>8</v>
      </c>
      <c r="G31" t="s">
        <v>287</v>
      </c>
      <c r="H31" t="s">
        <v>287</v>
      </c>
      <c r="I31" s="8">
        <v>1208</v>
      </c>
      <c r="J31">
        <v>50</v>
      </c>
      <c r="K31">
        <v>683</v>
      </c>
      <c r="L31">
        <v>5</v>
      </c>
      <c r="M31">
        <v>50</v>
      </c>
    </row>
    <row r="32" spans="1:13" x14ac:dyDescent="0.25">
      <c r="A32">
        <v>20210914</v>
      </c>
      <c r="B32">
        <v>2</v>
      </c>
      <c r="C32" t="s">
        <v>256</v>
      </c>
      <c r="D32">
        <v>4</v>
      </c>
      <c r="E32" t="s">
        <v>287</v>
      </c>
      <c r="F32">
        <v>8</v>
      </c>
      <c r="G32" t="s">
        <v>287</v>
      </c>
      <c r="H32" t="s">
        <v>287</v>
      </c>
      <c r="I32" s="8">
        <v>1230</v>
      </c>
      <c r="J32">
        <v>70</v>
      </c>
      <c r="K32">
        <v>678</v>
      </c>
      <c r="L32">
        <v>6</v>
      </c>
      <c r="M32">
        <v>70</v>
      </c>
    </row>
    <row r="33" spans="1:13" x14ac:dyDescent="0.25">
      <c r="A33">
        <v>20210914</v>
      </c>
      <c r="B33">
        <v>2</v>
      </c>
      <c r="C33" t="s">
        <v>315</v>
      </c>
      <c r="D33">
        <v>4</v>
      </c>
      <c r="E33" t="s">
        <v>287</v>
      </c>
      <c r="F33">
        <v>8</v>
      </c>
      <c r="G33" t="s">
        <v>287</v>
      </c>
      <c r="H33" t="s">
        <v>287</v>
      </c>
      <c r="I33" s="8">
        <v>1136</v>
      </c>
      <c r="J33">
        <v>139</v>
      </c>
      <c r="K33">
        <v>594</v>
      </c>
      <c r="L33">
        <v>7</v>
      </c>
      <c r="M33">
        <v>90</v>
      </c>
    </row>
    <row r="34" spans="1:13" x14ac:dyDescent="0.25">
      <c r="A34">
        <v>20210914</v>
      </c>
      <c r="B34">
        <v>2</v>
      </c>
      <c r="C34" t="s">
        <v>316</v>
      </c>
      <c r="D34">
        <v>5</v>
      </c>
      <c r="E34" t="s">
        <v>287</v>
      </c>
      <c r="F34">
        <v>7.5</v>
      </c>
      <c r="G34" t="s">
        <v>340</v>
      </c>
      <c r="H34" t="s">
        <v>287</v>
      </c>
      <c r="I34" s="8">
        <v>1274</v>
      </c>
      <c r="J34">
        <v>214</v>
      </c>
      <c r="K34">
        <v>724</v>
      </c>
      <c r="L34">
        <v>0</v>
      </c>
      <c r="M34">
        <v>0</v>
      </c>
    </row>
    <row r="35" spans="1:13" x14ac:dyDescent="0.25">
      <c r="A35">
        <v>20210914</v>
      </c>
      <c r="B35">
        <v>2</v>
      </c>
      <c r="C35" t="s">
        <v>317</v>
      </c>
      <c r="D35">
        <v>5</v>
      </c>
      <c r="E35" t="s">
        <v>287</v>
      </c>
      <c r="F35">
        <v>7.5</v>
      </c>
      <c r="G35" t="s">
        <v>340</v>
      </c>
      <c r="H35" t="s">
        <v>287</v>
      </c>
      <c r="I35" s="8">
        <v>1263</v>
      </c>
      <c r="J35">
        <v>55</v>
      </c>
      <c r="K35">
        <v>706</v>
      </c>
      <c r="L35">
        <v>1</v>
      </c>
      <c r="M35">
        <v>10</v>
      </c>
    </row>
    <row r="36" spans="1:13" x14ac:dyDescent="0.25">
      <c r="A36">
        <v>20210914</v>
      </c>
      <c r="B36">
        <v>2</v>
      </c>
      <c r="C36" t="s">
        <v>318</v>
      </c>
      <c r="D36">
        <v>5</v>
      </c>
      <c r="E36" t="s">
        <v>287</v>
      </c>
      <c r="F36">
        <v>7.5</v>
      </c>
      <c r="G36" t="s">
        <v>340</v>
      </c>
      <c r="H36" t="s">
        <v>287</v>
      </c>
      <c r="I36" s="8">
        <v>1115</v>
      </c>
      <c r="J36">
        <v>43</v>
      </c>
      <c r="K36">
        <v>575</v>
      </c>
      <c r="L36">
        <v>2</v>
      </c>
      <c r="M36">
        <v>20</v>
      </c>
    </row>
    <row r="37" spans="1:13" x14ac:dyDescent="0.25">
      <c r="A37">
        <v>20210914</v>
      </c>
      <c r="B37">
        <v>2</v>
      </c>
      <c r="C37" t="s">
        <v>319</v>
      </c>
      <c r="D37">
        <v>5</v>
      </c>
      <c r="E37" t="s">
        <v>287</v>
      </c>
      <c r="F37">
        <v>7.5</v>
      </c>
      <c r="G37" t="s">
        <v>340</v>
      </c>
      <c r="H37" t="s">
        <v>287</v>
      </c>
      <c r="I37">
        <v>733</v>
      </c>
      <c r="J37">
        <v>115</v>
      </c>
      <c r="K37">
        <v>521</v>
      </c>
      <c r="L37">
        <v>3</v>
      </c>
      <c r="M37">
        <v>30</v>
      </c>
    </row>
    <row r="38" spans="1:13" x14ac:dyDescent="0.25">
      <c r="A38">
        <v>20210914</v>
      </c>
      <c r="B38">
        <v>2</v>
      </c>
      <c r="C38" t="s">
        <v>320</v>
      </c>
      <c r="D38">
        <v>5</v>
      </c>
      <c r="E38" t="s">
        <v>287</v>
      </c>
      <c r="F38">
        <v>7.5</v>
      </c>
      <c r="G38" t="s">
        <v>340</v>
      </c>
      <c r="H38" t="s">
        <v>287</v>
      </c>
      <c r="I38">
        <v>633</v>
      </c>
      <c r="J38">
        <v>57</v>
      </c>
      <c r="K38">
        <v>940</v>
      </c>
      <c r="L38">
        <v>4</v>
      </c>
      <c r="M38">
        <v>40</v>
      </c>
    </row>
    <row r="39" spans="1:13" x14ac:dyDescent="0.25">
      <c r="A39">
        <v>20210914</v>
      </c>
      <c r="B39">
        <v>2</v>
      </c>
      <c r="C39" t="s">
        <v>321</v>
      </c>
      <c r="D39">
        <v>5</v>
      </c>
      <c r="E39" t="s">
        <v>287</v>
      </c>
      <c r="F39">
        <v>7.5</v>
      </c>
      <c r="G39" t="s">
        <v>340</v>
      </c>
      <c r="H39" t="s">
        <v>287</v>
      </c>
      <c r="I39">
        <v>822</v>
      </c>
      <c r="J39">
        <v>24</v>
      </c>
      <c r="K39">
        <v>491</v>
      </c>
      <c r="L39">
        <v>5</v>
      </c>
      <c r="M39">
        <v>50</v>
      </c>
    </row>
    <row r="40" spans="1:13" x14ac:dyDescent="0.25">
      <c r="A40">
        <v>20210914</v>
      </c>
      <c r="B40">
        <v>2</v>
      </c>
      <c r="C40" t="s">
        <v>322</v>
      </c>
      <c r="D40">
        <v>5</v>
      </c>
      <c r="E40" t="s">
        <v>287</v>
      </c>
      <c r="F40">
        <v>7.5</v>
      </c>
      <c r="G40" t="s">
        <v>340</v>
      </c>
      <c r="H40" t="s">
        <v>287</v>
      </c>
      <c r="I40">
        <v>579</v>
      </c>
      <c r="J40">
        <v>24</v>
      </c>
      <c r="K40">
        <v>363</v>
      </c>
      <c r="L40">
        <v>6</v>
      </c>
      <c r="M40">
        <v>70</v>
      </c>
    </row>
    <row r="41" spans="1:13" x14ac:dyDescent="0.25">
      <c r="A41">
        <v>20210914</v>
      </c>
      <c r="B41">
        <v>2</v>
      </c>
      <c r="C41" t="s">
        <v>323</v>
      </c>
      <c r="D41">
        <v>5</v>
      </c>
      <c r="E41" t="s">
        <v>287</v>
      </c>
      <c r="F41">
        <v>7.5</v>
      </c>
      <c r="G41" t="s">
        <v>340</v>
      </c>
      <c r="H41" t="s">
        <v>287</v>
      </c>
      <c r="I41">
        <v>505</v>
      </c>
      <c r="J41">
        <v>31</v>
      </c>
      <c r="K41">
        <v>369</v>
      </c>
      <c r="L41">
        <v>7</v>
      </c>
      <c r="M41">
        <v>90</v>
      </c>
    </row>
    <row r="42" spans="1:13" x14ac:dyDescent="0.25">
      <c r="A42">
        <v>20210914</v>
      </c>
      <c r="B42">
        <v>2</v>
      </c>
      <c r="C42" t="s">
        <v>324</v>
      </c>
      <c r="D42">
        <v>6</v>
      </c>
      <c r="E42" t="s">
        <v>287</v>
      </c>
      <c r="F42">
        <v>7.5</v>
      </c>
      <c r="G42" t="s">
        <v>288</v>
      </c>
      <c r="H42" t="s">
        <v>287</v>
      </c>
      <c r="I42" s="8">
        <v>1330</v>
      </c>
      <c r="J42">
        <v>75</v>
      </c>
      <c r="K42">
        <v>674</v>
      </c>
      <c r="L42">
        <v>0</v>
      </c>
      <c r="M42">
        <v>0</v>
      </c>
    </row>
    <row r="43" spans="1:13" x14ac:dyDescent="0.25">
      <c r="A43">
        <v>20210914</v>
      </c>
      <c r="B43">
        <v>2</v>
      </c>
      <c r="C43" t="s">
        <v>265</v>
      </c>
      <c r="D43">
        <v>6</v>
      </c>
      <c r="E43" t="s">
        <v>287</v>
      </c>
      <c r="F43">
        <v>7.5</v>
      </c>
      <c r="G43" t="s">
        <v>288</v>
      </c>
      <c r="H43" t="s">
        <v>287</v>
      </c>
      <c r="I43" s="8">
        <v>1276</v>
      </c>
      <c r="J43">
        <v>88</v>
      </c>
      <c r="K43">
        <v>661</v>
      </c>
      <c r="L43">
        <v>1</v>
      </c>
      <c r="M43">
        <v>10</v>
      </c>
    </row>
    <row r="44" spans="1:13" x14ac:dyDescent="0.25">
      <c r="A44">
        <v>20210914</v>
      </c>
      <c r="B44">
        <v>2</v>
      </c>
      <c r="C44" t="s">
        <v>266</v>
      </c>
      <c r="D44">
        <v>6</v>
      </c>
      <c r="E44" t="s">
        <v>287</v>
      </c>
      <c r="F44">
        <v>7.5</v>
      </c>
      <c r="G44" t="s">
        <v>288</v>
      </c>
      <c r="H44" t="s">
        <v>287</v>
      </c>
      <c r="I44" s="8">
        <v>1190</v>
      </c>
      <c r="J44">
        <v>61</v>
      </c>
      <c r="K44">
        <v>737</v>
      </c>
      <c r="L44">
        <v>2</v>
      </c>
      <c r="M44">
        <v>20</v>
      </c>
    </row>
    <row r="45" spans="1:13" x14ac:dyDescent="0.25">
      <c r="A45">
        <v>20210914</v>
      </c>
      <c r="B45">
        <v>2</v>
      </c>
      <c r="C45" t="s">
        <v>325</v>
      </c>
      <c r="D45">
        <v>6</v>
      </c>
      <c r="E45" t="s">
        <v>287</v>
      </c>
      <c r="F45">
        <v>7.5</v>
      </c>
      <c r="G45" t="s">
        <v>288</v>
      </c>
      <c r="H45" t="s">
        <v>287</v>
      </c>
      <c r="I45" s="8">
        <v>1092</v>
      </c>
      <c r="J45">
        <v>76</v>
      </c>
      <c r="K45">
        <v>671</v>
      </c>
      <c r="L45">
        <v>3</v>
      </c>
      <c r="M45">
        <v>30</v>
      </c>
    </row>
    <row r="46" spans="1:13" x14ac:dyDescent="0.25">
      <c r="A46">
        <v>20210914</v>
      </c>
      <c r="B46">
        <v>2</v>
      </c>
      <c r="C46" t="s">
        <v>326</v>
      </c>
      <c r="D46">
        <v>6</v>
      </c>
      <c r="E46" t="s">
        <v>287</v>
      </c>
      <c r="F46">
        <v>7.5</v>
      </c>
      <c r="G46" t="s">
        <v>288</v>
      </c>
      <c r="H46" t="s">
        <v>287</v>
      </c>
      <c r="I46" s="8">
        <v>1008</v>
      </c>
      <c r="J46">
        <v>45</v>
      </c>
      <c r="K46">
        <v>817</v>
      </c>
      <c r="L46">
        <v>4</v>
      </c>
      <c r="M46">
        <v>40</v>
      </c>
    </row>
    <row r="47" spans="1:13" x14ac:dyDescent="0.25">
      <c r="A47">
        <v>20210914</v>
      </c>
      <c r="B47">
        <v>2</v>
      </c>
      <c r="C47" t="s">
        <v>327</v>
      </c>
      <c r="D47">
        <v>6</v>
      </c>
      <c r="E47" t="s">
        <v>287</v>
      </c>
      <c r="F47">
        <v>7.5</v>
      </c>
      <c r="G47" t="s">
        <v>288</v>
      </c>
      <c r="H47" t="s">
        <v>287</v>
      </c>
      <c r="I47">
        <v>919</v>
      </c>
      <c r="J47">
        <v>39</v>
      </c>
      <c r="K47">
        <v>719</v>
      </c>
      <c r="L47">
        <v>5</v>
      </c>
      <c r="M47">
        <v>50</v>
      </c>
    </row>
    <row r="48" spans="1:13" x14ac:dyDescent="0.25">
      <c r="A48">
        <v>20210914</v>
      </c>
      <c r="B48">
        <v>2</v>
      </c>
      <c r="C48" t="s">
        <v>328</v>
      </c>
      <c r="D48">
        <v>6</v>
      </c>
      <c r="E48" t="s">
        <v>287</v>
      </c>
      <c r="F48">
        <v>7.5</v>
      </c>
      <c r="G48" t="s">
        <v>288</v>
      </c>
      <c r="H48" t="s">
        <v>287</v>
      </c>
      <c r="I48">
        <v>860</v>
      </c>
      <c r="J48">
        <v>43</v>
      </c>
      <c r="K48">
        <v>536</v>
      </c>
      <c r="L48">
        <v>6</v>
      </c>
      <c r="M48">
        <v>70</v>
      </c>
    </row>
    <row r="49" spans="1:13" x14ac:dyDescent="0.25">
      <c r="A49">
        <v>20210914</v>
      </c>
      <c r="B49">
        <v>2</v>
      </c>
      <c r="C49" t="s">
        <v>329</v>
      </c>
      <c r="D49">
        <v>6</v>
      </c>
      <c r="E49" t="s">
        <v>287</v>
      </c>
      <c r="F49">
        <v>7.5</v>
      </c>
      <c r="G49" t="s">
        <v>288</v>
      </c>
      <c r="H49" t="s">
        <v>287</v>
      </c>
      <c r="I49">
        <v>768</v>
      </c>
      <c r="J49">
        <v>31</v>
      </c>
      <c r="K49">
        <v>477</v>
      </c>
      <c r="L49">
        <v>7</v>
      </c>
      <c r="M49">
        <v>90</v>
      </c>
    </row>
    <row r="50" spans="1:13" x14ac:dyDescent="0.25">
      <c r="A50">
        <v>20210914</v>
      </c>
      <c r="B50">
        <v>2</v>
      </c>
      <c r="C50" t="s">
        <v>330</v>
      </c>
      <c r="D50">
        <v>7</v>
      </c>
      <c r="E50" t="s">
        <v>287</v>
      </c>
      <c r="F50">
        <v>7.5</v>
      </c>
      <c r="G50" t="s">
        <v>289</v>
      </c>
      <c r="H50" t="s">
        <v>287</v>
      </c>
      <c r="I50" s="8">
        <v>1258</v>
      </c>
      <c r="J50">
        <v>88</v>
      </c>
      <c r="K50">
        <v>949</v>
      </c>
      <c r="L50">
        <v>0</v>
      </c>
      <c r="M50">
        <v>0</v>
      </c>
    </row>
    <row r="51" spans="1:13" x14ac:dyDescent="0.25">
      <c r="A51">
        <v>20210914</v>
      </c>
      <c r="B51">
        <v>2</v>
      </c>
      <c r="C51" t="s">
        <v>331</v>
      </c>
      <c r="D51">
        <v>7</v>
      </c>
      <c r="E51" t="s">
        <v>287</v>
      </c>
      <c r="F51">
        <v>7.5</v>
      </c>
      <c r="G51" t="s">
        <v>289</v>
      </c>
      <c r="H51" t="s">
        <v>287</v>
      </c>
      <c r="I51" s="8">
        <v>1091</v>
      </c>
      <c r="J51">
        <v>77</v>
      </c>
      <c r="K51">
        <v>654</v>
      </c>
      <c r="L51">
        <v>1</v>
      </c>
      <c r="M51">
        <v>10</v>
      </c>
    </row>
    <row r="52" spans="1:13" x14ac:dyDescent="0.25">
      <c r="A52">
        <v>20210914</v>
      </c>
      <c r="B52">
        <v>2</v>
      </c>
      <c r="C52" t="s">
        <v>332</v>
      </c>
      <c r="D52">
        <v>7</v>
      </c>
      <c r="E52" t="s">
        <v>287</v>
      </c>
      <c r="F52">
        <v>7.5</v>
      </c>
      <c r="G52" t="s">
        <v>289</v>
      </c>
      <c r="H52" t="s">
        <v>287</v>
      </c>
      <c r="I52" s="8">
        <v>1067</v>
      </c>
      <c r="J52">
        <v>52</v>
      </c>
      <c r="K52">
        <v>596</v>
      </c>
      <c r="L52">
        <v>2</v>
      </c>
      <c r="M52">
        <v>20</v>
      </c>
    </row>
    <row r="53" spans="1:13" x14ac:dyDescent="0.25">
      <c r="A53">
        <v>20210914</v>
      </c>
      <c r="B53">
        <v>2</v>
      </c>
      <c r="C53" t="s">
        <v>333</v>
      </c>
      <c r="D53">
        <v>7</v>
      </c>
      <c r="E53" t="s">
        <v>287</v>
      </c>
      <c r="F53">
        <v>7.5</v>
      </c>
      <c r="G53" t="s">
        <v>289</v>
      </c>
      <c r="H53" t="s">
        <v>287</v>
      </c>
      <c r="I53">
        <v>815</v>
      </c>
      <c r="J53">
        <v>114</v>
      </c>
      <c r="K53">
        <v>530</v>
      </c>
      <c r="L53">
        <v>3</v>
      </c>
      <c r="M53">
        <v>30</v>
      </c>
    </row>
    <row r="54" spans="1:13" x14ac:dyDescent="0.25">
      <c r="A54">
        <v>20210914</v>
      </c>
      <c r="B54">
        <v>2</v>
      </c>
      <c r="C54" t="s">
        <v>334</v>
      </c>
      <c r="D54">
        <v>7</v>
      </c>
      <c r="E54" t="s">
        <v>287</v>
      </c>
      <c r="F54">
        <v>7.5</v>
      </c>
      <c r="G54" t="s">
        <v>289</v>
      </c>
      <c r="H54" t="s">
        <v>287</v>
      </c>
      <c r="I54">
        <v>777</v>
      </c>
      <c r="J54">
        <v>39</v>
      </c>
      <c r="K54">
        <v>524</v>
      </c>
      <c r="L54">
        <v>4</v>
      </c>
      <c r="M54">
        <v>40</v>
      </c>
    </row>
    <row r="55" spans="1:13" x14ac:dyDescent="0.25">
      <c r="A55">
        <v>20210914</v>
      </c>
      <c r="B55">
        <v>2</v>
      </c>
      <c r="C55" t="s">
        <v>335</v>
      </c>
      <c r="D55">
        <v>7</v>
      </c>
      <c r="E55" t="s">
        <v>287</v>
      </c>
      <c r="F55">
        <v>7.5</v>
      </c>
      <c r="G55" t="s">
        <v>289</v>
      </c>
      <c r="H55" t="s">
        <v>287</v>
      </c>
      <c r="I55">
        <v>511</v>
      </c>
      <c r="J55">
        <v>25</v>
      </c>
      <c r="K55">
        <v>363</v>
      </c>
      <c r="L55">
        <v>5</v>
      </c>
      <c r="M55">
        <v>50</v>
      </c>
    </row>
    <row r="56" spans="1:13" x14ac:dyDescent="0.25">
      <c r="A56">
        <v>20210914</v>
      </c>
      <c r="B56">
        <v>2</v>
      </c>
      <c r="C56" t="s">
        <v>336</v>
      </c>
      <c r="D56">
        <v>7</v>
      </c>
      <c r="E56" t="s">
        <v>287</v>
      </c>
      <c r="F56">
        <v>7.5</v>
      </c>
      <c r="G56" t="s">
        <v>289</v>
      </c>
      <c r="H56" t="s">
        <v>287</v>
      </c>
      <c r="I56">
        <v>243</v>
      </c>
      <c r="J56">
        <v>17</v>
      </c>
      <c r="K56">
        <v>212</v>
      </c>
      <c r="L56">
        <v>6</v>
      </c>
      <c r="M56">
        <v>70</v>
      </c>
    </row>
    <row r="57" spans="1:13" x14ac:dyDescent="0.25">
      <c r="A57">
        <v>20210914</v>
      </c>
      <c r="B57">
        <v>2</v>
      </c>
      <c r="C57" t="s">
        <v>337</v>
      </c>
      <c r="D57">
        <v>7</v>
      </c>
      <c r="E57" t="s">
        <v>287</v>
      </c>
      <c r="F57">
        <v>7.5</v>
      </c>
      <c r="G57" t="s">
        <v>289</v>
      </c>
      <c r="H57" t="s">
        <v>287</v>
      </c>
      <c r="I57">
        <v>180</v>
      </c>
      <c r="J57">
        <v>12</v>
      </c>
      <c r="K57">
        <v>184</v>
      </c>
      <c r="L57">
        <v>7</v>
      </c>
      <c r="M57">
        <v>90</v>
      </c>
    </row>
    <row r="58" spans="1:13" x14ac:dyDescent="0.25">
      <c r="A58">
        <v>20210914</v>
      </c>
      <c r="B58">
        <v>2</v>
      </c>
      <c r="C58" t="s">
        <v>278</v>
      </c>
      <c r="D58">
        <v>8</v>
      </c>
      <c r="E58" t="s">
        <v>287</v>
      </c>
      <c r="F58">
        <v>7.5</v>
      </c>
      <c r="G58" t="s">
        <v>287</v>
      </c>
      <c r="H58" t="s">
        <v>287</v>
      </c>
      <c r="I58" s="8">
        <v>1263</v>
      </c>
      <c r="J58">
        <v>83</v>
      </c>
      <c r="K58" s="8">
        <v>1077</v>
      </c>
      <c r="L58">
        <v>0</v>
      </c>
      <c r="M58">
        <v>0</v>
      </c>
    </row>
    <row r="59" spans="1:13" x14ac:dyDescent="0.25">
      <c r="A59">
        <v>20210914</v>
      </c>
      <c r="B59">
        <v>2</v>
      </c>
      <c r="C59" t="s">
        <v>279</v>
      </c>
      <c r="D59">
        <v>8</v>
      </c>
      <c r="E59" t="s">
        <v>287</v>
      </c>
      <c r="F59">
        <v>7.5</v>
      </c>
      <c r="G59" t="s">
        <v>287</v>
      </c>
      <c r="H59" t="s">
        <v>287</v>
      </c>
      <c r="I59" s="8">
        <v>1232</v>
      </c>
      <c r="J59">
        <v>106</v>
      </c>
      <c r="K59">
        <v>801</v>
      </c>
      <c r="L59">
        <v>1</v>
      </c>
      <c r="M59">
        <v>10</v>
      </c>
    </row>
    <row r="60" spans="1:13" x14ac:dyDescent="0.25">
      <c r="A60">
        <v>20210914</v>
      </c>
      <c r="B60">
        <v>2</v>
      </c>
      <c r="C60" t="s">
        <v>280</v>
      </c>
      <c r="D60">
        <v>8</v>
      </c>
      <c r="E60" t="s">
        <v>287</v>
      </c>
      <c r="F60">
        <v>7.5</v>
      </c>
      <c r="G60" t="s">
        <v>287</v>
      </c>
      <c r="H60" t="s">
        <v>287</v>
      </c>
      <c r="I60" s="8">
        <v>1186</v>
      </c>
      <c r="J60">
        <v>57</v>
      </c>
      <c r="K60">
        <v>675</v>
      </c>
      <c r="L60">
        <v>2</v>
      </c>
      <c r="M60">
        <v>20</v>
      </c>
    </row>
    <row r="61" spans="1:13" x14ac:dyDescent="0.25">
      <c r="A61">
        <v>20210914</v>
      </c>
      <c r="B61">
        <v>2</v>
      </c>
      <c r="C61" t="s">
        <v>281</v>
      </c>
      <c r="D61">
        <v>8</v>
      </c>
      <c r="E61" t="s">
        <v>287</v>
      </c>
      <c r="F61">
        <v>7.5</v>
      </c>
      <c r="G61" t="s">
        <v>287</v>
      </c>
      <c r="H61" t="s">
        <v>287</v>
      </c>
      <c r="I61" s="8">
        <v>1189</v>
      </c>
      <c r="J61">
        <v>77</v>
      </c>
      <c r="K61">
        <v>619</v>
      </c>
      <c r="L61">
        <v>3</v>
      </c>
      <c r="M61">
        <v>30</v>
      </c>
    </row>
    <row r="62" spans="1:13" x14ac:dyDescent="0.25">
      <c r="A62">
        <v>20210914</v>
      </c>
      <c r="B62">
        <v>2</v>
      </c>
      <c r="C62" t="s">
        <v>282</v>
      </c>
      <c r="D62">
        <v>8</v>
      </c>
      <c r="E62" t="s">
        <v>287</v>
      </c>
      <c r="F62">
        <v>7.5</v>
      </c>
      <c r="G62" t="s">
        <v>287</v>
      </c>
      <c r="H62" t="s">
        <v>287</v>
      </c>
      <c r="I62" s="8">
        <v>1211</v>
      </c>
      <c r="J62">
        <v>52</v>
      </c>
      <c r="K62">
        <v>677</v>
      </c>
      <c r="L62">
        <v>4</v>
      </c>
      <c r="M62">
        <v>40</v>
      </c>
    </row>
    <row r="63" spans="1:13" x14ac:dyDescent="0.25">
      <c r="A63">
        <v>20210914</v>
      </c>
      <c r="B63">
        <v>2</v>
      </c>
      <c r="C63" t="s">
        <v>283</v>
      </c>
      <c r="D63">
        <v>8</v>
      </c>
      <c r="E63" t="s">
        <v>287</v>
      </c>
      <c r="F63">
        <v>7.5</v>
      </c>
      <c r="G63" t="s">
        <v>287</v>
      </c>
      <c r="H63" t="s">
        <v>287</v>
      </c>
      <c r="I63" s="8">
        <v>1178</v>
      </c>
      <c r="J63">
        <v>46</v>
      </c>
      <c r="K63">
        <v>638</v>
      </c>
      <c r="L63">
        <v>5</v>
      </c>
      <c r="M63">
        <v>50</v>
      </c>
    </row>
    <row r="64" spans="1:13" x14ac:dyDescent="0.25">
      <c r="A64">
        <v>20210914</v>
      </c>
      <c r="B64">
        <v>2</v>
      </c>
      <c r="C64" t="s">
        <v>284</v>
      </c>
      <c r="D64">
        <v>8</v>
      </c>
      <c r="E64" t="s">
        <v>287</v>
      </c>
      <c r="F64">
        <v>7.5</v>
      </c>
      <c r="G64" t="s">
        <v>287</v>
      </c>
      <c r="H64" t="s">
        <v>287</v>
      </c>
      <c r="I64" s="8">
        <v>1167</v>
      </c>
      <c r="J64">
        <v>50</v>
      </c>
      <c r="K64">
        <v>651</v>
      </c>
      <c r="L64">
        <v>6</v>
      </c>
      <c r="M64">
        <v>70</v>
      </c>
    </row>
    <row r="65" spans="1:13" x14ac:dyDescent="0.25">
      <c r="A65">
        <v>20210914</v>
      </c>
      <c r="B65">
        <v>2</v>
      </c>
      <c r="C65" t="s">
        <v>338</v>
      </c>
      <c r="D65">
        <v>8</v>
      </c>
      <c r="E65" t="s">
        <v>287</v>
      </c>
      <c r="F65">
        <v>7.5</v>
      </c>
      <c r="G65" t="s">
        <v>287</v>
      </c>
      <c r="H65" t="s">
        <v>287</v>
      </c>
      <c r="I65" s="8">
        <v>1128</v>
      </c>
      <c r="J65">
        <v>37</v>
      </c>
      <c r="K65">
        <v>720</v>
      </c>
      <c r="L65">
        <v>7</v>
      </c>
      <c r="M65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opLeftCell="B1" workbookViewId="0">
      <selection activeCell="B4" sqref="B4:B10"/>
    </sheetView>
  </sheetViews>
  <sheetFormatPr defaultRowHeight="15" x14ac:dyDescent="0.25"/>
  <cols>
    <col min="3" max="3" width="9.7109375" bestFit="1" customWidth="1"/>
  </cols>
  <sheetData>
    <row r="1" spans="1:17" x14ac:dyDescent="0.25">
      <c r="A1" t="s">
        <v>7</v>
      </c>
      <c r="C1" s="1">
        <v>44453</v>
      </c>
      <c r="E1" t="s">
        <v>8</v>
      </c>
      <c r="F1">
        <v>3</v>
      </c>
      <c r="O1" t="s">
        <v>9</v>
      </c>
    </row>
    <row r="2" spans="1:17" x14ac:dyDescent="0.25">
      <c r="C2" s="1"/>
    </row>
    <row r="3" spans="1:17" x14ac:dyDescent="0.25">
      <c r="A3" t="s">
        <v>14</v>
      </c>
      <c r="B3" t="s">
        <v>13</v>
      </c>
      <c r="C3" t="s">
        <v>2</v>
      </c>
      <c r="D3" t="s">
        <v>16</v>
      </c>
      <c r="E3" t="s">
        <v>0</v>
      </c>
      <c r="F3" t="s">
        <v>3</v>
      </c>
      <c r="G3" t="s">
        <v>18</v>
      </c>
      <c r="H3" t="s">
        <v>19</v>
      </c>
      <c r="I3" t="s">
        <v>20</v>
      </c>
      <c r="J3" t="s">
        <v>3</v>
      </c>
      <c r="O3" t="s">
        <v>10</v>
      </c>
      <c r="P3" t="s">
        <v>11</v>
      </c>
      <c r="Q3" t="s">
        <v>12</v>
      </c>
    </row>
    <row r="4" spans="1:17" x14ac:dyDescent="0.25">
      <c r="A4" s="2"/>
      <c r="B4">
        <v>0</v>
      </c>
      <c r="C4">
        <v>1283</v>
      </c>
      <c r="D4">
        <v>1343</v>
      </c>
      <c r="E4">
        <v>1280</v>
      </c>
      <c r="F4">
        <v>1399</v>
      </c>
      <c r="G4">
        <v>1296</v>
      </c>
      <c r="H4">
        <v>1281</v>
      </c>
      <c r="I4">
        <v>1233</v>
      </c>
      <c r="J4">
        <v>1271</v>
      </c>
      <c r="O4">
        <v>35916</v>
      </c>
      <c r="P4">
        <v>33</v>
      </c>
      <c r="Q4">
        <f>+O4/P4*1000</f>
        <v>1088363.6363636362</v>
      </c>
    </row>
    <row r="5" spans="1:17" x14ac:dyDescent="0.25">
      <c r="A5" s="2"/>
      <c r="B5">
        <v>15</v>
      </c>
      <c r="C5">
        <v>1178</v>
      </c>
      <c r="D5">
        <v>1064</v>
      </c>
      <c r="E5">
        <v>1259</v>
      </c>
      <c r="F5">
        <v>1289</v>
      </c>
      <c r="G5">
        <v>1095</v>
      </c>
      <c r="H5">
        <v>1226</v>
      </c>
      <c r="I5">
        <v>1204</v>
      </c>
      <c r="J5">
        <v>1259</v>
      </c>
      <c r="O5">
        <v>35770</v>
      </c>
      <c r="P5">
        <v>33</v>
      </c>
      <c r="Q5">
        <f>+O5/P5*1000</f>
        <v>1083939.393939394</v>
      </c>
    </row>
    <row r="6" spans="1:17" x14ac:dyDescent="0.25">
      <c r="A6" s="2"/>
      <c r="B6">
        <v>30</v>
      </c>
      <c r="C6">
        <v>992</v>
      </c>
      <c r="D6">
        <v>785</v>
      </c>
      <c r="E6">
        <v>1247</v>
      </c>
      <c r="F6">
        <v>1250</v>
      </c>
      <c r="G6">
        <v>970</v>
      </c>
      <c r="H6">
        <v>1500</v>
      </c>
      <c r="I6">
        <v>1069</v>
      </c>
      <c r="J6">
        <v>1227</v>
      </c>
      <c r="O6">
        <v>37532</v>
      </c>
      <c r="P6">
        <v>33</v>
      </c>
      <c r="Q6">
        <f>+O6/P6*1000</f>
        <v>1137333.3333333333</v>
      </c>
    </row>
    <row r="7" spans="1:17" x14ac:dyDescent="0.25">
      <c r="A7" s="2"/>
      <c r="B7">
        <v>45</v>
      </c>
      <c r="C7">
        <v>1010</v>
      </c>
      <c r="D7">
        <v>422</v>
      </c>
      <c r="E7">
        <v>1194</v>
      </c>
      <c r="F7">
        <v>1236</v>
      </c>
      <c r="G7">
        <v>1108</v>
      </c>
      <c r="H7">
        <v>1069</v>
      </c>
      <c r="I7">
        <v>914</v>
      </c>
      <c r="J7">
        <v>1313</v>
      </c>
      <c r="O7">
        <v>36527</v>
      </c>
      <c r="P7">
        <v>33</v>
      </c>
      <c r="Q7">
        <f>+O7/P7*1000</f>
        <v>1106878.7878787881</v>
      </c>
    </row>
    <row r="8" spans="1:17" x14ac:dyDescent="0.25">
      <c r="A8" s="2"/>
      <c r="B8">
        <v>60</v>
      </c>
      <c r="C8">
        <v>1009</v>
      </c>
      <c r="D8">
        <v>393</v>
      </c>
      <c r="E8">
        <v>1249</v>
      </c>
      <c r="F8">
        <v>1464</v>
      </c>
      <c r="G8">
        <v>1156</v>
      </c>
      <c r="H8">
        <v>906</v>
      </c>
      <c r="I8">
        <v>892</v>
      </c>
      <c r="J8">
        <v>1444</v>
      </c>
    </row>
    <row r="9" spans="1:17" x14ac:dyDescent="0.25">
      <c r="A9" s="2"/>
      <c r="B9">
        <v>75</v>
      </c>
      <c r="C9">
        <v>946</v>
      </c>
      <c r="D9">
        <v>593</v>
      </c>
      <c r="E9">
        <v>1161</v>
      </c>
      <c r="F9">
        <v>1463</v>
      </c>
      <c r="G9">
        <v>637</v>
      </c>
      <c r="H9">
        <v>804</v>
      </c>
      <c r="I9">
        <v>778</v>
      </c>
      <c r="J9">
        <v>1336</v>
      </c>
      <c r="Q9">
        <f>AVERAGE(Q4:Q7)</f>
        <v>1104128.7878787878</v>
      </c>
    </row>
    <row r="10" spans="1:17" x14ac:dyDescent="0.25">
      <c r="A10" s="2"/>
      <c r="B10">
        <v>90</v>
      </c>
      <c r="C10">
        <v>833</v>
      </c>
      <c r="D10">
        <v>390</v>
      </c>
      <c r="E10">
        <v>1142</v>
      </c>
      <c r="F10">
        <v>1242</v>
      </c>
      <c r="G10">
        <v>844</v>
      </c>
      <c r="H10">
        <v>798</v>
      </c>
      <c r="I10">
        <v>1031</v>
      </c>
      <c r="J10">
        <v>1574</v>
      </c>
      <c r="Q10">
        <f>STDEV(Q4:Q7)</f>
        <v>24264.212115642604</v>
      </c>
    </row>
    <row r="11" spans="1:17" x14ac:dyDescent="0.25">
      <c r="Q11">
        <f>+Q10/Q9*100</f>
        <v>2.1975889390818373</v>
      </c>
    </row>
    <row r="14" spans="1:17" x14ac:dyDescent="0.25">
      <c r="A14" t="s">
        <v>15</v>
      </c>
      <c r="C14">
        <f>SLOPE(C4:C10,B4:B10)</f>
        <v>-4.2785714285714285</v>
      </c>
      <c r="D14">
        <f>SLOPE(D4:D10,B4:B10)</f>
        <v>-9.9833333333333325</v>
      </c>
      <c r="E14">
        <f>SLOPE(E4:E10,B4:B10)</f>
        <v>-1.4476190476190476</v>
      </c>
      <c r="F14">
        <f>SLOPE(F4:F10,B4:B10)</f>
        <v>0.21666666666666667</v>
      </c>
      <c r="G14">
        <f>SLOPE(G4:G10,B4:B10)</f>
        <v>-4.9666666666666659</v>
      </c>
      <c r="H14">
        <f>SLOPE(H4:H10,B4:B10)</f>
        <v>-6.8738095238095234</v>
      </c>
      <c r="I14">
        <f>SLOPE(I4:I10,B4:B10)</f>
        <v>-3.8928571428571428</v>
      </c>
      <c r="J14">
        <f>SLOPE(J4:J10,B4:B10)</f>
        <v>3.0476190476190474</v>
      </c>
    </row>
    <row r="16" spans="1:17" x14ac:dyDescent="0.25">
      <c r="B16" t="s">
        <v>21</v>
      </c>
    </row>
    <row r="17" spans="2:2" x14ac:dyDescent="0.25">
      <c r="B17" t="s">
        <v>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>
      <selection activeCell="D13" sqref="D13"/>
    </sheetView>
  </sheetViews>
  <sheetFormatPr defaultRowHeight="15" x14ac:dyDescent="0.25"/>
  <cols>
    <col min="3" max="3" width="24.5703125" customWidth="1"/>
    <col min="9" max="9" width="30.5703125" customWidth="1"/>
  </cols>
  <sheetData>
    <row r="1" spans="1:13" x14ac:dyDescent="0.25">
      <c r="A1" t="s">
        <v>7</v>
      </c>
      <c r="B1" t="s">
        <v>8</v>
      </c>
      <c r="C1" t="s">
        <v>139</v>
      </c>
      <c r="D1" t="s">
        <v>138</v>
      </c>
      <c r="E1" t="s">
        <v>27</v>
      </c>
      <c r="F1" t="s">
        <v>141</v>
      </c>
      <c r="G1" t="s">
        <v>339</v>
      </c>
      <c r="H1" t="s">
        <v>140</v>
      </c>
      <c r="I1" t="s">
        <v>285</v>
      </c>
      <c r="J1" t="s">
        <v>286</v>
      </c>
      <c r="K1" t="s">
        <v>134</v>
      </c>
      <c r="L1" t="s">
        <v>137</v>
      </c>
      <c r="M1" t="s">
        <v>226</v>
      </c>
    </row>
    <row r="2" spans="1:13" x14ac:dyDescent="0.25">
      <c r="A2">
        <v>20210914</v>
      </c>
      <c r="B2">
        <v>3</v>
      </c>
      <c r="C2" t="s">
        <v>341</v>
      </c>
      <c r="D2">
        <v>1</v>
      </c>
      <c r="E2" t="s">
        <v>287</v>
      </c>
      <c r="F2">
        <v>8</v>
      </c>
      <c r="G2" t="s">
        <v>290</v>
      </c>
      <c r="H2" t="s">
        <v>287</v>
      </c>
      <c r="I2" s="8">
        <v>1204</v>
      </c>
      <c r="J2">
        <v>72</v>
      </c>
      <c r="K2">
        <v>698</v>
      </c>
      <c r="L2">
        <v>0</v>
      </c>
      <c r="M2">
        <v>0</v>
      </c>
    </row>
    <row r="3" spans="1:13" x14ac:dyDescent="0.25">
      <c r="A3">
        <v>20210914</v>
      </c>
      <c r="B3">
        <v>3</v>
      </c>
      <c r="C3" t="s">
        <v>292</v>
      </c>
      <c r="D3">
        <v>2</v>
      </c>
      <c r="E3" t="s">
        <v>287</v>
      </c>
      <c r="F3">
        <v>8</v>
      </c>
      <c r="G3" t="s">
        <v>340</v>
      </c>
      <c r="H3" t="s">
        <v>287</v>
      </c>
      <c r="I3" s="8">
        <v>1252</v>
      </c>
      <c r="J3">
        <v>88</v>
      </c>
      <c r="K3">
        <v>626</v>
      </c>
      <c r="L3">
        <v>0</v>
      </c>
      <c r="M3">
        <v>0</v>
      </c>
    </row>
    <row r="4" spans="1:13" x14ac:dyDescent="0.25">
      <c r="A4">
        <v>20210914</v>
      </c>
      <c r="B4">
        <v>3</v>
      </c>
      <c r="C4" t="s">
        <v>342</v>
      </c>
      <c r="D4">
        <v>3</v>
      </c>
      <c r="E4" t="s">
        <v>287</v>
      </c>
      <c r="F4">
        <v>8</v>
      </c>
      <c r="G4" t="s">
        <v>288</v>
      </c>
      <c r="H4" t="s">
        <v>287</v>
      </c>
      <c r="I4" s="8">
        <v>1201</v>
      </c>
      <c r="J4">
        <v>72</v>
      </c>
      <c r="K4">
        <v>659</v>
      </c>
      <c r="L4">
        <v>0</v>
      </c>
      <c r="M4">
        <v>0</v>
      </c>
    </row>
    <row r="5" spans="1:13" x14ac:dyDescent="0.25">
      <c r="A5">
        <v>20210914</v>
      </c>
      <c r="B5">
        <v>3</v>
      </c>
      <c r="C5" t="s">
        <v>343</v>
      </c>
      <c r="D5">
        <v>4</v>
      </c>
      <c r="E5" t="s">
        <v>287</v>
      </c>
      <c r="F5">
        <v>8</v>
      </c>
      <c r="G5" t="s">
        <v>287</v>
      </c>
      <c r="H5" t="s">
        <v>287</v>
      </c>
      <c r="I5" s="8">
        <v>1288</v>
      </c>
      <c r="J5">
        <v>109</v>
      </c>
      <c r="K5">
        <v>639</v>
      </c>
      <c r="L5">
        <v>0</v>
      </c>
      <c r="M5">
        <v>0</v>
      </c>
    </row>
    <row r="6" spans="1:13" x14ac:dyDescent="0.25">
      <c r="A6">
        <v>20210914</v>
      </c>
      <c r="B6">
        <v>3</v>
      </c>
      <c r="C6" s="8" t="s">
        <v>344</v>
      </c>
      <c r="D6">
        <v>5</v>
      </c>
      <c r="E6" t="s">
        <v>287</v>
      </c>
      <c r="F6">
        <v>7.5</v>
      </c>
      <c r="G6" t="s">
        <v>290</v>
      </c>
      <c r="H6" t="s">
        <v>287</v>
      </c>
      <c r="I6" s="8">
        <v>1237</v>
      </c>
      <c r="J6">
        <v>56</v>
      </c>
      <c r="K6">
        <v>669</v>
      </c>
      <c r="L6">
        <v>0</v>
      </c>
      <c r="M6">
        <v>0</v>
      </c>
    </row>
    <row r="7" spans="1:13" x14ac:dyDescent="0.25">
      <c r="A7">
        <v>20210914</v>
      </c>
      <c r="B7">
        <v>3</v>
      </c>
      <c r="C7" s="8" t="s">
        <v>345</v>
      </c>
      <c r="D7">
        <v>6</v>
      </c>
      <c r="E7" t="s">
        <v>287</v>
      </c>
      <c r="F7">
        <v>7.5</v>
      </c>
      <c r="G7" t="s">
        <v>340</v>
      </c>
      <c r="H7" t="s">
        <v>287</v>
      </c>
      <c r="I7" s="8">
        <v>1198</v>
      </c>
      <c r="J7">
        <v>84</v>
      </c>
      <c r="K7">
        <v>645</v>
      </c>
      <c r="L7">
        <v>0</v>
      </c>
      <c r="M7">
        <v>0</v>
      </c>
    </row>
    <row r="8" spans="1:13" x14ac:dyDescent="0.25">
      <c r="A8">
        <v>20210914</v>
      </c>
      <c r="B8">
        <v>3</v>
      </c>
      <c r="C8" t="s">
        <v>346</v>
      </c>
      <c r="D8">
        <v>7</v>
      </c>
      <c r="E8" t="s">
        <v>287</v>
      </c>
      <c r="F8">
        <v>7.5</v>
      </c>
      <c r="G8" t="s">
        <v>288</v>
      </c>
      <c r="H8" t="s">
        <v>287</v>
      </c>
      <c r="I8" s="8">
        <v>1168</v>
      </c>
      <c r="J8">
        <v>57</v>
      </c>
      <c r="K8">
        <v>639</v>
      </c>
      <c r="L8">
        <v>0</v>
      </c>
      <c r="M8">
        <v>0</v>
      </c>
    </row>
    <row r="9" spans="1:13" x14ac:dyDescent="0.25">
      <c r="A9">
        <v>20210914</v>
      </c>
      <c r="B9">
        <v>3</v>
      </c>
      <c r="C9" t="s">
        <v>347</v>
      </c>
      <c r="D9">
        <v>8</v>
      </c>
      <c r="E9" t="s">
        <v>287</v>
      </c>
      <c r="F9">
        <v>7.5</v>
      </c>
      <c r="G9" t="s">
        <v>287</v>
      </c>
      <c r="H9" t="s">
        <v>287</v>
      </c>
      <c r="I9" s="8">
        <v>1212</v>
      </c>
      <c r="J9">
        <v>68</v>
      </c>
      <c r="K9">
        <v>845</v>
      </c>
      <c r="L9">
        <v>0</v>
      </c>
      <c r="M9">
        <v>0</v>
      </c>
    </row>
    <row r="10" spans="1:13" x14ac:dyDescent="0.25">
      <c r="A10">
        <v>20210914</v>
      </c>
      <c r="B10">
        <v>3</v>
      </c>
      <c r="C10" t="s">
        <v>348</v>
      </c>
      <c r="D10">
        <v>1</v>
      </c>
      <c r="E10" t="s">
        <v>287</v>
      </c>
      <c r="F10">
        <v>8</v>
      </c>
      <c r="G10" t="s">
        <v>290</v>
      </c>
      <c r="H10" t="s">
        <v>287</v>
      </c>
      <c r="I10" s="8">
        <v>1106</v>
      </c>
      <c r="J10">
        <v>69</v>
      </c>
      <c r="K10">
        <v>668</v>
      </c>
      <c r="L10">
        <v>1</v>
      </c>
      <c r="M10">
        <v>15</v>
      </c>
    </row>
    <row r="11" spans="1:13" x14ac:dyDescent="0.25">
      <c r="A11">
        <v>20210914</v>
      </c>
      <c r="B11">
        <v>3</v>
      </c>
      <c r="C11" t="s">
        <v>349</v>
      </c>
      <c r="D11">
        <v>2</v>
      </c>
      <c r="E11" t="s">
        <v>287</v>
      </c>
      <c r="F11">
        <v>8</v>
      </c>
      <c r="G11" t="s">
        <v>340</v>
      </c>
      <c r="H11" t="s">
        <v>287</v>
      </c>
      <c r="I11" s="8">
        <v>1015</v>
      </c>
      <c r="J11">
        <v>45</v>
      </c>
      <c r="K11">
        <v>548</v>
      </c>
      <c r="L11">
        <v>1</v>
      </c>
      <c r="M11">
        <v>15</v>
      </c>
    </row>
    <row r="12" spans="1:13" x14ac:dyDescent="0.25">
      <c r="A12">
        <v>20210914</v>
      </c>
      <c r="B12">
        <v>3</v>
      </c>
      <c r="C12" t="s">
        <v>350</v>
      </c>
      <c r="D12">
        <v>3</v>
      </c>
      <c r="E12" t="s">
        <v>287</v>
      </c>
      <c r="F12">
        <v>8</v>
      </c>
      <c r="G12" t="s">
        <v>288</v>
      </c>
      <c r="H12" t="s">
        <v>287</v>
      </c>
      <c r="I12" s="8">
        <v>1204</v>
      </c>
      <c r="J12">
        <v>49</v>
      </c>
      <c r="K12">
        <v>647</v>
      </c>
      <c r="L12">
        <v>1</v>
      </c>
      <c r="M12">
        <v>15</v>
      </c>
    </row>
    <row r="13" spans="1:13" x14ac:dyDescent="0.25">
      <c r="A13">
        <v>20210914</v>
      </c>
      <c r="B13">
        <v>3</v>
      </c>
      <c r="C13" t="s">
        <v>351</v>
      </c>
      <c r="D13">
        <v>4</v>
      </c>
      <c r="E13" t="s">
        <v>287</v>
      </c>
      <c r="F13">
        <v>8</v>
      </c>
      <c r="G13" t="s">
        <v>287</v>
      </c>
      <c r="H13" t="s">
        <v>287</v>
      </c>
      <c r="I13" s="8">
        <v>1218</v>
      </c>
      <c r="J13">
        <v>66</v>
      </c>
      <c r="K13">
        <v>595</v>
      </c>
      <c r="L13">
        <v>1</v>
      </c>
      <c r="M13">
        <v>15</v>
      </c>
    </row>
    <row r="14" spans="1:13" x14ac:dyDescent="0.25">
      <c r="A14">
        <v>20210914</v>
      </c>
      <c r="B14">
        <v>3</v>
      </c>
      <c r="C14" s="8" t="s">
        <v>352</v>
      </c>
      <c r="D14">
        <v>5</v>
      </c>
      <c r="E14" t="s">
        <v>287</v>
      </c>
      <c r="F14">
        <v>7.5</v>
      </c>
      <c r="G14" t="s">
        <v>290</v>
      </c>
      <c r="H14" t="s">
        <v>287</v>
      </c>
      <c r="I14" s="8">
        <v>1026</v>
      </c>
      <c r="J14">
        <v>59</v>
      </c>
      <c r="K14">
        <v>673</v>
      </c>
      <c r="L14">
        <v>1</v>
      </c>
      <c r="M14">
        <v>15</v>
      </c>
    </row>
    <row r="15" spans="1:13" x14ac:dyDescent="0.25">
      <c r="A15">
        <v>20210914</v>
      </c>
      <c r="B15">
        <v>3</v>
      </c>
      <c r="C15" s="8" t="s">
        <v>353</v>
      </c>
      <c r="D15">
        <v>6</v>
      </c>
      <c r="E15" t="s">
        <v>287</v>
      </c>
      <c r="F15">
        <v>7.5</v>
      </c>
      <c r="G15" t="s">
        <v>340</v>
      </c>
      <c r="H15" t="s">
        <v>287</v>
      </c>
      <c r="I15" s="8">
        <v>1169</v>
      </c>
      <c r="J15">
        <v>47</v>
      </c>
      <c r="K15">
        <v>881</v>
      </c>
      <c r="L15">
        <v>1</v>
      </c>
      <c r="M15">
        <v>15</v>
      </c>
    </row>
    <row r="16" spans="1:13" x14ac:dyDescent="0.25">
      <c r="A16">
        <v>20210914</v>
      </c>
      <c r="B16">
        <v>3</v>
      </c>
      <c r="C16" s="8" t="s">
        <v>354</v>
      </c>
      <c r="D16">
        <v>7</v>
      </c>
      <c r="E16" t="s">
        <v>287</v>
      </c>
      <c r="F16">
        <v>7.5</v>
      </c>
      <c r="G16" t="s">
        <v>288</v>
      </c>
      <c r="H16" t="s">
        <v>287</v>
      </c>
      <c r="I16" s="8">
        <v>1141</v>
      </c>
      <c r="J16">
        <v>59</v>
      </c>
      <c r="K16">
        <v>588</v>
      </c>
      <c r="L16">
        <v>1</v>
      </c>
      <c r="M16">
        <v>15</v>
      </c>
    </row>
    <row r="17" spans="1:13" x14ac:dyDescent="0.25">
      <c r="A17">
        <v>20210914</v>
      </c>
      <c r="B17">
        <v>3</v>
      </c>
      <c r="C17" s="8" t="s">
        <v>355</v>
      </c>
      <c r="D17">
        <v>8</v>
      </c>
      <c r="E17" t="s">
        <v>287</v>
      </c>
      <c r="F17">
        <v>7.5</v>
      </c>
      <c r="G17" t="s">
        <v>287</v>
      </c>
      <c r="H17" t="s">
        <v>287</v>
      </c>
      <c r="I17" s="8">
        <v>1210</v>
      </c>
      <c r="J17">
        <v>47</v>
      </c>
      <c r="K17">
        <v>725</v>
      </c>
      <c r="L17">
        <v>1</v>
      </c>
      <c r="M17">
        <v>15</v>
      </c>
    </row>
    <row r="18" spans="1:13" x14ac:dyDescent="0.25">
      <c r="A18">
        <v>20210914</v>
      </c>
      <c r="B18">
        <v>3</v>
      </c>
      <c r="C18" s="8" t="s">
        <v>356</v>
      </c>
      <c r="D18">
        <v>1</v>
      </c>
      <c r="E18" t="s">
        <v>287</v>
      </c>
      <c r="F18">
        <v>8</v>
      </c>
      <c r="G18" t="s">
        <v>290</v>
      </c>
      <c r="H18" t="s">
        <v>287</v>
      </c>
      <c r="I18" s="8">
        <v>937</v>
      </c>
      <c r="J18">
        <v>44</v>
      </c>
      <c r="K18">
        <v>552</v>
      </c>
      <c r="L18">
        <v>2</v>
      </c>
      <c r="M18">
        <v>30</v>
      </c>
    </row>
    <row r="19" spans="1:13" x14ac:dyDescent="0.25">
      <c r="A19">
        <v>20210914</v>
      </c>
      <c r="B19">
        <v>3</v>
      </c>
      <c r="C19" t="s">
        <v>357</v>
      </c>
      <c r="D19">
        <v>2</v>
      </c>
      <c r="E19" t="s">
        <v>287</v>
      </c>
      <c r="F19">
        <v>8</v>
      </c>
      <c r="G19" t="s">
        <v>340</v>
      </c>
      <c r="H19" t="s">
        <v>287</v>
      </c>
      <c r="I19">
        <v>753</v>
      </c>
      <c r="J19">
        <v>30</v>
      </c>
      <c r="K19">
        <v>483</v>
      </c>
      <c r="L19">
        <v>2</v>
      </c>
      <c r="M19">
        <v>30</v>
      </c>
    </row>
    <row r="20" spans="1:13" x14ac:dyDescent="0.25">
      <c r="A20">
        <v>20210914</v>
      </c>
      <c r="B20">
        <v>3</v>
      </c>
      <c r="C20" t="s">
        <v>358</v>
      </c>
      <c r="D20">
        <v>3</v>
      </c>
      <c r="E20" t="s">
        <v>287</v>
      </c>
      <c r="F20">
        <v>8</v>
      </c>
      <c r="G20" t="s">
        <v>288</v>
      </c>
      <c r="H20" t="s">
        <v>287</v>
      </c>
      <c r="I20" s="8">
        <v>1192</v>
      </c>
      <c r="J20">
        <v>49</v>
      </c>
      <c r="K20">
        <v>554</v>
      </c>
      <c r="L20">
        <v>2</v>
      </c>
      <c r="M20">
        <v>30</v>
      </c>
    </row>
    <row r="21" spans="1:13" x14ac:dyDescent="0.25">
      <c r="A21">
        <v>20210914</v>
      </c>
      <c r="B21">
        <v>3</v>
      </c>
      <c r="C21" t="s">
        <v>359</v>
      </c>
      <c r="D21">
        <v>4</v>
      </c>
      <c r="E21" t="s">
        <v>287</v>
      </c>
      <c r="F21">
        <v>8</v>
      </c>
      <c r="G21" t="s">
        <v>287</v>
      </c>
      <c r="H21" t="s">
        <v>287</v>
      </c>
      <c r="I21" s="8">
        <v>1198</v>
      </c>
      <c r="J21">
        <v>47</v>
      </c>
      <c r="K21">
        <v>619</v>
      </c>
      <c r="L21">
        <v>2</v>
      </c>
      <c r="M21">
        <v>30</v>
      </c>
    </row>
    <row r="22" spans="1:13" x14ac:dyDescent="0.25">
      <c r="A22">
        <v>20210914</v>
      </c>
      <c r="B22">
        <v>3</v>
      </c>
      <c r="C22" s="8" t="s">
        <v>360</v>
      </c>
      <c r="D22">
        <v>5</v>
      </c>
      <c r="E22" t="s">
        <v>287</v>
      </c>
      <c r="F22">
        <v>7.5</v>
      </c>
      <c r="G22" t="s">
        <v>290</v>
      </c>
      <c r="H22" t="s">
        <v>287</v>
      </c>
      <c r="I22">
        <v>926</v>
      </c>
      <c r="J22">
        <v>40</v>
      </c>
      <c r="K22">
        <v>589</v>
      </c>
      <c r="L22">
        <v>2</v>
      </c>
      <c r="M22">
        <v>30</v>
      </c>
    </row>
    <row r="23" spans="1:13" x14ac:dyDescent="0.25">
      <c r="A23">
        <v>20210914</v>
      </c>
      <c r="B23">
        <v>3</v>
      </c>
      <c r="C23" s="8" t="s">
        <v>361</v>
      </c>
      <c r="D23">
        <v>6</v>
      </c>
      <c r="E23" t="s">
        <v>287</v>
      </c>
      <c r="F23">
        <v>7.5</v>
      </c>
      <c r="G23" t="s">
        <v>340</v>
      </c>
      <c r="H23" t="s">
        <v>287</v>
      </c>
      <c r="I23" s="8">
        <v>1449</v>
      </c>
      <c r="J23">
        <v>40</v>
      </c>
      <c r="K23">
        <v>736</v>
      </c>
      <c r="L23">
        <v>2</v>
      </c>
      <c r="M23">
        <v>30</v>
      </c>
    </row>
    <row r="24" spans="1:13" x14ac:dyDescent="0.25">
      <c r="A24">
        <v>20210914</v>
      </c>
      <c r="B24">
        <v>3</v>
      </c>
      <c r="C24" s="8" t="s">
        <v>362</v>
      </c>
      <c r="D24">
        <v>7</v>
      </c>
      <c r="E24" t="s">
        <v>287</v>
      </c>
      <c r="F24">
        <v>7.5</v>
      </c>
      <c r="G24" t="s">
        <v>288</v>
      </c>
      <c r="H24" t="s">
        <v>287</v>
      </c>
      <c r="I24" s="8">
        <v>1010</v>
      </c>
      <c r="J24">
        <v>54</v>
      </c>
      <c r="K24">
        <v>526</v>
      </c>
      <c r="L24">
        <v>2</v>
      </c>
      <c r="M24">
        <v>30</v>
      </c>
    </row>
    <row r="25" spans="1:13" x14ac:dyDescent="0.25">
      <c r="A25">
        <v>20210914</v>
      </c>
      <c r="B25">
        <v>3</v>
      </c>
      <c r="C25" s="8" t="s">
        <v>363</v>
      </c>
      <c r="D25">
        <v>8</v>
      </c>
      <c r="E25" t="s">
        <v>287</v>
      </c>
      <c r="F25">
        <v>7.5</v>
      </c>
      <c r="G25" t="s">
        <v>287</v>
      </c>
      <c r="H25" t="s">
        <v>287</v>
      </c>
      <c r="I25" s="8">
        <v>1155</v>
      </c>
      <c r="J25">
        <v>73</v>
      </c>
      <c r="K25">
        <v>767</v>
      </c>
      <c r="L25">
        <v>2</v>
      </c>
      <c r="M25">
        <v>30</v>
      </c>
    </row>
    <row r="26" spans="1:13" x14ac:dyDescent="0.25">
      <c r="A26">
        <v>20210914</v>
      </c>
      <c r="B26">
        <v>3</v>
      </c>
      <c r="C26" s="8" t="s">
        <v>364</v>
      </c>
      <c r="D26">
        <v>1</v>
      </c>
      <c r="E26" t="s">
        <v>287</v>
      </c>
      <c r="F26">
        <v>8</v>
      </c>
      <c r="G26" t="s">
        <v>290</v>
      </c>
      <c r="H26" t="s">
        <v>287</v>
      </c>
      <c r="I26">
        <v>946</v>
      </c>
      <c r="J26">
        <v>62</v>
      </c>
      <c r="K26">
        <v>552</v>
      </c>
      <c r="L26">
        <v>3</v>
      </c>
      <c r="M26">
        <v>45</v>
      </c>
    </row>
    <row r="27" spans="1:13" x14ac:dyDescent="0.25">
      <c r="A27">
        <v>20210914</v>
      </c>
      <c r="B27">
        <v>3</v>
      </c>
      <c r="C27" s="8" t="s">
        <v>365</v>
      </c>
      <c r="D27">
        <v>2</v>
      </c>
      <c r="E27" t="s">
        <v>287</v>
      </c>
      <c r="F27">
        <v>8</v>
      </c>
      <c r="G27" t="s">
        <v>340</v>
      </c>
      <c r="H27" t="s">
        <v>287</v>
      </c>
      <c r="I27">
        <v>386</v>
      </c>
      <c r="J27">
        <v>34</v>
      </c>
      <c r="K27">
        <v>298</v>
      </c>
      <c r="L27">
        <v>3</v>
      </c>
      <c r="M27">
        <v>45</v>
      </c>
    </row>
    <row r="28" spans="1:13" x14ac:dyDescent="0.25">
      <c r="A28">
        <v>20210914</v>
      </c>
      <c r="B28">
        <v>3</v>
      </c>
      <c r="C28" s="8" t="s">
        <v>366</v>
      </c>
      <c r="D28">
        <v>3</v>
      </c>
      <c r="E28" t="s">
        <v>287</v>
      </c>
      <c r="F28">
        <v>8</v>
      </c>
      <c r="G28" t="s">
        <v>288</v>
      </c>
      <c r="H28" t="s">
        <v>287</v>
      </c>
      <c r="I28" s="8">
        <v>1149</v>
      </c>
      <c r="J28">
        <v>39</v>
      </c>
      <c r="K28">
        <v>638</v>
      </c>
      <c r="L28">
        <v>3</v>
      </c>
      <c r="M28">
        <v>45</v>
      </c>
    </row>
    <row r="29" spans="1:13" x14ac:dyDescent="0.25">
      <c r="A29">
        <v>20210914</v>
      </c>
      <c r="B29">
        <v>3</v>
      </c>
      <c r="C29" s="8" t="s">
        <v>367</v>
      </c>
      <c r="D29">
        <v>4</v>
      </c>
      <c r="E29" t="s">
        <v>287</v>
      </c>
      <c r="F29">
        <v>8</v>
      </c>
      <c r="G29" t="s">
        <v>287</v>
      </c>
      <c r="H29" t="s">
        <v>287</v>
      </c>
      <c r="I29" s="8">
        <v>1170</v>
      </c>
      <c r="J29">
        <v>63</v>
      </c>
      <c r="K29">
        <v>635</v>
      </c>
      <c r="L29">
        <v>3</v>
      </c>
      <c r="M29">
        <v>45</v>
      </c>
    </row>
    <row r="30" spans="1:13" x14ac:dyDescent="0.25">
      <c r="A30">
        <v>20210914</v>
      </c>
      <c r="B30">
        <v>3</v>
      </c>
      <c r="C30" s="8" t="s">
        <v>368</v>
      </c>
      <c r="D30">
        <v>5</v>
      </c>
      <c r="E30" t="s">
        <v>287</v>
      </c>
      <c r="F30">
        <v>7.5</v>
      </c>
      <c r="G30" t="s">
        <v>290</v>
      </c>
      <c r="H30" t="s">
        <v>287</v>
      </c>
      <c r="I30" s="8">
        <v>1031</v>
      </c>
      <c r="J30">
        <v>68</v>
      </c>
      <c r="K30">
        <v>701</v>
      </c>
      <c r="L30">
        <v>3</v>
      </c>
      <c r="M30">
        <v>45</v>
      </c>
    </row>
    <row r="31" spans="1:13" x14ac:dyDescent="0.25">
      <c r="A31">
        <v>20210914</v>
      </c>
      <c r="B31">
        <v>3</v>
      </c>
      <c r="C31" s="8" t="s">
        <v>369</v>
      </c>
      <c r="D31">
        <v>6</v>
      </c>
      <c r="E31" t="s">
        <v>287</v>
      </c>
      <c r="F31">
        <v>7.5</v>
      </c>
      <c r="G31" t="s">
        <v>340</v>
      </c>
      <c r="H31" t="s">
        <v>287</v>
      </c>
      <c r="I31" s="8">
        <v>1017</v>
      </c>
      <c r="J31">
        <v>45</v>
      </c>
      <c r="K31">
        <v>538</v>
      </c>
      <c r="L31">
        <v>3</v>
      </c>
      <c r="M31">
        <v>45</v>
      </c>
    </row>
    <row r="32" spans="1:13" x14ac:dyDescent="0.25">
      <c r="A32">
        <v>20210914</v>
      </c>
      <c r="B32">
        <v>3</v>
      </c>
      <c r="C32" s="8" t="s">
        <v>370</v>
      </c>
      <c r="D32">
        <v>7</v>
      </c>
      <c r="E32" t="s">
        <v>287</v>
      </c>
      <c r="F32">
        <v>7.5</v>
      </c>
      <c r="G32" t="s">
        <v>288</v>
      </c>
      <c r="H32" t="s">
        <v>287</v>
      </c>
      <c r="I32">
        <v>879</v>
      </c>
      <c r="J32">
        <v>36</v>
      </c>
      <c r="K32">
        <v>445</v>
      </c>
      <c r="L32">
        <v>3</v>
      </c>
      <c r="M32">
        <v>45</v>
      </c>
    </row>
    <row r="33" spans="1:13" x14ac:dyDescent="0.25">
      <c r="A33">
        <v>20210914</v>
      </c>
      <c r="B33">
        <v>3</v>
      </c>
      <c r="C33" t="s">
        <v>371</v>
      </c>
      <c r="D33">
        <v>8</v>
      </c>
      <c r="E33" t="s">
        <v>287</v>
      </c>
      <c r="F33">
        <v>7.5</v>
      </c>
      <c r="G33" t="s">
        <v>287</v>
      </c>
      <c r="H33" t="s">
        <v>287</v>
      </c>
      <c r="I33" s="8">
        <v>1250</v>
      </c>
      <c r="J33">
        <v>57</v>
      </c>
      <c r="K33">
        <v>861</v>
      </c>
      <c r="L33">
        <v>3</v>
      </c>
      <c r="M33">
        <v>45</v>
      </c>
    </row>
    <row r="34" spans="1:13" x14ac:dyDescent="0.25">
      <c r="A34">
        <v>20210914</v>
      </c>
      <c r="B34">
        <v>3</v>
      </c>
      <c r="C34" t="s">
        <v>372</v>
      </c>
      <c r="D34">
        <v>1</v>
      </c>
      <c r="E34" t="s">
        <v>287</v>
      </c>
      <c r="F34">
        <v>8</v>
      </c>
      <c r="G34" t="s">
        <v>290</v>
      </c>
      <c r="H34" t="s">
        <v>287</v>
      </c>
      <c r="I34">
        <v>934</v>
      </c>
      <c r="J34">
        <v>71</v>
      </c>
      <c r="K34">
        <v>582</v>
      </c>
      <c r="L34">
        <v>4</v>
      </c>
      <c r="M34">
        <v>60</v>
      </c>
    </row>
    <row r="35" spans="1:13" x14ac:dyDescent="0.25">
      <c r="A35">
        <v>20210914</v>
      </c>
      <c r="B35">
        <v>3</v>
      </c>
      <c r="C35" t="s">
        <v>373</v>
      </c>
      <c r="D35">
        <v>2</v>
      </c>
      <c r="E35" t="s">
        <v>287</v>
      </c>
      <c r="F35">
        <v>8</v>
      </c>
      <c r="G35" t="s">
        <v>340</v>
      </c>
      <c r="H35" t="s">
        <v>287</v>
      </c>
      <c r="I35">
        <v>304</v>
      </c>
      <c r="J35">
        <v>88</v>
      </c>
      <c r="K35">
        <v>239</v>
      </c>
      <c r="L35">
        <v>4</v>
      </c>
      <c r="M35">
        <v>60</v>
      </c>
    </row>
    <row r="36" spans="1:13" x14ac:dyDescent="0.25">
      <c r="A36">
        <v>20210914</v>
      </c>
      <c r="B36">
        <v>3</v>
      </c>
      <c r="C36" t="s">
        <v>374</v>
      </c>
      <c r="D36">
        <v>3</v>
      </c>
      <c r="E36" t="s">
        <v>287</v>
      </c>
      <c r="F36">
        <v>8</v>
      </c>
      <c r="G36" t="s">
        <v>288</v>
      </c>
      <c r="H36" t="s">
        <v>287</v>
      </c>
      <c r="I36" s="8">
        <v>1172</v>
      </c>
      <c r="J36">
        <v>67</v>
      </c>
      <c r="K36">
        <v>575</v>
      </c>
      <c r="L36">
        <v>4</v>
      </c>
      <c r="M36">
        <v>60</v>
      </c>
    </row>
    <row r="37" spans="1:13" x14ac:dyDescent="0.25">
      <c r="A37">
        <v>20210914</v>
      </c>
      <c r="B37">
        <v>3</v>
      </c>
      <c r="C37" t="s">
        <v>375</v>
      </c>
      <c r="D37">
        <v>4</v>
      </c>
      <c r="E37" t="s">
        <v>287</v>
      </c>
      <c r="F37">
        <v>8</v>
      </c>
      <c r="G37" t="s">
        <v>287</v>
      </c>
      <c r="H37" t="s">
        <v>287</v>
      </c>
      <c r="I37" s="8">
        <v>1377</v>
      </c>
      <c r="J37">
        <v>87</v>
      </c>
      <c r="K37">
        <v>830</v>
      </c>
      <c r="L37">
        <v>4</v>
      </c>
      <c r="M37">
        <v>60</v>
      </c>
    </row>
    <row r="38" spans="1:13" x14ac:dyDescent="0.25">
      <c r="A38">
        <v>20210914</v>
      </c>
      <c r="B38">
        <v>3</v>
      </c>
      <c r="C38" s="8" t="s">
        <v>376</v>
      </c>
      <c r="D38">
        <v>5</v>
      </c>
      <c r="E38" t="s">
        <v>287</v>
      </c>
      <c r="F38">
        <v>7.5</v>
      </c>
      <c r="G38" t="s">
        <v>290</v>
      </c>
      <c r="H38" t="s">
        <v>287</v>
      </c>
      <c r="I38" s="8">
        <v>1043</v>
      </c>
      <c r="J38">
        <v>115</v>
      </c>
      <c r="K38">
        <v>724</v>
      </c>
      <c r="L38">
        <v>4</v>
      </c>
      <c r="M38">
        <v>60</v>
      </c>
    </row>
    <row r="39" spans="1:13" x14ac:dyDescent="0.25">
      <c r="A39">
        <v>20210914</v>
      </c>
      <c r="B39">
        <v>3</v>
      </c>
      <c r="C39" s="8" t="s">
        <v>377</v>
      </c>
      <c r="D39">
        <v>6</v>
      </c>
      <c r="E39" t="s">
        <v>287</v>
      </c>
      <c r="F39">
        <v>7.5</v>
      </c>
      <c r="G39" t="s">
        <v>340</v>
      </c>
      <c r="H39" t="s">
        <v>287</v>
      </c>
      <c r="I39">
        <v>884</v>
      </c>
      <c r="J39">
        <v>17</v>
      </c>
      <c r="K39">
        <v>494</v>
      </c>
      <c r="L39">
        <v>4</v>
      </c>
      <c r="M39">
        <v>60</v>
      </c>
    </row>
    <row r="40" spans="1:13" x14ac:dyDescent="0.25">
      <c r="A40">
        <v>20210914</v>
      </c>
      <c r="B40">
        <v>3</v>
      </c>
      <c r="C40" s="8" t="s">
        <v>396</v>
      </c>
      <c r="D40">
        <v>7</v>
      </c>
      <c r="E40" t="s">
        <v>287</v>
      </c>
      <c r="F40">
        <v>7.5</v>
      </c>
      <c r="G40" t="s">
        <v>288</v>
      </c>
      <c r="H40" t="s">
        <v>287</v>
      </c>
      <c r="I40">
        <v>836</v>
      </c>
      <c r="J40">
        <v>45</v>
      </c>
      <c r="K40">
        <v>405</v>
      </c>
      <c r="L40">
        <v>4</v>
      </c>
      <c r="M40">
        <v>60</v>
      </c>
    </row>
    <row r="41" spans="1:13" x14ac:dyDescent="0.25">
      <c r="A41">
        <v>20210914</v>
      </c>
      <c r="B41">
        <v>3</v>
      </c>
      <c r="C41" s="8" t="s">
        <v>379</v>
      </c>
      <c r="D41">
        <v>8</v>
      </c>
      <c r="E41" t="s">
        <v>287</v>
      </c>
      <c r="F41">
        <v>7.5</v>
      </c>
      <c r="G41" t="s">
        <v>287</v>
      </c>
      <c r="H41" t="s">
        <v>287</v>
      </c>
      <c r="I41" s="8">
        <v>1382</v>
      </c>
      <c r="J41">
        <v>61</v>
      </c>
      <c r="K41">
        <v>973</v>
      </c>
      <c r="L41">
        <v>4</v>
      </c>
      <c r="M41">
        <v>60</v>
      </c>
    </row>
    <row r="42" spans="1:13" x14ac:dyDescent="0.25">
      <c r="A42">
        <v>20210914</v>
      </c>
      <c r="B42">
        <v>3</v>
      </c>
      <c r="C42" s="8" t="s">
        <v>380</v>
      </c>
      <c r="D42">
        <v>1</v>
      </c>
      <c r="E42" t="s">
        <v>287</v>
      </c>
      <c r="F42">
        <v>8</v>
      </c>
      <c r="G42" t="s">
        <v>290</v>
      </c>
      <c r="H42" t="s">
        <v>287</v>
      </c>
      <c r="I42">
        <v>849</v>
      </c>
      <c r="J42">
        <v>96</v>
      </c>
      <c r="K42">
        <v>577</v>
      </c>
      <c r="L42">
        <v>5</v>
      </c>
      <c r="M42">
        <v>75</v>
      </c>
    </row>
    <row r="43" spans="1:13" x14ac:dyDescent="0.25">
      <c r="A43">
        <v>20210914</v>
      </c>
      <c r="B43">
        <v>3</v>
      </c>
      <c r="C43" t="s">
        <v>381</v>
      </c>
      <c r="D43">
        <v>2</v>
      </c>
      <c r="E43" t="s">
        <v>287</v>
      </c>
      <c r="F43">
        <v>8</v>
      </c>
      <c r="G43" t="s">
        <v>340</v>
      </c>
      <c r="H43" t="s">
        <v>287</v>
      </c>
      <c r="I43">
        <v>379</v>
      </c>
      <c r="J43">
        <v>213</v>
      </c>
      <c r="K43">
        <v>713</v>
      </c>
      <c r="L43">
        <v>5</v>
      </c>
      <c r="M43">
        <v>75</v>
      </c>
    </row>
    <row r="44" spans="1:13" x14ac:dyDescent="0.25">
      <c r="A44">
        <v>20210914</v>
      </c>
      <c r="B44">
        <v>3</v>
      </c>
      <c r="C44" t="s">
        <v>382</v>
      </c>
      <c r="D44">
        <v>3</v>
      </c>
      <c r="E44" t="s">
        <v>287</v>
      </c>
      <c r="F44">
        <v>8</v>
      </c>
      <c r="G44" t="s">
        <v>288</v>
      </c>
      <c r="H44" t="s">
        <v>287</v>
      </c>
      <c r="I44" s="8">
        <v>1087</v>
      </c>
      <c r="J44">
        <v>69</v>
      </c>
      <c r="K44">
        <v>645</v>
      </c>
      <c r="L44">
        <v>5</v>
      </c>
      <c r="M44">
        <v>75</v>
      </c>
    </row>
    <row r="45" spans="1:13" x14ac:dyDescent="0.25">
      <c r="A45">
        <v>20210914</v>
      </c>
      <c r="B45">
        <v>3</v>
      </c>
      <c r="C45" t="s">
        <v>383</v>
      </c>
      <c r="D45">
        <v>4</v>
      </c>
      <c r="E45" t="s">
        <v>287</v>
      </c>
      <c r="F45">
        <v>8</v>
      </c>
      <c r="G45" t="s">
        <v>287</v>
      </c>
      <c r="H45" t="s">
        <v>287</v>
      </c>
      <c r="I45" s="8">
        <v>1220</v>
      </c>
      <c r="J45">
        <v>237</v>
      </c>
      <c r="K45">
        <v>574</v>
      </c>
      <c r="L45">
        <v>5</v>
      </c>
      <c r="M45">
        <v>75</v>
      </c>
    </row>
    <row r="46" spans="1:13" x14ac:dyDescent="0.25">
      <c r="A46">
        <v>20210914</v>
      </c>
      <c r="B46">
        <v>3</v>
      </c>
      <c r="C46" s="8" t="s">
        <v>384</v>
      </c>
      <c r="D46">
        <v>5</v>
      </c>
      <c r="E46" t="s">
        <v>287</v>
      </c>
      <c r="F46">
        <v>7.5</v>
      </c>
      <c r="G46" t="s">
        <v>290</v>
      </c>
      <c r="H46" t="s">
        <v>287</v>
      </c>
      <c r="I46">
        <v>496</v>
      </c>
      <c r="J46">
        <v>136</v>
      </c>
      <c r="K46">
        <v>325</v>
      </c>
      <c r="L46">
        <v>5</v>
      </c>
      <c r="M46">
        <v>75</v>
      </c>
    </row>
    <row r="47" spans="1:13" x14ac:dyDescent="0.25">
      <c r="A47">
        <v>20210914</v>
      </c>
      <c r="B47">
        <v>3</v>
      </c>
      <c r="C47" s="8" t="s">
        <v>385</v>
      </c>
      <c r="D47">
        <v>6</v>
      </c>
      <c r="E47" t="s">
        <v>287</v>
      </c>
      <c r="F47">
        <v>7.5</v>
      </c>
      <c r="G47" t="s">
        <v>340</v>
      </c>
      <c r="H47" t="s">
        <v>287</v>
      </c>
      <c r="I47">
        <v>767</v>
      </c>
      <c r="J47">
        <v>27</v>
      </c>
      <c r="K47">
        <v>508</v>
      </c>
      <c r="L47">
        <v>5</v>
      </c>
      <c r="M47">
        <v>75</v>
      </c>
    </row>
    <row r="48" spans="1:13" x14ac:dyDescent="0.25">
      <c r="A48">
        <v>20210914</v>
      </c>
      <c r="B48">
        <v>3</v>
      </c>
      <c r="C48" s="8" t="s">
        <v>386</v>
      </c>
      <c r="D48">
        <v>7</v>
      </c>
      <c r="E48" t="s">
        <v>287</v>
      </c>
      <c r="F48">
        <v>7.5</v>
      </c>
      <c r="G48" t="s">
        <v>288</v>
      </c>
      <c r="H48" t="s">
        <v>287</v>
      </c>
      <c r="I48">
        <v>716</v>
      </c>
      <c r="J48">
        <v>58</v>
      </c>
      <c r="K48">
        <v>497</v>
      </c>
      <c r="L48">
        <v>5</v>
      </c>
      <c r="M48">
        <v>75</v>
      </c>
    </row>
    <row r="49" spans="1:13" x14ac:dyDescent="0.25">
      <c r="A49">
        <v>20210914</v>
      </c>
      <c r="B49">
        <v>3</v>
      </c>
      <c r="C49" t="s">
        <v>387</v>
      </c>
      <c r="D49">
        <v>8</v>
      </c>
      <c r="E49" t="s">
        <v>287</v>
      </c>
      <c r="F49">
        <v>7.5</v>
      </c>
      <c r="G49" t="s">
        <v>287</v>
      </c>
      <c r="H49" t="s">
        <v>287</v>
      </c>
      <c r="I49" s="8">
        <v>1213</v>
      </c>
      <c r="J49">
        <v>120</v>
      </c>
      <c r="K49">
        <v>880</v>
      </c>
      <c r="L49">
        <v>5</v>
      </c>
      <c r="M49">
        <v>75</v>
      </c>
    </row>
    <row r="50" spans="1:13" x14ac:dyDescent="0.25">
      <c r="A50">
        <v>20210914</v>
      </c>
      <c r="B50">
        <v>3</v>
      </c>
      <c r="C50" t="s">
        <v>388</v>
      </c>
      <c r="D50">
        <v>1</v>
      </c>
      <c r="E50" t="s">
        <v>287</v>
      </c>
      <c r="F50">
        <v>8</v>
      </c>
      <c r="G50" t="s">
        <v>290</v>
      </c>
      <c r="H50" t="s">
        <v>287</v>
      </c>
      <c r="I50">
        <v>795</v>
      </c>
      <c r="J50">
        <v>36</v>
      </c>
      <c r="K50">
        <v>527</v>
      </c>
      <c r="L50">
        <v>6</v>
      </c>
      <c r="M50">
        <v>90</v>
      </c>
    </row>
    <row r="51" spans="1:13" x14ac:dyDescent="0.25">
      <c r="A51">
        <v>20210914</v>
      </c>
      <c r="B51">
        <v>3</v>
      </c>
      <c r="C51" t="s">
        <v>389</v>
      </c>
      <c r="D51">
        <v>2</v>
      </c>
      <c r="E51" t="s">
        <v>287</v>
      </c>
      <c r="F51">
        <v>8</v>
      </c>
      <c r="G51" t="s">
        <v>340</v>
      </c>
      <c r="H51" t="s">
        <v>287</v>
      </c>
      <c r="I51">
        <v>363</v>
      </c>
      <c r="J51">
        <v>26</v>
      </c>
      <c r="K51">
        <v>311</v>
      </c>
      <c r="L51">
        <v>6</v>
      </c>
      <c r="M51">
        <v>90</v>
      </c>
    </row>
    <row r="52" spans="1:13" x14ac:dyDescent="0.25">
      <c r="A52">
        <v>20210914</v>
      </c>
      <c r="B52">
        <v>3</v>
      </c>
      <c r="C52" t="s">
        <v>390</v>
      </c>
      <c r="D52">
        <v>3</v>
      </c>
      <c r="E52" t="s">
        <v>287</v>
      </c>
      <c r="F52">
        <v>8</v>
      </c>
      <c r="G52" t="s">
        <v>288</v>
      </c>
      <c r="H52" t="s">
        <v>287</v>
      </c>
      <c r="I52" s="8">
        <v>1061</v>
      </c>
      <c r="J52">
        <v>64</v>
      </c>
      <c r="K52" s="8">
        <v>1572</v>
      </c>
      <c r="L52">
        <v>6</v>
      </c>
      <c r="M52">
        <v>90</v>
      </c>
    </row>
    <row r="53" spans="1:13" x14ac:dyDescent="0.25">
      <c r="A53">
        <v>20210914</v>
      </c>
      <c r="B53">
        <v>3</v>
      </c>
      <c r="C53" t="s">
        <v>391</v>
      </c>
      <c r="D53">
        <v>4</v>
      </c>
      <c r="E53" t="s">
        <v>287</v>
      </c>
      <c r="F53">
        <v>8</v>
      </c>
      <c r="G53" t="s">
        <v>287</v>
      </c>
      <c r="H53" t="s">
        <v>287</v>
      </c>
      <c r="I53" s="8">
        <v>1172</v>
      </c>
      <c r="J53">
        <v>67</v>
      </c>
      <c r="K53">
        <v>706</v>
      </c>
      <c r="L53">
        <v>6</v>
      </c>
      <c r="M53">
        <v>90</v>
      </c>
    </row>
    <row r="54" spans="1:13" x14ac:dyDescent="0.25">
      <c r="A54">
        <v>20210914</v>
      </c>
      <c r="B54">
        <v>3</v>
      </c>
      <c r="C54" s="8" t="s">
        <v>392</v>
      </c>
      <c r="D54">
        <v>5</v>
      </c>
      <c r="E54" t="s">
        <v>287</v>
      </c>
      <c r="F54">
        <v>7.5</v>
      </c>
      <c r="G54" t="s">
        <v>290</v>
      </c>
      <c r="H54" t="s">
        <v>287</v>
      </c>
      <c r="I54" s="8">
        <v>712</v>
      </c>
      <c r="J54">
        <v>130</v>
      </c>
      <c r="K54">
        <v>605</v>
      </c>
      <c r="L54">
        <v>6</v>
      </c>
      <c r="M54">
        <v>90</v>
      </c>
    </row>
    <row r="55" spans="1:13" x14ac:dyDescent="0.25">
      <c r="A55">
        <v>20210914</v>
      </c>
      <c r="B55">
        <v>3</v>
      </c>
      <c r="C55" s="8" t="s">
        <v>393</v>
      </c>
      <c r="D55">
        <v>6</v>
      </c>
      <c r="E55" t="s">
        <v>287</v>
      </c>
      <c r="F55">
        <v>7.5</v>
      </c>
      <c r="G55" t="s">
        <v>340</v>
      </c>
      <c r="H55" t="s">
        <v>287</v>
      </c>
      <c r="I55">
        <v>574</v>
      </c>
      <c r="J55">
        <v>21</v>
      </c>
      <c r="K55">
        <v>332</v>
      </c>
      <c r="L55">
        <v>6</v>
      </c>
      <c r="M55">
        <v>90</v>
      </c>
    </row>
    <row r="56" spans="1:13" x14ac:dyDescent="0.25">
      <c r="A56">
        <v>20210914</v>
      </c>
      <c r="B56">
        <v>3</v>
      </c>
      <c r="C56" s="8" t="s">
        <v>394</v>
      </c>
      <c r="D56">
        <v>7</v>
      </c>
      <c r="E56" t="s">
        <v>287</v>
      </c>
      <c r="F56">
        <v>7.5</v>
      </c>
      <c r="G56" t="s">
        <v>288</v>
      </c>
      <c r="H56" t="s">
        <v>287</v>
      </c>
      <c r="I56">
        <v>939</v>
      </c>
      <c r="J56">
        <v>87</v>
      </c>
      <c r="K56">
        <v>519</v>
      </c>
      <c r="L56">
        <v>6</v>
      </c>
      <c r="M56">
        <v>90</v>
      </c>
    </row>
    <row r="57" spans="1:13" x14ac:dyDescent="0.25">
      <c r="A57">
        <v>20210914</v>
      </c>
      <c r="B57">
        <v>3</v>
      </c>
      <c r="C57" s="8" t="s">
        <v>395</v>
      </c>
      <c r="D57">
        <v>8</v>
      </c>
      <c r="E57" t="s">
        <v>287</v>
      </c>
      <c r="F57">
        <v>7.5</v>
      </c>
      <c r="G57" t="s">
        <v>287</v>
      </c>
      <c r="H57" t="s">
        <v>287</v>
      </c>
      <c r="I57" s="8">
        <v>1422</v>
      </c>
      <c r="J57">
        <v>150</v>
      </c>
      <c r="K57">
        <v>924</v>
      </c>
      <c r="L57">
        <v>6</v>
      </c>
      <c r="M57">
        <v>90</v>
      </c>
    </row>
    <row r="58" spans="1:13" x14ac:dyDescent="0.25">
      <c r="C58" s="8"/>
    </row>
    <row r="63" spans="1:13" x14ac:dyDescent="0.25">
      <c r="I63" s="8"/>
    </row>
    <row r="64" spans="1:13" x14ac:dyDescent="0.25">
      <c r="I64" s="8"/>
    </row>
    <row r="65" spans="9:9" x14ac:dyDescent="0.25">
      <c r="I65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K10" sqref="K10"/>
    </sheetView>
  </sheetViews>
  <sheetFormatPr defaultRowHeight="15" x14ac:dyDescent="0.25"/>
  <cols>
    <col min="3" max="3" width="9.7109375" bestFit="1" customWidth="1"/>
  </cols>
  <sheetData>
    <row r="1" spans="1:17" x14ac:dyDescent="0.25">
      <c r="A1" t="s">
        <v>7</v>
      </c>
      <c r="C1" s="1">
        <v>44453</v>
      </c>
      <c r="E1" t="s">
        <v>8</v>
      </c>
      <c r="F1">
        <v>4</v>
      </c>
      <c r="O1" t="s">
        <v>9</v>
      </c>
    </row>
    <row r="2" spans="1:17" x14ac:dyDescent="0.25">
      <c r="C2" s="1"/>
    </row>
    <row r="3" spans="1:17" x14ac:dyDescent="0.25">
      <c r="A3" t="s">
        <v>14</v>
      </c>
      <c r="B3" t="s">
        <v>13</v>
      </c>
      <c r="C3" t="s">
        <v>1</v>
      </c>
      <c r="D3" t="s">
        <v>2</v>
      </c>
      <c r="E3" t="s">
        <v>16</v>
      </c>
      <c r="F3" t="s">
        <v>3</v>
      </c>
      <c r="G3" t="s">
        <v>22</v>
      </c>
      <c r="H3" t="s">
        <v>18</v>
      </c>
      <c r="I3" t="s">
        <v>19</v>
      </c>
      <c r="J3" t="s">
        <v>3</v>
      </c>
      <c r="O3" t="s">
        <v>10</v>
      </c>
      <c r="P3" t="s">
        <v>11</v>
      </c>
      <c r="Q3" t="s">
        <v>12</v>
      </c>
    </row>
    <row r="4" spans="1:17" x14ac:dyDescent="0.25">
      <c r="A4" s="2"/>
      <c r="B4">
        <v>0</v>
      </c>
      <c r="C4">
        <v>1443</v>
      </c>
      <c r="D4">
        <v>1354</v>
      </c>
      <c r="E4">
        <v>1367</v>
      </c>
      <c r="F4">
        <v>1407</v>
      </c>
      <c r="G4">
        <v>1321</v>
      </c>
      <c r="H4">
        <v>1319</v>
      </c>
      <c r="I4">
        <v>1357</v>
      </c>
      <c r="J4">
        <v>1380</v>
      </c>
      <c r="O4">
        <v>35916</v>
      </c>
      <c r="P4">
        <v>33</v>
      </c>
      <c r="Q4">
        <f>+O4/P4*1000</f>
        <v>1088363.6363636362</v>
      </c>
    </row>
    <row r="5" spans="1:17" x14ac:dyDescent="0.25">
      <c r="A5" s="2"/>
      <c r="B5">
        <v>15</v>
      </c>
      <c r="C5">
        <v>1075</v>
      </c>
      <c r="D5">
        <v>1300</v>
      </c>
      <c r="E5">
        <v>1249</v>
      </c>
      <c r="F5">
        <v>1443</v>
      </c>
      <c r="G5">
        <v>1423</v>
      </c>
      <c r="H5">
        <v>1405</v>
      </c>
      <c r="I5">
        <v>1409</v>
      </c>
      <c r="J5">
        <v>1370</v>
      </c>
      <c r="O5">
        <v>35770</v>
      </c>
      <c r="P5">
        <v>33</v>
      </c>
      <c r="Q5">
        <f>+O5/P5*1000</f>
        <v>1083939.393939394</v>
      </c>
    </row>
    <row r="6" spans="1:17" x14ac:dyDescent="0.25">
      <c r="A6" s="2"/>
      <c r="B6">
        <v>30</v>
      </c>
      <c r="C6">
        <v>1300</v>
      </c>
      <c r="D6">
        <v>1462</v>
      </c>
      <c r="E6">
        <v>890</v>
      </c>
      <c r="F6">
        <v>1415</v>
      </c>
      <c r="G6">
        <v>1110</v>
      </c>
      <c r="H6">
        <v>1313</v>
      </c>
      <c r="I6">
        <v>1239</v>
      </c>
      <c r="J6">
        <v>1245</v>
      </c>
      <c r="O6">
        <v>37532</v>
      </c>
      <c r="P6">
        <v>33</v>
      </c>
      <c r="Q6">
        <f>+O6/P6*1000</f>
        <v>1137333.3333333333</v>
      </c>
    </row>
    <row r="7" spans="1:17" x14ac:dyDescent="0.25">
      <c r="A7" s="2"/>
      <c r="B7">
        <v>45</v>
      </c>
      <c r="C7">
        <v>1168</v>
      </c>
      <c r="D7">
        <v>1293</v>
      </c>
      <c r="E7">
        <v>967</v>
      </c>
      <c r="F7">
        <v>1367</v>
      </c>
      <c r="G7">
        <v>976</v>
      </c>
      <c r="H7">
        <v>1119</v>
      </c>
      <c r="I7">
        <v>1182</v>
      </c>
      <c r="J7">
        <v>1399</v>
      </c>
      <c r="O7">
        <v>36527</v>
      </c>
      <c r="P7">
        <v>33</v>
      </c>
      <c r="Q7">
        <f>+O7/P7*1000</f>
        <v>1106878.7878787881</v>
      </c>
    </row>
    <row r="8" spans="1:17" x14ac:dyDescent="0.25">
      <c r="A8" s="2"/>
      <c r="B8">
        <v>60</v>
      </c>
      <c r="C8">
        <v>1179</v>
      </c>
      <c r="D8">
        <v>1305</v>
      </c>
      <c r="E8">
        <v>688</v>
      </c>
      <c r="F8">
        <v>1201</v>
      </c>
      <c r="G8">
        <v>797</v>
      </c>
      <c r="H8">
        <v>1100</v>
      </c>
      <c r="I8">
        <v>1124</v>
      </c>
      <c r="J8">
        <v>1250</v>
      </c>
    </row>
    <row r="9" spans="1:17" x14ac:dyDescent="0.25">
      <c r="A9" s="2"/>
      <c r="B9">
        <v>75</v>
      </c>
      <c r="C9">
        <v>1167</v>
      </c>
      <c r="D9">
        <v>1275</v>
      </c>
      <c r="E9">
        <v>778</v>
      </c>
      <c r="F9">
        <v>1257</v>
      </c>
      <c r="H9">
        <v>1054</v>
      </c>
      <c r="I9">
        <v>1153</v>
      </c>
      <c r="J9">
        <v>1280</v>
      </c>
      <c r="Q9">
        <f>AVERAGE(Q4:Q7)</f>
        <v>1104128.7878787878</v>
      </c>
    </row>
    <row r="10" spans="1:17" x14ac:dyDescent="0.25">
      <c r="A10" s="2"/>
      <c r="B10">
        <v>90</v>
      </c>
      <c r="C10">
        <v>1152</v>
      </c>
      <c r="D10">
        <v>1184</v>
      </c>
      <c r="E10">
        <v>764</v>
      </c>
      <c r="F10">
        <v>1255</v>
      </c>
      <c r="G10">
        <v>656</v>
      </c>
      <c r="H10">
        <v>935</v>
      </c>
      <c r="I10">
        <v>1013</v>
      </c>
      <c r="J10">
        <v>1254</v>
      </c>
      <c r="Q10">
        <f>STDEV(Q4:Q7)</f>
        <v>24264.212115642604</v>
      </c>
    </row>
    <row r="11" spans="1:17" x14ac:dyDescent="0.25">
      <c r="Q11">
        <f>+Q10/Q9*100</f>
        <v>2.1975889390818373</v>
      </c>
    </row>
    <row r="14" spans="1:17" x14ac:dyDescent="0.25">
      <c r="A14" t="s">
        <v>15</v>
      </c>
      <c r="C14">
        <f>SLOPE(C4:C10,B4:B10)</f>
        <v>-1.9285714285714286</v>
      </c>
      <c r="D14">
        <f>SLOPE(D4:D10,B4:B10)</f>
        <v>-1.7071428571428571</v>
      </c>
      <c r="E14">
        <f>SLOPE(E4:E10,B4:B10)</f>
        <v>-7.03095238095238</v>
      </c>
      <c r="F14">
        <f>SLOPE(F4:F10,B4:B10)</f>
        <v>-2.480952380952381</v>
      </c>
      <c r="G14">
        <f>SLOPE(G4:G10,B4:B10)</f>
        <v>-8.7419047619047614</v>
      </c>
      <c r="H14">
        <f>SLOPE(H4:H10,B4:B10)</f>
        <v>-4.9214285714285717</v>
      </c>
      <c r="I14">
        <f>SLOPE(I4:I10,B4:B10)</f>
        <v>-3.95</v>
      </c>
      <c r="J14">
        <f>SLOPE(J4:J10,B4:B10)</f>
        <v>-1.3166666666666667</v>
      </c>
    </row>
    <row r="15" spans="1:17" x14ac:dyDescent="0.25">
      <c r="G15" t="s">
        <v>25</v>
      </c>
    </row>
    <row r="18" spans="2:2" x14ac:dyDescent="0.25">
      <c r="B18" t="s">
        <v>24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C1" zoomScale="85" zoomScaleNormal="85" workbookViewId="0">
      <selection activeCell="I28" sqref="I28"/>
    </sheetView>
  </sheetViews>
  <sheetFormatPr defaultRowHeight="15" x14ac:dyDescent="0.25"/>
  <cols>
    <col min="3" max="3" width="24.5703125" customWidth="1"/>
    <col min="9" max="9" width="30.5703125" customWidth="1"/>
  </cols>
  <sheetData>
    <row r="1" spans="1:13" x14ac:dyDescent="0.25">
      <c r="A1" t="s">
        <v>7</v>
      </c>
      <c r="B1" t="s">
        <v>8</v>
      </c>
      <c r="C1" t="s">
        <v>139</v>
      </c>
      <c r="D1" t="s">
        <v>138</v>
      </c>
      <c r="E1" t="s">
        <v>27</v>
      </c>
      <c r="F1" t="s">
        <v>141</v>
      </c>
      <c r="G1" t="s">
        <v>339</v>
      </c>
      <c r="H1" t="s">
        <v>140</v>
      </c>
      <c r="I1" t="s">
        <v>285</v>
      </c>
      <c r="J1" t="s">
        <v>286</v>
      </c>
      <c r="K1" t="s">
        <v>134</v>
      </c>
      <c r="L1" t="s">
        <v>137</v>
      </c>
      <c r="M1" t="s">
        <v>226</v>
      </c>
    </row>
    <row r="2" spans="1:13" x14ac:dyDescent="0.25">
      <c r="A2">
        <v>20210914</v>
      </c>
      <c r="B2">
        <v>4</v>
      </c>
      <c r="C2" t="s">
        <v>397</v>
      </c>
      <c r="D2">
        <v>1</v>
      </c>
      <c r="E2" t="s">
        <v>287</v>
      </c>
      <c r="F2">
        <v>8</v>
      </c>
      <c r="G2" t="s">
        <v>289</v>
      </c>
      <c r="H2" t="s">
        <v>287</v>
      </c>
      <c r="I2" s="8">
        <v>1281</v>
      </c>
      <c r="J2">
        <v>158</v>
      </c>
      <c r="K2" s="8">
        <v>2371</v>
      </c>
      <c r="L2">
        <v>0</v>
      </c>
      <c r="M2">
        <v>0</v>
      </c>
    </row>
    <row r="3" spans="1:13" x14ac:dyDescent="0.25">
      <c r="A3">
        <v>20210914</v>
      </c>
      <c r="B3">
        <v>4</v>
      </c>
      <c r="C3" t="s">
        <v>398</v>
      </c>
      <c r="D3">
        <v>2</v>
      </c>
      <c r="E3" t="s">
        <v>287</v>
      </c>
      <c r="F3">
        <v>8</v>
      </c>
      <c r="G3" t="s">
        <v>290</v>
      </c>
      <c r="H3" t="s">
        <v>287</v>
      </c>
      <c r="I3" s="8">
        <v>1278</v>
      </c>
      <c r="J3">
        <v>75</v>
      </c>
      <c r="K3">
        <v>791</v>
      </c>
      <c r="L3">
        <v>0</v>
      </c>
      <c r="M3">
        <v>0</v>
      </c>
    </row>
    <row r="4" spans="1:13" x14ac:dyDescent="0.25">
      <c r="A4">
        <v>20210914</v>
      </c>
      <c r="B4">
        <v>4</v>
      </c>
      <c r="C4" t="s">
        <v>399</v>
      </c>
      <c r="D4">
        <v>3</v>
      </c>
      <c r="E4" t="s">
        <v>287</v>
      </c>
      <c r="F4">
        <v>8</v>
      </c>
      <c r="G4" t="s">
        <v>340</v>
      </c>
      <c r="H4" t="s">
        <v>287</v>
      </c>
      <c r="I4" s="8">
        <v>1273</v>
      </c>
      <c r="J4">
        <v>85</v>
      </c>
      <c r="K4">
        <v>804</v>
      </c>
      <c r="L4">
        <v>0</v>
      </c>
      <c r="M4">
        <v>0</v>
      </c>
    </row>
    <row r="5" spans="1:13" x14ac:dyDescent="0.25">
      <c r="A5">
        <v>20210914</v>
      </c>
      <c r="B5">
        <v>4</v>
      </c>
      <c r="C5" t="s">
        <v>343</v>
      </c>
      <c r="D5">
        <v>4</v>
      </c>
      <c r="E5" t="s">
        <v>287</v>
      </c>
      <c r="F5">
        <v>8</v>
      </c>
      <c r="G5" t="s">
        <v>287</v>
      </c>
      <c r="H5" t="s">
        <v>287</v>
      </c>
      <c r="I5" s="8">
        <v>1327</v>
      </c>
      <c r="J5">
        <v>73</v>
      </c>
      <c r="K5">
        <v>724</v>
      </c>
      <c r="L5">
        <v>0</v>
      </c>
      <c r="M5">
        <v>0</v>
      </c>
    </row>
    <row r="6" spans="1:13" x14ac:dyDescent="0.25">
      <c r="A6">
        <v>20210914</v>
      </c>
      <c r="B6">
        <v>4</v>
      </c>
      <c r="C6" t="s">
        <v>400</v>
      </c>
      <c r="D6">
        <v>5</v>
      </c>
      <c r="E6" t="s">
        <v>287</v>
      </c>
      <c r="F6">
        <v>7.5</v>
      </c>
      <c r="G6" t="s">
        <v>289</v>
      </c>
      <c r="H6" t="s">
        <v>287</v>
      </c>
      <c r="I6" s="8">
        <v>1227</v>
      </c>
      <c r="J6">
        <v>99</v>
      </c>
      <c r="K6" s="8">
        <v>1257</v>
      </c>
      <c r="L6">
        <v>0</v>
      </c>
      <c r="M6">
        <v>0</v>
      </c>
    </row>
    <row r="7" spans="1:13" x14ac:dyDescent="0.25">
      <c r="A7">
        <v>20210914</v>
      </c>
      <c r="B7">
        <v>4</v>
      </c>
      <c r="C7" t="s">
        <v>401</v>
      </c>
      <c r="D7">
        <v>6</v>
      </c>
      <c r="E7" t="s">
        <v>287</v>
      </c>
      <c r="F7">
        <v>7.5</v>
      </c>
      <c r="G7" t="s">
        <v>290</v>
      </c>
      <c r="H7" t="s">
        <v>287</v>
      </c>
      <c r="I7" s="8">
        <v>1205</v>
      </c>
      <c r="J7">
        <v>109</v>
      </c>
      <c r="K7">
        <v>694</v>
      </c>
      <c r="L7">
        <v>0</v>
      </c>
      <c r="M7">
        <v>0</v>
      </c>
    </row>
    <row r="8" spans="1:13" x14ac:dyDescent="0.25">
      <c r="A8">
        <v>20210914</v>
      </c>
      <c r="B8">
        <v>4</v>
      </c>
      <c r="C8" t="s">
        <v>402</v>
      </c>
      <c r="D8">
        <v>7</v>
      </c>
      <c r="E8" t="s">
        <v>287</v>
      </c>
      <c r="F8">
        <v>7.5</v>
      </c>
      <c r="G8" t="s">
        <v>340</v>
      </c>
      <c r="H8" t="s">
        <v>287</v>
      </c>
      <c r="I8" s="8">
        <v>1252</v>
      </c>
      <c r="J8">
        <v>104</v>
      </c>
      <c r="K8">
        <v>842</v>
      </c>
      <c r="L8">
        <v>0</v>
      </c>
      <c r="M8">
        <v>0</v>
      </c>
    </row>
    <row r="9" spans="1:13" x14ac:dyDescent="0.25">
      <c r="A9">
        <v>20210914</v>
      </c>
      <c r="B9">
        <v>4</v>
      </c>
      <c r="C9" t="s">
        <v>403</v>
      </c>
      <c r="D9">
        <v>8</v>
      </c>
      <c r="E9" t="s">
        <v>287</v>
      </c>
      <c r="F9">
        <v>7.5</v>
      </c>
      <c r="G9" t="s">
        <v>287</v>
      </c>
      <c r="H9" t="s">
        <v>287</v>
      </c>
      <c r="I9" s="8">
        <v>1287</v>
      </c>
      <c r="J9">
        <v>84</v>
      </c>
      <c r="K9">
        <v>650</v>
      </c>
      <c r="L9">
        <v>0</v>
      </c>
      <c r="M9">
        <v>0</v>
      </c>
    </row>
    <row r="10" spans="1:13" x14ac:dyDescent="0.25">
      <c r="A10">
        <v>20210914</v>
      </c>
      <c r="B10">
        <v>4</v>
      </c>
      <c r="C10" t="s">
        <v>404</v>
      </c>
      <c r="D10">
        <v>1</v>
      </c>
      <c r="E10" t="s">
        <v>287</v>
      </c>
      <c r="F10">
        <v>8</v>
      </c>
      <c r="G10" t="s">
        <v>289</v>
      </c>
      <c r="H10" t="s">
        <v>287</v>
      </c>
      <c r="I10" s="8">
        <v>920</v>
      </c>
      <c r="J10">
        <v>156</v>
      </c>
      <c r="K10">
        <v>848</v>
      </c>
      <c r="L10">
        <v>1</v>
      </c>
      <c r="M10">
        <v>15</v>
      </c>
    </row>
    <row r="11" spans="1:13" x14ac:dyDescent="0.25">
      <c r="A11">
        <v>20210914</v>
      </c>
      <c r="B11">
        <v>4</v>
      </c>
      <c r="C11" t="s">
        <v>405</v>
      </c>
      <c r="D11">
        <v>2</v>
      </c>
      <c r="E11" t="s">
        <v>287</v>
      </c>
      <c r="F11">
        <v>8</v>
      </c>
      <c r="G11" t="s">
        <v>290</v>
      </c>
      <c r="H11" t="s">
        <v>287</v>
      </c>
      <c r="I11" s="8">
        <v>1236</v>
      </c>
      <c r="J11">
        <v>82</v>
      </c>
      <c r="K11">
        <v>652</v>
      </c>
      <c r="L11">
        <v>1</v>
      </c>
      <c r="M11">
        <v>15</v>
      </c>
    </row>
    <row r="12" spans="1:13" x14ac:dyDescent="0.25">
      <c r="A12">
        <v>20210914</v>
      </c>
      <c r="B12">
        <v>4</v>
      </c>
      <c r="C12" t="s">
        <v>406</v>
      </c>
      <c r="D12">
        <v>3</v>
      </c>
      <c r="E12" t="s">
        <v>287</v>
      </c>
      <c r="F12">
        <v>8</v>
      </c>
      <c r="G12" t="s">
        <v>340</v>
      </c>
      <c r="H12" t="s">
        <v>287</v>
      </c>
      <c r="I12" s="8">
        <v>1144</v>
      </c>
      <c r="J12">
        <v>114</v>
      </c>
      <c r="K12" s="8">
        <v>1045</v>
      </c>
      <c r="L12">
        <v>1</v>
      </c>
      <c r="M12">
        <v>15</v>
      </c>
    </row>
    <row r="13" spans="1:13" x14ac:dyDescent="0.25">
      <c r="A13">
        <v>20210914</v>
      </c>
      <c r="B13">
        <v>4</v>
      </c>
      <c r="C13" t="s">
        <v>351</v>
      </c>
      <c r="D13">
        <v>4</v>
      </c>
      <c r="E13" t="s">
        <v>287</v>
      </c>
      <c r="F13">
        <v>8</v>
      </c>
      <c r="G13" t="s">
        <v>287</v>
      </c>
      <c r="H13" t="s">
        <v>287</v>
      </c>
      <c r="I13" s="8">
        <v>1269</v>
      </c>
      <c r="J13">
        <v>173</v>
      </c>
      <c r="K13">
        <v>659</v>
      </c>
      <c r="L13">
        <v>1</v>
      </c>
      <c r="M13">
        <v>15</v>
      </c>
    </row>
    <row r="14" spans="1:13" x14ac:dyDescent="0.25">
      <c r="A14">
        <v>20210914</v>
      </c>
      <c r="B14">
        <v>4</v>
      </c>
      <c r="C14" t="s">
        <v>407</v>
      </c>
      <c r="D14">
        <v>5</v>
      </c>
      <c r="E14" t="s">
        <v>287</v>
      </c>
      <c r="F14">
        <v>7.5</v>
      </c>
      <c r="G14" t="s">
        <v>289</v>
      </c>
      <c r="H14" t="s">
        <v>287</v>
      </c>
      <c r="I14" s="8">
        <v>1295</v>
      </c>
      <c r="J14">
        <v>127</v>
      </c>
      <c r="K14" s="8">
        <v>1116</v>
      </c>
      <c r="L14">
        <v>1</v>
      </c>
      <c r="M14">
        <v>15</v>
      </c>
    </row>
    <row r="15" spans="1:13" x14ac:dyDescent="0.25">
      <c r="A15">
        <v>20210914</v>
      </c>
      <c r="B15">
        <v>4</v>
      </c>
      <c r="C15" t="s">
        <v>408</v>
      </c>
      <c r="D15">
        <v>6</v>
      </c>
      <c r="E15" t="s">
        <v>287</v>
      </c>
      <c r="F15">
        <v>7.5</v>
      </c>
      <c r="G15" t="s">
        <v>290</v>
      </c>
      <c r="H15" t="s">
        <v>287</v>
      </c>
      <c r="I15" s="8">
        <v>1253</v>
      </c>
      <c r="J15">
        <v>150</v>
      </c>
      <c r="K15" s="8">
        <v>1043</v>
      </c>
      <c r="L15">
        <v>1</v>
      </c>
      <c r="M15">
        <v>15</v>
      </c>
    </row>
    <row r="16" spans="1:13" x14ac:dyDescent="0.25">
      <c r="A16">
        <v>20210914</v>
      </c>
      <c r="B16">
        <v>4</v>
      </c>
      <c r="C16" t="s">
        <v>409</v>
      </c>
      <c r="D16">
        <v>7</v>
      </c>
      <c r="E16" t="s">
        <v>287</v>
      </c>
      <c r="F16">
        <v>7.5</v>
      </c>
      <c r="G16" t="s">
        <v>340</v>
      </c>
      <c r="H16" t="s">
        <v>287</v>
      </c>
      <c r="I16" s="8">
        <v>1203</v>
      </c>
      <c r="J16">
        <v>195</v>
      </c>
      <c r="K16">
        <v>825</v>
      </c>
      <c r="L16">
        <v>1</v>
      </c>
      <c r="M16">
        <v>15</v>
      </c>
    </row>
    <row r="17" spans="1:13" x14ac:dyDescent="0.25">
      <c r="A17">
        <v>20210914</v>
      </c>
      <c r="B17">
        <v>4</v>
      </c>
      <c r="C17" t="s">
        <v>355</v>
      </c>
      <c r="D17">
        <v>8</v>
      </c>
      <c r="E17" t="s">
        <v>287</v>
      </c>
      <c r="F17">
        <v>7.5</v>
      </c>
      <c r="G17" t="s">
        <v>287</v>
      </c>
      <c r="H17" t="s">
        <v>287</v>
      </c>
      <c r="I17" s="8">
        <v>1246</v>
      </c>
      <c r="J17">
        <v>122</v>
      </c>
      <c r="K17">
        <v>645</v>
      </c>
      <c r="L17">
        <v>1</v>
      </c>
      <c r="M17">
        <v>15</v>
      </c>
    </row>
    <row r="18" spans="1:13" x14ac:dyDescent="0.25">
      <c r="A18">
        <v>20210914</v>
      </c>
      <c r="B18">
        <v>4</v>
      </c>
      <c r="C18" t="s">
        <v>410</v>
      </c>
      <c r="D18">
        <v>1</v>
      </c>
      <c r="E18" t="s">
        <v>287</v>
      </c>
      <c r="F18">
        <v>8</v>
      </c>
      <c r="G18" t="s">
        <v>289</v>
      </c>
      <c r="H18" t="s">
        <v>287</v>
      </c>
      <c r="I18" s="8">
        <v>1163</v>
      </c>
      <c r="J18">
        <v>127</v>
      </c>
      <c r="K18">
        <v>943</v>
      </c>
      <c r="L18">
        <v>2</v>
      </c>
      <c r="M18">
        <v>30</v>
      </c>
    </row>
    <row r="19" spans="1:13" x14ac:dyDescent="0.25">
      <c r="A19">
        <v>20210914</v>
      </c>
      <c r="B19">
        <v>4</v>
      </c>
      <c r="C19" t="s">
        <v>411</v>
      </c>
      <c r="D19">
        <v>2</v>
      </c>
      <c r="E19" t="s">
        <v>287</v>
      </c>
      <c r="F19">
        <v>8</v>
      </c>
      <c r="G19" t="s">
        <v>290</v>
      </c>
      <c r="H19" t="s">
        <v>287</v>
      </c>
      <c r="I19" s="8">
        <v>1257</v>
      </c>
      <c r="J19">
        <v>200</v>
      </c>
      <c r="K19">
        <v>922</v>
      </c>
      <c r="L19">
        <v>2</v>
      </c>
      <c r="M19">
        <v>30</v>
      </c>
    </row>
    <row r="20" spans="1:13" x14ac:dyDescent="0.25">
      <c r="A20">
        <v>20210914</v>
      </c>
      <c r="B20">
        <v>4</v>
      </c>
      <c r="C20" t="s">
        <v>412</v>
      </c>
      <c r="D20">
        <v>3</v>
      </c>
      <c r="E20" t="s">
        <v>287</v>
      </c>
      <c r="F20">
        <v>8</v>
      </c>
      <c r="G20" t="s">
        <v>340</v>
      </c>
      <c r="H20" t="s">
        <v>287</v>
      </c>
      <c r="I20" s="8">
        <v>854</v>
      </c>
      <c r="J20">
        <v>30</v>
      </c>
      <c r="K20">
        <v>508</v>
      </c>
      <c r="L20">
        <v>2</v>
      </c>
      <c r="M20">
        <v>30</v>
      </c>
    </row>
    <row r="21" spans="1:13" x14ac:dyDescent="0.25">
      <c r="A21">
        <v>20210914</v>
      </c>
      <c r="B21">
        <v>4</v>
      </c>
      <c r="C21" t="s">
        <v>413</v>
      </c>
      <c r="D21">
        <v>4</v>
      </c>
      <c r="E21" t="s">
        <v>287</v>
      </c>
      <c r="F21">
        <v>8</v>
      </c>
      <c r="G21" t="s">
        <v>287</v>
      </c>
      <c r="H21" t="s">
        <v>287</v>
      </c>
      <c r="I21" s="8">
        <v>1262</v>
      </c>
      <c r="J21">
        <v>145</v>
      </c>
      <c r="K21">
        <v>688</v>
      </c>
      <c r="L21">
        <v>2</v>
      </c>
      <c r="M21">
        <v>30</v>
      </c>
    </row>
    <row r="22" spans="1:13" x14ac:dyDescent="0.25">
      <c r="A22">
        <v>20210914</v>
      </c>
      <c r="B22">
        <v>4</v>
      </c>
      <c r="C22" t="s">
        <v>414</v>
      </c>
      <c r="D22">
        <v>5</v>
      </c>
      <c r="E22" t="s">
        <v>287</v>
      </c>
      <c r="F22">
        <v>7.5</v>
      </c>
      <c r="G22" t="s">
        <v>289</v>
      </c>
      <c r="H22" t="s">
        <v>287</v>
      </c>
      <c r="I22">
        <v>975</v>
      </c>
      <c r="J22">
        <v>142</v>
      </c>
      <c r="K22">
        <v>947</v>
      </c>
      <c r="L22">
        <v>2</v>
      </c>
      <c r="M22">
        <v>30</v>
      </c>
    </row>
    <row r="23" spans="1:13" x14ac:dyDescent="0.25">
      <c r="A23">
        <v>20210914</v>
      </c>
      <c r="B23">
        <v>4</v>
      </c>
      <c r="C23" t="s">
        <v>415</v>
      </c>
      <c r="D23">
        <v>6</v>
      </c>
      <c r="E23" t="s">
        <v>287</v>
      </c>
      <c r="F23">
        <v>7.5</v>
      </c>
      <c r="G23" t="s">
        <v>290</v>
      </c>
      <c r="H23" t="s">
        <v>287</v>
      </c>
      <c r="I23" s="8">
        <v>1130</v>
      </c>
      <c r="J23">
        <v>174</v>
      </c>
      <c r="K23">
        <v>816</v>
      </c>
      <c r="L23">
        <v>2</v>
      </c>
      <c r="M23">
        <v>30</v>
      </c>
    </row>
    <row r="24" spans="1:13" x14ac:dyDescent="0.25">
      <c r="A24">
        <v>20210914</v>
      </c>
      <c r="B24">
        <v>4</v>
      </c>
      <c r="C24" t="s">
        <v>416</v>
      </c>
      <c r="D24">
        <v>7</v>
      </c>
      <c r="E24" t="s">
        <v>287</v>
      </c>
      <c r="F24">
        <v>7.5</v>
      </c>
      <c r="G24" t="s">
        <v>340</v>
      </c>
      <c r="H24" t="s">
        <v>287</v>
      </c>
      <c r="I24" s="8">
        <v>1100</v>
      </c>
      <c r="J24">
        <v>145</v>
      </c>
      <c r="K24">
        <v>854</v>
      </c>
      <c r="L24">
        <v>2</v>
      </c>
      <c r="M24">
        <v>30</v>
      </c>
    </row>
    <row r="25" spans="1:13" x14ac:dyDescent="0.25">
      <c r="A25">
        <v>20210914</v>
      </c>
      <c r="B25">
        <v>4</v>
      </c>
      <c r="C25" t="s">
        <v>417</v>
      </c>
      <c r="D25">
        <v>8</v>
      </c>
      <c r="E25" t="s">
        <v>287</v>
      </c>
      <c r="F25">
        <v>7.5</v>
      </c>
      <c r="G25" t="s">
        <v>287</v>
      </c>
      <c r="H25" t="s">
        <v>287</v>
      </c>
      <c r="I25" s="8">
        <v>1149</v>
      </c>
      <c r="J25">
        <v>86</v>
      </c>
      <c r="K25">
        <v>632</v>
      </c>
      <c r="L25">
        <v>2</v>
      </c>
      <c r="M25">
        <v>30</v>
      </c>
    </row>
    <row r="26" spans="1:13" x14ac:dyDescent="0.25">
      <c r="A26">
        <v>20210914</v>
      </c>
      <c r="B26">
        <v>4</v>
      </c>
      <c r="C26" t="s">
        <v>418</v>
      </c>
      <c r="D26">
        <v>1</v>
      </c>
      <c r="E26" t="s">
        <v>287</v>
      </c>
      <c r="F26">
        <v>8</v>
      </c>
      <c r="G26" t="s">
        <v>289</v>
      </c>
      <c r="H26" t="s">
        <v>287</v>
      </c>
      <c r="I26" s="8">
        <v>1113</v>
      </c>
      <c r="J26">
        <v>50</v>
      </c>
      <c r="K26" s="8">
        <v>1109</v>
      </c>
      <c r="L26">
        <v>3</v>
      </c>
      <c r="M26">
        <v>45</v>
      </c>
    </row>
    <row r="27" spans="1:13" x14ac:dyDescent="0.25">
      <c r="A27">
        <v>20210914</v>
      </c>
      <c r="B27">
        <v>4</v>
      </c>
      <c r="C27" t="s">
        <v>419</v>
      </c>
      <c r="D27">
        <v>2</v>
      </c>
      <c r="E27" t="s">
        <v>287</v>
      </c>
      <c r="F27">
        <v>8</v>
      </c>
      <c r="G27" t="s">
        <v>290</v>
      </c>
      <c r="H27" t="s">
        <v>287</v>
      </c>
      <c r="I27" s="8">
        <v>1176</v>
      </c>
      <c r="J27">
        <v>108</v>
      </c>
      <c r="K27">
        <v>749</v>
      </c>
      <c r="L27">
        <v>3</v>
      </c>
      <c r="M27">
        <v>45</v>
      </c>
    </row>
    <row r="28" spans="1:13" x14ac:dyDescent="0.25">
      <c r="A28">
        <v>20210914</v>
      </c>
      <c r="B28">
        <v>4</v>
      </c>
      <c r="C28" t="s">
        <v>420</v>
      </c>
      <c r="D28">
        <v>3</v>
      </c>
      <c r="E28" t="s">
        <v>287</v>
      </c>
      <c r="F28">
        <v>8</v>
      </c>
      <c r="G28" t="s">
        <v>340</v>
      </c>
      <c r="H28" t="s">
        <v>287</v>
      </c>
      <c r="I28" s="8">
        <v>919</v>
      </c>
      <c r="J28">
        <v>48</v>
      </c>
      <c r="K28">
        <v>639</v>
      </c>
      <c r="L28">
        <v>3</v>
      </c>
      <c r="M28">
        <v>45</v>
      </c>
    </row>
    <row r="29" spans="1:13" x14ac:dyDescent="0.25">
      <c r="A29">
        <v>20210914</v>
      </c>
      <c r="B29">
        <v>4</v>
      </c>
      <c r="C29" t="s">
        <v>421</v>
      </c>
      <c r="D29">
        <v>4</v>
      </c>
      <c r="E29" t="s">
        <v>287</v>
      </c>
      <c r="F29">
        <v>8</v>
      </c>
      <c r="G29" t="s">
        <v>287</v>
      </c>
      <c r="H29" t="s">
        <v>287</v>
      </c>
      <c r="I29" s="8">
        <v>1243</v>
      </c>
      <c r="J29">
        <v>116</v>
      </c>
      <c r="K29">
        <v>662</v>
      </c>
      <c r="L29">
        <v>3</v>
      </c>
      <c r="M29">
        <v>45</v>
      </c>
    </row>
    <row r="30" spans="1:13" x14ac:dyDescent="0.25">
      <c r="A30">
        <v>20210914</v>
      </c>
      <c r="B30">
        <v>4</v>
      </c>
      <c r="C30" t="s">
        <v>422</v>
      </c>
      <c r="D30">
        <v>5</v>
      </c>
      <c r="E30" t="s">
        <v>287</v>
      </c>
      <c r="F30">
        <v>7.5</v>
      </c>
      <c r="G30" t="s">
        <v>289</v>
      </c>
      <c r="H30" t="s">
        <v>287</v>
      </c>
      <c r="I30">
        <v>867</v>
      </c>
      <c r="J30">
        <v>111</v>
      </c>
      <c r="K30">
        <v>858</v>
      </c>
      <c r="L30">
        <v>3</v>
      </c>
      <c r="M30">
        <v>45</v>
      </c>
    </row>
    <row r="31" spans="1:13" x14ac:dyDescent="0.25">
      <c r="A31">
        <v>20210914</v>
      </c>
      <c r="B31">
        <v>4</v>
      </c>
      <c r="C31" t="s">
        <v>423</v>
      </c>
      <c r="D31">
        <v>6</v>
      </c>
      <c r="E31" t="s">
        <v>287</v>
      </c>
      <c r="F31">
        <v>7.5</v>
      </c>
      <c r="G31" t="s">
        <v>290</v>
      </c>
      <c r="H31" t="s">
        <v>287</v>
      </c>
      <c r="I31" s="8">
        <v>1026</v>
      </c>
      <c r="J31">
        <v>87</v>
      </c>
      <c r="K31">
        <v>659</v>
      </c>
      <c r="L31">
        <v>3</v>
      </c>
      <c r="M31">
        <v>45</v>
      </c>
    </row>
    <row r="32" spans="1:13" x14ac:dyDescent="0.25">
      <c r="A32">
        <v>20210914</v>
      </c>
      <c r="B32">
        <v>4</v>
      </c>
      <c r="C32" t="s">
        <v>424</v>
      </c>
      <c r="D32">
        <v>7</v>
      </c>
      <c r="E32" t="s">
        <v>287</v>
      </c>
      <c r="F32">
        <v>7.5</v>
      </c>
      <c r="G32" t="s">
        <v>340</v>
      </c>
      <c r="H32" t="s">
        <v>287</v>
      </c>
      <c r="I32" s="8">
        <v>1064</v>
      </c>
      <c r="J32">
        <v>113</v>
      </c>
      <c r="K32">
        <v>801</v>
      </c>
      <c r="L32">
        <v>3</v>
      </c>
      <c r="M32">
        <v>45</v>
      </c>
    </row>
    <row r="33" spans="1:13" x14ac:dyDescent="0.25">
      <c r="A33">
        <v>20210914</v>
      </c>
      <c r="B33">
        <v>4</v>
      </c>
      <c r="C33" t="s">
        <v>425</v>
      </c>
      <c r="D33">
        <v>8</v>
      </c>
      <c r="E33" t="s">
        <v>287</v>
      </c>
      <c r="F33">
        <v>7.5</v>
      </c>
      <c r="G33" t="s">
        <v>287</v>
      </c>
      <c r="H33" t="s">
        <v>287</v>
      </c>
      <c r="I33" s="8">
        <v>1280</v>
      </c>
      <c r="J33">
        <v>113</v>
      </c>
      <c r="K33">
        <v>709</v>
      </c>
      <c r="L33">
        <v>3</v>
      </c>
      <c r="M33">
        <v>45</v>
      </c>
    </row>
    <row r="34" spans="1:13" x14ac:dyDescent="0.25">
      <c r="A34">
        <v>20210914</v>
      </c>
      <c r="B34">
        <v>4</v>
      </c>
      <c r="C34" t="s">
        <v>426</v>
      </c>
      <c r="D34">
        <v>1</v>
      </c>
      <c r="E34" t="s">
        <v>287</v>
      </c>
      <c r="F34">
        <v>8</v>
      </c>
      <c r="G34" t="s">
        <v>289</v>
      </c>
      <c r="H34" t="s">
        <v>287</v>
      </c>
      <c r="I34" s="8">
        <v>1134</v>
      </c>
      <c r="J34">
        <v>43</v>
      </c>
      <c r="K34" s="8">
        <v>1173</v>
      </c>
      <c r="L34">
        <v>4</v>
      </c>
      <c r="M34">
        <v>60</v>
      </c>
    </row>
    <row r="35" spans="1:13" x14ac:dyDescent="0.25">
      <c r="A35">
        <v>20210914</v>
      </c>
      <c r="B35">
        <v>4</v>
      </c>
      <c r="C35" t="s">
        <v>427</v>
      </c>
      <c r="D35">
        <v>2</v>
      </c>
      <c r="E35" t="s">
        <v>287</v>
      </c>
      <c r="F35">
        <v>8</v>
      </c>
      <c r="G35" t="s">
        <v>290</v>
      </c>
      <c r="H35" t="s">
        <v>287</v>
      </c>
      <c r="I35" s="8">
        <v>1237</v>
      </c>
      <c r="J35">
        <v>59</v>
      </c>
      <c r="K35">
        <v>702</v>
      </c>
      <c r="L35">
        <v>4</v>
      </c>
      <c r="M35">
        <v>60</v>
      </c>
    </row>
    <row r="36" spans="1:13" x14ac:dyDescent="0.25">
      <c r="A36">
        <v>20210914</v>
      </c>
      <c r="B36">
        <v>4</v>
      </c>
      <c r="C36" t="s">
        <v>428</v>
      </c>
      <c r="D36">
        <v>3</v>
      </c>
      <c r="E36" t="s">
        <v>287</v>
      </c>
      <c r="F36">
        <v>8</v>
      </c>
      <c r="G36" t="s">
        <v>340</v>
      </c>
      <c r="H36" t="s">
        <v>287</v>
      </c>
      <c r="I36" s="8">
        <v>652</v>
      </c>
      <c r="J36">
        <v>31</v>
      </c>
      <c r="K36">
        <v>483</v>
      </c>
      <c r="L36">
        <v>4</v>
      </c>
      <c r="M36">
        <v>60</v>
      </c>
    </row>
    <row r="37" spans="1:13" x14ac:dyDescent="0.25">
      <c r="A37">
        <v>20210914</v>
      </c>
      <c r="B37">
        <v>4</v>
      </c>
      <c r="C37" t="s">
        <v>375</v>
      </c>
      <c r="D37">
        <v>4</v>
      </c>
      <c r="E37" t="s">
        <v>287</v>
      </c>
      <c r="F37">
        <v>8</v>
      </c>
      <c r="G37" t="s">
        <v>287</v>
      </c>
      <c r="H37" t="s">
        <v>287</v>
      </c>
      <c r="I37" s="8">
        <v>1156</v>
      </c>
      <c r="J37">
        <v>40</v>
      </c>
      <c r="K37">
        <v>708</v>
      </c>
      <c r="L37">
        <v>4</v>
      </c>
      <c r="M37">
        <v>60</v>
      </c>
    </row>
    <row r="38" spans="1:13" x14ac:dyDescent="0.25">
      <c r="A38">
        <v>20210914</v>
      </c>
      <c r="B38">
        <v>4</v>
      </c>
      <c r="C38" t="s">
        <v>429</v>
      </c>
      <c r="D38">
        <v>5</v>
      </c>
      <c r="E38" t="s">
        <v>287</v>
      </c>
      <c r="F38">
        <v>7.5</v>
      </c>
      <c r="G38" t="s">
        <v>289</v>
      </c>
      <c r="H38" t="s">
        <v>287</v>
      </c>
      <c r="I38">
        <v>762</v>
      </c>
      <c r="J38">
        <v>33</v>
      </c>
      <c r="K38" s="8">
        <v>1113</v>
      </c>
      <c r="L38">
        <v>4</v>
      </c>
      <c r="M38">
        <v>60</v>
      </c>
    </row>
    <row r="39" spans="1:13" x14ac:dyDescent="0.25">
      <c r="A39">
        <v>20210914</v>
      </c>
      <c r="B39">
        <v>4</v>
      </c>
      <c r="C39" t="s">
        <v>430</v>
      </c>
      <c r="D39">
        <v>6</v>
      </c>
      <c r="E39" t="s">
        <v>287</v>
      </c>
      <c r="F39">
        <v>7.5</v>
      </c>
      <c r="G39" t="s">
        <v>290</v>
      </c>
      <c r="H39" t="s">
        <v>287</v>
      </c>
      <c r="I39" s="8">
        <v>1044</v>
      </c>
      <c r="J39">
        <v>51</v>
      </c>
      <c r="K39">
        <v>678</v>
      </c>
      <c r="L39">
        <v>4</v>
      </c>
      <c r="M39">
        <v>60</v>
      </c>
    </row>
    <row r="40" spans="1:13" x14ac:dyDescent="0.25">
      <c r="A40">
        <v>20210914</v>
      </c>
      <c r="B40">
        <v>4</v>
      </c>
      <c r="C40" t="s">
        <v>378</v>
      </c>
      <c r="D40">
        <v>7</v>
      </c>
      <c r="E40" t="s">
        <v>287</v>
      </c>
      <c r="F40">
        <v>7.5</v>
      </c>
      <c r="G40" t="s">
        <v>340</v>
      </c>
      <c r="H40" t="s">
        <v>287</v>
      </c>
      <c r="I40" s="8">
        <v>1079</v>
      </c>
      <c r="J40">
        <v>48</v>
      </c>
      <c r="K40">
        <v>723</v>
      </c>
      <c r="L40">
        <v>4</v>
      </c>
      <c r="M40">
        <v>60</v>
      </c>
    </row>
    <row r="41" spans="1:13" x14ac:dyDescent="0.25">
      <c r="A41">
        <v>20210914</v>
      </c>
      <c r="B41">
        <v>4</v>
      </c>
      <c r="C41" t="s">
        <v>431</v>
      </c>
      <c r="D41">
        <v>8</v>
      </c>
      <c r="E41" t="s">
        <v>287</v>
      </c>
      <c r="F41">
        <v>7.5</v>
      </c>
      <c r="G41" t="s">
        <v>287</v>
      </c>
      <c r="H41" t="s">
        <v>287</v>
      </c>
      <c r="I41" s="8">
        <v>1198</v>
      </c>
      <c r="J41">
        <v>47</v>
      </c>
      <c r="K41">
        <v>644</v>
      </c>
      <c r="L41">
        <v>4</v>
      </c>
      <c r="M41">
        <v>60</v>
      </c>
    </row>
    <row r="42" spans="1:13" x14ac:dyDescent="0.25">
      <c r="A42">
        <v>20210914</v>
      </c>
      <c r="B42">
        <v>4</v>
      </c>
      <c r="C42" t="s">
        <v>432</v>
      </c>
      <c r="D42">
        <v>1</v>
      </c>
      <c r="E42" t="s">
        <v>287</v>
      </c>
      <c r="F42">
        <v>8</v>
      </c>
      <c r="G42" t="s">
        <v>289</v>
      </c>
      <c r="H42" t="s">
        <v>287</v>
      </c>
      <c r="I42" s="8">
        <v>1124</v>
      </c>
      <c r="J42">
        <v>35</v>
      </c>
      <c r="K42">
        <v>693</v>
      </c>
      <c r="L42">
        <v>5</v>
      </c>
      <c r="M42">
        <v>75</v>
      </c>
    </row>
    <row r="43" spans="1:13" x14ac:dyDescent="0.25">
      <c r="A43">
        <v>20210914</v>
      </c>
      <c r="B43">
        <v>4</v>
      </c>
      <c r="C43" t="s">
        <v>433</v>
      </c>
      <c r="D43">
        <v>2</v>
      </c>
      <c r="E43" t="s">
        <v>287</v>
      </c>
      <c r="F43">
        <v>8</v>
      </c>
      <c r="G43" t="s">
        <v>290</v>
      </c>
      <c r="H43" t="s">
        <v>287</v>
      </c>
      <c r="I43" s="8">
        <v>1218</v>
      </c>
      <c r="J43">
        <v>50</v>
      </c>
      <c r="K43">
        <v>683</v>
      </c>
      <c r="L43">
        <v>5</v>
      </c>
      <c r="M43">
        <v>75</v>
      </c>
    </row>
    <row r="44" spans="1:13" x14ac:dyDescent="0.25">
      <c r="A44">
        <v>20210914</v>
      </c>
      <c r="B44">
        <v>4</v>
      </c>
      <c r="C44" t="s">
        <v>434</v>
      </c>
      <c r="D44">
        <v>3</v>
      </c>
      <c r="E44" t="s">
        <v>287</v>
      </c>
      <c r="F44">
        <v>8</v>
      </c>
      <c r="G44" t="s">
        <v>340</v>
      </c>
      <c r="H44" t="s">
        <v>287</v>
      </c>
      <c r="I44" s="8">
        <v>745</v>
      </c>
      <c r="J44">
        <v>25</v>
      </c>
      <c r="K44">
        <v>505</v>
      </c>
      <c r="L44">
        <v>5</v>
      </c>
      <c r="M44">
        <v>75</v>
      </c>
    </row>
    <row r="45" spans="1:13" x14ac:dyDescent="0.25">
      <c r="A45">
        <v>20210914</v>
      </c>
      <c r="B45">
        <v>4</v>
      </c>
      <c r="C45" t="s">
        <v>383</v>
      </c>
      <c r="D45">
        <v>4</v>
      </c>
      <c r="E45" t="s">
        <v>287</v>
      </c>
      <c r="F45">
        <v>8</v>
      </c>
      <c r="G45" t="s">
        <v>287</v>
      </c>
      <c r="H45" t="s">
        <v>287</v>
      </c>
      <c r="I45" s="8">
        <v>1213</v>
      </c>
      <c r="J45">
        <v>37</v>
      </c>
      <c r="K45">
        <v>691</v>
      </c>
      <c r="L45">
        <v>5</v>
      </c>
      <c r="M45">
        <v>75</v>
      </c>
    </row>
    <row r="46" spans="1:13" x14ac:dyDescent="0.25">
      <c r="A46">
        <v>20210914</v>
      </c>
      <c r="B46">
        <v>4</v>
      </c>
      <c r="C46" t="s">
        <v>435</v>
      </c>
      <c r="D46">
        <v>5</v>
      </c>
      <c r="E46" t="s">
        <v>287</v>
      </c>
      <c r="F46">
        <v>7.5</v>
      </c>
      <c r="G46" t="s">
        <v>289</v>
      </c>
      <c r="H46" t="s">
        <v>287</v>
      </c>
      <c r="I46" s="8">
        <v>1706</v>
      </c>
      <c r="J46">
        <v>74</v>
      </c>
      <c r="K46" s="8">
        <v>2092</v>
      </c>
      <c r="L46">
        <v>5</v>
      </c>
      <c r="M46">
        <v>75</v>
      </c>
    </row>
    <row r="47" spans="1:13" x14ac:dyDescent="0.25">
      <c r="A47">
        <v>20210914</v>
      </c>
      <c r="B47">
        <v>4</v>
      </c>
      <c r="C47" t="s">
        <v>436</v>
      </c>
      <c r="D47">
        <v>6</v>
      </c>
      <c r="E47" t="s">
        <v>287</v>
      </c>
      <c r="F47">
        <v>7.5</v>
      </c>
      <c r="G47" t="s">
        <v>290</v>
      </c>
      <c r="H47" t="s">
        <v>287</v>
      </c>
      <c r="I47" s="8">
        <v>1013</v>
      </c>
      <c r="J47">
        <v>35</v>
      </c>
      <c r="K47">
        <v>509</v>
      </c>
      <c r="L47">
        <v>5</v>
      </c>
      <c r="M47">
        <v>75</v>
      </c>
    </row>
    <row r="48" spans="1:13" x14ac:dyDescent="0.25">
      <c r="A48">
        <v>20210914</v>
      </c>
      <c r="B48">
        <v>4</v>
      </c>
      <c r="C48" t="s">
        <v>437</v>
      </c>
      <c r="D48">
        <v>7</v>
      </c>
      <c r="E48" t="s">
        <v>287</v>
      </c>
      <c r="F48">
        <v>7.5</v>
      </c>
      <c r="G48" t="s">
        <v>340</v>
      </c>
      <c r="H48" t="s">
        <v>287</v>
      </c>
      <c r="I48" s="8">
        <v>1094</v>
      </c>
      <c r="J48">
        <v>51</v>
      </c>
      <c r="K48">
        <v>699</v>
      </c>
      <c r="L48">
        <v>5</v>
      </c>
      <c r="M48">
        <v>75</v>
      </c>
    </row>
    <row r="49" spans="1:13" x14ac:dyDescent="0.25">
      <c r="A49">
        <v>20210914</v>
      </c>
      <c r="B49">
        <v>4</v>
      </c>
      <c r="C49" t="s">
        <v>387</v>
      </c>
      <c r="D49">
        <v>8</v>
      </c>
      <c r="E49" t="s">
        <v>287</v>
      </c>
      <c r="F49">
        <v>7.5</v>
      </c>
      <c r="G49" t="s">
        <v>287</v>
      </c>
      <c r="H49" t="s">
        <v>287</v>
      </c>
      <c r="I49" s="8">
        <v>1229</v>
      </c>
      <c r="J49">
        <v>45</v>
      </c>
      <c r="K49">
        <v>606</v>
      </c>
      <c r="L49">
        <v>5</v>
      </c>
      <c r="M49">
        <v>75</v>
      </c>
    </row>
    <row r="50" spans="1:13" x14ac:dyDescent="0.25">
      <c r="A50">
        <v>20210914</v>
      </c>
      <c r="B50">
        <v>4</v>
      </c>
      <c r="C50" t="s">
        <v>438</v>
      </c>
      <c r="D50">
        <v>1</v>
      </c>
      <c r="E50" t="s">
        <v>287</v>
      </c>
      <c r="F50">
        <v>8</v>
      </c>
      <c r="G50" t="s">
        <v>289</v>
      </c>
      <c r="H50" t="s">
        <v>287</v>
      </c>
      <c r="I50" s="8">
        <v>1118</v>
      </c>
      <c r="J50">
        <v>27</v>
      </c>
      <c r="K50">
        <v>696</v>
      </c>
      <c r="L50">
        <v>6</v>
      </c>
      <c r="M50">
        <v>90</v>
      </c>
    </row>
    <row r="51" spans="1:13" x14ac:dyDescent="0.25">
      <c r="A51">
        <v>20210914</v>
      </c>
      <c r="B51">
        <v>4</v>
      </c>
      <c r="C51" t="s">
        <v>439</v>
      </c>
      <c r="D51">
        <v>2</v>
      </c>
      <c r="E51" t="s">
        <v>287</v>
      </c>
      <c r="F51">
        <v>8</v>
      </c>
      <c r="G51" t="s">
        <v>290</v>
      </c>
      <c r="H51" t="s">
        <v>287</v>
      </c>
      <c r="I51" s="8">
        <v>1142</v>
      </c>
      <c r="J51">
        <v>37</v>
      </c>
      <c r="K51">
        <v>777</v>
      </c>
      <c r="L51">
        <v>6</v>
      </c>
      <c r="M51">
        <v>90</v>
      </c>
    </row>
    <row r="52" spans="1:13" x14ac:dyDescent="0.25">
      <c r="A52">
        <v>20210914</v>
      </c>
      <c r="B52">
        <v>4</v>
      </c>
      <c r="C52" t="s">
        <v>440</v>
      </c>
      <c r="D52">
        <v>3</v>
      </c>
      <c r="E52" t="s">
        <v>287</v>
      </c>
      <c r="F52">
        <v>8</v>
      </c>
      <c r="G52" t="s">
        <v>340</v>
      </c>
      <c r="H52" t="s">
        <v>287</v>
      </c>
      <c r="I52" s="8">
        <v>734</v>
      </c>
      <c r="J52">
        <v>27</v>
      </c>
      <c r="K52">
        <v>450</v>
      </c>
      <c r="L52">
        <v>6</v>
      </c>
      <c r="M52">
        <v>90</v>
      </c>
    </row>
    <row r="53" spans="1:13" x14ac:dyDescent="0.25">
      <c r="A53">
        <v>20210914</v>
      </c>
      <c r="B53">
        <v>4</v>
      </c>
      <c r="C53" t="s">
        <v>441</v>
      </c>
      <c r="D53">
        <v>4</v>
      </c>
      <c r="E53" t="s">
        <v>287</v>
      </c>
      <c r="F53">
        <v>8</v>
      </c>
      <c r="G53" t="s">
        <v>287</v>
      </c>
      <c r="H53" t="s">
        <v>287</v>
      </c>
      <c r="I53" s="8">
        <v>1199</v>
      </c>
      <c r="J53">
        <v>48</v>
      </c>
      <c r="K53">
        <v>736</v>
      </c>
      <c r="L53">
        <v>6</v>
      </c>
      <c r="M53">
        <v>90</v>
      </c>
    </row>
    <row r="54" spans="1:13" x14ac:dyDescent="0.25">
      <c r="A54">
        <v>20210914</v>
      </c>
      <c r="B54">
        <v>4</v>
      </c>
      <c r="C54" t="s">
        <v>442</v>
      </c>
      <c r="D54">
        <v>5</v>
      </c>
      <c r="E54" t="s">
        <v>287</v>
      </c>
      <c r="F54">
        <v>7.5</v>
      </c>
      <c r="G54" t="s">
        <v>289</v>
      </c>
      <c r="H54" t="s">
        <v>287</v>
      </c>
      <c r="I54">
        <v>627</v>
      </c>
      <c r="J54">
        <v>32</v>
      </c>
      <c r="K54">
        <v>653</v>
      </c>
      <c r="L54">
        <v>6</v>
      </c>
      <c r="M54">
        <v>90</v>
      </c>
    </row>
    <row r="55" spans="1:13" x14ac:dyDescent="0.25">
      <c r="A55">
        <v>20210914</v>
      </c>
      <c r="B55">
        <v>4</v>
      </c>
      <c r="C55" t="s">
        <v>443</v>
      </c>
      <c r="D55">
        <v>6</v>
      </c>
      <c r="E55" t="s">
        <v>287</v>
      </c>
      <c r="F55">
        <v>7.5</v>
      </c>
      <c r="G55" t="s">
        <v>290</v>
      </c>
      <c r="H55" t="s">
        <v>287</v>
      </c>
      <c r="I55">
        <v>911</v>
      </c>
      <c r="J55">
        <v>20</v>
      </c>
      <c r="K55">
        <v>480</v>
      </c>
      <c r="L55">
        <v>6</v>
      </c>
      <c r="M55">
        <v>90</v>
      </c>
    </row>
    <row r="56" spans="1:13" x14ac:dyDescent="0.25">
      <c r="A56">
        <v>20210914</v>
      </c>
      <c r="B56">
        <v>4</v>
      </c>
      <c r="C56" t="s">
        <v>444</v>
      </c>
      <c r="D56">
        <v>7</v>
      </c>
      <c r="E56" t="s">
        <v>287</v>
      </c>
      <c r="F56">
        <v>7.5</v>
      </c>
      <c r="G56" t="s">
        <v>340</v>
      </c>
      <c r="H56" t="s">
        <v>287</v>
      </c>
      <c r="I56">
        <v>976</v>
      </c>
      <c r="J56">
        <v>35</v>
      </c>
      <c r="K56">
        <v>693</v>
      </c>
      <c r="L56">
        <v>6</v>
      </c>
      <c r="M56">
        <v>90</v>
      </c>
    </row>
    <row r="57" spans="1:13" x14ac:dyDescent="0.25">
      <c r="A57">
        <v>20210914</v>
      </c>
      <c r="B57">
        <v>4</v>
      </c>
      <c r="C57" t="s">
        <v>445</v>
      </c>
      <c r="D57">
        <v>8</v>
      </c>
      <c r="E57" t="s">
        <v>287</v>
      </c>
      <c r="F57">
        <v>7.5</v>
      </c>
      <c r="G57" t="s">
        <v>287</v>
      </c>
      <c r="H57" t="s">
        <v>287</v>
      </c>
      <c r="I57" s="8">
        <v>1191</v>
      </c>
      <c r="J57">
        <v>57</v>
      </c>
      <c r="K57">
        <v>661</v>
      </c>
      <c r="L57">
        <v>6</v>
      </c>
      <c r="M57">
        <v>90</v>
      </c>
    </row>
    <row r="58" spans="1:13" x14ac:dyDescent="0.25">
      <c r="C58" s="8"/>
    </row>
    <row r="63" spans="1:13" x14ac:dyDescent="0.25">
      <c r="I63" s="8"/>
    </row>
    <row r="64" spans="1:13" x14ac:dyDescent="0.25">
      <c r="I64" s="8"/>
    </row>
    <row r="65" spans="9:9" x14ac:dyDescent="0.25">
      <c r="I65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zoomScale="70" zoomScaleNormal="70" workbookViewId="0">
      <selection activeCell="D31" sqref="D31"/>
    </sheetView>
  </sheetViews>
  <sheetFormatPr defaultRowHeight="15" x14ac:dyDescent="0.25"/>
  <cols>
    <col min="1" max="1" width="29" customWidth="1"/>
    <col min="2" max="2" width="12.42578125" customWidth="1"/>
    <col min="4" max="4" width="23.5703125" customWidth="1"/>
    <col min="5" max="5" width="15.42578125" customWidth="1"/>
  </cols>
  <sheetData>
    <row r="1" spans="1:13" x14ac:dyDescent="0.25">
      <c r="A1" t="s">
        <v>27</v>
      </c>
      <c r="B1" t="s">
        <v>26</v>
      </c>
      <c r="C1" t="s">
        <v>29</v>
      </c>
      <c r="D1" t="s">
        <v>33</v>
      </c>
      <c r="E1" t="s">
        <v>28</v>
      </c>
    </row>
    <row r="2" spans="1:13" x14ac:dyDescent="0.25">
      <c r="E2">
        <v>0</v>
      </c>
      <c r="F2">
        <v>10</v>
      </c>
      <c r="G2">
        <v>20</v>
      </c>
      <c r="H2">
        <v>30</v>
      </c>
      <c r="I2">
        <v>40</v>
      </c>
      <c r="J2">
        <v>50</v>
      </c>
      <c r="K2">
        <v>60</v>
      </c>
      <c r="M2" t="s">
        <v>15</v>
      </c>
    </row>
    <row r="3" spans="1:13" x14ac:dyDescent="0.25">
      <c r="A3">
        <v>1</v>
      </c>
      <c r="B3">
        <v>1</v>
      </c>
      <c r="C3">
        <v>7.5</v>
      </c>
      <c r="D3" t="s">
        <v>32</v>
      </c>
      <c r="E3">
        <f>1559</f>
        <v>1559</v>
      </c>
      <c r="F3">
        <v>1417</v>
      </c>
      <c r="G3">
        <v>1417</v>
      </c>
      <c r="H3">
        <v>1271</v>
      </c>
      <c r="J3" s="3">
        <v>1357</v>
      </c>
      <c r="K3">
        <v>1398</v>
      </c>
      <c r="M3">
        <f>SLOPE(E3:K3,E2:K2)</f>
        <v>-2.2987577639751553</v>
      </c>
    </row>
    <row r="4" spans="1:13" x14ac:dyDescent="0.25">
      <c r="B4">
        <v>2</v>
      </c>
      <c r="C4">
        <v>8</v>
      </c>
      <c r="D4" t="s">
        <v>30</v>
      </c>
      <c r="E4">
        <v>1467</v>
      </c>
      <c r="F4">
        <v>1280</v>
      </c>
      <c r="G4">
        <v>1169</v>
      </c>
      <c r="H4">
        <v>828</v>
      </c>
      <c r="K4">
        <v>629</v>
      </c>
      <c r="M4">
        <f>SLOPE(E4:K4,$E$2:$K$2)</f>
        <v>-14.241509433962264</v>
      </c>
    </row>
    <row r="5" spans="1:13" x14ac:dyDescent="0.25">
      <c r="B5">
        <v>3</v>
      </c>
      <c r="C5">
        <v>7.5</v>
      </c>
      <c r="D5" t="s">
        <v>30</v>
      </c>
      <c r="E5">
        <v>1460</v>
      </c>
      <c r="F5">
        <v>1111</v>
      </c>
      <c r="G5">
        <v>976</v>
      </c>
      <c r="H5">
        <v>878</v>
      </c>
      <c r="K5">
        <v>140</v>
      </c>
      <c r="M5">
        <f>SLOPE(E5:K5,$E$2:$K$2)</f>
        <v>-20.84433962264151</v>
      </c>
    </row>
    <row r="6" spans="1:13" x14ac:dyDescent="0.25">
      <c r="B6">
        <v>4</v>
      </c>
      <c r="C6">
        <v>7.5</v>
      </c>
      <c r="D6" t="s">
        <v>32</v>
      </c>
      <c r="E6">
        <v>1445</v>
      </c>
      <c r="F6">
        <v>1465</v>
      </c>
      <c r="G6">
        <v>1304</v>
      </c>
      <c r="H6">
        <v>1241</v>
      </c>
      <c r="K6">
        <v>1024</v>
      </c>
      <c r="M6">
        <f t="shared" ref="M6:M25" si="0">SLOPE(E6:K6,$E$2:$K$2)</f>
        <v>-7.5924528301886802</v>
      </c>
    </row>
    <row r="7" spans="1:13" x14ac:dyDescent="0.25">
      <c r="B7">
        <v>5</v>
      </c>
      <c r="C7">
        <v>8</v>
      </c>
      <c r="D7" t="s">
        <v>30</v>
      </c>
      <c r="E7">
        <v>1476</v>
      </c>
      <c r="F7">
        <v>918</v>
      </c>
      <c r="G7">
        <v>623</v>
      </c>
      <c r="H7">
        <v>150</v>
      </c>
      <c r="K7">
        <v>396</v>
      </c>
      <c r="M7">
        <f t="shared" si="0"/>
        <v>-16.798113207547168</v>
      </c>
    </row>
    <row r="8" spans="1:13" x14ac:dyDescent="0.25">
      <c r="B8">
        <v>6</v>
      </c>
      <c r="C8">
        <v>8</v>
      </c>
      <c r="D8" t="s">
        <v>32</v>
      </c>
      <c r="E8">
        <v>1446</v>
      </c>
      <c r="F8">
        <v>1338</v>
      </c>
      <c r="G8">
        <v>1206</v>
      </c>
      <c r="H8">
        <v>1130</v>
      </c>
      <c r="K8">
        <v>934</v>
      </c>
      <c r="M8">
        <f t="shared" si="0"/>
        <v>-8.4226415094339622</v>
      </c>
    </row>
    <row r="9" spans="1:13" x14ac:dyDescent="0.25">
      <c r="B9">
        <v>7</v>
      </c>
      <c r="C9">
        <v>8</v>
      </c>
      <c r="D9" t="s">
        <v>32</v>
      </c>
      <c r="E9">
        <v>1395</v>
      </c>
      <c r="F9">
        <v>1363</v>
      </c>
      <c r="G9">
        <v>1403</v>
      </c>
      <c r="H9">
        <v>1081</v>
      </c>
      <c r="K9">
        <v>795</v>
      </c>
      <c r="M9">
        <f t="shared" si="0"/>
        <v>-10.881132075471697</v>
      </c>
    </row>
    <row r="10" spans="1:13" x14ac:dyDescent="0.25">
      <c r="B10">
        <v>8</v>
      </c>
      <c r="C10">
        <v>8</v>
      </c>
      <c r="D10" t="s">
        <v>31</v>
      </c>
      <c r="E10">
        <v>1466</v>
      </c>
      <c r="F10">
        <v>1522</v>
      </c>
      <c r="G10">
        <v>1410</v>
      </c>
      <c r="H10">
        <v>1400</v>
      </c>
      <c r="K10">
        <v>1430</v>
      </c>
      <c r="M10">
        <f t="shared" si="0"/>
        <v>-1.0622641509433963</v>
      </c>
    </row>
    <row r="11" spans="1:13" x14ac:dyDescent="0.25">
      <c r="B11">
        <v>9</v>
      </c>
      <c r="C11">
        <v>7.5</v>
      </c>
      <c r="D11" t="s">
        <v>30</v>
      </c>
      <c r="E11">
        <v>1434</v>
      </c>
      <c r="F11">
        <v>1094</v>
      </c>
      <c r="G11">
        <v>1243</v>
      </c>
      <c r="H11">
        <v>871</v>
      </c>
      <c r="J11" s="3">
        <v>619</v>
      </c>
      <c r="K11">
        <v>967</v>
      </c>
      <c r="M11">
        <f t="shared" si="0"/>
        <v>-9.5254658385093176</v>
      </c>
    </row>
    <row r="12" spans="1:13" x14ac:dyDescent="0.25">
      <c r="B12">
        <v>10</v>
      </c>
      <c r="C12">
        <v>8</v>
      </c>
      <c r="D12" t="s">
        <v>30</v>
      </c>
      <c r="E12">
        <v>1366</v>
      </c>
      <c r="F12">
        <v>894</v>
      </c>
      <c r="G12">
        <v>957</v>
      </c>
      <c r="H12">
        <v>1268</v>
      </c>
      <c r="J12" s="3">
        <v>611</v>
      </c>
      <c r="K12">
        <v>1049</v>
      </c>
      <c r="M12">
        <f t="shared" si="0"/>
        <v>-5.403105590062113</v>
      </c>
    </row>
    <row r="13" spans="1:13" x14ac:dyDescent="0.25">
      <c r="B13">
        <v>11</v>
      </c>
      <c r="C13">
        <v>8</v>
      </c>
      <c r="D13" t="s">
        <v>32</v>
      </c>
      <c r="E13">
        <v>1406</v>
      </c>
      <c r="F13">
        <v>1444</v>
      </c>
      <c r="G13">
        <v>1476</v>
      </c>
      <c r="H13">
        <v>1284</v>
      </c>
      <c r="K13">
        <v>1037</v>
      </c>
      <c r="M13">
        <f t="shared" si="0"/>
        <v>-6.9943396226415091</v>
      </c>
    </row>
    <row r="14" spans="1:13" x14ac:dyDescent="0.25">
      <c r="B14">
        <v>12</v>
      </c>
      <c r="C14">
        <v>8</v>
      </c>
      <c r="D14" t="s">
        <v>32</v>
      </c>
      <c r="E14">
        <v>1336</v>
      </c>
      <c r="F14">
        <v>1438</v>
      </c>
      <c r="G14">
        <v>1411</v>
      </c>
      <c r="H14">
        <v>1296</v>
      </c>
      <c r="K14">
        <v>1180</v>
      </c>
      <c r="M14">
        <f t="shared" si="0"/>
        <v>-3.5773584905660378</v>
      </c>
    </row>
    <row r="15" spans="1:13" x14ac:dyDescent="0.25">
      <c r="B15">
        <v>13</v>
      </c>
      <c r="C15">
        <v>7.5</v>
      </c>
      <c r="D15" t="s">
        <v>30</v>
      </c>
      <c r="E15">
        <v>1353</v>
      </c>
      <c r="F15">
        <v>1405</v>
      </c>
      <c r="G15">
        <v>1126</v>
      </c>
      <c r="H15">
        <v>843</v>
      </c>
      <c r="K15">
        <v>379</v>
      </c>
      <c r="M15">
        <f t="shared" si="0"/>
        <v>-17.898113207547169</v>
      </c>
    </row>
    <row r="16" spans="1:13" x14ac:dyDescent="0.25">
      <c r="B16">
        <v>14</v>
      </c>
      <c r="C16">
        <v>8</v>
      </c>
      <c r="D16" t="s">
        <v>32</v>
      </c>
      <c r="E16">
        <v>1412</v>
      </c>
      <c r="F16">
        <v>1426</v>
      </c>
      <c r="G16">
        <v>1316</v>
      </c>
      <c r="H16">
        <v>1488</v>
      </c>
      <c r="K16">
        <v>1092</v>
      </c>
      <c r="M16">
        <f t="shared" si="0"/>
        <v>-5.1301886792452827</v>
      </c>
    </row>
    <row r="17" spans="1:13" x14ac:dyDescent="0.25">
      <c r="B17">
        <v>15</v>
      </c>
      <c r="C17">
        <v>7.5</v>
      </c>
      <c r="D17" t="s">
        <v>32</v>
      </c>
      <c r="E17">
        <v>1465</v>
      </c>
      <c r="F17">
        <v>1338</v>
      </c>
      <c r="G17">
        <v>1522</v>
      </c>
      <c r="H17">
        <v>1392</v>
      </c>
      <c r="J17" s="3">
        <v>1490</v>
      </c>
      <c r="K17">
        <v>1398</v>
      </c>
      <c r="M17">
        <f t="shared" si="0"/>
        <v>5.6521739130434734E-2</v>
      </c>
    </row>
    <row r="18" spans="1:13" x14ac:dyDescent="0.25">
      <c r="B18">
        <v>16</v>
      </c>
      <c r="C18">
        <v>8</v>
      </c>
      <c r="D18" t="s">
        <v>30</v>
      </c>
      <c r="E18">
        <v>1440</v>
      </c>
      <c r="F18">
        <v>1254</v>
      </c>
      <c r="G18">
        <v>710</v>
      </c>
      <c r="H18">
        <v>578</v>
      </c>
      <c r="K18">
        <v>173</v>
      </c>
      <c r="M18">
        <f t="shared" si="0"/>
        <v>-21.349056603773583</v>
      </c>
    </row>
    <row r="19" spans="1:13" x14ac:dyDescent="0.25">
      <c r="B19">
        <v>17</v>
      </c>
      <c r="C19">
        <v>7.5</v>
      </c>
      <c r="D19" t="s">
        <v>30</v>
      </c>
      <c r="E19">
        <v>1348</v>
      </c>
      <c r="F19">
        <v>1377</v>
      </c>
      <c r="G19">
        <v>1401</v>
      </c>
      <c r="H19">
        <v>1422</v>
      </c>
      <c r="K19">
        <v>1301</v>
      </c>
      <c r="M19">
        <f t="shared" si="0"/>
        <v>-0.88018867924528299</v>
      </c>
    </row>
    <row r="20" spans="1:13" x14ac:dyDescent="0.25">
      <c r="B20">
        <v>18</v>
      </c>
      <c r="C20">
        <v>8</v>
      </c>
      <c r="D20" t="s">
        <v>32</v>
      </c>
      <c r="E20">
        <v>1344</v>
      </c>
      <c r="F20">
        <v>1352</v>
      </c>
      <c r="G20">
        <v>1278</v>
      </c>
      <c r="H20">
        <v>1272</v>
      </c>
      <c r="K20">
        <v>949</v>
      </c>
      <c r="M20">
        <f t="shared" si="0"/>
        <v>-6.8396226415094343</v>
      </c>
    </row>
    <row r="21" spans="1:13" x14ac:dyDescent="0.25">
      <c r="B21">
        <v>19</v>
      </c>
      <c r="C21">
        <v>7.5</v>
      </c>
      <c r="D21" t="s">
        <v>32</v>
      </c>
      <c r="E21">
        <v>1414</v>
      </c>
      <c r="F21">
        <v>1433</v>
      </c>
      <c r="G21">
        <v>1315</v>
      </c>
      <c r="H21">
        <v>1299</v>
      </c>
      <c r="K21">
        <v>1193</v>
      </c>
      <c r="M21">
        <f t="shared" si="0"/>
        <v>-4.0169811320754718</v>
      </c>
    </row>
    <row r="22" spans="1:13" x14ac:dyDescent="0.25">
      <c r="B22">
        <v>20</v>
      </c>
      <c r="C22">
        <v>7.5</v>
      </c>
      <c r="D22" t="s">
        <v>30</v>
      </c>
      <c r="E22">
        <v>1331</v>
      </c>
      <c r="F22">
        <v>1292</v>
      </c>
      <c r="G22">
        <v>1119</v>
      </c>
      <c r="H22">
        <v>1276</v>
      </c>
      <c r="K22">
        <v>1101</v>
      </c>
      <c r="M22">
        <f t="shared" si="0"/>
        <v>-3.4037735849056605</v>
      </c>
    </row>
    <row r="23" spans="1:13" x14ac:dyDescent="0.25">
      <c r="B23">
        <v>21</v>
      </c>
      <c r="C23">
        <v>7.5</v>
      </c>
      <c r="D23" t="s">
        <v>32</v>
      </c>
      <c r="E23">
        <v>1332</v>
      </c>
      <c r="F23">
        <v>1417</v>
      </c>
      <c r="G23">
        <v>1376</v>
      </c>
      <c r="H23">
        <v>1224</v>
      </c>
      <c r="K23">
        <v>1109</v>
      </c>
      <c r="M23">
        <f t="shared" si="0"/>
        <v>-4.7367924528301888</v>
      </c>
    </row>
    <row r="24" spans="1:13" x14ac:dyDescent="0.25">
      <c r="B24">
        <v>22</v>
      </c>
      <c r="C24">
        <v>8</v>
      </c>
      <c r="D24" t="s">
        <v>32</v>
      </c>
      <c r="E24">
        <v>1395</v>
      </c>
      <c r="F24">
        <v>1335</v>
      </c>
      <c r="G24">
        <v>1331</v>
      </c>
      <c r="H24">
        <v>1175</v>
      </c>
      <c r="K24">
        <v>1187</v>
      </c>
      <c r="M24">
        <f t="shared" si="0"/>
        <v>-3.6377358490566039</v>
      </c>
    </row>
    <row r="25" spans="1:13" x14ac:dyDescent="0.25">
      <c r="B25">
        <v>23</v>
      </c>
      <c r="C25">
        <v>7.5</v>
      </c>
      <c r="D25" t="s">
        <v>31</v>
      </c>
      <c r="E25">
        <v>1309</v>
      </c>
      <c r="F25">
        <v>1338</v>
      </c>
      <c r="G25">
        <v>1495</v>
      </c>
      <c r="H25">
        <v>1424</v>
      </c>
      <c r="K25">
        <v>1307</v>
      </c>
      <c r="M25">
        <f t="shared" si="0"/>
        <v>-0.25094339622641509</v>
      </c>
    </row>
    <row r="26" spans="1:13" x14ac:dyDescent="0.25">
      <c r="B26">
        <v>24</v>
      </c>
      <c r="C26">
        <v>8</v>
      </c>
      <c r="D26" t="s">
        <v>30</v>
      </c>
      <c r="E26">
        <v>1332</v>
      </c>
      <c r="F26">
        <v>1385</v>
      </c>
      <c r="G26">
        <v>1334</v>
      </c>
      <c r="H26">
        <v>1295</v>
      </c>
      <c r="K26">
        <v>924</v>
      </c>
      <c r="M26">
        <f>SLOPE(E26:K26,$E$2:$K$2)</f>
        <v>-7.3867924528301883</v>
      </c>
    </row>
    <row r="28" spans="1:13" x14ac:dyDescent="0.25">
      <c r="A28">
        <v>2</v>
      </c>
      <c r="B28">
        <v>25</v>
      </c>
      <c r="C28">
        <v>7.5</v>
      </c>
      <c r="D28" t="s">
        <v>34</v>
      </c>
      <c r="E28">
        <v>1504</v>
      </c>
      <c r="F28">
        <v>1154</v>
      </c>
      <c r="G28">
        <v>1508</v>
      </c>
      <c r="H28">
        <v>1194</v>
      </c>
      <c r="J28" s="3">
        <v>931</v>
      </c>
      <c r="K28">
        <v>1163</v>
      </c>
      <c r="M28">
        <f t="shared" ref="M28:M51" si="1">SLOPE(E28:K28,$E$2:$K$2)</f>
        <v>-6.4645962732919253</v>
      </c>
    </row>
    <row r="29" spans="1:13" x14ac:dyDescent="0.25">
      <c r="B29">
        <v>26</v>
      </c>
      <c r="C29">
        <v>8</v>
      </c>
      <c r="D29" t="s">
        <v>34</v>
      </c>
      <c r="E29">
        <v>853</v>
      </c>
      <c r="F29">
        <v>556</v>
      </c>
      <c r="G29">
        <v>417</v>
      </c>
      <c r="H29">
        <v>470</v>
      </c>
      <c r="K29">
        <v>679</v>
      </c>
      <c r="M29">
        <f>SLOPE(E29:K29,$E$2:$K$2)</f>
        <v>-1.2547169811320755</v>
      </c>
    </row>
    <row r="30" spans="1:13" x14ac:dyDescent="0.25">
      <c r="B30">
        <v>27</v>
      </c>
      <c r="C30">
        <v>7.5</v>
      </c>
      <c r="D30" t="s">
        <v>32</v>
      </c>
      <c r="E30">
        <v>1478</v>
      </c>
      <c r="F30">
        <v>1558</v>
      </c>
      <c r="G30">
        <v>1524</v>
      </c>
      <c r="H30">
        <v>1353</v>
      </c>
      <c r="K30">
        <v>1281</v>
      </c>
      <c r="M30">
        <f t="shared" si="1"/>
        <v>-4.3141509433962266</v>
      </c>
    </row>
    <row r="31" spans="1:13" x14ac:dyDescent="0.25">
      <c r="B31">
        <v>28</v>
      </c>
      <c r="C31">
        <v>8</v>
      </c>
      <c r="D31" t="s">
        <v>34</v>
      </c>
      <c r="E31">
        <v>1414</v>
      </c>
      <c r="F31">
        <v>1441</v>
      </c>
      <c r="G31">
        <v>1397</v>
      </c>
      <c r="H31">
        <v>1191</v>
      </c>
      <c r="J31" s="3">
        <v>1280</v>
      </c>
      <c r="K31">
        <v>1300</v>
      </c>
      <c r="M31">
        <f t="shared" si="1"/>
        <v>-2.6975155279503111</v>
      </c>
    </row>
    <row r="32" spans="1:13" x14ac:dyDescent="0.25">
      <c r="B32">
        <v>29</v>
      </c>
      <c r="C32">
        <v>7.5</v>
      </c>
      <c r="D32" t="s">
        <v>32</v>
      </c>
      <c r="E32">
        <v>1455</v>
      </c>
      <c r="F32">
        <v>1358</v>
      </c>
      <c r="G32">
        <v>1283</v>
      </c>
      <c r="H32">
        <v>1323</v>
      </c>
      <c r="K32">
        <v>1381</v>
      </c>
      <c r="M32">
        <f t="shared" si="1"/>
        <v>-0.66509433962264153</v>
      </c>
    </row>
    <row r="33" spans="2:13" x14ac:dyDescent="0.25">
      <c r="B33">
        <v>30</v>
      </c>
      <c r="C33">
        <v>7.5</v>
      </c>
      <c r="D33" t="s">
        <v>31</v>
      </c>
      <c r="E33">
        <v>1504</v>
      </c>
      <c r="F33">
        <v>1505</v>
      </c>
      <c r="G33">
        <v>1485</v>
      </c>
      <c r="H33">
        <v>1484</v>
      </c>
      <c r="K33">
        <v>1459</v>
      </c>
      <c r="M33">
        <f t="shared" si="1"/>
        <v>-0.79150943396226414</v>
      </c>
    </row>
    <row r="34" spans="2:13" x14ac:dyDescent="0.25">
      <c r="B34">
        <v>31</v>
      </c>
      <c r="C34">
        <v>7.5</v>
      </c>
      <c r="D34" t="s">
        <v>32</v>
      </c>
      <c r="E34">
        <v>1324</v>
      </c>
      <c r="F34">
        <v>1574</v>
      </c>
      <c r="G34">
        <v>1109</v>
      </c>
      <c r="H34">
        <v>1046</v>
      </c>
      <c r="K34">
        <v>945</v>
      </c>
      <c r="M34">
        <f t="shared" si="1"/>
        <v>-8.4679245283018876</v>
      </c>
    </row>
    <row r="35" spans="2:13" x14ac:dyDescent="0.25">
      <c r="B35">
        <v>32</v>
      </c>
      <c r="C35">
        <v>8</v>
      </c>
      <c r="D35" t="s">
        <v>32</v>
      </c>
      <c r="E35">
        <v>1443</v>
      </c>
      <c r="F35">
        <v>1356</v>
      </c>
      <c r="G35">
        <v>1033</v>
      </c>
      <c r="H35">
        <v>931</v>
      </c>
      <c r="K35">
        <v>846</v>
      </c>
      <c r="M35">
        <f t="shared" si="1"/>
        <v>-10.238679245283018</v>
      </c>
    </row>
    <row r="36" spans="2:13" x14ac:dyDescent="0.25">
      <c r="B36">
        <v>33</v>
      </c>
      <c r="C36">
        <v>8</v>
      </c>
      <c r="D36" t="s">
        <v>31</v>
      </c>
      <c r="E36">
        <v>1456</v>
      </c>
      <c r="F36">
        <v>1478</v>
      </c>
      <c r="G36">
        <v>1308</v>
      </c>
      <c r="H36">
        <v>1386</v>
      </c>
      <c r="K36">
        <v>1326</v>
      </c>
      <c r="M36">
        <f t="shared" si="1"/>
        <v>-2.2716981132075471</v>
      </c>
    </row>
    <row r="37" spans="2:13" x14ac:dyDescent="0.25">
      <c r="B37">
        <v>34</v>
      </c>
      <c r="C37">
        <v>7.5</v>
      </c>
      <c r="D37" t="s">
        <v>32</v>
      </c>
      <c r="E37">
        <v>1457</v>
      </c>
      <c r="F37">
        <v>1412</v>
      </c>
      <c r="G37">
        <v>1314</v>
      </c>
      <c r="H37">
        <v>1530</v>
      </c>
      <c r="J37" s="3">
        <v>1587</v>
      </c>
      <c r="K37">
        <v>1193</v>
      </c>
      <c r="M37">
        <f t="shared" si="1"/>
        <v>-1.2689440993788823</v>
      </c>
    </row>
    <row r="38" spans="2:13" x14ac:dyDescent="0.25">
      <c r="B38">
        <v>35</v>
      </c>
      <c r="C38">
        <v>8</v>
      </c>
      <c r="D38" t="s">
        <v>34</v>
      </c>
      <c r="E38">
        <v>1317</v>
      </c>
      <c r="F38">
        <v>1213</v>
      </c>
      <c r="G38">
        <v>997</v>
      </c>
      <c r="H38">
        <v>912</v>
      </c>
      <c r="K38">
        <v>840</v>
      </c>
      <c r="M38">
        <f t="shared" si="1"/>
        <v>-7.9556603773584902</v>
      </c>
    </row>
    <row r="39" spans="2:13" x14ac:dyDescent="0.25">
      <c r="B39">
        <v>36</v>
      </c>
      <c r="C39">
        <v>8</v>
      </c>
      <c r="D39" t="s">
        <v>34</v>
      </c>
      <c r="E39">
        <v>1372</v>
      </c>
      <c r="F39">
        <v>1374</v>
      </c>
      <c r="G39">
        <v>1174</v>
      </c>
      <c r="H39">
        <v>1210</v>
      </c>
      <c r="K39">
        <v>1053</v>
      </c>
      <c r="M39">
        <f t="shared" si="1"/>
        <v>-5.5150943396226415</v>
      </c>
    </row>
    <row r="40" spans="2:13" x14ac:dyDescent="0.25">
      <c r="B40">
        <v>37</v>
      </c>
      <c r="C40">
        <v>7.5</v>
      </c>
      <c r="D40" t="s">
        <v>34</v>
      </c>
      <c r="E40">
        <v>1504</v>
      </c>
      <c r="F40">
        <v>1310</v>
      </c>
      <c r="G40">
        <v>1327</v>
      </c>
      <c r="H40">
        <v>1240</v>
      </c>
      <c r="K40">
        <v>1173</v>
      </c>
      <c r="M40">
        <f t="shared" si="1"/>
        <v>-4.752830188679245</v>
      </c>
    </row>
    <row r="41" spans="2:13" x14ac:dyDescent="0.25">
      <c r="B41">
        <v>38</v>
      </c>
      <c r="C41">
        <v>8</v>
      </c>
      <c r="D41" t="s">
        <v>32</v>
      </c>
      <c r="E41">
        <v>1612</v>
      </c>
      <c r="F41">
        <v>1496</v>
      </c>
      <c r="G41">
        <v>1435</v>
      </c>
      <c r="H41">
        <v>1412</v>
      </c>
      <c r="K41">
        <v>1356</v>
      </c>
      <c r="M41">
        <f t="shared" si="1"/>
        <v>-3.8132075471698115</v>
      </c>
    </row>
    <row r="42" spans="2:13" x14ac:dyDescent="0.25">
      <c r="B42">
        <v>39</v>
      </c>
      <c r="C42">
        <v>7.5</v>
      </c>
      <c r="D42" t="s">
        <v>34</v>
      </c>
      <c r="E42">
        <v>1381</v>
      </c>
      <c r="F42">
        <v>1185</v>
      </c>
      <c r="G42">
        <v>1176</v>
      </c>
      <c r="H42">
        <v>758</v>
      </c>
      <c r="K42">
        <v>960</v>
      </c>
      <c r="M42">
        <f t="shared" si="1"/>
        <v>-7.2311320754716979</v>
      </c>
    </row>
    <row r="43" spans="2:13" x14ac:dyDescent="0.25">
      <c r="B43">
        <v>40</v>
      </c>
      <c r="C43">
        <v>7.5</v>
      </c>
      <c r="D43" t="s">
        <v>34</v>
      </c>
      <c r="E43">
        <v>1571</v>
      </c>
      <c r="F43">
        <v>1460</v>
      </c>
      <c r="G43">
        <v>1343</v>
      </c>
      <c r="H43">
        <v>1488</v>
      </c>
      <c r="K43">
        <v>1136</v>
      </c>
      <c r="M43">
        <f t="shared" si="1"/>
        <v>-6.4584905660377361</v>
      </c>
    </row>
    <row r="44" spans="2:13" x14ac:dyDescent="0.25">
      <c r="B44">
        <v>41</v>
      </c>
      <c r="C44">
        <v>8</v>
      </c>
      <c r="D44" t="s">
        <v>32</v>
      </c>
      <c r="E44">
        <v>1565</v>
      </c>
      <c r="F44">
        <v>1201</v>
      </c>
      <c r="G44">
        <v>608</v>
      </c>
      <c r="H44">
        <v>1052</v>
      </c>
      <c r="J44" s="3">
        <v>474</v>
      </c>
      <c r="K44">
        <v>565</v>
      </c>
      <c r="M44">
        <f t="shared" si="1"/>
        <v>-15.470186335403728</v>
      </c>
    </row>
    <row r="45" spans="2:13" x14ac:dyDescent="0.25">
      <c r="B45">
        <v>42</v>
      </c>
      <c r="C45">
        <v>8</v>
      </c>
      <c r="D45" t="s">
        <v>34</v>
      </c>
      <c r="E45">
        <v>1131</v>
      </c>
      <c r="F45">
        <v>719</v>
      </c>
      <c r="G45">
        <v>387</v>
      </c>
      <c r="H45">
        <v>276</v>
      </c>
      <c r="K45">
        <v>239</v>
      </c>
      <c r="M45">
        <f t="shared" si="1"/>
        <v>-13.44245283018868</v>
      </c>
    </row>
    <row r="46" spans="2:13" x14ac:dyDescent="0.25">
      <c r="B46">
        <v>43</v>
      </c>
      <c r="C46">
        <v>8</v>
      </c>
      <c r="D46" t="s">
        <v>32</v>
      </c>
      <c r="E46">
        <v>1432</v>
      </c>
      <c r="F46">
        <v>1376</v>
      </c>
      <c r="G46">
        <v>1297</v>
      </c>
      <c r="H46">
        <v>1195</v>
      </c>
      <c r="K46">
        <v>1320</v>
      </c>
      <c r="M46">
        <f t="shared" si="1"/>
        <v>-1.9481132075471699</v>
      </c>
    </row>
    <row r="47" spans="2:13" x14ac:dyDescent="0.25">
      <c r="B47">
        <v>44</v>
      </c>
      <c r="C47">
        <v>7.5</v>
      </c>
      <c r="D47" t="s">
        <v>34</v>
      </c>
      <c r="E47">
        <v>1313</v>
      </c>
      <c r="F47">
        <v>1000</v>
      </c>
      <c r="G47">
        <v>756</v>
      </c>
      <c r="H47">
        <v>2328</v>
      </c>
      <c r="J47" s="3">
        <v>366</v>
      </c>
      <c r="K47">
        <v>508</v>
      </c>
      <c r="M47">
        <f t="shared" si="1"/>
        <v>-12.647826086956524</v>
      </c>
    </row>
    <row r="48" spans="2:13" x14ac:dyDescent="0.25">
      <c r="B48">
        <v>45</v>
      </c>
      <c r="C48">
        <v>7.5</v>
      </c>
      <c r="D48" t="s">
        <v>34</v>
      </c>
      <c r="E48">
        <v>1547</v>
      </c>
      <c r="F48">
        <v>1585</v>
      </c>
      <c r="G48">
        <v>1302</v>
      </c>
      <c r="H48">
        <v>1176</v>
      </c>
      <c r="K48">
        <v>1166</v>
      </c>
      <c r="M48">
        <f t="shared" si="1"/>
        <v>-7.3084905660377357</v>
      </c>
    </row>
    <row r="49" spans="2:13" x14ac:dyDescent="0.25">
      <c r="B49">
        <v>46</v>
      </c>
      <c r="C49">
        <v>7.5</v>
      </c>
      <c r="D49" t="s">
        <v>34</v>
      </c>
      <c r="E49">
        <v>1537</v>
      </c>
      <c r="F49">
        <v>1351</v>
      </c>
      <c r="G49">
        <v>1424</v>
      </c>
      <c r="H49">
        <v>1356</v>
      </c>
      <c r="K49">
        <v>1152</v>
      </c>
      <c r="M49">
        <f t="shared" si="1"/>
        <v>-5.6084905660377355</v>
      </c>
    </row>
    <row r="50" spans="2:13" x14ac:dyDescent="0.25">
      <c r="B50">
        <v>47</v>
      </c>
      <c r="C50">
        <v>8</v>
      </c>
      <c r="D50" t="s">
        <v>34</v>
      </c>
      <c r="E50">
        <v>1388</v>
      </c>
      <c r="F50">
        <v>1284</v>
      </c>
      <c r="G50">
        <v>990</v>
      </c>
      <c r="H50">
        <v>877</v>
      </c>
      <c r="K50">
        <v>451</v>
      </c>
      <c r="M50">
        <f t="shared" si="1"/>
        <v>-15.919811320754716</v>
      </c>
    </row>
    <row r="51" spans="2:13" x14ac:dyDescent="0.25">
      <c r="B51">
        <v>48</v>
      </c>
      <c r="C51">
        <v>8</v>
      </c>
      <c r="D51" t="s">
        <v>34</v>
      </c>
      <c r="E51">
        <v>1584</v>
      </c>
      <c r="F51">
        <v>1406</v>
      </c>
      <c r="G51">
        <v>1375</v>
      </c>
      <c r="H51">
        <v>1452</v>
      </c>
      <c r="K51">
        <v>1284</v>
      </c>
      <c r="M51">
        <f t="shared" si="1"/>
        <v>-3.8981132075471696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FEEDING RUN 1</vt:lpstr>
      <vt:lpstr>9-14-21 RUN1_algae_type</vt:lpstr>
      <vt:lpstr>FEEDING RUN 2</vt:lpstr>
      <vt:lpstr>9-14-21 RUN2_algae_type</vt:lpstr>
      <vt:lpstr>FEEDING RUN 3</vt:lpstr>
      <vt:lpstr>9-14-21 RUN3_algae_type</vt:lpstr>
      <vt:lpstr>FEEDING RUN 4</vt:lpstr>
      <vt:lpstr>9-14-21 RUN4_algae_type</vt:lpstr>
      <vt:lpstr>9-30-21 First run</vt:lpstr>
      <vt:lpstr>9-30-21_First_run_algae_types</vt:lpstr>
      <vt:lpstr>9-30-21 Second run </vt:lpstr>
      <vt:lpstr>9-30-21_Second_run_algae_type</vt:lpstr>
    </vt:vector>
  </TitlesOfParts>
  <Company>NEFSC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2021-09-14T13:40:13Z</dcterms:created>
  <dcterms:modified xsi:type="dcterms:W3CDTF">2021-11-01T21:35:37Z</dcterms:modified>
</cp:coreProperties>
</file>