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samjg\Documents\Github_repositories\Airradians_multigen_OA\RAnalysis\Data\Physiology\Dry_weights\F1\cumulative_raw\"/>
    </mc:Choice>
  </mc:AlternateContent>
  <xr:revisionPtr revIDLastSave="0" documentId="8_{4B24AA69-DF6B-4387-A7CF-E9DE60EA84BA}" xr6:coauthVersionLast="47" xr6:coauthVersionMax="47" xr10:uidLastSave="{00000000-0000-0000-0000-000000000000}"/>
  <bookViews>
    <workbookView xWindow="-21855" yWindow="-16320" windowWidth="29040" windowHeight="15720" activeTab="1" xr2:uid="{00000000-000D-0000-FFFF-FFFF00000000}"/>
  </bookViews>
  <sheets>
    <sheet name="READ ME" sheetId="1" r:id="rId1"/>
    <sheet name="F1_dry_weights_ra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691" i="2" l="1"/>
  <c r="AK692" i="2"/>
  <c r="AK693" i="2"/>
  <c r="AK694" i="2"/>
  <c r="AK695" i="2"/>
  <c r="AK681" i="2"/>
  <c r="AK682" i="2"/>
  <c r="AK683" i="2"/>
  <c r="AK684" i="2"/>
  <c r="AK685" i="2"/>
  <c r="AK686" i="2"/>
  <c r="AK687" i="2"/>
  <c r="AK688" i="2"/>
  <c r="AK689" i="2"/>
  <c r="AK690" i="2"/>
  <c r="AK664" i="2"/>
  <c r="AK665" i="2"/>
  <c r="AK666" i="2"/>
  <c r="AK667" i="2"/>
  <c r="AK668" i="2"/>
  <c r="AK669" i="2"/>
  <c r="AK670" i="2"/>
  <c r="AK671" i="2"/>
  <c r="AK672" i="2"/>
  <c r="AK673" i="2"/>
  <c r="AK674" i="2"/>
  <c r="AK675" i="2"/>
  <c r="AK676" i="2"/>
  <c r="AK677" i="2"/>
  <c r="AK678" i="2"/>
  <c r="AK679" i="2"/>
  <c r="AK680" i="2"/>
  <c r="AK647" i="2"/>
  <c r="AK648" i="2"/>
  <c r="AK649" i="2"/>
  <c r="AK650" i="2"/>
  <c r="AK651" i="2"/>
  <c r="AK652" i="2"/>
  <c r="AK653" i="2"/>
  <c r="AK654" i="2"/>
  <c r="AK655" i="2"/>
  <c r="AK656" i="2"/>
  <c r="AK657" i="2"/>
  <c r="AK658" i="2"/>
  <c r="AK659" i="2"/>
  <c r="AK660" i="2"/>
  <c r="AK661" i="2"/>
  <c r="AK662" i="2"/>
  <c r="AK663" i="2"/>
  <c r="AK630" i="2"/>
  <c r="AK631" i="2"/>
  <c r="AK632" i="2"/>
  <c r="AK633" i="2"/>
  <c r="AK634" i="2"/>
  <c r="AK635" i="2"/>
  <c r="AK636" i="2"/>
  <c r="AK637" i="2"/>
  <c r="AK638" i="2"/>
  <c r="AK639" i="2"/>
  <c r="AK640" i="2"/>
  <c r="AK641" i="2"/>
  <c r="AK642" i="2"/>
  <c r="AK643" i="2"/>
  <c r="AK644" i="2"/>
  <c r="AK645" i="2"/>
  <c r="AK646" i="2"/>
  <c r="AK613" i="2"/>
  <c r="AK614" i="2"/>
  <c r="AK615" i="2"/>
  <c r="AK616" i="2"/>
  <c r="AK617" i="2"/>
  <c r="AK618" i="2"/>
  <c r="AK619" i="2"/>
  <c r="AK620" i="2"/>
  <c r="AK621" i="2"/>
  <c r="AK622" i="2"/>
  <c r="AK623" i="2"/>
  <c r="AK624" i="2"/>
  <c r="AK625" i="2"/>
  <c r="AK626" i="2"/>
  <c r="AK627" i="2"/>
  <c r="AK628" i="2"/>
  <c r="AK629" i="2"/>
  <c r="AK599" i="2"/>
  <c r="AK600" i="2"/>
  <c r="AK601" i="2"/>
  <c r="AK602" i="2"/>
  <c r="AK603" i="2"/>
  <c r="AK604" i="2"/>
  <c r="AK605" i="2"/>
  <c r="AK606" i="2"/>
  <c r="AK607" i="2"/>
  <c r="AK608" i="2"/>
  <c r="AK609" i="2"/>
  <c r="AK610" i="2"/>
  <c r="AK611" i="2"/>
  <c r="AK612" i="2"/>
  <c r="AK593" i="2"/>
  <c r="AK594" i="2"/>
  <c r="AK595" i="2"/>
  <c r="AK596" i="2"/>
  <c r="AK597" i="2"/>
  <c r="AK598" i="2"/>
  <c r="AK592" i="2"/>
  <c r="AK526" i="2"/>
  <c r="AK527" i="2"/>
  <c r="AK528" i="2"/>
  <c r="AK529" i="2"/>
  <c r="AK530" i="2"/>
  <c r="AK525" i="2"/>
  <c r="AK517" i="2"/>
  <c r="AK518" i="2"/>
  <c r="AK519" i="2"/>
  <c r="AK520" i="2"/>
  <c r="AK516" i="2"/>
  <c r="O499" i="2"/>
  <c r="T506" i="2"/>
  <c r="T511" i="2"/>
  <c r="AJ509" i="2"/>
  <c r="AK510" i="2"/>
  <c r="AK512" i="2"/>
  <c r="AK511" i="2"/>
  <c r="AK507" i="2"/>
  <c r="AK508" i="2"/>
  <c r="AK509" i="2"/>
  <c r="AK506" i="2"/>
  <c r="AK496" i="2"/>
  <c r="AK497" i="2"/>
  <c r="AK498" i="2"/>
  <c r="AK499" i="2"/>
  <c r="AK500" i="2"/>
  <c r="AK501" i="2"/>
  <c r="AK495" i="2"/>
  <c r="AK486" i="2"/>
  <c r="AK487" i="2"/>
  <c r="AK488" i="2"/>
  <c r="AK489" i="2"/>
  <c r="AK490" i="2"/>
  <c r="AK485" i="2"/>
  <c r="AK477" i="2"/>
  <c r="AK478" i="2"/>
  <c r="AK479" i="2"/>
  <c r="AK480" i="2"/>
  <c r="AK476" i="2"/>
  <c r="AK467" i="2"/>
  <c r="AK468" i="2"/>
  <c r="AK469" i="2"/>
  <c r="AK470" i="2"/>
  <c r="AK471" i="2"/>
  <c r="AK466" i="2"/>
  <c r="AK457" i="2"/>
  <c r="AK458" i="2"/>
  <c r="AK459" i="2"/>
  <c r="AK460" i="2"/>
  <c r="AK461" i="2"/>
  <c r="AK456" i="2"/>
  <c r="AK447" i="2"/>
  <c r="AK448" i="2"/>
  <c r="AK449" i="2"/>
  <c r="AK450" i="2"/>
  <c r="AK451" i="2"/>
  <c r="AK446" i="2"/>
  <c r="AK433" i="2"/>
  <c r="AK434" i="2"/>
  <c r="AK435" i="2"/>
  <c r="AK436" i="2"/>
  <c r="AK437" i="2"/>
  <c r="AK432" i="2"/>
  <c r="AK423" i="2"/>
  <c r="AK424" i="2"/>
  <c r="AK425" i="2"/>
  <c r="AK426" i="2"/>
  <c r="AK427" i="2"/>
  <c r="AK422" i="2"/>
  <c r="AK413" i="2"/>
  <c r="AK414" i="2"/>
  <c r="AK415" i="2"/>
  <c r="AK416" i="2"/>
  <c r="AK417" i="2"/>
  <c r="AK412" i="2"/>
  <c r="AK403" i="2"/>
  <c r="AK404" i="2"/>
  <c r="AK405" i="2"/>
  <c r="AK406" i="2"/>
  <c r="AK407" i="2"/>
  <c r="AK402" i="2"/>
  <c r="AK394" i="2"/>
  <c r="AK395" i="2"/>
  <c r="AK396" i="2"/>
  <c r="AK397" i="2"/>
  <c r="AK393" i="2"/>
  <c r="AK384" i="2"/>
  <c r="AK386" i="2"/>
  <c r="AK387" i="2"/>
  <c r="AK388" i="2"/>
  <c r="AK385" i="2"/>
  <c r="AJ383" i="2"/>
  <c r="AK383" i="2"/>
  <c r="AK586" i="2"/>
  <c r="AK587" i="2"/>
  <c r="AK588" i="2"/>
  <c r="AK589" i="2"/>
  <c r="AK590" i="2"/>
  <c r="AK583" i="2"/>
  <c r="AK584" i="2"/>
  <c r="AK585" i="2"/>
  <c r="AK579" i="2"/>
  <c r="AK580" i="2"/>
  <c r="AK581" i="2"/>
  <c r="AK582" i="2"/>
  <c r="AK574" i="2"/>
  <c r="AK575" i="2"/>
  <c r="AK576" i="2"/>
  <c r="AK577" i="2"/>
  <c r="AK578" i="2"/>
  <c r="AK569" i="2"/>
  <c r="AK570" i="2"/>
  <c r="AK571" i="2"/>
  <c r="AK572" i="2"/>
  <c r="AK573" i="2"/>
  <c r="AK565" i="2"/>
  <c r="AK566" i="2"/>
  <c r="AK567" i="2"/>
  <c r="AK568" i="2"/>
  <c r="AK561" i="2"/>
  <c r="AK562" i="2"/>
  <c r="AK563" i="2"/>
  <c r="AK564" i="2"/>
  <c r="AK556" i="2"/>
  <c r="AK557" i="2"/>
  <c r="AK558" i="2"/>
  <c r="AK559" i="2"/>
  <c r="AK560" i="2"/>
  <c r="AK552" i="2"/>
  <c r="AK553" i="2"/>
  <c r="AK554" i="2"/>
  <c r="AK555" i="2"/>
  <c r="AK548" i="2"/>
  <c r="AK549" i="2"/>
  <c r="AK550" i="2"/>
  <c r="AK551" i="2"/>
  <c r="AK544" i="2"/>
  <c r="AK545" i="2"/>
  <c r="AK546" i="2"/>
  <c r="AK547" i="2"/>
  <c r="AK538" i="2"/>
  <c r="AK539" i="2"/>
  <c r="AK540" i="2"/>
  <c r="AK541" i="2"/>
  <c r="AK542" i="2"/>
  <c r="AK543" i="2"/>
  <c r="AK535" i="2"/>
  <c r="AK536" i="2"/>
  <c r="AK537" i="2"/>
  <c r="AK534" i="2"/>
  <c r="AK533" i="2"/>
  <c r="AK532" i="2"/>
  <c r="AK531" i="2"/>
  <c r="AK522" i="2"/>
  <c r="AK523" i="2"/>
  <c r="AK524" i="2"/>
  <c r="AK521" i="2"/>
  <c r="AK513" i="2"/>
  <c r="AK514" i="2"/>
  <c r="AK515" i="2"/>
  <c r="AK504" i="2"/>
  <c r="AK505" i="2"/>
  <c r="AK503" i="2"/>
  <c r="AK492" i="2"/>
  <c r="AK493" i="2"/>
  <c r="AK494" i="2"/>
  <c r="AK491" i="2"/>
  <c r="AK482" i="2"/>
  <c r="AK483" i="2"/>
  <c r="AK484" i="2"/>
  <c r="AK481" i="2"/>
  <c r="AK473" i="2"/>
  <c r="AK474" i="2"/>
  <c r="AK475" i="2"/>
  <c r="AK472" i="2"/>
  <c r="AK463" i="2"/>
  <c r="AK464" i="2"/>
  <c r="AK465" i="2"/>
  <c r="AK462" i="2"/>
  <c r="AK453" i="2"/>
  <c r="AK454" i="2"/>
  <c r="AK455" i="2"/>
  <c r="AK452" i="2"/>
  <c r="AK439" i="2"/>
  <c r="AK440" i="2"/>
  <c r="AK441" i="2"/>
  <c r="AK442" i="2"/>
  <c r="AK443" i="2"/>
  <c r="AK444" i="2"/>
  <c r="AK445" i="2"/>
  <c r="AK438" i="2"/>
  <c r="AK429" i="2"/>
  <c r="AK430" i="2"/>
  <c r="AK428" i="2"/>
  <c r="AK419" i="2"/>
  <c r="AK420" i="2"/>
  <c r="AK421" i="2"/>
  <c r="AK418" i="2"/>
  <c r="AK409" i="2"/>
  <c r="AK410" i="2"/>
  <c r="AK411" i="2"/>
  <c r="AK408" i="2"/>
  <c r="AK399" i="2"/>
  <c r="AK400" i="2"/>
  <c r="AK401" i="2"/>
  <c r="AK398" i="2"/>
  <c r="AK390" i="2"/>
  <c r="AK391" i="2"/>
  <c r="AK392" i="2"/>
  <c r="AK389" i="2"/>
  <c r="AK380" i="2"/>
  <c r="AK381" i="2"/>
  <c r="AK382" i="2"/>
  <c r="AK379" i="2"/>
  <c r="AJ379" i="2"/>
  <c r="AK378" i="2"/>
  <c r="AJ382" i="2"/>
  <c r="AJ531" i="2"/>
  <c r="AJ578" i="2"/>
  <c r="AJ579" i="2"/>
  <c r="AJ580" i="2"/>
  <c r="AJ581" i="2"/>
  <c r="AJ582" i="2"/>
  <c r="AJ583" i="2"/>
  <c r="AJ584" i="2"/>
  <c r="AJ585" i="2"/>
  <c r="AJ586" i="2"/>
  <c r="AJ587" i="2"/>
  <c r="AJ588" i="2"/>
  <c r="AJ589" i="2"/>
  <c r="AJ590" i="2"/>
  <c r="AJ559" i="2"/>
  <c r="AJ560" i="2"/>
  <c r="AJ561" i="2"/>
  <c r="AJ562" i="2"/>
  <c r="AJ563" i="2"/>
  <c r="AJ564" i="2"/>
  <c r="AJ565" i="2"/>
  <c r="AJ566" i="2"/>
  <c r="AJ567" i="2"/>
  <c r="AJ568" i="2"/>
  <c r="AJ569" i="2"/>
  <c r="AJ570" i="2"/>
  <c r="AJ571" i="2"/>
  <c r="AJ572" i="2"/>
  <c r="AJ573" i="2"/>
  <c r="AJ574" i="2"/>
  <c r="AJ575" i="2"/>
  <c r="AJ576" i="2"/>
  <c r="AJ577" i="2"/>
  <c r="AJ540" i="2"/>
  <c r="AJ541" i="2"/>
  <c r="AJ542" i="2"/>
  <c r="AJ543" i="2"/>
  <c r="AJ544" i="2"/>
  <c r="AJ545" i="2"/>
  <c r="AJ546" i="2"/>
  <c r="AJ547" i="2"/>
  <c r="AJ548" i="2"/>
  <c r="AJ549" i="2"/>
  <c r="AJ550" i="2"/>
  <c r="AJ551" i="2"/>
  <c r="AJ552" i="2"/>
  <c r="AJ553" i="2"/>
  <c r="AJ554" i="2"/>
  <c r="AJ555" i="2"/>
  <c r="AJ556" i="2"/>
  <c r="AJ557" i="2"/>
  <c r="AJ558" i="2"/>
  <c r="AJ532" i="2"/>
  <c r="AJ533" i="2"/>
  <c r="AJ534" i="2"/>
  <c r="AJ535" i="2"/>
  <c r="AJ536" i="2"/>
  <c r="AJ537" i="2"/>
  <c r="AJ538" i="2"/>
  <c r="AJ539" i="2"/>
  <c r="AJ524" i="2"/>
  <c r="AJ522" i="2"/>
  <c r="AJ523" i="2"/>
  <c r="AJ521" i="2"/>
  <c r="AJ513" i="2"/>
  <c r="AJ514" i="2"/>
  <c r="AJ515" i="2"/>
  <c r="AJ512" i="2"/>
  <c r="AJ503" i="2"/>
  <c r="AJ504" i="2"/>
  <c r="AJ505" i="2"/>
  <c r="AJ502" i="2"/>
  <c r="AJ492" i="2"/>
  <c r="AJ493" i="2"/>
  <c r="AJ494" i="2"/>
  <c r="AJ491" i="2"/>
  <c r="AJ482" i="2"/>
  <c r="AJ483" i="2"/>
  <c r="AJ484" i="2"/>
  <c r="AJ481" i="2"/>
  <c r="AJ473" i="2"/>
  <c r="AJ474" i="2"/>
  <c r="AJ475" i="2"/>
  <c r="AJ472" i="2"/>
  <c r="AJ463" i="2"/>
  <c r="AJ464" i="2"/>
  <c r="AJ465" i="2"/>
  <c r="AJ462" i="2"/>
  <c r="AJ453" i="2"/>
  <c r="AJ454" i="2"/>
  <c r="AJ455" i="2"/>
  <c r="AJ452" i="2"/>
  <c r="AJ440" i="2"/>
  <c r="AJ441" i="2"/>
  <c r="AJ442" i="2"/>
  <c r="AJ443" i="2"/>
  <c r="AJ444" i="2"/>
  <c r="AJ445" i="2"/>
  <c r="AJ439" i="2"/>
  <c r="AJ438" i="2"/>
  <c r="AJ429" i="2"/>
  <c r="AJ430" i="2"/>
  <c r="AJ431" i="2"/>
  <c r="AJ428" i="2"/>
  <c r="AJ419" i="2"/>
  <c r="AJ420" i="2"/>
  <c r="AJ421" i="2"/>
  <c r="AJ418" i="2"/>
  <c r="AJ409" i="2"/>
  <c r="AJ410" i="2"/>
  <c r="AJ411" i="2"/>
  <c r="AJ408" i="2"/>
  <c r="AJ399" i="2"/>
  <c r="AJ400" i="2"/>
  <c r="AJ401" i="2"/>
  <c r="AJ398" i="2"/>
  <c r="AJ390" i="2"/>
  <c r="AJ391" i="2"/>
  <c r="AJ392" i="2"/>
  <c r="AJ389" i="2"/>
  <c r="AJ380" i="2"/>
  <c r="AJ381" i="2"/>
  <c r="AD578" i="2"/>
  <c r="AD583" i="2"/>
  <c r="AD587" i="2"/>
  <c r="AD567" i="2"/>
  <c r="AD568" i="2"/>
  <c r="AD556" i="2"/>
  <c r="AD540" i="2"/>
  <c r="AD543" i="2"/>
  <c r="AD548" i="2"/>
  <c r="AD525" i="2"/>
  <c r="AD515" i="2"/>
  <c r="AD502" i="2"/>
  <c r="AD492" i="2"/>
  <c r="AD493" i="2"/>
  <c r="AD494" i="2"/>
  <c r="AD481" i="2"/>
  <c r="AD463" i="2"/>
  <c r="AD454" i="2"/>
  <c r="AD431" i="2"/>
  <c r="AD392" i="2"/>
  <c r="AC379" i="2"/>
  <c r="AD379" i="2" s="1"/>
  <c r="AE535" i="2"/>
  <c r="AE502" i="2"/>
  <c r="AE431" i="2"/>
  <c r="AC678" i="2"/>
  <c r="AC61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592" i="2"/>
  <c r="AC575" i="2"/>
  <c r="AC576" i="2"/>
  <c r="AE576" i="2" s="1"/>
  <c r="AC577" i="2"/>
  <c r="AE577" i="2" s="1"/>
  <c r="AC578" i="2"/>
  <c r="AE578" i="2" s="1"/>
  <c r="AC579" i="2"/>
  <c r="AC580" i="2"/>
  <c r="AC581" i="2"/>
  <c r="AC582" i="2"/>
  <c r="AC583" i="2"/>
  <c r="AE583" i="2" s="1"/>
  <c r="AC584" i="2"/>
  <c r="AE584" i="2" s="1"/>
  <c r="AC585" i="2"/>
  <c r="AE585" i="2" s="1"/>
  <c r="AC586" i="2"/>
  <c r="AE586" i="2" s="1"/>
  <c r="AC587" i="2"/>
  <c r="AE587" i="2" s="1"/>
  <c r="AC588" i="2"/>
  <c r="AC589" i="2"/>
  <c r="AC590" i="2"/>
  <c r="AC551" i="2"/>
  <c r="AE551" i="2" s="1"/>
  <c r="AC552" i="2"/>
  <c r="AE552" i="2" s="1"/>
  <c r="AC553" i="2"/>
  <c r="AE553" i="2" s="1"/>
  <c r="AC554" i="2"/>
  <c r="AE554" i="2" s="1"/>
  <c r="AC555" i="2"/>
  <c r="AC556" i="2"/>
  <c r="AE556" i="2" s="1"/>
  <c r="AC557" i="2"/>
  <c r="AC558" i="2"/>
  <c r="AC559" i="2"/>
  <c r="AE559" i="2" s="1"/>
  <c r="AC560" i="2"/>
  <c r="AE560" i="2" s="1"/>
  <c r="AC561" i="2"/>
  <c r="AE561" i="2" s="1"/>
  <c r="AC562" i="2"/>
  <c r="AE562" i="2" s="1"/>
  <c r="AC563" i="2"/>
  <c r="AC564" i="2"/>
  <c r="AC565" i="2"/>
  <c r="AC566" i="2"/>
  <c r="AC567" i="2"/>
  <c r="AE567" i="2" s="1"/>
  <c r="AC568" i="2"/>
  <c r="AE568" i="2" s="1"/>
  <c r="AC569" i="2"/>
  <c r="AD569" i="2" s="1"/>
  <c r="AC570" i="2"/>
  <c r="AE570" i="2" s="1"/>
  <c r="AC571" i="2"/>
  <c r="AE571" i="2" s="1"/>
  <c r="AC572" i="2"/>
  <c r="AC573" i="2"/>
  <c r="AC574" i="2"/>
  <c r="AC527" i="2"/>
  <c r="AC528" i="2"/>
  <c r="AC529" i="2"/>
  <c r="AC530" i="2"/>
  <c r="AD530" i="2" s="1"/>
  <c r="AC531" i="2"/>
  <c r="AE531" i="2" s="1"/>
  <c r="AC532" i="2"/>
  <c r="AC533" i="2"/>
  <c r="AC534" i="2"/>
  <c r="AC535" i="2"/>
  <c r="AD535" i="2" s="1"/>
  <c r="AC536" i="2"/>
  <c r="AE536" i="2" s="1"/>
  <c r="AC537" i="2"/>
  <c r="AE537" i="2" s="1"/>
  <c r="AC538" i="2"/>
  <c r="AC539" i="2"/>
  <c r="AE539" i="2" s="1"/>
  <c r="AC540" i="2"/>
  <c r="AE540" i="2" s="1"/>
  <c r="AC541" i="2"/>
  <c r="AC542" i="2"/>
  <c r="AC543" i="2"/>
  <c r="AE543" i="2" s="1"/>
  <c r="AC544" i="2"/>
  <c r="AE544" i="2" s="1"/>
  <c r="AC545" i="2"/>
  <c r="AC546" i="2"/>
  <c r="AC547" i="2"/>
  <c r="AC548" i="2"/>
  <c r="AE548" i="2" s="1"/>
  <c r="AC549" i="2"/>
  <c r="AE549" i="2" s="1"/>
  <c r="AC550" i="2"/>
  <c r="AE550" i="2" s="1"/>
  <c r="AC504" i="2"/>
  <c r="AE504" i="2" s="1"/>
  <c r="AC505" i="2"/>
  <c r="AE505" i="2" s="1"/>
  <c r="AC506" i="2"/>
  <c r="AC507" i="2"/>
  <c r="AC508" i="2"/>
  <c r="AC509" i="2"/>
  <c r="AC510" i="2"/>
  <c r="AC511" i="2"/>
  <c r="AC512" i="2"/>
  <c r="AE512" i="2" s="1"/>
  <c r="AC513" i="2"/>
  <c r="AE513" i="2" s="1"/>
  <c r="AC514" i="2"/>
  <c r="AE514" i="2" s="1"/>
  <c r="AC515" i="2"/>
  <c r="AE515" i="2" s="1"/>
  <c r="AC516" i="2"/>
  <c r="AC517" i="2"/>
  <c r="AC518" i="2"/>
  <c r="AC519" i="2"/>
  <c r="AC520" i="2"/>
  <c r="AC521" i="2"/>
  <c r="AE521" i="2" s="1"/>
  <c r="AC522" i="2"/>
  <c r="AE522" i="2" s="1"/>
  <c r="AC523" i="2"/>
  <c r="AD523" i="2" s="1"/>
  <c r="AC524" i="2"/>
  <c r="AC525" i="2"/>
  <c r="AC526" i="2"/>
  <c r="AC488" i="2"/>
  <c r="AC489" i="2"/>
  <c r="AC490" i="2"/>
  <c r="AC491" i="2"/>
  <c r="AE491" i="2" s="1"/>
  <c r="AC492" i="2"/>
  <c r="AE492" i="2" s="1"/>
  <c r="AC493" i="2"/>
  <c r="AE493" i="2" s="1"/>
  <c r="AC494" i="2"/>
  <c r="AE494" i="2" s="1"/>
  <c r="AC495" i="2"/>
  <c r="AC496" i="2"/>
  <c r="AC497" i="2"/>
  <c r="AC498" i="2"/>
  <c r="AC499" i="2"/>
  <c r="AC500" i="2"/>
  <c r="AC501" i="2"/>
  <c r="AC503" i="2"/>
  <c r="AC463" i="2"/>
  <c r="AE463" i="2" s="1"/>
  <c r="AC464" i="2"/>
  <c r="AE464" i="2" s="1"/>
  <c r="AC465" i="2"/>
  <c r="AD465" i="2" s="1"/>
  <c r="AC466" i="2"/>
  <c r="AC467" i="2"/>
  <c r="AC468" i="2"/>
  <c r="AC469" i="2"/>
  <c r="AC470" i="2"/>
  <c r="AC471" i="2"/>
  <c r="AC472" i="2"/>
  <c r="AC473" i="2"/>
  <c r="AD473" i="2" s="1"/>
  <c r="AC474" i="2"/>
  <c r="AE474" i="2" s="1"/>
  <c r="AC475" i="2"/>
  <c r="AE475" i="2" s="1"/>
  <c r="AC476" i="2"/>
  <c r="AC477" i="2"/>
  <c r="AC478" i="2"/>
  <c r="AC479" i="2"/>
  <c r="AD479" i="2" s="1"/>
  <c r="AC480" i="2"/>
  <c r="AC481" i="2"/>
  <c r="AE481" i="2" s="1"/>
  <c r="AC482" i="2"/>
  <c r="AE482" i="2" s="1"/>
  <c r="AC483" i="2"/>
  <c r="AC484" i="2"/>
  <c r="AC485" i="2"/>
  <c r="AC486" i="2"/>
  <c r="AC487" i="2"/>
  <c r="AC445" i="2"/>
  <c r="AC446" i="2"/>
  <c r="AC447" i="2"/>
  <c r="AC448" i="2"/>
  <c r="AC449" i="2"/>
  <c r="AC450" i="2"/>
  <c r="AC451" i="2"/>
  <c r="AC452" i="2"/>
  <c r="AC453" i="2"/>
  <c r="AC454" i="2"/>
  <c r="AE454" i="2" s="1"/>
  <c r="AC455" i="2"/>
  <c r="AE455" i="2" s="1"/>
  <c r="AC456" i="2"/>
  <c r="AC457" i="2"/>
  <c r="AC458" i="2"/>
  <c r="AC459" i="2"/>
  <c r="AC460" i="2"/>
  <c r="AC461" i="2"/>
  <c r="AD461" i="2" s="1"/>
  <c r="AC462" i="2"/>
  <c r="AE462" i="2" s="1"/>
  <c r="AC433" i="2"/>
  <c r="AC434" i="2"/>
  <c r="AC435" i="2"/>
  <c r="AC436" i="2"/>
  <c r="AC437" i="2"/>
  <c r="AC438" i="2"/>
  <c r="AE438" i="2" s="1"/>
  <c r="AC439" i="2"/>
  <c r="AE439" i="2" s="1"/>
  <c r="AC440" i="2"/>
  <c r="AD440" i="2" s="1"/>
  <c r="AC441" i="2"/>
  <c r="AE441" i="2" s="1"/>
  <c r="AC442" i="2"/>
  <c r="AC443" i="2"/>
  <c r="AE443" i="2" s="1"/>
  <c r="AC444" i="2"/>
  <c r="AC432" i="2"/>
  <c r="AC419" i="2"/>
  <c r="AE419" i="2" s="1"/>
  <c r="AC420" i="2"/>
  <c r="AE420" i="2" s="1"/>
  <c r="AC421" i="2"/>
  <c r="AE421" i="2" s="1"/>
  <c r="AC422" i="2"/>
  <c r="AC423" i="2"/>
  <c r="AC424" i="2"/>
  <c r="AC425" i="2"/>
  <c r="AC426" i="2"/>
  <c r="AC427" i="2"/>
  <c r="AC428" i="2"/>
  <c r="AE428" i="2" s="1"/>
  <c r="AC429" i="2"/>
  <c r="AE429" i="2" s="1"/>
  <c r="AC430" i="2"/>
  <c r="AE430" i="2" s="1"/>
  <c r="AC405" i="2"/>
  <c r="AC406" i="2"/>
  <c r="AC407" i="2"/>
  <c r="AC408" i="2"/>
  <c r="AC409" i="2"/>
  <c r="AC410" i="2"/>
  <c r="AC411" i="2"/>
  <c r="AE411" i="2" s="1"/>
  <c r="AC412" i="2"/>
  <c r="AC413" i="2"/>
  <c r="AC414" i="2"/>
  <c r="AC415" i="2"/>
  <c r="AC416" i="2"/>
  <c r="AC417" i="2"/>
  <c r="AC418" i="2"/>
  <c r="AC385" i="2"/>
  <c r="AC386" i="2"/>
  <c r="AC387" i="2"/>
  <c r="AC388" i="2"/>
  <c r="AC389" i="2"/>
  <c r="AE389" i="2" s="1"/>
  <c r="AC390" i="2"/>
  <c r="AC391" i="2"/>
  <c r="AC392" i="2"/>
  <c r="AE392" i="2" s="1"/>
  <c r="AC393" i="2"/>
  <c r="AC394" i="2"/>
  <c r="AC395" i="2"/>
  <c r="AC396" i="2"/>
  <c r="AC397" i="2"/>
  <c r="AC398" i="2"/>
  <c r="AC399" i="2"/>
  <c r="AC400" i="2"/>
  <c r="AC401" i="2"/>
  <c r="AE401" i="2" s="1"/>
  <c r="AC402" i="2"/>
  <c r="AC403" i="2"/>
  <c r="AC404" i="2"/>
  <c r="AC380" i="2"/>
  <c r="AE380" i="2" s="1"/>
  <c r="AC381" i="2"/>
  <c r="AE381" i="2" s="1"/>
  <c r="AC382" i="2"/>
  <c r="AE382" i="2" s="1"/>
  <c r="AC383" i="2"/>
  <c r="AC384" i="2"/>
  <c r="AK372" i="2"/>
  <c r="AK373" i="2"/>
  <c r="AK374" i="2"/>
  <c r="AK375" i="2"/>
  <c r="AK376" i="2"/>
  <c r="AK377" i="2"/>
  <c r="AK358" i="2"/>
  <c r="AK359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44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K357" i="2"/>
  <c r="AK332" i="2"/>
  <c r="AK333" i="2"/>
  <c r="AK334" i="2"/>
  <c r="AK335" i="2"/>
  <c r="AK336" i="2"/>
  <c r="AK337" i="2"/>
  <c r="AK338" i="2"/>
  <c r="AK339" i="2"/>
  <c r="AK340" i="2"/>
  <c r="AK341" i="2"/>
  <c r="AK342" i="2"/>
  <c r="AK343" i="2"/>
  <c r="AK321" i="2"/>
  <c r="AK322" i="2"/>
  <c r="AK323" i="2"/>
  <c r="AK324" i="2"/>
  <c r="AK325" i="2"/>
  <c r="AK326" i="2"/>
  <c r="AK327" i="2"/>
  <c r="AK328" i="2"/>
  <c r="AK329" i="2"/>
  <c r="AK330" i="2"/>
  <c r="AK331" i="2"/>
  <c r="AK310" i="2"/>
  <c r="AK311" i="2"/>
  <c r="AK312" i="2"/>
  <c r="AK313" i="2"/>
  <c r="AK314" i="2"/>
  <c r="AK315" i="2"/>
  <c r="AK316" i="2"/>
  <c r="AK317" i="2"/>
  <c r="AK318" i="2"/>
  <c r="AK319" i="2"/>
  <c r="AK320" i="2"/>
  <c r="AK301" i="2"/>
  <c r="AK302" i="2"/>
  <c r="AK303" i="2"/>
  <c r="AK304" i="2"/>
  <c r="AK305" i="2"/>
  <c r="AK306" i="2"/>
  <c r="AK307" i="2"/>
  <c r="AK308" i="2"/>
  <c r="AK309" i="2"/>
  <c r="AK292" i="2"/>
  <c r="AK293" i="2"/>
  <c r="AK294" i="2"/>
  <c r="AK295" i="2"/>
  <c r="AK296" i="2"/>
  <c r="AK297" i="2"/>
  <c r="AK298" i="2"/>
  <c r="AK299" i="2"/>
  <c r="AK300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70" i="2"/>
  <c r="AK271" i="2"/>
  <c r="AK272" i="2"/>
  <c r="AK273" i="2"/>
  <c r="AK274" i="2"/>
  <c r="AK275" i="2"/>
  <c r="AK276" i="2"/>
  <c r="AK277" i="2"/>
  <c r="AK278" i="2"/>
  <c r="AK279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38" i="2"/>
  <c r="AK239" i="2"/>
  <c r="AK240" i="2"/>
  <c r="AK241" i="2"/>
  <c r="AK242" i="2"/>
  <c r="AK243" i="2"/>
  <c r="AK244" i="2"/>
  <c r="AK245" i="2"/>
  <c r="AK237" i="2"/>
  <c r="AK232" i="2"/>
  <c r="AK226" i="2"/>
  <c r="AK227" i="2"/>
  <c r="AK228" i="2"/>
  <c r="AK229" i="2"/>
  <c r="AK217" i="2"/>
  <c r="AK218" i="2"/>
  <c r="AK219" i="2"/>
  <c r="AK220" i="2"/>
  <c r="AK221" i="2"/>
  <c r="AK222" i="2"/>
  <c r="AK223" i="2"/>
  <c r="AK224" i="2"/>
  <c r="AK225" i="2"/>
  <c r="AK211" i="2"/>
  <c r="AK212" i="2"/>
  <c r="AK213" i="2"/>
  <c r="AK214" i="2"/>
  <c r="AK215" i="2"/>
  <c r="AK216" i="2"/>
  <c r="AK206" i="2"/>
  <c r="AK207" i="2"/>
  <c r="AK208" i="2"/>
  <c r="AK209" i="2"/>
  <c r="AK210" i="2"/>
  <c r="AK202" i="2"/>
  <c r="AK203" i="2"/>
  <c r="AK204" i="2"/>
  <c r="AK205" i="2"/>
  <c r="AK199" i="2"/>
  <c r="AK200" i="2"/>
  <c r="AK201" i="2"/>
  <c r="AK188" i="2"/>
  <c r="AK189" i="2"/>
  <c r="AK190" i="2"/>
  <c r="AK191" i="2"/>
  <c r="AK192" i="2"/>
  <c r="AK193" i="2"/>
  <c r="AK194" i="2"/>
  <c r="AK195" i="2"/>
  <c r="AK196" i="2"/>
  <c r="AK197" i="2"/>
  <c r="AK198" i="2"/>
  <c r="AK178" i="2"/>
  <c r="AK179" i="2"/>
  <c r="AK180" i="2"/>
  <c r="AK181" i="2"/>
  <c r="AK182" i="2"/>
  <c r="AK183" i="2"/>
  <c r="AK184" i="2"/>
  <c r="AK185" i="2"/>
  <c r="AK186" i="2"/>
  <c r="AK187" i="2"/>
  <c r="AK177" i="2"/>
  <c r="AK165" i="2"/>
  <c r="AK166" i="2"/>
  <c r="AK167" i="2"/>
  <c r="AK168" i="2"/>
  <c r="AK169" i="2"/>
  <c r="AK170" i="2"/>
  <c r="AK171" i="2"/>
  <c r="AK172" i="2"/>
  <c r="AK173" i="2"/>
  <c r="AK174" i="2"/>
  <c r="AK158" i="2"/>
  <c r="AK159" i="2"/>
  <c r="AK160" i="2"/>
  <c r="AK161" i="2"/>
  <c r="AK162" i="2"/>
  <c r="AK163" i="2"/>
  <c r="AK164" i="2"/>
  <c r="AK157" i="2"/>
  <c r="AK146" i="2"/>
  <c r="AK147" i="2"/>
  <c r="AK148" i="2"/>
  <c r="AK149" i="2"/>
  <c r="AK150" i="2"/>
  <c r="AK151" i="2"/>
  <c r="AK152" i="2"/>
  <c r="AK153" i="2"/>
  <c r="AK154" i="2"/>
  <c r="AK145" i="2"/>
  <c r="AK140" i="2"/>
  <c r="AK141" i="2"/>
  <c r="AK142" i="2"/>
  <c r="AK139" i="2"/>
  <c r="AK131" i="2"/>
  <c r="AK132" i="2"/>
  <c r="AK133" i="2"/>
  <c r="AK134" i="2"/>
  <c r="AK135" i="2"/>
  <c r="AK136" i="2"/>
  <c r="AK128" i="2"/>
  <c r="AK129" i="2"/>
  <c r="AK130" i="2"/>
  <c r="AK127" i="2"/>
  <c r="AK115" i="2"/>
  <c r="AK116" i="2"/>
  <c r="AK117" i="2"/>
  <c r="AK118" i="2"/>
  <c r="AK119" i="2"/>
  <c r="AK120" i="2"/>
  <c r="AK121" i="2"/>
  <c r="AK122" i="2"/>
  <c r="AK123" i="2"/>
  <c r="AK124" i="2"/>
  <c r="AK114" i="2"/>
  <c r="AK103" i="2"/>
  <c r="AK104" i="2"/>
  <c r="AK105" i="2"/>
  <c r="AK106" i="2"/>
  <c r="AK107" i="2"/>
  <c r="AK108" i="2"/>
  <c r="AK109" i="2"/>
  <c r="AK110" i="2"/>
  <c r="AK111" i="2"/>
  <c r="AK102" i="2"/>
  <c r="AK90" i="2"/>
  <c r="AK91" i="2"/>
  <c r="AK92" i="2"/>
  <c r="AK93" i="2"/>
  <c r="AK94" i="2"/>
  <c r="AK95" i="2"/>
  <c r="AK96" i="2"/>
  <c r="AK97" i="2"/>
  <c r="AK98" i="2"/>
  <c r="AK89" i="2"/>
  <c r="AK79" i="2"/>
  <c r="AK80" i="2"/>
  <c r="AK81" i="2"/>
  <c r="AK82" i="2"/>
  <c r="AK83" i="2"/>
  <c r="AK84" i="2"/>
  <c r="AK85" i="2"/>
  <c r="AK78" i="2"/>
  <c r="AK71" i="2"/>
  <c r="AK72" i="2"/>
  <c r="AK73" i="2"/>
  <c r="AK74" i="2"/>
  <c r="AK75" i="2"/>
  <c r="AK67" i="2"/>
  <c r="AK68" i="2"/>
  <c r="AK69" i="2"/>
  <c r="AK70" i="2"/>
  <c r="AK66" i="2"/>
  <c r="AK65" i="2"/>
  <c r="O695" i="2"/>
  <c r="M695" i="2"/>
  <c r="J385" i="2"/>
  <c r="AC695" i="2"/>
  <c r="T695" i="2"/>
  <c r="R695" i="2"/>
  <c r="J695" i="2"/>
  <c r="AC694" i="2"/>
  <c r="T694" i="2"/>
  <c r="R694" i="2"/>
  <c r="O694" i="2"/>
  <c r="AJ694" i="2" s="1"/>
  <c r="M694" i="2"/>
  <c r="J694" i="2"/>
  <c r="AC693" i="2"/>
  <c r="T693" i="2"/>
  <c r="R693" i="2"/>
  <c r="O693" i="2"/>
  <c r="M693" i="2"/>
  <c r="X693" i="2" s="1"/>
  <c r="J693" i="2"/>
  <c r="AC692" i="2"/>
  <c r="T692" i="2"/>
  <c r="R692" i="2"/>
  <c r="O692" i="2"/>
  <c r="M692" i="2"/>
  <c r="J692" i="2"/>
  <c r="AC691" i="2"/>
  <c r="T691" i="2"/>
  <c r="R691" i="2"/>
  <c r="O691" i="2"/>
  <c r="M691" i="2"/>
  <c r="J691" i="2"/>
  <c r="AC690" i="2"/>
  <c r="T690" i="2"/>
  <c r="R690" i="2"/>
  <c r="O690" i="2"/>
  <c r="AJ690" i="2" s="1"/>
  <c r="M690" i="2"/>
  <c r="J690" i="2"/>
  <c r="AC689" i="2"/>
  <c r="T689" i="2"/>
  <c r="R689" i="2"/>
  <c r="O689" i="2"/>
  <c r="M689" i="2"/>
  <c r="J689" i="2"/>
  <c r="AC688" i="2"/>
  <c r="T688" i="2"/>
  <c r="R688" i="2"/>
  <c r="O688" i="2"/>
  <c r="M688" i="2"/>
  <c r="J688" i="2"/>
  <c r="AC687" i="2"/>
  <c r="T687" i="2"/>
  <c r="R687" i="2"/>
  <c r="O687" i="2"/>
  <c r="M687" i="2"/>
  <c r="J687" i="2"/>
  <c r="AC686" i="2"/>
  <c r="T686" i="2"/>
  <c r="R686" i="2"/>
  <c r="O686" i="2"/>
  <c r="AJ686" i="2" s="1"/>
  <c r="M686" i="2"/>
  <c r="J686" i="2"/>
  <c r="AC685" i="2"/>
  <c r="T685" i="2"/>
  <c r="R685" i="2"/>
  <c r="O685" i="2"/>
  <c r="AJ685" i="2" s="1"/>
  <c r="M685" i="2"/>
  <c r="X685" i="2" s="1"/>
  <c r="J685" i="2"/>
  <c r="AC684" i="2"/>
  <c r="T684" i="2"/>
  <c r="R684" i="2"/>
  <c r="O684" i="2"/>
  <c r="M684" i="2"/>
  <c r="J684" i="2"/>
  <c r="AC683" i="2"/>
  <c r="T683" i="2"/>
  <c r="R683" i="2"/>
  <c r="O683" i="2"/>
  <c r="M683" i="2"/>
  <c r="J683" i="2"/>
  <c r="AC682" i="2"/>
  <c r="T682" i="2"/>
  <c r="R682" i="2"/>
  <c r="O682" i="2"/>
  <c r="AJ682" i="2" s="1"/>
  <c r="M682" i="2"/>
  <c r="J682" i="2"/>
  <c r="AC681" i="2"/>
  <c r="T681" i="2"/>
  <c r="R681" i="2"/>
  <c r="O681" i="2"/>
  <c r="M681" i="2"/>
  <c r="J681" i="2"/>
  <c r="AC680" i="2"/>
  <c r="T680" i="2"/>
  <c r="R680" i="2"/>
  <c r="O680" i="2"/>
  <c r="M680" i="2"/>
  <c r="J680" i="2"/>
  <c r="AC679" i="2"/>
  <c r="T679" i="2"/>
  <c r="R679" i="2"/>
  <c r="O679" i="2"/>
  <c r="M679" i="2"/>
  <c r="J679" i="2"/>
  <c r="T678" i="2"/>
  <c r="R678" i="2"/>
  <c r="O678" i="2"/>
  <c r="M678" i="2"/>
  <c r="J678" i="2"/>
  <c r="AC677" i="2"/>
  <c r="T677" i="2"/>
  <c r="R677" i="2"/>
  <c r="O677" i="2"/>
  <c r="AJ677" i="2" s="1"/>
  <c r="M677" i="2"/>
  <c r="X677" i="2" s="1"/>
  <c r="J677" i="2"/>
  <c r="AC676" i="2"/>
  <c r="T676" i="2"/>
  <c r="R676" i="2"/>
  <c r="O676" i="2"/>
  <c r="M676" i="2"/>
  <c r="J676" i="2"/>
  <c r="AC675" i="2"/>
  <c r="T675" i="2"/>
  <c r="R675" i="2"/>
  <c r="O675" i="2"/>
  <c r="M675" i="2"/>
  <c r="J675" i="2"/>
  <c r="AC674" i="2"/>
  <c r="T674" i="2"/>
  <c r="R674" i="2"/>
  <c r="O674" i="2"/>
  <c r="M674" i="2"/>
  <c r="J674" i="2"/>
  <c r="AC673" i="2"/>
  <c r="T673" i="2"/>
  <c r="R673" i="2"/>
  <c r="O673" i="2"/>
  <c r="AJ673" i="2" s="1"/>
  <c r="M673" i="2"/>
  <c r="X673" i="2" s="1"/>
  <c r="J673" i="2"/>
  <c r="AC672" i="2"/>
  <c r="T672" i="2"/>
  <c r="R672" i="2"/>
  <c r="O672" i="2"/>
  <c r="M672" i="2"/>
  <c r="J672" i="2"/>
  <c r="AC671" i="2"/>
  <c r="T671" i="2"/>
  <c r="R671" i="2"/>
  <c r="O671" i="2"/>
  <c r="M671" i="2"/>
  <c r="J671" i="2"/>
  <c r="AC670" i="2"/>
  <c r="T670" i="2"/>
  <c r="R670" i="2"/>
  <c r="O670" i="2"/>
  <c r="M670" i="2"/>
  <c r="J670" i="2"/>
  <c r="AC669" i="2"/>
  <c r="T669" i="2"/>
  <c r="R669" i="2"/>
  <c r="O669" i="2"/>
  <c r="AJ669" i="2" s="1"/>
  <c r="M669" i="2"/>
  <c r="J669" i="2"/>
  <c r="AC668" i="2"/>
  <c r="T668" i="2"/>
  <c r="R668" i="2"/>
  <c r="O668" i="2"/>
  <c r="AJ668" i="2" s="1"/>
  <c r="M668" i="2"/>
  <c r="X668" i="2" s="1"/>
  <c r="J668" i="2"/>
  <c r="AC667" i="2"/>
  <c r="T667" i="2"/>
  <c r="AJ667" i="2" s="1"/>
  <c r="R667" i="2"/>
  <c r="O667" i="2"/>
  <c r="M667" i="2"/>
  <c r="J667" i="2"/>
  <c r="AC666" i="2"/>
  <c r="T666" i="2"/>
  <c r="R666" i="2"/>
  <c r="O666" i="2"/>
  <c r="M666" i="2"/>
  <c r="J666" i="2"/>
  <c r="AC665" i="2"/>
  <c r="T665" i="2"/>
  <c r="R665" i="2"/>
  <c r="O665" i="2"/>
  <c r="M665" i="2"/>
  <c r="J665" i="2"/>
  <c r="AC664" i="2"/>
  <c r="T664" i="2"/>
  <c r="R664" i="2"/>
  <c r="O664" i="2"/>
  <c r="M664" i="2"/>
  <c r="J664" i="2"/>
  <c r="AC663" i="2"/>
  <c r="T663" i="2"/>
  <c r="R663" i="2"/>
  <c r="O663" i="2"/>
  <c r="M663" i="2"/>
  <c r="X663" i="2" s="1"/>
  <c r="J663" i="2"/>
  <c r="AC662" i="2"/>
  <c r="T662" i="2"/>
  <c r="R662" i="2"/>
  <c r="O662" i="2"/>
  <c r="M662" i="2"/>
  <c r="J662" i="2"/>
  <c r="AC661" i="2"/>
  <c r="T661" i="2"/>
  <c r="R661" i="2"/>
  <c r="O661" i="2"/>
  <c r="AJ661" i="2" s="1"/>
  <c r="M661" i="2"/>
  <c r="J661" i="2"/>
  <c r="AC660" i="2"/>
  <c r="T660" i="2"/>
  <c r="R660" i="2"/>
  <c r="O660" i="2"/>
  <c r="AJ660" i="2" s="1"/>
  <c r="M660" i="2"/>
  <c r="J660" i="2"/>
  <c r="AC659" i="2"/>
  <c r="T659" i="2"/>
  <c r="R659" i="2"/>
  <c r="O659" i="2"/>
  <c r="M659" i="2"/>
  <c r="X659" i="2" s="1"/>
  <c r="J659" i="2"/>
  <c r="AC658" i="2"/>
  <c r="T658" i="2"/>
  <c r="R658" i="2"/>
  <c r="O658" i="2"/>
  <c r="M658" i="2"/>
  <c r="J658" i="2"/>
  <c r="AC657" i="2"/>
  <c r="T657" i="2"/>
  <c r="R657" i="2"/>
  <c r="O657" i="2"/>
  <c r="AJ657" i="2" s="1"/>
  <c r="M657" i="2"/>
  <c r="J657" i="2"/>
  <c r="AC656" i="2"/>
  <c r="T656" i="2"/>
  <c r="R656" i="2"/>
  <c r="O656" i="2"/>
  <c r="M656" i="2"/>
  <c r="J656" i="2"/>
  <c r="AC655" i="2"/>
  <c r="T655" i="2"/>
  <c r="R655" i="2"/>
  <c r="O655" i="2"/>
  <c r="M655" i="2"/>
  <c r="J655" i="2"/>
  <c r="AC654" i="2"/>
  <c r="T654" i="2"/>
  <c r="R654" i="2"/>
  <c r="O654" i="2"/>
  <c r="M654" i="2"/>
  <c r="J654" i="2"/>
  <c r="AC653" i="2"/>
  <c r="T653" i="2"/>
  <c r="R653" i="2"/>
  <c r="O653" i="2"/>
  <c r="AJ653" i="2" s="1"/>
  <c r="M653" i="2"/>
  <c r="X653" i="2" s="1"/>
  <c r="J653" i="2"/>
  <c r="AC652" i="2"/>
  <c r="T652" i="2"/>
  <c r="R652" i="2"/>
  <c r="O652" i="2"/>
  <c r="AJ652" i="2" s="1"/>
  <c r="M652" i="2"/>
  <c r="J652" i="2"/>
  <c r="AC651" i="2"/>
  <c r="T651" i="2"/>
  <c r="R651" i="2"/>
  <c r="O651" i="2"/>
  <c r="M651" i="2"/>
  <c r="X651" i="2" s="1"/>
  <c r="J651" i="2"/>
  <c r="AC650" i="2"/>
  <c r="T650" i="2"/>
  <c r="R650" i="2"/>
  <c r="O650" i="2"/>
  <c r="M650" i="2"/>
  <c r="J650" i="2"/>
  <c r="AC649" i="2"/>
  <c r="T649" i="2"/>
  <c r="R649" i="2"/>
  <c r="O649" i="2"/>
  <c r="M649" i="2"/>
  <c r="X649" i="2" s="1"/>
  <c r="J649" i="2"/>
  <c r="AC648" i="2"/>
  <c r="T648" i="2"/>
  <c r="R648" i="2"/>
  <c r="O648" i="2"/>
  <c r="M648" i="2"/>
  <c r="X648" i="2" s="1"/>
  <c r="J648" i="2"/>
  <c r="AE648" i="2" s="1"/>
  <c r="AC647" i="2"/>
  <c r="T647" i="2"/>
  <c r="R647" i="2"/>
  <c r="O647" i="2"/>
  <c r="M647" i="2"/>
  <c r="X647" i="2" s="1"/>
  <c r="J647" i="2"/>
  <c r="AC646" i="2"/>
  <c r="T646" i="2"/>
  <c r="R646" i="2"/>
  <c r="O646" i="2"/>
  <c r="M646" i="2"/>
  <c r="J646" i="2"/>
  <c r="AC645" i="2"/>
  <c r="T645" i="2"/>
  <c r="R645" i="2"/>
  <c r="O645" i="2"/>
  <c r="M645" i="2"/>
  <c r="J645" i="2"/>
  <c r="AC644" i="2"/>
  <c r="T644" i="2"/>
  <c r="R644" i="2"/>
  <c r="O644" i="2"/>
  <c r="AJ644" i="2" s="1"/>
  <c r="M644" i="2"/>
  <c r="J644" i="2"/>
  <c r="AJ643" i="2"/>
  <c r="AC643" i="2"/>
  <c r="T643" i="2"/>
  <c r="R643" i="2"/>
  <c r="O643" i="2"/>
  <c r="M643" i="2"/>
  <c r="J643" i="2"/>
  <c r="AC642" i="2"/>
  <c r="T642" i="2"/>
  <c r="R642" i="2"/>
  <c r="O642" i="2"/>
  <c r="M642" i="2"/>
  <c r="J642" i="2"/>
  <c r="AC641" i="2"/>
  <c r="T641" i="2"/>
  <c r="R641" i="2"/>
  <c r="O641" i="2"/>
  <c r="AJ641" i="2" s="1"/>
  <c r="M641" i="2"/>
  <c r="J641" i="2"/>
  <c r="AC640" i="2"/>
  <c r="T640" i="2"/>
  <c r="R640" i="2"/>
  <c r="O640" i="2"/>
  <c r="M640" i="2"/>
  <c r="J640" i="2"/>
  <c r="AC639" i="2"/>
  <c r="T639" i="2"/>
  <c r="R639" i="2"/>
  <c r="O639" i="2"/>
  <c r="M639" i="2"/>
  <c r="J639" i="2"/>
  <c r="AC638" i="2"/>
  <c r="T638" i="2"/>
  <c r="R638" i="2"/>
  <c r="O638" i="2"/>
  <c r="M638" i="2"/>
  <c r="J638" i="2"/>
  <c r="AC637" i="2"/>
  <c r="T637" i="2"/>
  <c r="R637" i="2"/>
  <c r="O637" i="2"/>
  <c r="M637" i="2"/>
  <c r="J637" i="2"/>
  <c r="AC636" i="2"/>
  <c r="T636" i="2"/>
  <c r="R636" i="2"/>
  <c r="O636" i="2"/>
  <c r="AJ636" i="2" s="1"/>
  <c r="M636" i="2"/>
  <c r="X636" i="2" s="1"/>
  <c r="J636" i="2"/>
  <c r="AC635" i="2"/>
  <c r="T635" i="2"/>
  <c r="R635" i="2"/>
  <c r="O635" i="2"/>
  <c r="M635" i="2"/>
  <c r="X635" i="2" s="1"/>
  <c r="J635" i="2"/>
  <c r="AE635" i="2" s="1"/>
  <c r="AC634" i="2"/>
  <c r="T634" i="2"/>
  <c r="R634" i="2"/>
  <c r="O634" i="2"/>
  <c r="M634" i="2"/>
  <c r="J634" i="2"/>
  <c r="AC633" i="2"/>
  <c r="T633" i="2"/>
  <c r="R633" i="2"/>
  <c r="O633" i="2"/>
  <c r="M633" i="2"/>
  <c r="J633" i="2"/>
  <c r="AC632" i="2"/>
  <c r="T632" i="2"/>
  <c r="R632" i="2"/>
  <c r="O632" i="2"/>
  <c r="AJ632" i="2" s="1"/>
  <c r="M632" i="2"/>
  <c r="J632" i="2"/>
  <c r="AC631" i="2"/>
  <c r="T631" i="2"/>
  <c r="R631" i="2"/>
  <c r="O631" i="2"/>
  <c r="M631" i="2"/>
  <c r="X631" i="2" s="1"/>
  <c r="J631" i="2"/>
  <c r="AE631" i="2" s="1"/>
  <c r="AC630" i="2"/>
  <c r="T630" i="2"/>
  <c r="R630" i="2"/>
  <c r="O630" i="2"/>
  <c r="M630" i="2"/>
  <c r="J630" i="2"/>
  <c r="AC629" i="2"/>
  <c r="T629" i="2"/>
  <c r="R629" i="2"/>
  <c r="O629" i="2"/>
  <c r="M629" i="2"/>
  <c r="J629" i="2"/>
  <c r="AC628" i="2"/>
  <c r="T628" i="2"/>
  <c r="R628" i="2"/>
  <c r="O628" i="2"/>
  <c r="AJ628" i="2" s="1"/>
  <c r="M628" i="2"/>
  <c r="J628" i="2"/>
  <c r="AC627" i="2"/>
  <c r="T627" i="2"/>
  <c r="R627" i="2"/>
  <c r="O627" i="2"/>
  <c r="AJ627" i="2" s="1"/>
  <c r="M627" i="2"/>
  <c r="X627" i="2" s="1"/>
  <c r="J627" i="2"/>
  <c r="AC626" i="2"/>
  <c r="T626" i="2"/>
  <c r="R626" i="2"/>
  <c r="O626" i="2"/>
  <c r="M626" i="2"/>
  <c r="J626" i="2"/>
  <c r="AC625" i="2"/>
  <c r="T625" i="2"/>
  <c r="R625" i="2"/>
  <c r="O625" i="2"/>
  <c r="AJ625" i="2" s="1"/>
  <c r="M625" i="2"/>
  <c r="J625" i="2"/>
  <c r="AC624" i="2"/>
  <c r="T624" i="2"/>
  <c r="R624" i="2"/>
  <c r="O624" i="2"/>
  <c r="M624" i="2"/>
  <c r="J624" i="2"/>
  <c r="AC623" i="2"/>
  <c r="T623" i="2"/>
  <c r="R623" i="2"/>
  <c r="O623" i="2"/>
  <c r="M623" i="2"/>
  <c r="X623" i="2" s="1"/>
  <c r="J623" i="2"/>
  <c r="AC622" i="2"/>
  <c r="T622" i="2"/>
  <c r="R622" i="2"/>
  <c r="O622" i="2"/>
  <c r="M622" i="2"/>
  <c r="J622" i="2"/>
  <c r="AC621" i="2"/>
  <c r="T621" i="2"/>
  <c r="R621" i="2"/>
  <c r="X621" i="2" s="1"/>
  <c r="O621" i="2"/>
  <c r="M621" i="2"/>
  <c r="J621" i="2"/>
  <c r="AC620" i="2"/>
  <c r="T620" i="2"/>
  <c r="R620" i="2"/>
  <c r="O620" i="2"/>
  <c r="M620" i="2"/>
  <c r="X620" i="2" s="1"/>
  <c r="J620" i="2"/>
  <c r="AE620" i="2" s="1"/>
  <c r="AC619" i="2"/>
  <c r="T619" i="2"/>
  <c r="R619" i="2"/>
  <c r="O619" i="2"/>
  <c r="M619" i="2"/>
  <c r="J619" i="2"/>
  <c r="AC618" i="2"/>
  <c r="T618" i="2"/>
  <c r="R618" i="2"/>
  <c r="O618" i="2"/>
  <c r="M618" i="2"/>
  <c r="J618" i="2"/>
  <c r="AC617" i="2"/>
  <c r="T617" i="2"/>
  <c r="R617" i="2"/>
  <c r="O617" i="2"/>
  <c r="M617" i="2"/>
  <c r="J617" i="2"/>
  <c r="AC616" i="2"/>
  <c r="T616" i="2"/>
  <c r="R616" i="2"/>
  <c r="O616" i="2"/>
  <c r="M616" i="2"/>
  <c r="J616" i="2"/>
  <c r="AC615" i="2"/>
  <c r="T615" i="2"/>
  <c r="R615" i="2"/>
  <c r="O615" i="2"/>
  <c r="M615" i="2"/>
  <c r="J615" i="2"/>
  <c r="AC614" i="2"/>
  <c r="T614" i="2"/>
  <c r="R614" i="2"/>
  <c r="O614" i="2"/>
  <c r="M614" i="2"/>
  <c r="J614" i="2"/>
  <c r="AC613" i="2"/>
  <c r="T613" i="2"/>
  <c r="R613" i="2"/>
  <c r="O613" i="2"/>
  <c r="M613" i="2"/>
  <c r="J613" i="2"/>
  <c r="T612" i="2"/>
  <c r="R612" i="2"/>
  <c r="O612" i="2"/>
  <c r="M612" i="2"/>
  <c r="J612" i="2"/>
  <c r="T611" i="2"/>
  <c r="R611" i="2"/>
  <c r="O611" i="2"/>
  <c r="M611" i="2"/>
  <c r="J611" i="2"/>
  <c r="T610" i="2"/>
  <c r="R610" i="2"/>
  <c r="O610" i="2"/>
  <c r="M610" i="2"/>
  <c r="J610" i="2"/>
  <c r="T609" i="2"/>
  <c r="R609" i="2"/>
  <c r="O609" i="2"/>
  <c r="M609" i="2"/>
  <c r="J609" i="2"/>
  <c r="T608" i="2"/>
  <c r="R608" i="2"/>
  <c r="O608" i="2"/>
  <c r="M608" i="2"/>
  <c r="J608" i="2"/>
  <c r="T607" i="2"/>
  <c r="R607" i="2"/>
  <c r="O607" i="2"/>
  <c r="M607" i="2"/>
  <c r="J607" i="2"/>
  <c r="T606" i="2"/>
  <c r="R606" i="2"/>
  <c r="O606" i="2"/>
  <c r="M606" i="2"/>
  <c r="J606" i="2"/>
  <c r="T605" i="2"/>
  <c r="R605" i="2"/>
  <c r="O605" i="2"/>
  <c r="M605" i="2"/>
  <c r="J605" i="2"/>
  <c r="T604" i="2"/>
  <c r="R604" i="2"/>
  <c r="O604" i="2"/>
  <c r="M604" i="2"/>
  <c r="J604" i="2"/>
  <c r="T603" i="2"/>
  <c r="R603" i="2"/>
  <c r="O603" i="2"/>
  <c r="M603" i="2"/>
  <c r="J603" i="2"/>
  <c r="T602" i="2"/>
  <c r="R602" i="2"/>
  <c r="O602" i="2"/>
  <c r="AJ602" i="2" s="1"/>
  <c r="M602" i="2"/>
  <c r="X602" i="2" s="1"/>
  <c r="AD602" i="2" s="1"/>
  <c r="J602" i="2"/>
  <c r="T601" i="2"/>
  <c r="R601" i="2"/>
  <c r="O601" i="2"/>
  <c r="M601" i="2"/>
  <c r="J601" i="2"/>
  <c r="T600" i="2"/>
  <c r="R600" i="2"/>
  <c r="O600" i="2"/>
  <c r="M600" i="2"/>
  <c r="J600" i="2"/>
  <c r="T599" i="2"/>
  <c r="R599" i="2"/>
  <c r="O599" i="2"/>
  <c r="M599" i="2"/>
  <c r="X599" i="2" s="1"/>
  <c r="J599" i="2"/>
  <c r="T598" i="2"/>
  <c r="R598" i="2"/>
  <c r="O598" i="2"/>
  <c r="M598" i="2"/>
  <c r="J598" i="2"/>
  <c r="T597" i="2"/>
  <c r="R597" i="2"/>
  <c r="O597" i="2"/>
  <c r="M597" i="2"/>
  <c r="J597" i="2"/>
  <c r="T596" i="2"/>
  <c r="R596" i="2"/>
  <c r="O596" i="2"/>
  <c r="M596" i="2"/>
  <c r="J596" i="2"/>
  <c r="T595" i="2"/>
  <c r="R595" i="2"/>
  <c r="O595" i="2"/>
  <c r="M595" i="2"/>
  <c r="J595" i="2"/>
  <c r="T594" i="2"/>
  <c r="R594" i="2"/>
  <c r="O594" i="2"/>
  <c r="AJ594" i="2" s="1"/>
  <c r="M594" i="2"/>
  <c r="X594" i="2" s="1"/>
  <c r="AE594" i="2" s="1"/>
  <c r="J594" i="2"/>
  <c r="T593" i="2"/>
  <c r="R593" i="2"/>
  <c r="O593" i="2"/>
  <c r="M593" i="2"/>
  <c r="J593" i="2"/>
  <c r="T592" i="2"/>
  <c r="R592" i="2"/>
  <c r="O592" i="2"/>
  <c r="M592" i="2"/>
  <c r="J592" i="2"/>
  <c r="T530" i="2"/>
  <c r="R530" i="2"/>
  <c r="O530" i="2"/>
  <c r="AJ530" i="2" s="1"/>
  <c r="M530" i="2"/>
  <c r="X530" i="2" s="1"/>
  <c r="J530" i="2"/>
  <c r="AE530" i="2" s="1"/>
  <c r="T529" i="2"/>
  <c r="R529" i="2"/>
  <c r="O529" i="2"/>
  <c r="M529" i="2"/>
  <c r="J529" i="2"/>
  <c r="T528" i="2"/>
  <c r="R528" i="2"/>
  <c r="O528" i="2"/>
  <c r="AJ528" i="2" s="1"/>
  <c r="M528" i="2"/>
  <c r="J528" i="2"/>
  <c r="T527" i="2"/>
  <c r="R527" i="2"/>
  <c r="O527" i="2"/>
  <c r="M527" i="2"/>
  <c r="J527" i="2"/>
  <c r="X526" i="2"/>
  <c r="T526" i="2"/>
  <c r="AJ526" i="2" s="1"/>
  <c r="R526" i="2"/>
  <c r="O526" i="2"/>
  <c r="M526" i="2"/>
  <c r="J526" i="2"/>
  <c r="T525" i="2"/>
  <c r="R525" i="2"/>
  <c r="X525" i="2" s="1"/>
  <c r="O525" i="2"/>
  <c r="AJ525" i="2" s="1"/>
  <c r="M525" i="2"/>
  <c r="J525" i="2"/>
  <c r="T520" i="2"/>
  <c r="R520" i="2"/>
  <c r="O520" i="2"/>
  <c r="M520" i="2"/>
  <c r="J520" i="2"/>
  <c r="T519" i="2"/>
  <c r="R519" i="2"/>
  <c r="O519" i="2"/>
  <c r="M519" i="2"/>
  <c r="J519" i="2"/>
  <c r="T518" i="2"/>
  <c r="R518" i="2"/>
  <c r="O518" i="2"/>
  <c r="M518" i="2"/>
  <c r="X518" i="2" s="1"/>
  <c r="J518" i="2"/>
  <c r="T517" i="2"/>
  <c r="R517" i="2"/>
  <c r="O517" i="2"/>
  <c r="M517" i="2"/>
  <c r="X517" i="2" s="1"/>
  <c r="J517" i="2"/>
  <c r="T516" i="2"/>
  <c r="R516" i="2"/>
  <c r="O516" i="2"/>
  <c r="M516" i="2"/>
  <c r="J516" i="2"/>
  <c r="R511" i="2"/>
  <c r="O511" i="2"/>
  <c r="M511" i="2"/>
  <c r="J511" i="2"/>
  <c r="T510" i="2"/>
  <c r="R510" i="2"/>
  <c r="O510" i="2"/>
  <c r="M510" i="2"/>
  <c r="J510" i="2"/>
  <c r="T509" i="2"/>
  <c r="R509" i="2"/>
  <c r="O509" i="2"/>
  <c r="M509" i="2"/>
  <c r="J509" i="2"/>
  <c r="T508" i="2"/>
  <c r="R508" i="2"/>
  <c r="O508" i="2"/>
  <c r="M508" i="2"/>
  <c r="J508" i="2"/>
  <c r="T507" i="2"/>
  <c r="R507" i="2"/>
  <c r="O507" i="2"/>
  <c r="M507" i="2"/>
  <c r="J507" i="2"/>
  <c r="R506" i="2"/>
  <c r="O506" i="2"/>
  <c r="AJ506" i="2" s="1"/>
  <c r="M506" i="2"/>
  <c r="J506" i="2"/>
  <c r="T501" i="2"/>
  <c r="R501" i="2"/>
  <c r="O501" i="2"/>
  <c r="M501" i="2"/>
  <c r="X501" i="2" s="1"/>
  <c r="J501" i="2"/>
  <c r="T500" i="2"/>
  <c r="R500" i="2"/>
  <c r="O500" i="2"/>
  <c r="M500" i="2"/>
  <c r="J500" i="2"/>
  <c r="T499" i="2"/>
  <c r="R499" i="2"/>
  <c r="AJ499" i="2"/>
  <c r="M499" i="2"/>
  <c r="J499" i="2"/>
  <c r="T498" i="2"/>
  <c r="R498" i="2"/>
  <c r="O498" i="2"/>
  <c r="AJ498" i="2" s="1"/>
  <c r="M498" i="2"/>
  <c r="J498" i="2"/>
  <c r="T497" i="2"/>
  <c r="R497" i="2"/>
  <c r="O497" i="2"/>
  <c r="M497" i="2"/>
  <c r="J497" i="2"/>
  <c r="T496" i="2"/>
  <c r="R496" i="2"/>
  <c r="O496" i="2"/>
  <c r="M496" i="2"/>
  <c r="J496" i="2"/>
  <c r="T495" i="2"/>
  <c r="R495" i="2"/>
  <c r="O495" i="2"/>
  <c r="M495" i="2"/>
  <c r="J495" i="2"/>
  <c r="T490" i="2"/>
  <c r="R490" i="2"/>
  <c r="O490" i="2"/>
  <c r="M490" i="2"/>
  <c r="J490" i="2"/>
  <c r="T489" i="2"/>
  <c r="R489" i="2"/>
  <c r="O489" i="2"/>
  <c r="M489" i="2"/>
  <c r="X489" i="2" s="1"/>
  <c r="J489" i="2"/>
  <c r="T488" i="2"/>
  <c r="R488" i="2"/>
  <c r="O488" i="2"/>
  <c r="M488" i="2"/>
  <c r="J488" i="2"/>
  <c r="T487" i="2"/>
  <c r="R487" i="2"/>
  <c r="O487" i="2"/>
  <c r="M487" i="2"/>
  <c r="J487" i="2"/>
  <c r="T486" i="2"/>
  <c r="R486" i="2"/>
  <c r="O486" i="2"/>
  <c r="M486" i="2"/>
  <c r="X486" i="2" s="1"/>
  <c r="J486" i="2"/>
  <c r="AE486" i="2" s="1"/>
  <c r="T485" i="2"/>
  <c r="R485" i="2"/>
  <c r="O485" i="2"/>
  <c r="M485" i="2"/>
  <c r="J485" i="2"/>
  <c r="T480" i="2"/>
  <c r="R480" i="2"/>
  <c r="O480" i="2"/>
  <c r="M480" i="2"/>
  <c r="J480" i="2"/>
  <c r="T479" i="2"/>
  <c r="R479" i="2"/>
  <c r="O479" i="2"/>
  <c r="M479" i="2"/>
  <c r="X479" i="2" s="1"/>
  <c r="J479" i="2"/>
  <c r="T478" i="2"/>
  <c r="R478" i="2"/>
  <c r="O478" i="2"/>
  <c r="M478" i="2"/>
  <c r="J478" i="2"/>
  <c r="T477" i="2"/>
  <c r="R477" i="2"/>
  <c r="O477" i="2"/>
  <c r="AJ477" i="2" s="1"/>
  <c r="M477" i="2"/>
  <c r="X477" i="2" s="1"/>
  <c r="J477" i="2"/>
  <c r="AE477" i="2" s="1"/>
  <c r="T476" i="2"/>
  <c r="R476" i="2"/>
  <c r="O476" i="2"/>
  <c r="M476" i="2"/>
  <c r="J476" i="2"/>
  <c r="T471" i="2"/>
  <c r="R471" i="2"/>
  <c r="O471" i="2"/>
  <c r="M471" i="2"/>
  <c r="J471" i="2"/>
  <c r="T470" i="2"/>
  <c r="R470" i="2"/>
  <c r="O470" i="2"/>
  <c r="M470" i="2"/>
  <c r="X470" i="2" s="1"/>
  <c r="J470" i="2"/>
  <c r="AE470" i="2" s="1"/>
  <c r="T469" i="2"/>
  <c r="R469" i="2"/>
  <c r="X469" i="2" s="1"/>
  <c r="O469" i="2"/>
  <c r="M469" i="2"/>
  <c r="J469" i="2"/>
  <c r="T468" i="2"/>
  <c r="R468" i="2"/>
  <c r="O468" i="2"/>
  <c r="AJ468" i="2" s="1"/>
  <c r="M468" i="2"/>
  <c r="J468" i="2"/>
  <c r="T467" i="2"/>
  <c r="R467" i="2"/>
  <c r="O467" i="2"/>
  <c r="AJ467" i="2" s="1"/>
  <c r="M467" i="2"/>
  <c r="J467" i="2"/>
  <c r="T466" i="2"/>
  <c r="R466" i="2"/>
  <c r="O466" i="2"/>
  <c r="M466" i="2"/>
  <c r="J466" i="2"/>
  <c r="T461" i="2"/>
  <c r="R461" i="2"/>
  <c r="O461" i="2"/>
  <c r="M461" i="2"/>
  <c r="X461" i="2" s="1"/>
  <c r="J461" i="2"/>
  <c r="AE461" i="2" s="1"/>
  <c r="T460" i="2"/>
  <c r="R460" i="2"/>
  <c r="O460" i="2"/>
  <c r="M460" i="2"/>
  <c r="J460" i="2"/>
  <c r="T459" i="2"/>
  <c r="R459" i="2"/>
  <c r="O459" i="2"/>
  <c r="M459" i="2"/>
  <c r="J459" i="2"/>
  <c r="T458" i="2"/>
  <c r="R458" i="2"/>
  <c r="O458" i="2"/>
  <c r="M458" i="2"/>
  <c r="X458" i="2" s="1"/>
  <c r="AD458" i="2" s="1"/>
  <c r="J458" i="2"/>
  <c r="T457" i="2"/>
  <c r="R457" i="2"/>
  <c r="O457" i="2"/>
  <c r="M457" i="2"/>
  <c r="J457" i="2"/>
  <c r="T456" i="2"/>
  <c r="R456" i="2"/>
  <c r="O456" i="2"/>
  <c r="M456" i="2"/>
  <c r="J456" i="2"/>
  <c r="T451" i="2"/>
  <c r="R451" i="2"/>
  <c r="O451" i="2"/>
  <c r="AJ451" i="2" s="1"/>
  <c r="M451" i="2"/>
  <c r="X451" i="2" s="1"/>
  <c r="J451" i="2"/>
  <c r="T450" i="2"/>
  <c r="R450" i="2"/>
  <c r="O450" i="2"/>
  <c r="M450" i="2"/>
  <c r="J450" i="2"/>
  <c r="T449" i="2"/>
  <c r="R449" i="2"/>
  <c r="O449" i="2"/>
  <c r="AJ449" i="2" s="1"/>
  <c r="M449" i="2"/>
  <c r="X449" i="2" s="1"/>
  <c r="J449" i="2"/>
  <c r="AE449" i="2" s="1"/>
  <c r="T448" i="2"/>
  <c r="R448" i="2"/>
  <c r="O448" i="2"/>
  <c r="M448" i="2"/>
  <c r="J448" i="2"/>
  <c r="T447" i="2"/>
  <c r="R447" i="2"/>
  <c r="O447" i="2"/>
  <c r="M447" i="2"/>
  <c r="J447" i="2"/>
  <c r="T446" i="2"/>
  <c r="R446" i="2"/>
  <c r="O446" i="2"/>
  <c r="M446" i="2"/>
  <c r="X446" i="2" s="1"/>
  <c r="J446" i="2"/>
  <c r="T437" i="2"/>
  <c r="R437" i="2"/>
  <c r="O437" i="2"/>
  <c r="M437" i="2"/>
  <c r="J437" i="2"/>
  <c r="T436" i="2"/>
  <c r="R436" i="2"/>
  <c r="O436" i="2"/>
  <c r="M436" i="2"/>
  <c r="J436" i="2"/>
  <c r="T435" i="2"/>
  <c r="R435" i="2"/>
  <c r="O435" i="2"/>
  <c r="AJ435" i="2" s="1"/>
  <c r="M435" i="2"/>
  <c r="J435" i="2"/>
  <c r="T434" i="2"/>
  <c r="R434" i="2"/>
  <c r="O434" i="2"/>
  <c r="M434" i="2"/>
  <c r="J434" i="2"/>
  <c r="T433" i="2"/>
  <c r="R433" i="2"/>
  <c r="O433" i="2"/>
  <c r="AJ433" i="2" s="1"/>
  <c r="M433" i="2"/>
  <c r="J433" i="2"/>
  <c r="T432" i="2"/>
  <c r="R432" i="2"/>
  <c r="O432" i="2"/>
  <c r="M432" i="2"/>
  <c r="J432" i="2"/>
  <c r="T427" i="2"/>
  <c r="R427" i="2"/>
  <c r="O427" i="2"/>
  <c r="M427" i="2"/>
  <c r="J427" i="2"/>
  <c r="T426" i="2"/>
  <c r="R426" i="2"/>
  <c r="O426" i="2"/>
  <c r="AJ426" i="2" s="1"/>
  <c r="M426" i="2"/>
  <c r="J426" i="2"/>
  <c r="T425" i="2"/>
  <c r="R425" i="2"/>
  <c r="O425" i="2"/>
  <c r="M425" i="2"/>
  <c r="J425" i="2"/>
  <c r="T424" i="2"/>
  <c r="R424" i="2"/>
  <c r="O424" i="2"/>
  <c r="M424" i="2"/>
  <c r="J424" i="2"/>
  <c r="T423" i="2"/>
  <c r="R423" i="2"/>
  <c r="O423" i="2"/>
  <c r="M423" i="2"/>
  <c r="J423" i="2"/>
  <c r="T422" i="2"/>
  <c r="R422" i="2"/>
  <c r="O422" i="2"/>
  <c r="M422" i="2"/>
  <c r="J422" i="2"/>
  <c r="T417" i="2"/>
  <c r="R417" i="2"/>
  <c r="O417" i="2"/>
  <c r="M417" i="2"/>
  <c r="J417" i="2"/>
  <c r="T416" i="2"/>
  <c r="R416" i="2"/>
  <c r="O416" i="2"/>
  <c r="M416" i="2"/>
  <c r="X416" i="2" s="1"/>
  <c r="AD416" i="2" s="1"/>
  <c r="J416" i="2"/>
  <c r="AE416" i="2" s="1"/>
  <c r="T415" i="2"/>
  <c r="R415" i="2"/>
  <c r="O415" i="2"/>
  <c r="M415" i="2"/>
  <c r="J415" i="2"/>
  <c r="T414" i="2"/>
  <c r="R414" i="2"/>
  <c r="O414" i="2"/>
  <c r="M414" i="2"/>
  <c r="X414" i="2" s="1"/>
  <c r="J414" i="2"/>
  <c r="T413" i="2"/>
  <c r="R413" i="2"/>
  <c r="O413" i="2"/>
  <c r="M413" i="2"/>
  <c r="J413" i="2"/>
  <c r="T412" i="2"/>
  <c r="R412" i="2"/>
  <c r="O412" i="2"/>
  <c r="M412" i="2"/>
  <c r="J412" i="2"/>
  <c r="T407" i="2"/>
  <c r="R407" i="2"/>
  <c r="O407" i="2"/>
  <c r="M407" i="2"/>
  <c r="J407" i="2"/>
  <c r="T406" i="2"/>
  <c r="R406" i="2"/>
  <c r="O406" i="2"/>
  <c r="M406" i="2"/>
  <c r="J406" i="2"/>
  <c r="T405" i="2"/>
  <c r="R405" i="2"/>
  <c r="O405" i="2"/>
  <c r="M405" i="2"/>
  <c r="J405" i="2"/>
  <c r="T404" i="2"/>
  <c r="R404" i="2"/>
  <c r="O404" i="2"/>
  <c r="M404" i="2"/>
  <c r="J404" i="2"/>
  <c r="T403" i="2"/>
  <c r="R403" i="2"/>
  <c r="O403" i="2"/>
  <c r="AJ403" i="2" s="1"/>
  <c r="M403" i="2"/>
  <c r="J403" i="2"/>
  <c r="T402" i="2"/>
  <c r="R402" i="2"/>
  <c r="O402" i="2"/>
  <c r="M402" i="2"/>
  <c r="J402" i="2"/>
  <c r="T397" i="2"/>
  <c r="R397" i="2"/>
  <c r="O397" i="2"/>
  <c r="M397" i="2"/>
  <c r="J397" i="2"/>
  <c r="T396" i="2"/>
  <c r="R396" i="2"/>
  <c r="O396" i="2"/>
  <c r="M396" i="2"/>
  <c r="J396" i="2"/>
  <c r="T395" i="2"/>
  <c r="R395" i="2"/>
  <c r="O395" i="2"/>
  <c r="M395" i="2"/>
  <c r="X395" i="2" s="1"/>
  <c r="J395" i="2"/>
  <c r="T394" i="2"/>
  <c r="R394" i="2"/>
  <c r="O394" i="2"/>
  <c r="M394" i="2"/>
  <c r="J394" i="2"/>
  <c r="T393" i="2"/>
  <c r="R393" i="2"/>
  <c r="O393" i="2"/>
  <c r="AJ393" i="2" s="1"/>
  <c r="M393" i="2"/>
  <c r="X393" i="2" s="1"/>
  <c r="AD393" i="2" s="1"/>
  <c r="J393" i="2"/>
  <c r="T388" i="2"/>
  <c r="R388" i="2"/>
  <c r="O388" i="2"/>
  <c r="M388" i="2"/>
  <c r="X388" i="2" s="1"/>
  <c r="J388" i="2"/>
  <c r="AE388" i="2" s="1"/>
  <c r="T387" i="2"/>
  <c r="R387" i="2"/>
  <c r="O387" i="2"/>
  <c r="M387" i="2"/>
  <c r="J387" i="2"/>
  <c r="T386" i="2"/>
  <c r="R386" i="2"/>
  <c r="O386" i="2"/>
  <c r="M386" i="2"/>
  <c r="J386" i="2"/>
  <c r="T385" i="2"/>
  <c r="R385" i="2"/>
  <c r="O385" i="2"/>
  <c r="M385" i="2"/>
  <c r="T384" i="2"/>
  <c r="R384" i="2"/>
  <c r="O384" i="2"/>
  <c r="AJ384" i="2" s="1"/>
  <c r="M384" i="2"/>
  <c r="J384" i="2"/>
  <c r="T383" i="2"/>
  <c r="R383" i="2"/>
  <c r="O383" i="2"/>
  <c r="M383" i="2"/>
  <c r="X383" i="2" s="1"/>
  <c r="J383" i="2"/>
  <c r="AE383" i="2" s="1"/>
  <c r="AE517" i="2" l="1"/>
  <c r="AD517" i="2"/>
  <c r="AE636" i="2"/>
  <c r="AJ415" i="2"/>
  <c r="X645" i="2"/>
  <c r="AD411" i="2"/>
  <c r="AD536" i="2"/>
  <c r="X384" i="2"/>
  <c r="AD384" i="2" s="1"/>
  <c r="AD576" i="2"/>
  <c r="AJ620" i="2"/>
  <c r="AE440" i="2"/>
  <c r="AD475" i="2"/>
  <c r="AD491" i="2"/>
  <c r="AD552" i="2"/>
  <c r="AJ402" i="2"/>
  <c r="AJ404" i="2"/>
  <c r="X413" i="2"/>
  <c r="AJ416" i="2"/>
  <c r="AJ432" i="2"/>
  <c r="AJ448" i="2"/>
  <c r="X457" i="2"/>
  <c r="AD457" i="2" s="1"/>
  <c r="AJ460" i="2"/>
  <c r="AJ527" i="2"/>
  <c r="AJ604" i="2"/>
  <c r="X618" i="2"/>
  <c r="X622" i="2"/>
  <c r="AE622" i="2" s="1"/>
  <c r="X626" i="2"/>
  <c r="X639" i="2"/>
  <c r="AE639" i="2" s="1"/>
  <c r="X642" i="2"/>
  <c r="AE642" i="2" s="1"/>
  <c r="AJ647" i="2"/>
  <c r="AJ651" i="2"/>
  <c r="X671" i="2"/>
  <c r="X679" i="2"/>
  <c r="X683" i="2"/>
  <c r="AE683" i="2" s="1"/>
  <c r="X691" i="2"/>
  <c r="AE691" i="2" s="1"/>
  <c r="AD451" i="2"/>
  <c r="AD486" i="2"/>
  <c r="AD470" i="2"/>
  <c r="AE473" i="2"/>
  <c r="AD474" i="2"/>
  <c r="AD521" i="2"/>
  <c r="AD550" i="2"/>
  <c r="AD571" i="2"/>
  <c r="AD586" i="2"/>
  <c r="AD413" i="2"/>
  <c r="AD434" i="2"/>
  <c r="AE395" i="2"/>
  <c r="AD462" i="2"/>
  <c r="AD514" i="2"/>
  <c r="AD559" i="2"/>
  <c r="AD560" i="2"/>
  <c r="AD577" i="2"/>
  <c r="AD421" i="2"/>
  <c r="AE626" i="2"/>
  <c r="X660" i="2"/>
  <c r="AD419" i="2"/>
  <c r="AD512" i="2"/>
  <c r="AJ413" i="2"/>
  <c r="AJ425" i="2"/>
  <c r="X434" i="2"/>
  <c r="AE434" i="2" s="1"/>
  <c r="AJ437" i="2"/>
  <c r="AJ510" i="2"/>
  <c r="AE525" i="2"/>
  <c r="X598" i="2"/>
  <c r="AE598" i="2" s="1"/>
  <c r="AJ603" i="2"/>
  <c r="AJ611" i="2"/>
  <c r="AJ614" i="2"/>
  <c r="AJ615" i="2"/>
  <c r="AJ618" i="2"/>
  <c r="AJ634" i="2"/>
  <c r="X646" i="2"/>
  <c r="X666" i="2"/>
  <c r="AE666" i="2" s="1"/>
  <c r="AJ675" i="2"/>
  <c r="AJ676" i="2"/>
  <c r="AJ687" i="2"/>
  <c r="AE690" i="2"/>
  <c r="AJ691" i="2"/>
  <c r="AD477" i="2"/>
  <c r="AD469" i="2"/>
  <c r="AD501" i="2"/>
  <c r="AE465" i="2"/>
  <c r="AD505" i="2"/>
  <c r="AD531" i="2"/>
  <c r="AD549" i="2"/>
  <c r="AD570" i="2"/>
  <c r="AD585" i="2"/>
  <c r="AD537" i="2"/>
  <c r="X436" i="2"/>
  <c r="AE436" i="2" s="1"/>
  <c r="X607" i="2"/>
  <c r="AE569" i="2"/>
  <c r="AD513" i="2"/>
  <c r="X644" i="2"/>
  <c r="AE644" i="2" s="1"/>
  <c r="AD551" i="2"/>
  <c r="X427" i="2"/>
  <c r="AD427" i="2" s="1"/>
  <c r="AJ434" i="2"/>
  <c r="X605" i="2"/>
  <c r="AE605" i="2" s="1"/>
  <c r="X629" i="2"/>
  <c r="X641" i="2"/>
  <c r="AE641" i="2" s="1"/>
  <c r="AJ654" i="2"/>
  <c r="AJ658" i="2"/>
  <c r="AJ666" i="2"/>
  <c r="X674" i="2"/>
  <c r="X686" i="2"/>
  <c r="X690" i="2"/>
  <c r="X694" i="2"/>
  <c r="AE694" i="2" s="1"/>
  <c r="AD482" i="2"/>
  <c r="AD504" i="2"/>
  <c r="AD584" i="2"/>
  <c r="AD383" i="2"/>
  <c r="AE400" i="2"/>
  <c r="AD400" i="2"/>
  <c r="AE418" i="2"/>
  <c r="AD418" i="2"/>
  <c r="AE410" i="2"/>
  <c r="AD410" i="2"/>
  <c r="AE453" i="2"/>
  <c r="AD453" i="2"/>
  <c r="AE445" i="2"/>
  <c r="AD445" i="2"/>
  <c r="AE472" i="2"/>
  <c r="AD472" i="2"/>
  <c r="AE542" i="2"/>
  <c r="AD542" i="2"/>
  <c r="AE534" i="2"/>
  <c r="AD534" i="2"/>
  <c r="AE574" i="2"/>
  <c r="AD574" i="2"/>
  <c r="AE566" i="2"/>
  <c r="AD566" i="2"/>
  <c r="AE558" i="2"/>
  <c r="AD558" i="2"/>
  <c r="AE590" i="2"/>
  <c r="AD590" i="2"/>
  <c r="AE582" i="2"/>
  <c r="AD582" i="2"/>
  <c r="AD428" i="2"/>
  <c r="X490" i="2"/>
  <c r="AD490" i="2" s="1"/>
  <c r="AJ497" i="2"/>
  <c r="AJ500" i="2"/>
  <c r="X509" i="2"/>
  <c r="AD509" i="2" s="1"/>
  <c r="AJ516" i="2"/>
  <c r="AJ595" i="2"/>
  <c r="X606" i="2"/>
  <c r="AE606" i="2" s="1"/>
  <c r="AJ609" i="2"/>
  <c r="AJ619" i="2"/>
  <c r="AE399" i="2"/>
  <c r="AD399" i="2"/>
  <c r="AE391" i="2"/>
  <c r="AD391" i="2"/>
  <c r="AE409" i="2"/>
  <c r="AD409" i="2"/>
  <c r="AE452" i="2"/>
  <c r="AD452" i="2"/>
  <c r="AD487" i="2"/>
  <c r="AD526" i="2"/>
  <c r="AD518" i="2"/>
  <c r="AE541" i="2"/>
  <c r="AD541" i="2"/>
  <c r="AE533" i="2"/>
  <c r="AD533" i="2"/>
  <c r="AE573" i="2"/>
  <c r="AD573" i="2"/>
  <c r="AE565" i="2"/>
  <c r="AD565" i="2"/>
  <c r="AE557" i="2"/>
  <c r="AD557" i="2"/>
  <c r="AE589" i="2"/>
  <c r="AD589" i="2"/>
  <c r="AE581" i="2"/>
  <c r="AD581" i="2"/>
  <c r="AD382" i="2"/>
  <c r="AJ478" i="2"/>
  <c r="AJ490" i="2"/>
  <c r="AJ592" i="2"/>
  <c r="X597" i="2"/>
  <c r="AD597" i="2" s="1"/>
  <c r="AJ600" i="2"/>
  <c r="AE602" i="2"/>
  <c r="AJ606" i="2"/>
  <c r="AE618" i="2"/>
  <c r="AE398" i="2"/>
  <c r="AD398" i="2"/>
  <c r="AE390" i="2"/>
  <c r="AD390" i="2"/>
  <c r="AE408" i="2"/>
  <c r="AD408" i="2"/>
  <c r="AE503" i="2"/>
  <c r="AD503" i="2"/>
  <c r="AE532" i="2"/>
  <c r="AD532" i="2"/>
  <c r="AE572" i="2"/>
  <c r="AD572" i="2"/>
  <c r="AE564" i="2"/>
  <c r="AD564" i="2"/>
  <c r="AE588" i="2"/>
  <c r="AD588" i="2"/>
  <c r="AE580" i="2"/>
  <c r="AD580" i="2"/>
  <c r="AD594" i="2"/>
  <c r="AD381" i="2"/>
  <c r="AD464" i="2"/>
  <c r="AD539" i="2"/>
  <c r="AE446" i="2"/>
  <c r="AD446" i="2"/>
  <c r="AE435" i="2"/>
  <c r="AE613" i="2"/>
  <c r="AE621" i="2"/>
  <c r="AE444" i="2"/>
  <c r="AD444" i="2"/>
  <c r="AD436" i="2"/>
  <c r="AD450" i="2"/>
  <c r="AE524" i="2"/>
  <c r="AD524" i="2"/>
  <c r="AE547" i="2"/>
  <c r="AD547" i="2"/>
  <c r="AE563" i="2"/>
  <c r="AD563" i="2"/>
  <c r="AE555" i="2"/>
  <c r="AD555" i="2"/>
  <c r="AE579" i="2"/>
  <c r="AD579" i="2"/>
  <c r="AD380" i="2"/>
  <c r="AD439" i="2"/>
  <c r="AJ436" i="2"/>
  <c r="AE458" i="2"/>
  <c r="AE489" i="2"/>
  <c r="AD489" i="2"/>
  <c r="AE501" i="2"/>
  <c r="AE645" i="2"/>
  <c r="AE653" i="2"/>
  <c r="AD388" i="2"/>
  <c r="AD414" i="2"/>
  <c r="AD449" i="2"/>
  <c r="AD507" i="2"/>
  <c r="AD389" i="2"/>
  <c r="AD420" i="2"/>
  <c r="AD438" i="2"/>
  <c r="AE546" i="2"/>
  <c r="AD546" i="2"/>
  <c r="AE538" i="2"/>
  <c r="AD538" i="2"/>
  <c r="AJ447" i="2"/>
  <c r="AE451" i="2"/>
  <c r="X468" i="2"/>
  <c r="AE468" i="2" s="1"/>
  <c r="AJ471" i="2"/>
  <c r="AE479" i="2"/>
  <c r="AJ487" i="2"/>
  <c r="X499" i="2"/>
  <c r="AE499" i="2" s="1"/>
  <c r="AE674" i="2"/>
  <c r="X687" i="2"/>
  <c r="AE687" i="2" s="1"/>
  <c r="AE484" i="2"/>
  <c r="AD484" i="2"/>
  <c r="AE523" i="2"/>
  <c r="AE413" i="2"/>
  <c r="AJ414" i="2"/>
  <c r="X435" i="2"/>
  <c r="AD435" i="2" s="1"/>
  <c r="AE669" i="2"/>
  <c r="AE673" i="2"/>
  <c r="AE677" i="2"/>
  <c r="AJ683" i="2"/>
  <c r="AD395" i="2"/>
  <c r="AD405" i="2"/>
  <c r="AE442" i="2"/>
  <c r="AD442" i="2"/>
  <c r="AD483" i="2"/>
  <c r="AE483" i="2"/>
  <c r="AE545" i="2"/>
  <c r="AD545" i="2"/>
  <c r="AD599" i="2"/>
  <c r="AD554" i="2"/>
  <c r="AE393" i="2"/>
  <c r="X394" i="2"/>
  <c r="AD394" i="2" s="1"/>
  <c r="X406" i="2"/>
  <c r="AD406" i="2" s="1"/>
  <c r="AJ423" i="2"/>
  <c r="AE427" i="2"/>
  <c r="AJ601" i="2"/>
  <c r="AE609" i="2"/>
  <c r="AJ616" i="2"/>
  <c r="AJ629" i="2"/>
  <c r="X633" i="2"/>
  <c r="AE633" i="2" s="1"/>
  <c r="X637" i="2"/>
  <c r="AE637" i="2" s="1"/>
  <c r="X638" i="2"/>
  <c r="AE638" i="2" s="1"/>
  <c r="AJ648" i="2"/>
  <c r="AE651" i="2"/>
  <c r="X652" i="2"/>
  <c r="AE652" i="2" s="1"/>
  <c r="X661" i="2"/>
  <c r="AE661" i="2" s="1"/>
  <c r="AJ665" i="2"/>
  <c r="AE668" i="2"/>
  <c r="X669" i="2"/>
  <c r="X670" i="2"/>
  <c r="AE670" i="2" s="1"/>
  <c r="X695" i="2"/>
  <c r="AE695" i="2" s="1"/>
  <c r="AD466" i="2"/>
  <c r="AD598" i="2"/>
  <c r="AD522" i="2"/>
  <c r="AD553" i="2"/>
  <c r="AD562" i="2"/>
  <c r="X396" i="2"/>
  <c r="AD396" i="2" s="1"/>
  <c r="AJ397" i="2"/>
  <c r="X403" i="2"/>
  <c r="AD403" i="2" s="1"/>
  <c r="AE450" i="2"/>
  <c r="AE457" i="2"/>
  <c r="AJ507" i="2"/>
  <c r="X519" i="2"/>
  <c r="AE519" i="2" s="1"/>
  <c r="X595" i="2"/>
  <c r="AD595" i="2" s="1"/>
  <c r="AJ598" i="2"/>
  <c r="X609" i="2"/>
  <c r="AJ612" i="2"/>
  <c r="X615" i="2"/>
  <c r="AE615" i="2" s="1"/>
  <c r="AE623" i="2"/>
  <c r="AJ624" i="2"/>
  <c r="AE627" i="2"/>
  <c r="X628" i="2"/>
  <c r="AE628" i="2" s="1"/>
  <c r="AJ633" i="2"/>
  <c r="AJ637" i="2"/>
  <c r="AE646" i="2"/>
  <c r="AE659" i="2"/>
  <c r="AE663" i="2"/>
  <c r="X678" i="2"/>
  <c r="AE678" i="2" s="1"/>
  <c r="AJ695" i="2"/>
  <c r="AD527" i="2"/>
  <c r="AD443" i="2"/>
  <c r="AD561" i="2"/>
  <c r="X385" i="2"/>
  <c r="AD385" i="2" s="1"/>
  <c r="AJ388" i="2"/>
  <c r="AJ395" i="2"/>
  <c r="X405" i="2"/>
  <c r="AE405" i="2" s="1"/>
  <c r="AJ406" i="2"/>
  <c r="X422" i="2"/>
  <c r="AD422" i="2" s="1"/>
  <c r="AJ427" i="2"/>
  <c r="AE433" i="2"/>
  <c r="X437" i="2"/>
  <c r="AD437" i="2" s="1"/>
  <c r="X450" i="2"/>
  <c r="X466" i="2"/>
  <c r="AE466" i="2" s="1"/>
  <c r="X476" i="2"/>
  <c r="AD476" i="2" s="1"/>
  <c r="AJ479" i="2"/>
  <c r="AJ501" i="2"/>
  <c r="AE507" i="2"/>
  <c r="X508" i="2"/>
  <c r="AE508" i="2" s="1"/>
  <c r="X510" i="2"/>
  <c r="AJ518" i="2"/>
  <c r="AE526" i="2"/>
  <c r="AJ596" i="2"/>
  <c r="AE607" i="2"/>
  <c r="X613" i="2"/>
  <c r="X614" i="2"/>
  <c r="AE614" i="2" s="1"/>
  <c r="X617" i="2"/>
  <c r="AE617" i="2" s="1"/>
  <c r="X630" i="2"/>
  <c r="AJ635" i="2"/>
  <c r="X640" i="2"/>
  <c r="AE640" i="2" s="1"/>
  <c r="AE654" i="2"/>
  <c r="AJ655" i="2"/>
  <c r="AJ659" i="2"/>
  <c r="AJ663" i="2"/>
  <c r="X667" i="2"/>
  <c r="AE667" i="2" s="1"/>
  <c r="X676" i="2"/>
  <c r="AE676" i="2" s="1"/>
  <c r="X684" i="2"/>
  <c r="AE684" i="2" s="1"/>
  <c r="X688" i="2"/>
  <c r="AE688" i="2" s="1"/>
  <c r="AD430" i="2"/>
  <c r="AE379" i="2"/>
  <c r="AJ386" i="2"/>
  <c r="AE394" i="2"/>
  <c r="AJ424" i="2"/>
  <c r="X433" i="2"/>
  <c r="AD433" i="2" s="1"/>
  <c r="AJ450" i="2"/>
  <c r="AJ466" i="2"/>
  <c r="AJ469" i="2"/>
  <c r="AJ476" i="2"/>
  <c r="X485" i="2"/>
  <c r="AD485" i="2" s="1"/>
  <c r="AJ488" i="2"/>
  <c r="X507" i="2"/>
  <c r="X529" i="2"/>
  <c r="AJ593" i="2"/>
  <c r="X596" i="2"/>
  <c r="AE596" i="2" s="1"/>
  <c r="AJ610" i="2"/>
  <c r="AJ613" i="2"/>
  <c r="AJ621" i="2"/>
  <c r="X625" i="2"/>
  <c r="AE625" i="2" s="1"/>
  <c r="AE629" i="2"/>
  <c r="X634" i="2"/>
  <c r="AE634" i="2" s="1"/>
  <c r="AJ640" i="2"/>
  <c r="AE649" i="2"/>
  <c r="X654" i="2"/>
  <c r="X655" i="2"/>
  <c r="X662" i="2"/>
  <c r="AE662" i="2" s="1"/>
  <c r="AE671" i="2"/>
  <c r="AJ672" i="2"/>
  <c r="AE679" i="2"/>
  <c r="AJ680" i="2"/>
  <c r="AJ684" i="2"/>
  <c r="AJ692" i="2"/>
  <c r="AD401" i="2"/>
  <c r="AD429" i="2"/>
  <c r="AD441" i="2"/>
  <c r="AD455" i="2"/>
  <c r="AD544" i="2"/>
  <c r="AE407" i="2"/>
  <c r="AE686" i="2"/>
  <c r="AE469" i="2"/>
  <c r="AE488" i="2"/>
  <c r="AE660" i="2"/>
  <c r="AE518" i="2"/>
  <c r="AE647" i="2"/>
  <c r="AE685" i="2"/>
  <c r="AE693" i="2"/>
  <c r="AE414" i="2"/>
  <c r="AE599" i="2"/>
  <c r="AE655" i="2"/>
  <c r="AE509" i="2"/>
  <c r="AE593" i="2"/>
  <c r="AE630" i="2"/>
  <c r="AE601" i="2"/>
  <c r="X407" i="2"/>
  <c r="AD407" i="2" s="1"/>
  <c r="AJ422" i="2"/>
  <c r="AJ459" i="2"/>
  <c r="AJ461" i="2"/>
  <c r="X478" i="2"/>
  <c r="AJ489" i="2"/>
  <c r="X497" i="2"/>
  <c r="X506" i="2"/>
  <c r="AE506" i="2" s="1"/>
  <c r="AJ511" i="2"/>
  <c r="X516" i="2"/>
  <c r="AD516" i="2" s="1"/>
  <c r="AJ607" i="2"/>
  <c r="AJ630" i="2"/>
  <c r="AJ642" i="2"/>
  <c r="AJ649" i="2"/>
  <c r="AJ656" i="2"/>
  <c r="AJ662" i="2"/>
  <c r="AJ674" i="2"/>
  <c r="AJ495" i="2"/>
  <c r="AJ385" i="2"/>
  <c r="AJ412" i="2"/>
  <c r="X426" i="2"/>
  <c r="AE426" i="2" s="1"/>
  <c r="AJ457" i="2"/>
  <c r="AJ458" i="2"/>
  <c r="X467" i="2"/>
  <c r="AE467" i="2" s="1"/>
  <c r="AJ485" i="2"/>
  <c r="AJ486" i="2"/>
  <c r="AJ519" i="2"/>
  <c r="AJ605" i="2"/>
  <c r="X611" i="2"/>
  <c r="AE611" i="2" s="1"/>
  <c r="X612" i="2"/>
  <c r="AE612" i="2" s="1"/>
  <c r="AJ617" i="2"/>
  <c r="X689" i="2"/>
  <c r="AE689" i="2" s="1"/>
  <c r="AJ396" i="2"/>
  <c r="AJ387" i="2"/>
  <c r="X402" i="2"/>
  <c r="AJ407" i="2"/>
  <c r="X412" i="2"/>
  <c r="AE412" i="2" s="1"/>
  <c r="X423" i="2"/>
  <c r="AE423" i="2" s="1"/>
  <c r="X500" i="2"/>
  <c r="AE500" i="2" s="1"/>
  <c r="AJ599" i="2"/>
  <c r="X601" i="2"/>
  <c r="AD601" i="2" s="1"/>
  <c r="X604" i="2"/>
  <c r="AE604" i="2" s="1"/>
  <c r="X608" i="2"/>
  <c r="AE608" i="2" s="1"/>
  <c r="AJ622" i="2"/>
  <c r="X658" i="2"/>
  <c r="AE658" i="2" s="1"/>
  <c r="X665" i="2"/>
  <c r="AE665" i="2" s="1"/>
  <c r="AJ678" i="2"/>
  <c r="X682" i="2"/>
  <c r="AE682" i="2" s="1"/>
  <c r="AJ689" i="2"/>
  <c r="AJ394" i="2"/>
  <c r="X397" i="2"/>
  <c r="X417" i="2"/>
  <c r="AJ496" i="2"/>
  <c r="AJ517" i="2"/>
  <c r="X520" i="2"/>
  <c r="AD520" i="2" s="1"/>
  <c r="AJ529" i="2"/>
  <c r="AJ608" i="2"/>
  <c r="AJ646" i="2"/>
  <c r="X404" i="2"/>
  <c r="AJ405" i="2"/>
  <c r="AJ417" i="2"/>
  <c r="X425" i="2"/>
  <c r="AE425" i="2" s="1"/>
  <c r="AJ456" i="2"/>
  <c r="AJ480" i="2"/>
  <c r="X487" i="2"/>
  <c r="AE487" i="2" s="1"/>
  <c r="X498" i="2"/>
  <c r="AJ508" i="2"/>
  <c r="AJ520" i="2"/>
  <c r="AJ597" i="2"/>
  <c r="X603" i="2"/>
  <c r="X610" i="2"/>
  <c r="AE610" i="2" s="1"/>
  <c r="X619" i="2"/>
  <c r="AE619" i="2" s="1"/>
  <c r="AJ626" i="2"/>
  <c r="X632" i="2"/>
  <c r="AE632" i="2" s="1"/>
  <c r="AJ639" i="2"/>
  <c r="X643" i="2"/>
  <c r="AE643" i="2" s="1"/>
  <c r="AJ645" i="2"/>
  <c r="X650" i="2"/>
  <c r="AE650" i="2" s="1"/>
  <c r="X657" i="2"/>
  <c r="AE657" i="2" s="1"/>
  <c r="X675" i="2"/>
  <c r="AE675" i="2" s="1"/>
  <c r="X681" i="2"/>
  <c r="AE681" i="2" s="1"/>
  <c r="AJ688" i="2"/>
  <c r="X692" i="2"/>
  <c r="AE692" i="2" s="1"/>
  <c r="AJ693" i="2"/>
  <c r="X386" i="2"/>
  <c r="AJ446" i="2"/>
  <c r="X456" i="2"/>
  <c r="AE456" i="2" s="1"/>
  <c r="AJ470" i="2"/>
  <c r="X480" i="2"/>
  <c r="AE480" i="2" s="1"/>
  <c r="X528" i="2"/>
  <c r="X593" i="2"/>
  <c r="AD593" i="2" s="1"/>
  <c r="X600" i="2"/>
  <c r="AE600" i="2" s="1"/>
  <c r="AJ638" i="2"/>
  <c r="AJ650" i="2"/>
  <c r="AJ664" i="2"/>
  <c r="AJ670" i="2"/>
  <c r="AJ681" i="2"/>
  <c r="X432" i="2"/>
  <c r="X447" i="2"/>
  <c r="AD447" i="2" s="1"/>
  <c r="X488" i="2"/>
  <c r="AD488" i="2" s="1"/>
  <c r="X616" i="2"/>
  <c r="AE616" i="2" s="1"/>
  <c r="AJ623" i="2"/>
  <c r="X664" i="2"/>
  <c r="AE664" i="2" s="1"/>
  <c r="X387" i="2"/>
  <c r="AD387" i="2" s="1"/>
  <c r="X424" i="2"/>
  <c r="AE424" i="2" s="1"/>
  <c r="X527" i="2"/>
  <c r="AE527" i="2" s="1"/>
  <c r="X656" i="2"/>
  <c r="AE656" i="2" s="1"/>
  <c r="AJ671" i="2"/>
  <c r="X460" i="2"/>
  <c r="X471" i="2"/>
  <c r="AE471" i="2" s="1"/>
  <c r="X496" i="2"/>
  <c r="AE496" i="2" s="1"/>
  <c r="X511" i="2"/>
  <c r="AE511" i="2" s="1"/>
  <c r="X680" i="2"/>
  <c r="AE680" i="2" s="1"/>
  <c r="X415" i="2"/>
  <c r="AE415" i="2" s="1"/>
  <c r="X448" i="2"/>
  <c r="AE448" i="2" s="1"/>
  <c r="X459" i="2"/>
  <c r="X592" i="2"/>
  <c r="AE592" i="2" s="1"/>
  <c r="X624" i="2"/>
  <c r="AE624" i="2" s="1"/>
  <c r="AJ631" i="2"/>
  <c r="X495" i="2"/>
  <c r="AE495" i="2" s="1"/>
  <c r="X672" i="2"/>
  <c r="AE672" i="2" s="1"/>
  <c r="AJ679" i="2"/>
  <c r="AD511" i="2" l="1"/>
  <c r="AE387" i="2"/>
  <c r="AE597" i="2"/>
  <c r="AE490" i="2"/>
  <c r="AE516" i="2"/>
  <c r="AD499" i="2"/>
  <c r="AE384" i="2"/>
  <c r="AD506" i="2"/>
  <c r="AE422" i="2"/>
  <c r="AE396" i="2"/>
  <c r="AD426" i="2"/>
  <c r="AE403" i="2"/>
  <c r="AE447" i="2"/>
  <c r="AE497" i="2"/>
  <c r="AD497" i="2"/>
  <c r="AE386" i="2"/>
  <c r="AD386" i="2"/>
  <c r="AD519" i="2"/>
  <c r="AE404" i="2"/>
  <c r="AD404" i="2"/>
  <c r="AD467" i="2"/>
  <c r="AE476" i="2"/>
  <c r="AD600" i="2"/>
  <c r="AE510" i="2"/>
  <c r="AD510" i="2"/>
  <c r="AD456" i="2"/>
  <c r="AE603" i="2"/>
  <c r="AD603" i="2"/>
  <c r="AE485" i="2"/>
  <c r="AD596" i="2"/>
  <c r="AE520" i="2"/>
  <c r="AD592" i="2"/>
  <c r="AE459" i="2"/>
  <c r="AD459" i="2"/>
  <c r="AE529" i="2"/>
  <c r="AD529" i="2"/>
  <c r="AD468" i="2"/>
  <c r="AD508" i="2"/>
  <c r="AD423" i="2"/>
  <c r="AD471" i="2"/>
  <c r="AE397" i="2"/>
  <c r="AD397" i="2"/>
  <c r="AE385" i="2"/>
  <c r="AD425" i="2"/>
  <c r="AD448" i="2"/>
  <c r="AE432" i="2"/>
  <c r="AD432" i="2"/>
  <c r="AE528" i="2"/>
  <c r="AD528" i="2"/>
  <c r="AE498" i="2"/>
  <c r="AD498" i="2"/>
  <c r="AD412" i="2"/>
  <c r="AE437" i="2"/>
  <c r="AD500" i="2"/>
  <c r="AD424" i="2"/>
  <c r="AD415" i="2"/>
  <c r="AE595" i="2"/>
  <c r="AE460" i="2"/>
  <c r="AD460" i="2"/>
  <c r="AE478" i="2"/>
  <c r="AD478" i="2"/>
  <c r="AE417" i="2"/>
  <c r="AD417" i="2"/>
  <c r="AE406" i="2"/>
  <c r="AE402" i="2"/>
  <c r="AD402" i="2"/>
  <c r="AD496" i="2"/>
  <c r="AD480" i="2"/>
  <c r="AD495" i="2"/>
</calcChain>
</file>

<file path=xl/sharedStrings.xml><?xml version="1.0" encoding="utf-8"?>
<sst xmlns="http://schemas.openxmlformats.org/spreadsheetml/2006/main" count="13182" uniqueCount="202">
  <si>
    <t>About data...</t>
  </si>
  <si>
    <t>(1) 9/14 data</t>
  </si>
  <si>
    <t>only shell length and whole dry weight of samples (not dissected</t>
  </si>
  <si>
    <t>(2) 'Total_ash_weight_g_with_tin'</t>
  </si>
  <si>
    <t>adult samples before 3/28/22</t>
  </si>
  <si>
    <t>adult samples talen 3/28/22 and after</t>
  </si>
  <si>
    <t>- animals were ashed on the SEPARATE tins</t>
  </si>
  <si>
    <t>(3) 'Whole_animal_dry_weight_g'</t>
  </si>
  <si>
    <t>adult samples taken 3/16/22 and after</t>
  </si>
  <si>
    <t>- gonad and tissue samples separated for drying + ashing</t>
  </si>
  <si>
    <t>Date_sampled</t>
  </si>
  <si>
    <t>pH</t>
  </si>
  <si>
    <t>Tank_Replicate</t>
  </si>
  <si>
    <t>pH_Replicate</t>
  </si>
  <si>
    <t>Shell_length_mm</t>
  </si>
  <si>
    <t>New_tin_ID</t>
  </si>
  <si>
    <t>Shell_Tin_ID</t>
  </si>
  <si>
    <t>Shell_Tin_Weight_g</t>
  </si>
  <si>
    <t>Dry_Shell_Tin_Weight_g</t>
  </si>
  <si>
    <t>Dry_Shell_weight_g</t>
  </si>
  <si>
    <t>Somatic_Tissue_Tin_Weight_g</t>
  </si>
  <si>
    <t>Tin_Dry_Somatic_Tissue_g</t>
  </si>
  <si>
    <t>Dry_Somatic_Tissue_g</t>
  </si>
  <si>
    <t>Ash_Tin_Somatic_Dry_Weight_g</t>
  </si>
  <si>
    <t>Ash_Inorganic_ Somatic_Weight_g</t>
  </si>
  <si>
    <t>Adductor_Tin_Weight_g</t>
  </si>
  <si>
    <t>Tin_Dry_Adductor_Tissue_g</t>
  </si>
  <si>
    <t>Dry_Adductor_Tissue_g</t>
  </si>
  <si>
    <t>Ash_Tin_Aductor_Dry_Weight_g</t>
  </si>
  <si>
    <t>Ash_Inorganic_ Adductor_Weight_g</t>
  </si>
  <si>
    <t>Tissue_Tin_ID</t>
  </si>
  <si>
    <t>Tissue_Tin_Weight_g</t>
  </si>
  <si>
    <t>Dry_Tissue_Tin_Weight_g</t>
  </si>
  <si>
    <t>Dry_Tissue_weight_g</t>
  </si>
  <si>
    <t>Gonad_Tin_ID</t>
  </si>
  <si>
    <t>Gonad_stage</t>
  </si>
  <si>
    <t>Gonad_Tin_Weight_g</t>
  </si>
  <si>
    <t>Dry_Gonad_Tin_Weight_g</t>
  </si>
  <si>
    <t>Dry_Gonad_weight_g</t>
  </si>
  <si>
    <t>Gonad_Index_Gonad:Soma</t>
  </si>
  <si>
    <t>Whole_animal_dry_weight_g</t>
  </si>
  <si>
    <t>Shell_ash_weight_g_with_tin</t>
  </si>
  <si>
    <t>Tissue_ash_weight_with_g_tin</t>
  </si>
  <si>
    <t>Gonad_ash_weight_g_with_tin</t>
  </si>
  <si>
    <t>Total_ash_weight_g_with_tin</t>
  </si>
  <si>
    <t>TotalAFDW_g</t>
  </si>
  <si>
    <t>notes</t>
  </si>
  <si>
    <t>A</t>
  </si>
  <si>
    <t>7.5_A</t>
  </si>
  <si>
    <t>NA</t>
  </si>
  <si>
    <t>too small to dissect, only whole animal dry weights</t>
  </si>
  <si>
    <t>B</t>
  </si>
  <si>
    <t>7.5_B</t>
  </si>
  <si>
    <t>C</t>
  </si>
  <si>
    <t>7.5_C</t>
  </si>
  <si>
    <t>D</t>
  </si>
  <si>
    <t>7.5_D</t>
  </si>
  <si>
    <t>8_A</t>
  </si>
  <si>
    <t>8_B</t>
  </si>
  <si>
    <t>8_C</t>
  </si>
  <si>
    <t>8_D</t>
  </si>
  <si>
    <t>5C4</t>
  </si>
  <si>
    <t>5C3</t>
  </si>
  <si>
    <t>used for dry weights and condition only</t>
  </si>
  <si>
    <t>5C6</t>
  </si>
  <si>
    <t>5C5</t>
  </si>
  <si>
    <t>5C8</t>
  </si>
  <si>
    <t>5C7</t>
  </si>
  <si>
    <t>5C10</t>
  </si>
  <si>
    <t>5C9</t>
  </si>
  <si>
    <t>5C12</t>
  </si>
  <si>
    <t>5C11</t>
  </si>
  <si>
    <t>5B6</t>
  </si>
  <si>
    <t>5B5</t>
  </si>
  <si>
    <t>5B8</t>
  </si>
  <si>
    <t>5B7</t>
  </si>
  <si>
    <t>5B10</t>
  </si>
  <si>
    <t>5B9</t>
  </si>
  <si>
    <t>5B12</t>
  </si>
  <si>
    <t>5B11</t>
  </si>
  <si>
    <t>5C2</t>
  </si>
  <si>
    <t>5C1</t>
  </si>
  <si>
    <t>scallops used for RR and CR</t>
  </si>
  <si>
    <t>4A10</t>
  </si>
  <si>
    <t>4A9</t>
  </si>
  <si>
    <t>4A12</t>
  </si>
  <si>
    <t>4A11</t>
  </si>
  <si>
    <t>4B2</t>
  </si>
  <si>
    <t>4B1</t>
  </si>
  <si>
    <t>4B4</t>
  </si>
  <si>
    <t>4B3</t>
  </si>
  <si>
    <t>4A2</t>
  </si>
  <si>
    <t>4A1</t>
  </si>
  <si>
    <t>4A4</t>
  </si>
  <si>
    <t>4A3</t>
  </si>
  <si>
    <t>4A6</t>
  </si>
  <si>
    <t>4A5</t>
  </si>
  <si>
    <t>4A8</t>
  </si>
  <si>
    <t>4A7</t>
  </si>
  <si>
    <t>4C4</t>
  </si>
  <si>
    <t>4C3</t>
  </si>
  <si>
    <t>4C6</t>
  </si>
  <si>
    <t>4C5</t>
  </si>
  <si>
    <t>4C8</t>
  </si>
  <si>
    <t>4C7</t>
  </si>
  <si>
    <t>4C10</t>
  </si>
  <si>
    <t>4C9</t>
  </si>
  <si>
    <t>4C12</t>
  </si>
  <si>
    <t>4C11</t>
  </si>
  <si>
    <t>4B6</t>
  </si>
  <si>
    <t>4B5</t>
  </si>
  <si>
    <t>4B8</t>
  </si>
  <si>
    <t>4B7</t>
  </si>
  <si>
    <t>4B10</t>
  </si>
  <si>
    <t>4B9</t>
  </si>
  <si>
    <t>4B12</t>
  </si>
  <si>
    <t>4B11</t>
  </si>
  <si>
    <t>4C2</t>
  </si>
  <si>
    <t>4C1</t>
  </si>
  <si>
    <t>used for dry weights and condition only, shell fell apart likley underestimted</t>
  </si>
  <si>
    <t>6A2</t>
  </si>
  <si>
    <t>6A1</t>
  </si>
  <si>
    <t>6A4</t>
  </si>
  <si>
    <t>6A3</t>
  </si>
  <si>
    <t>6A6</t>
  </si>
  <si>
    <t>6A5</t>
  </si>
  <si>
    <t>6A8</t>
  </si>
  <si>
    <t>6A7</t>
  </si>
  <si>
    <t>6A10</t>
  </si>
  <si>
    <t>6A9</t>
  </si>
  <si>
    <t>6A12</t>
  </si>
  <si>
    <t>6A11</t>
  </si>
  <si>
    <t>6B4</t>
  </si>
  <si>
    <t>6B3</t>
  </si>
  <si>
    <t>6B6</t>
  </si>
  <si>
    <t>6B5</t>
  </si>
  <si>
    <t>6B8</t>
  </si>
  <si>
    <t>6B7</t>
  </si>
  <si>
    <t>6B10</t>
  </si>
  <si>
    <t>6B9</t>
  </si>
  <si>
    <t>6B12</t>
  </si>
  <si>
    <t>6B11</t>
  </si>
  <si>
    <t>6C2</t>
  </si>
  <si>
    <t>6C1</t>
  </si>
  <si>
    <t>6B2</t>
  </si>
  <si>
    <t>6B1</t>
  </si>
  <si>
    <t>6C4</t>
  </si>
  <si>
    <t>6C3</t>
  </si>
  <si>
    <t>6C6</t>
  </si>
  <si>
    <t>6C5</t>
  </si>
  <si>
    <t>6C8</t>
  </si>
  <si>
    <t>6C7</t>
  </si>
  <si>
    <t>6C10</t>
  </si>
  <si>
    <t>6C9</t>
  </si>
  <si>
    <t>5B2</t>
  </si>
  <si>
    <t>5B1</t>
  </si>
  <si>
    <t>5B4</t>
  </si>
  <si>
    <t>5B3</t>
  </si>
  <si>
    <t>no tissue?</t>
  </si>
  <si>
    <t>5A10</t>
  </si>
  <si>
    <t>5A9</t>
  </si>
  <si>
    <t>5A12</t>
  </si>
  <si>
    <t>5A11</t>
  </si>
  <si>
    <t>5A5</t>
  </si>
  <si>
    <t>5A6</t>
  </si>
  <si>
    <t>5A7</t>
  </si>
  <si>
    <t>5A8</t>
  </si>
  <si>
    <t>error - dropped</t>
  </si>
  <si>
    <t>used for dry weights and condition only, zero (dry tissue - tin)</t>
  </si>
  <si>
    <t>5A1</t>
  </si>
  <si>
    <t>5A2</t>
  </si>
  <si>
    <t>5A3</t>
  </si>
  <si>
    <t>5A4</t>
  </si>
  <si>
    <t>used for dry weights and condition only, negative (dry tissue - tin)</t>
  </si>
  <si>
    <t>used for dry weights and condition only, negative (dry tissue - tin) - labeled 'not good' by Genevieve</t>
  </si>
  <si>
    <t>used for dry weights and condition only, negative</t>
  </si>
  <si>
    <t>E</t>
  </si>
  <si>
    <t>7.5_E</t>
  </si>
  <si>
    <t>F</t>
  </si>
  <si>
    <t>7.5_F</t>
  </si>
  <si>
    <t>G</t>
  </si>
  <si>
    <t>7.5_G</t>
  </si>
  <si>
    <t>H</t>
  </si>
  <si>
    <t>7.5_H</t>
  </si>
  <si>
    <t>used for dry weights and condition only, hemolymph extraction attempted</t>
  </si>
  <si>
    <t>8_E</t>
  </si>
  <si>
    <t>8_F</t>
  </si>
  <si>
    <t>8_G</t>
  </si>
  <si>
    <t>8_H</t>
  </si>
  <si>
    <t>depurated for RR and BD BUT used for dry weights and condition only</t>
  </si>
  <si>
    <t>scallops used for RR and BD</t>
  </si>
  <si>
    <t>scallops used for RR - first run of 7.5 B, not used for BD</t>
  </si>
  <si>
    <t>scallops used for RR and BD - first run of 8 E not used for BD</t>
  </si>
  <si>
    <t>.2/3</t>
  </si>
  <si>
    <t>negative value? Looks like shell ash weight &gt; shell dry weight</t>
  </si>
  <si>
    <t>no gonad taken just shell and tissue for total AFDW</t>
  </si>
  <si>
    <t>0/1</t>
  </si>
  <si>
    <t>.1./2</t>
  </si>
  <si>
    <t>used for dry weights and condition only - 4 per replicate depurated for 24 hrs but not used for RR and biodep</t>
  </si>
  <si>
    <t>.3/4</t>
  </si>
  <si>
    <t>MEASURE THIS</t>
  </si>
  <si>
    <t>Total_ash_weight_g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</si>
</sst>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64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6"/>
  <sheetViews>
    <sheetView workbookViewId="0"/>
  </sheetViews>
  <sheetFormatPr defaultColWidth="12.6328125" defaultRowHeight="15.75" customHeight="1" x14ac:dyDescent="0.25"/>
  <sheetData>
    <row r="1" spans="1:3" ht="15.75" customHeight="1" x14ac:dyDescent="0.25">
      <c r="A1" s="1" t="s">
        <v>0</v>
      </c>
    </row>
    <row r="3" spans="1:3" ht="15.75" customHeight="1" x14ac:dyDescent="0.25">
      <c r="A3" s="1" t="s">
        <v>1</v>
      </c>
    </row>
    <row r="4" spans="1:3" ht="15.75" customHeight="1" x14ac:dyDescent="0.25">
      <c r="B4" s="1" t="s">
        <v>2</v>
      </c>
    </row>
    <row r="6" spans="1:3" ht="15.75" customHeight="1" x14ac:dyDescent="0.25">
      <c r="A6" s="1" t="s">
        <v>3</v>
      </c>
    </row>
    <row r="7" spans="1:3" ht="15.75" customHeight="1" x14ac:dyDescent="0.25">
      <c r="B7" s="1" t="s">
        <v>4</v>
      </c>
    </row>
    <row r="9" spans="1:3" ht="15.75" customHeight="1" x14ac:dyDescent="0.25">
      <c r="B9" s="1" t="s">
        <v>5</v>
      </c>
    </row>
    <row r="10" spans="1:3" ht="15.75" customHeight="1" x14ac:dyDescent="0.25">
      <c r="C10" s="1" t="s">
        <v>6</v>
      </c>
    </row>
    <row r="12" spans="1:3" ht="15.75" customHeight="1" x14ac:dyDescent="0.25">
      <c r="A12" s="1" t="s">
        <v>7</v>
      </c>
    </row>
    <row r="13" spans="1:3" ht="15.75" customHeight="1" x14ac:dyDescent="0.25">
      <c r="B13" s="1" t="s">
        <v>4</v>
      </c>
    </row>
    <row r="15" spans="1:3" ht="15.75" customHeight="1" x14ac:dyDescent="0.25">
      <c r="B15" s="1" t="s">
        <v>8</v>
      </c>
    </row>
    <row r="16" spans="1:3" ht="15.75" customHeight="1" x14ac:dyDescent="0.25">
      <c r="C16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L730"/>
  <sheetViews>
    <sheetView tabSelected="1" zoomScaleNormal="100" workbookViewId="0">
      <pane xSplit="5" ySplit="1" topLeftCell="P375" activePane="bottomRight" state="frozen"/>
      <selection pane="topRight" activeCell="F1" sqref="F1"/>
      <selection pane="bottomLeft" activeCell="A2" sqref="A2"/>
      <selection pane="bottomRight" activeCell="AG530" sqref="AG530"/>
    </sheetView>
  </sheetViews>
  <sheetFormatPr defaultColWidth="12.6328125" defaultRowHeight="15.75" customHeight="1" x14ac:dyDescent="0.25"/>
  <cols>
    <col min="1" max="3" width="12.6328125" style="5"/>
    <col min="4" max="4" width="11.453125" style="5" bestFit="1" customWidth="1"/>
    <col min="5" max="5" width="14.7265625" style="5" bestFit="1" customWidth="1"/>
    <col min="6" max="7" width="12.6328125" style="5"/>
    <col min="8" max="8" width="16.90625" style="5" bestFit="1" customWidth="1"/>
    <col min="9" max="9" width="20.7265625" style="5" bestFit="1" customWidth="1"/>
    <col min="10" max="10" width="20.6328125" style="5" customWidth="1"/>
    <col min="11" max="11" width="25.90625" style="5" bestFit="1" customWidth="1"/>
    <col min="12" max="12" width="22.90625" style="5" bestFit="1" customWidth="1"/>
    <col min="13" max="13" width="19.453125" style="5" bestFit="1" customWidth="1"/>
    <col min="14" max="14" width="27.54296875" style="5" bestFit="1" customWidth="1"/>
    <col min="15" max="15" width="29.26953125" style="5" bestFit="1" customWidth="1"/>
    <col min="16" max="16" width="21" style="5" customWidth="1"/>
    <col min="17" max="17" width="27.453125" style="5" customWidth="1"/>
    <col min="18" max="18" width="20.1796875" style="5" bestFit="1" customWidth="1"/>
    <col min="19" max="19" width="27.08984375" style="5" bestFit="1" customWidth="1"/>
    <col min="20" max="20" width="22.26953125" style="5" customWidth="1"/>
    <col min="21" max="21" width="12.6328125" style="5"/>
    <col min="22" max="22" width="18.08984375" style="5" bestFit="1" customWidth="1"/>
    <col min="23" max="23" width="12.6328125" style="5"/>
    <col min="24" max="24" width="18.1796875" style="5" bestFit="1" customWidth="1"/>
    <col min="25" max="26" width="12.6328125" style="5"/>
    <col min="27" max="27" width="18.26953125" style="5" bestFit="1" customWidth="1"/>
    <col min="28" max="28" width="19.90625" style="5" customWidth="1"/>
    <col min="29" max="29" width="18.36328125" style="5" bestFit="1" customWidth="1"/>
    <col min="30" max="30" width="23.26953125" style="5" bestFit="1" customWidth="1"/>
    <col min="31" max="31" width="22.08984375" style="5" customWidth="1"/>
    <col min="32" max="32" width="24" style="5" bestFit="1" customWidth="1"/>
    <col min="33" max="33" width="25.36328125" style="5" bestFit="1" customWidth="1"/>
    <col min="34" max="34" width="25.54296875" style="5" bestFit="1" customWidth="1"/>
    <col min="35" max="35" width="24.08984375" style="5" bestFit="1" customWidth="1"/>
    <col min="36" max="36" width="17" bestFit="1" customWidth="1"/>
    <col min="37" max="37" width="12.6328125" style="5"/>
    <col min="38" max="38" width="89.26953125" style="15" bestFit="1" customWidth="1"/>
    <col min="39" max="16384" width="12.6328125" style="5"/>
  </cols>
  <sheetData>
    <row r="1" spans="1:38" ht="15.75" customHeight="1" x14ac:dyDescent="0.25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  <c r="N1" s="4" t="s">
        <v>23</v>
      </c>
      <c r="O1" s="4" t="s">
        <v>24</v>
      </c>
      <c r="P1" s="4" t="s">
        <v>25</v>
      </c>
      <c r="Q1" s="4" t="s">
        <v>26</v>
      </c>
      <c r="R1" s="4" t="s">
        <v>27</v>
      </c>
      <c r="S1" s="4" t="s">
        <v>28</v>
      </c>
      <c r="T1" s="4" t="s">
        <v>29</v>
      </c>
      <c r="U1" s="4" t="s">
        <v>30</v>
      </c>
      <c r="V1" s="4" t="s">
        <v>31</v>
      </c>
      <c r="W1" s="4" t="s">
        <v>32</v>
      </c>
      <c r="X1" s="4" t="s">
        <v>33</v>
      </c>
      <c r="Y1" s="4" t="s">
        <v>34</v>
      </c>
      <c r="Z1" s="4" t="s">
        <v>35</v>
      </c>
      <c r="AA1" s="4" t="s">
        <v>36</v>
      </c>
      <c r="AB1" s="4" t="s">
        <v>37</v>
      </c>
      <c r="AC1" s="4" t="s">
        <v>38</v>
      </c>
      <c r="AD1" s="4" t="s">
        <v>39</v>
      </c>
      <c r="AE1" s="4" t="s">
        <v>40</v>
      </c>
      <c r="AF1" s="4" t="s">
        <v>41</v>
      </c>
      <c r="AG1" s="4" t="s">
        <v>42</v>
      </c>
      <c r="AH1" s="4" t="s">
        <v>43</v>
      </c>
      <c r="AI1" s="4" t="s">
        <v>44</v>
      </c>
      <c r="AJ1" s="5" t="s">
        <v>201</v>
      </c>
      <c r="AK1" s="4" t="s">
        <v>45</v>
      </c>
      <c r="AL1" s="12" t="s">
        <v>46</v>
      </c>
    </row>
    <row r="2" spans="1:38" ht="15.75" customHeight="1" x14ac:dyDescent="0.25">
      <c r="A2" s="6">
        <v>44453</v>
      </c>
      <c r="B2" s="4">
        <v>7.5</v>
      </c>
      <c r="C2" s="4" t="s">
        <v>47</v>
      </c>
      <c r="D2" s="4" t="s">
        <v>48</v>
      </c>
      <c r="E2" s="4">
        <v>1.97048</v>
      </c>
      <c r="F2" s="4" t="s">
        <v>49</v>
      </c>
      <c r="G2" s="4" t="s">
        <v>49</v>
      </c>
      <c r="H2" s="4" t="s">
        <v>49</v>
      </c>
      <c r="I2" s="4" t="s">
        <v>49</v>
      </c>
      <c r="J2" s="4" t="s">
        <v>49</v>
      </c>
      <c r="K2" s="5" t="s">
        <v>49</v>
      </c>
      <c r="L2" s="5" t="s">
        <v>49</v>
      </c>
      <c r="M2" s="5" t="s">
        <v>49</v>
      </c>
      <c r="N2" s="5" t="s">
        <v>49</v>
      </c>
      <c r="O2" s="5" t="s">
        <v>49</v>
      </c>
      <c r="P2" s="5" t="s">
        <v>49</v>
      </c>
      <c r="Q2" s="5" t="s">
        <v>49</v>
      </c>
      <c r="R2" s="5" t="s">
        <v>49</v>
      </c>
      <c r="S2" s="5" t="s">
        <v>49</v>
      </c>
      <c r="T2" s="5" t="s">
        <v>49</v>
      </c>
      <c r="U2" s="4" t="s">
        <v>49</v>
      </c>
      <c r="V2" s="4" t="s">
        <v>49</v>
      </c>
      <c r="W2" s="4" t="s">
        <v>49</v>
      </c>
      <c r="X2" s="4" t="s">
        <v>49</v>
      </c>
      <c r="Y2" s="4" t="s">
        <v>49</v>
      </c>
      <c r="Z2" s="4" t="s">
        <v>49</v>
      </c>
      <c r="AA2" s="4" t="s">
        <v>49</v>
      </c>
      <c r="AB2" s="4" t="s">
        <v>49</v>
      </c>
      <c r="AC2" s="4" t="s">
        <v>49</v>
      </c>
      <c r="AD2" s="4" t="s">
        <v>49</v>
      </c>
      <c r="AE2" s="4">
        <v>8.6899999999999998E-4</v>
      </c>
      <c r="AF2" s="4" t="s">
        <v>49</v>
      </c>
      <c r="AG2" s="4" t="s">
        <v>49</v>
      </c>
      <c r="AH2" s="4" t="s">
        <v>49</v>
      </c>
      <c r="AI2" s="4" t="s">
        <v>49</v>
      </c>
      <c r="AJ2" s="4" t="s">
        <v>49</v>
      </c>
      <c r="AK2" s="4" t="s">
        <v>49</v>
      </c>
      <c r="AL2" s="12" t="s">
        <v>50</v>
      </c>
    </row>
    <row r="3" spans="1:38" ht="15.75" customHeight="1" x14ac:dyDescent="0.25">
      <c r="A3" s="6">
        <v>44453</v>
      </c>
      <c r="B3" s="4">
        <v>7.5</v>
      </c>
      <c r="C3" s="4" t="s">
        <v>47</v>
      </c>
      <c r="D3" s="4" t="s">
        <v>48</v>
      </c>
      <c r="E3" s="4">
        <v>2.2122199999999999</v>
      </c>
      <c r="F3" s="4" t="s">
        <v>49</v>
      </c>
      <c r="G3" s="4" t="s">
        <v>49</v>
      </c>
      <c r="H3" s="4" t="s">
        <v>49</v>
      </c>
      <c r="I3" s="4" t="s">
        <v>49</v>
      </c>
      <c r="J3" s="4" t="s">
        <v>49</v>
      </c>
      <c r="K3" s="5" t="s">
        <v>49</v>
      </c>
      <c r="L3" s="5" t="s">
        <v>49</v>
      </c>
      <c r="M3" s="5" t="s">
        <v>49</v>
      </c>
      <c r="N3" s="5" t="s">
        <v>49</v>
      </c>
      <c r="O3" s="5" t="s">
        <v>49</v>
      </c>
      <c r="P3" s="5" t="s">
        <v>49</v>
      </c>
      <c r="Q3" s="5" t="s">
        <v>49</v>
      </c>
      <c r="R3" s="5" t="s">
        <v>49</v>
      </c>
      <c r="S3" s="5" t="s">
        <v>49</v>
      </c>
      <c r="T3" s="5" t="s">
        <v>49</v>
      </c>
      <c r="U3" s="4" t="s">
        <v>49</v>
      </c>
      <c r="V3" s="4" t="s">
        <v>49</v>
      </c>
      <c r="W3" s="4" t="s">
        <v>49</v>
      </c>
      <c r="X3" s="4" t="s">
        <v>49</v>
      </c>
      <c r="Y3" s="4" t="s">
        <v>49</v>
      </c>
      <c r="Z3" s="4" t="s">
        <v>49</v>
      </c>
      <c r="AA3" s="4" t="s">
        <v>49</v>
      </c>
      <c r="AB3" s="4" t="s">
        <v>49</v>
      </c>
      <c r="AC3" s="4" t="s">
        <v>49</v>
      </c>
      <c r="AD3" s="4" t="s">
        <v>49</v>
      </c>
      <c r="AE3" s="4">
        <v>1.812E-3</v>
      </c>
      <c r="AF3" s="4" t="s">
        <v>49</v>
      </c>
      <c r="AG3" s="4" t="s">
        <v>49</v>
      </c>
      <c r="AH3" s="4" t="s">
        <v>49</v>
      </c>
      <c r="AI3" s="4" t="s">
        <v>49</v>
      </c>
      <c r="AJ3" s="4" t="s">
        <v>49</v>
      </c>
      <c r="AK3" s="4" t="s">
        <v>49</v>
      </c>
      <c r="AL3" s="12" t="s">
        <v>50</v>
      </c>
    </row>
    <row r="4" spans="1:38" ht="15.75" customHeight="1" x14ac:dyDescent="0.25">
      <c r="A4" s="6">
        <v>44453</v>
      </c>
      <c r="B4" s="4">
        <v>7.5</v>
      </c>
      <c r="C4" s="4" t="s">
        <v>47</v>
      </c>
      <c r="D4" s="4" t="s">
        <v>48</v>
      </c>
      <c r="E4" s="4">
        <v>2.25305</v>
      </c>
      <c r="F4" s="4" t="s">
        <v>49</v>
      </c>
      <c r="G4" s="4" t="s">
        <v>49</v>
      </c>
      <c r="H4" s="4" t="s">
        <v>49</v>
      </c>
      <c r="I4" s="4" t="s">
        <v>49</v>
      </c>
      <c r="J4" s="4" t="s">
        <v>49</v>
      </c>
      <c r="K4" s="5" t="s">
        <v>49</v>
      </c>
      <c r="L4" s="5" t="s">
        <v>49</v>
      </c>
      <c r="M4" s="5" t="s">
        <v>49</v>
      </c>
      <c r="N4" s="5" t="s">
        <v>49</v>
      </c>
      <c r="O4" s="5" t="s">
        <v>49</v>
      </c>
      <c r="P4" s="5" t="s">
        <v>49</v>
      </c>
      <c r="Q4" s="5" t="s">
        <v>49</v>
      </c>
      <c r="R4" s="5" t="s">
        <v>49</v>
      </c>
      <c r="S4" s="5" t="s">
        <v>49</v>
      </c>
      <c r="T4" s="5" t="s">
        <v>49</v>
      </c>
      <c r="U4" s="4" t="s">
        <v>49</v>
      </c>
      <c r="V4" s="4" t="s">
        <v>49</v>
      </c>
      <c r="W4" s="4" t="s">
        <v>49</v>
      </c>
      <c r="X4" s="4" t="s">
        <v>49</v>
      </c>
      <c r="Y4" s="4" t="s">
        <v>49</v>
      </c>
      <c r="Z4" s="4" t="s">
        <v>49</v>
      </c>
      <c r="AA4" s="4" t="s">
        <v>49</v>
      </c>
      <c r="AB4" s="4" t="s">
        <v>49</v>
      </c>
      <c r="AC4" s="4" t="s">
        <v>49</v>
      </c>
      <c r="AD4" s="4" t="s">
        <v>49</v>
      </c>
      <c r="AE4" s="4">
        <v>2.6380000000000002E-3</v>
      </c>
      <c r="AF4" s="4" t="s">
        <v>49</v>
      </c>
      <c r="AG4" s="4" t="s">
        <v>49</v>
      </c>
      <c r="AH4" s="4" t="s">
        <v>49</v>
      </c>
      <c r="AI4" s="4" t="s">
        <v>49</v>
      </c>
      <c r="AJ4" s="4" t="s">
        <v>49</v>
      </c>
      <c r="AK4" s="4" t="s">
        <v>49</v>
      </c>
      <c r="AL4" s="12" t="s">
        <v>50</v>
      </c>
    </row>
    <row r="5" spans="1:38" ht="15.75" customHeight="1" x14ac:dyDescent="0.25">
      <c r="A5" s="6">
        <v>44453</v>
      </c>
      <c r="B5" s="4">
        <v>7.5</v>
      </c>
      <c r="C5" s="4" t="s">
        <v>51</v>
      </c>
      <c r="D5" s="4" t="s">
        <v>52</v>
      </c>
      <c r="E5" s="4">
        <v>2.0971799999999998</v>
      </c>
      <c r="F5" s="4" t="s">
        <v>49</v>
      </c>
      <c r="G5" s="4" t="s">
        <v>49</v>
      </c>
      <c r="H5" s="4" t="s">
        <v>49</v>
      </c>
      <c r="I5" s="4" t="s">
        <v>49</v>
      </c>
      <c r="J5" s="4" t="s">
        <v>49</v>
      </c>
      <c r="K5" s="5" t="s">
        <v>49</v>
      </c>
      <c r="L5" s="5" t="s">
        <v>49</v>
      </c>
      <c r="M5" s="5" t="s">
        <v>49</v>
      </c>
      <c r="N5" s="5" t="s">
        <v>49</v>
      </c>
      <c r="O5" s="5" t="s">
        <v>49</v>
      </c>
      <c r="P5" s="5" t="s">
        <v>49</v>
      </c>
      <c r="Q5" s="5" t="s">
        <v>49</v>
      </c>
      <c r="R5" s="5" t="s">
        <v>49</v>
      </c>
      <c r="S5" s="5" t="s">
        <v>49</v>
      </c>
      <c r="T5" s="5" t="s">
        <v>49</v>
      </c>
      <c r="U5" s="4" t="s">
        <v>49</v>
      </c>
      <c r="V5" s="4" t="s">
        <v>49</v>
      </c>
      <c r="W5" s="4" t="s">
        <v>49</v>
      </c>
      <c r="X5" s="4" t="s">
        <v>49</v>
      </c>
      <c r="Y5" s="4" t="s">
        <v>49</v>
      </c>
      <c r="Z5" s="4" t="s">
        <v>49</v>
      </c>
      <c r="AA5" s="4" t="s">
        <v>49</v>
      </c>
      <c r="AB5" s="4" t="s">
        <v>49</v>
      </c>
      <c r="AC5" s="4" t="s">
        <v>49</v>
      </c>
      <c r="AD5" s="4" t="s">
        <v>49</v>
      </c>
      <c r="AE5" s="4">
        <v>1.418E-3</v>
      </c>
      <c r="AF5" s="4" t="s">
        <v>49</v>
      </c>
      <c r="AG5" s="4" t="s">
        <v>49</v>
      </c>
      <c r="AH5" s="4" t="s">
        <v>49</v>
      </c>
      <c r="AI5" s="4" t="s">
        <v>49</v>
      </c>
      <c r="AJ5" s="4" t="s">
        <v>49</v>
      </c>
      <c r="AK5" s="4" t="s">
        <v>49</v>
      </c>
      <c r="AL5" s="12" t="s">
        <v>50</v>
      </c>
    </row>
    <row r="6" spans="1:38" ht="15.75" customHeight="1" x14ac:dyDescent="0.25">
      <c r="A6" s="6">
        <v>44453</v>
      </c>
      <c r="B6" s="4">
        <v>7.5</v>
      </c>
      <c r="C6" s="4" t="s">
        <v>51</v>
      </c>
      <c r="D6" s="4" t="s">
        <v>52</v>
      </c>
      <c r="E6" s="4">
        <v>2.82212</v>
      </c>
      <c r="F6" s="4" t="s">
        <v>49</v>
      </c>
      <c r="G6" s="4" t="s">
        <v>49</v>
      </c>
      <c r="H6" s="4" t="s">
        <v>49</v>
      </c>
      <c r="I6" s="4" t="s">
        <v>49</v>
      </c>
      <c r="J6" s="4" t="s">
        <v>49</v>
      </c>
      <c r="K6" s="5" t="s">
        <v>49</v>
      </c>
      <c r="L6" s="5" t="s">
        <v>49</v>
      </c>
      <c r="M6" s="5" t="s">
        <v>49</v>
      </c>
      <c r="N6" s="5" t="s">
        <v>49</v>
      </c>
      <c r="O6" s="5" t="s">
        <v>49</v>
      </c>
      <c r="P6" s="5" t="s">
        <v>49</v>
      </c>
      <c r="Q6" s="5" t="s">
        <v>49</v>
      </c>
      <c r="R6" s="5" t="s">
        <v>49</v>
      </c>
      <c r="S6" s="5" t="s">
        <v>49</v>
      </c>
      <c r="T6" s="5" t="s">
        <v>49</v>
      </c>
      <c r="U6" s="4" t="s">
        <v>49</v>
      </c>
      <c r="V6" s="4" t="s">
        <v>49</v>
      </c>
      <c r="W6" s="4" t="s">
        <v>49</v>
      </c>
      <c r="X6" s="4" t="s">
        <v>49</v>
      </c>
      <c r="Y6" s="4" t="s">
        <v>49</v>
      </c>
      <c r="Z6" s="4" t="s">
        <v>49</v>
      </c>
      <c r="AA6" s="4" t="s">
        <v>49</v>
      </c>
      <c r="AB6" s="4" t="s">
        <v>49</v>
      </c>
      <c r="AC6" s="4" t="s">
        <v>49</v>
      </c>
      <c r="AD6" s="4" t="s">
        <v>49</v>
      </c>
      <c r="AE6" s="4">
        <v>7.3300000000000004E-4</v>
      </c>
      <c r="AF6" s="4" t="s">
        <v>49</v>
      </c>
      <c r="AG6" s="4" t="s">
        <v>49</v>
      </c>
      <c r="AH6" s="4" t="s">
        <v>49</v>
      </c>
      <c r="AI6" s="4" t="s">
        <v>49</v>
      </c>
      <c r="AJ6" s="4" t="s">
        <v>49</v>
      </c>
      <c r="AK6" s="4" t="s">
        <v>49</v>
      </c>
      <c r="AL6" s="12" t="s">
        <v>50</v>
      </c>
    </row>
    <row r="7" spans="1:38" ht="15.75" customHeight="1" x14ac:dyDescent="0.25">
      <c r="A7" s="6">
        <v>44453</v>
      </c>
      <c r="B7" s="4">
        <v>7.5</v>
      </c>
      <c r="C7" s="4" t="s">
        <v>51</v>
      </c>
      <c r="D7" s="4" t="s">
        <v>52</v>
      </c>
      <c r="E7" s="4">
        <v>3.1639499999999998</v>
      </c>
      <c r="F7" s="4" t="s">
        <v>49</v>
      </c>
      <c r="G7" s="4" t="s">
        <v>49</v>
      </c>
      <c r="H7" s="4" t="s">
        <v>49</v>
      </c>
      <c r="I7" s="4" t="s">
        <v>49</v>
      </c>
      <c r="J7" s="4" t="s">
        <v>49</v>
      </c>
      <c r="K7" s="5" t="s">
        <v>49</v>
      </c>
      <c r="L7" s="5" t="s">
        <v>49</v>
      </c>
      <c r="M7" s="5" t="s">
        <v>49</v>
      </c>
      <c r="N7" s="5" t="s">
        <v>49</v>
      </c>
      <c r="O7" s="5" t="s">
        <v>49</v>
      </c>
      <c r="P7" s="5" t="s">
        <v>49</v>
      </c>
      <c r="Q7" s="5" t="s">
        <v>49</v>
      </c>
      <c r="R7" s="5" t="s">
        <v>49</v>
      </c>
      <c r="S7" s="5" t="s">
        <v>49</v>
      </c>
      <c r="T7" s="5" t="s">
        <v>49</v>
      </c>
      <c r="U7" s="4" t="s">
        <v>49</v>
      </c>
      <c r="V7" s="4" t="s">
        <v>49</v>
      </c>
      <c r="W7" s="4" t="s">
        <v>49</v>
      </c>
      <c r="X7" s="4" t="s">
        <v>49</v>
      </c>
      <c r="Y7" s="4" t="s">
        <v>49</v>
      </c>
      <c r="Z7" s="4" t="s">
        <v>49</v>
      </c>
      <c r="AA7" s="4" t="s">
        <v>49</v>
      </c>
      <c r="AB7" s="4" t="s">
        <v>49</v>
      </c>
      <c r="AC7" s="4" t="s">
        <v>49</v>
      </c>
      <c r="AD7" s="4" t="s">
        <v>49</v>
      </c>
      <c r="AE7" s="4">
        <v>2.0279999999999999E-3</v>
      </c>
      <c r="AF7" s="4" t="s">
        <v>49</v>
      </c>
      <c r="AG7" s="4" t="s">
        <v>49</v>
      </c>
      <c r="AH7" s="4" t="s">
        <v>49</v>
      </c>
      <c r="AI7" s="4" t="s">
        <v>49</v>
      </c>
      <c r="AJ7" s="4" t="s">
        <v>49</v>
      </c>
      <c r="AK7" s="4" t="s">
        <v>49</v>
      </c>
      <c r="AL7" s="12" t="s">
        <v>50</v>
      </c>
    </row>
    <row r="8" spans="1:38" ht="15.75" customHeight="1" x14ac:dyDescent="0.25">
      <c r="A8" s="6">
        <v>44453</v>
      </c>
      <c r="B8" s="4">
        <v>7.5</v>
      </c>
      <c r="C8" s="4" t="s">
        <v>53</v>
      </c>
      <c r="D8" s="4" t="s">
        <v>54</v>
      </c>
      <c r="E8" s="4">
        <v>2.8801199999999998</v>
      </c>
      <c r="F8" s="4" t="s">
        <v>49</v>
      </c>
      <c r="G8" s="4" t="s">
        <v>49</v>
      </c>
      <c r="H8" s="4" t="s">
        <v>49</v>
      </c>
      <c r="I8" s="4" t="s">
        <v>49</v>
      </c>
      <c r="J8" s="4" t="s">
        <v>49</v>
      </c>
      <c r="K8" s="5" t="s">
        <v>49</v>
      </c>
      <c r="L8" s="5" t="s">
        <v>49</v>
      </c>
      <c r="M8" s="5" t="s">
        <v>49</v>
      </c>
      <c r="N8" s="5" t="s">
        <v>49</v>
      </c>
      <c r="O8" s="5" t="s">
        <v>49</v>
      </c>
      <c r="P8" s="5" t="s">
        <v>49</v>
      </c>
      <c r="Q8" s="5" t="s">
        <v>49</v>
      </c>
      <c r="R8" s="5" t="s">
        <v>49</v>
      </c>
      <c r="S8" s="5" t="s">
        <v>49</v>
      </c>
      <c r="T8" s="5" t="s">
        <v>49</v>
      </c>
      <c r="U8" s="4" t="s">
        <v>49</v>
      </c>
      <c r="V8" s="4" t="s">
        <v>49</v>
      </c>
      <c r="W8" s="4" t="s">
        <v>49</v>
      </c>
      <c r="X8" s="4" t="s">
        <v>49</v>
      </c>
      <c r="Y8" s="4" t="s">
        <v>49</v>
      </c>
      <c r="Z8" s="4" t="s">
        <v>49</v>
      </c>
      <c r="AA8" s="4" t="s">
        <v>49</v>
      </c>
      <c r="AB8" s="4" t="s">
        <v>49</v>
      </c>
      <c r="AC8" s="4" t="s">
        <v>49</v>
      </c>
      <c r="AD8" s="4" t="s">
        <v>49</v>
      </c>
      <c r="AE8" s="4">
        <v>2.1849999999999999E-3</v>
      </c>
      <c r="AF8" s="4" t="s">
        <v>49</v>
      </c>
      <c r="AG8" s="4" t="s">
        <v>49</v>
      </c>
      <c r="AH8" s="4" t="s">
        <v>49</v>
      </c>
      <c r="AI8" s="4" t="s">
        <v>49</v>
      </c>
      <c r="AJ8" s="4" t="s">
        <v>49</v>
      </c>
      <c r="AK8" s="4" t="s">
        <v>49</v>
      </c>
      <c r="AL8" s="12" t="s">
        <v>50</v>
      </c>
    </row>
    <row r="9" spans="1:38" ht="15.75" customHeight="1" x14ac:dyDescent="0.25">
      <c r="A9" s="6">
        <v>44453</v>
      </c>
      <c r="B9" s="4">
        <v>7.5</v>
      </c>
      <c r="C9" s="4" t="s">
        <v>53</v>
      </c>
      <c r="D9" s="4" t="s">
        <v>54</v>
      </c>
      <c r="E9" s="4">
        <v>2.6875100000000001</v>
      </c>
      <c r="F9" s="4" t="s">
        <v>49</v>
      </c>
      <c r="G9" s="4" t="s">
        <v>49</v>
      </c>
      <c r="H9" s="4" t="s">
        <v>49</v>
      </c>
      <c r="I9" s="4" t="s">
        <v>49</v>
      </c>
      <c r="J9" s="4" t="s">
        <v>49</v>
      </c>
      <c r="K9" s="5" t="s">
        <v>49</v>
      </c>
      <c r="L9" s="5" t="s">
        <v>49</v>
      </c>
      <c r="M9" s="5" t="s">
        <v>49</v>
      </c>
      <c r="N9" s="5" t="s">
        <v>49</v>
      </c>
      <c r="O9" s="5" t="s">
        <v>49</v>
      </c>
      <c r="P9" s="5" t="s">
        <v>49</v>
      </c>
      <c r="Q9" s="5" t="s">
        <v>49</v>
      </c>
      <c r="R9" s="5" t="s">
        <v>49</v>
      </c>
      <c r="S9" s="5" t="s">
        <v>49</v>
      </c>
      <c r="T9" s="5" t="s">
        <v>49</v>
      </c>
      <c r="U9" s="4" t="s">
        <v>49</v>
      </c>
      <c r="V9" s="4" t="s">
        <v>49</v>
      </c>
      <c r="W9" s="4" t="s">
        <v>49</v>
      </c>
      <c r="X9" s="4" t="s">
        <v>49</v>
      </c>
      <c r="Y9" s="4" t="s">
        <v>49</v>
      </c>
      <c r="Z9" s="4" t="s">
        <v>49</v>
      </c>
      <c r="AA9" s="4" t="s">
        <v>49</v>
      </c>
      <c r="AB9" s="4" t="s">
        <v>49</v>
      </c>
      <c r="AC9" s="4" t="s">
        <v>49</v>
      </c>
      <c r="AD9" s="4" t="s">
        <v>49</v>
      </c>
      <c r="AE9" s="4">
        <v>1.379E-3</v>
      </c>
      <c r="AF9" s="4" t="s">
        <v>49</v>
      </c>
      <c r="AG9" s="4" t="s">
        <v>49</v>
      </c>
      <c r="AH9" s="4" t="s">
        <v>49</v>
      </c>
      <c r="AI9" s="4" t="s">
        <v>49</v>
      </c>
      <c r="AJ9" s="4" t="s">
        <v>49</v>
      </c>
      <c r="AK9" s="4" t="s">
        <v>49</v>
      </c>
      <c r="AL9" s="12" t="s">
        <v>50</v>
      </c>
    </row>
    <row r="10" spans="1:38" ht="15.75" customHeight="1" x14ac:dyDescent="0.25">
      <c r="A10" s="6">
        <v>44453</v>
      </c>
      <c r="B10" s="4">
        <v>7.5</v>
      </c>
      <c r="C10" s="4" t="s">
        <v>53</v>
      </c>
      <c r="D10" s="4" t="s">
        <v>54</v>
      </c>
      <c r="E10" s="4">
        <v>2.15083</v>
      </c>
      <c r="F10" s="4" t="s">
        <v>49</v>
      </c>
      <c r="G10" s="4" t="s">
        <v>49</v>
      </c>
      <c r="H10" s="4" t="s">
        <v>49</v>
      </c>
      <c r="I10" s="4" t="s">
        <v>49</v>
      </c>
      <c r="J10" s="4" t="s">
        <v>49</v>
      </c>
      <c r="K10" s="5" t="s">
        <v>49</v>
      </c>
      <c r="L10" s="5" t="s">
        <v>49</v>
      </c>
      <c r="M10" s="5" t="s">
        <v>49</v>
      </c>
      <c r="N10" s="5" t="s">
        <v>49</v>
      </c>
      <c r="O10" s="5" t="s">
        <v>49</v>
      </c>
      <c r="P10" s="5" t="s">
        <v>49</v>
      </c>
      <c r="Q10" s="5" t="s">
        <v>49</v>
      </c>
      <c r="R10" s="5" t="s">
        <v>49</v>
      </c>
      <c r="S10" s="5" t="s">
        <v>49</v>
      </c>
      <c r="T10" s="5" t="s">
        <v>49</v>
      </c>
      <c r="U10" s="4" t="s">
        <v>49</v>
      </c>
      <c r="V10" s="4" t="s">
        <v>49</v>
      </c>
      <c r="W10" s="4" t="s">
        <v>49</v>
      </c>
      <c r="X10" s="4" t="s">
        <v>49</v>
      </c>
      <c r="Y10" s="4" t="s">
        <v>49</v>
      </c>
      <c r="Z10" s="4" t="s">
        <v>49</v>
      </c>
      <c r="AA10" s="4" t="s">
        <v>49</v>
      </c>
      <c r="AB10" s="4" t="s">
        <v>49</v>
      </c>
      <c r="AC10" s="4" t="s">
        <v>49</v>
      </c>
      <c r="AD10" s="4" t="s">
        <v>49</v>
      </c>
      <c r="AE10" s="4">
        <v>6.4599999999999998E-4</v>
      </c>
      <c r="AF10" s="4" t="s">
        <v>49</v>
      </c>
      <c r="AG10" s="4" t="s">
        <v>49</v>
      </c>
      <c r="AH10" s="4" t="s">
        <v>49</v>
      </c>
      <c r="AI10" s="4" t="s">
        <v>49</v>
      </c>
      <c r="AJ10" s="4" t="s">
        <v>49</v>
      </c>
      <c r="AK10" s="4" t="s">
        <v>49</v>
      </c>
      <c r="AL10" s="12" t="s">
        <v>50</v>
      </c>
    </row>
    <row r="11" spans="1:38" ht="15.75" customHeight="1" x14ac:dyDescent="0.25">
      <c r="A11" s="6">
        <v>44453</v>
      </c>
      <c r="B11" s="4">
        <v>7.5</v>
      </c>
      <c r="C11" s="4" t="s">
        <v>55</v>
      </c>
      <c r="D11" s="4" t="s">
        <v>56</v>
      </c>
      <c r="E11" s="4">
        <v>2.7265299999999999</v>
      </c>
      <c r="F11" s="4" t="s">
        <v>49</v>
      </c>
      <c r="G11" s="4" t="s">
        <v>49</v>
      </c>
      <c r="H11" s="4" t="s">
        <v>49</v>
      </c>
      <c r="I11" s="4" t="s">
        <v>49</v>
      </c>
      <c r="J11" s="4" t="s">
        <v>49</v>
      </c>
      <c r="K11" s="5" t="s">
        <v>49</v>
      </c>
      <c r="L11" s="5" t="s">
        <v>49</v>
      </c>
      <c r="M11" s="5" t="s">
        <v>49</v>
      </c>
      <c r="N11" s="5" t="s">
        <v>49</v>
      </c>
      <c r="O11" s="5" t="s">
        <v>49</v>
      </c>
      <c r="P11" s="5" t="s">
        <v>49</v>
      </c>
      <c r="Q11" s="5" t="s">
        <v>49</v>
      </c>
      <c r="R11" s="5" t="s">
        <v>49</v>
      </c>
      <c r="S11" s="5" t="s">
        <v>49</v>
      </c>
      <c r="T11" s="5" t="s">
        <v>49</v>
      </c>
      <c r="U11" s="4" t="s">
        <v>49</v>
      </c>
      <c r="V11" s="4" t="s">
        <v>49</v>
      </c>
      <c r="W11" s="4" t="s">
        <v>49</v>
      </c>
      <c r="X11" s="4" t="s">
        <v>49</v>
      </c>
      <c r="Y11" s="4" t="s">
        <v>49</v>
      </c>
      <c r="Z11" s="4" t="s">
        <v>49</v>
      </c>
      <c r="AA11" s="4" t="s">
        <v>49</v>
      </c>
      <c r="AB11" s="4" t="s">
        <v>49</v>
      </c>
      <c r="AC11" s="4" t="s">
        <v>49</v>
      </c>
      <c r="AD11" s="4" t="s">
        <v>49</v>
      </c>
      <c r="AE11" s="4">
        <v>1.9580000000000001E-3</v>
      </c>
      <c r="AF11" s="4" t="s">
        <v>49</v>
      </c>
      <c r="AG11" s="4" t="s">
        <v>49</v>
      </c>
      <c r="AH11" s="4" t="s">
        <v>49</v>
      </c>
      <c r="AI11" s="4" t="s">
        <v>49</v>
      </c>
      <c r="AJ11" s="4" t="s">
        <v>49</v>
      </c>
      <c r="AK11" s="4" t="s">
        <v>49</v>
      </c>
      <c r="AL11" s="12" t="s">
        <v>50</v>
      </c>
    </row>
    <row r="12" spans="1:38" ht="15.75" customHeight="1" x14ac:dyDescent="0.25">
      <c r="A12" s="6">
        <v>44453</v>
      </c>
      <c r="B12" s="4">
        <v>7.5</v>
      </c>
      <c r="C12" s="4" t="s">
        <v>55</v>
      </c>
      <c r="D12" s="4" t="s">
        <v>56</v>
      </c>
      <c r="E12" s="4">
        <v>2.6591</v>
      </c>
      <c r="F12" s="4" t="s">
        <v>49</v>
      </c>
      <c r="G12" s="4" t="s">
        <v>49</v>
      </c>
      <c r="H12" s="4" t="s">
        <v>49</v>
      </c>
      <c r="I12" s="4" t="s">
        <v>49</v>
      </c>
      <c r="J12" s="4" t="s">
        <v>49</v>
      </c>
      <c r="K12" s="5" t="s">
        <v>49</v>
      </c>
      <c r="L12" s="5" t="s">
        <v>49</v>
      </c>
      <c r="M12" s="5" t="s">
        <v>49</v>
      </c>
      <c r="N12" s="5" t="s">
        <v>49</v>
      </c>
      <c r="O12" s="5" t="s">
        <v>49</v>
      </c>
      <c r="P12" s="5" t="s">
        <v>49</v>
      </c>
      <c r="Q12" s="5" t="s">
        <v>49</v>
      </c>
      <c r="R12" s="5" t="s">
        <v>49</v>
      </c>
      <c r="S12" s="5" t="s">
        <v>49</v>
      </c>
      <c r="T12" s="5" t="s">
        <v>49</v>
      </c>
      <c r="U12" s="4" t="s">
        <v>49</v>
      </c>
      <c r="V12" s="4" t="s">
        <v>49</v>
      </c>
      <c r="W12" s="4" t="s">
        <v>49</v>
      </c>
      <c r="X12" s="4" t="s">
        <v>49</v>
      </c>
      <c r="Y12" s="4" t="s">
        <v>49</v>
      </c>
      <c r="Z12" s="4" t="s">
        <v>49</v>
      </c>
      <c r="AA12" s="4" t="s">
        <v>49</v>
      </c>
      <c r="AB12" s="4" t="s">
        <v>49</v>
      </c>
      <c r="AC12" s="4" t="s">
        <v>49</v>
      </c>
      <c r="AD12" s="4" t="s">
        <v>49</v>
      </c>
      <c r="AE12" s="4">
        <v>8.2100000000000001E-4</v>
      </c>
      <c r="AF12" s="4" t="s">
        <v>49</v>
      </c>
      <c r="AG12" s="4" t="s">
        <v>49</v>
      </c>
      <c r="AH12" s="4" t="s">
        <v>49</v>
      </c>
      <c r="AI12" s="4" t="s">
        <v>49</v>
      </c>
      <c r="AJ12" s="4" t="s">
        <v>49</v>
      </c>
      <c r="AK12" s="4" t="s">
        <v>49</v>
      </c>
      <c r="AL12" s="12" t="s">
        <v>50</v>
      </c>
    </row>
    <row r="13" spans="1:38" ht="15.75" customHeight="1" x14ac:dyDescent="0.25">
      <c r="A13" s="6">
        <v>44453</v>
      </c>
      <c r="B13" s="4">
        <v>7.5</v>
      </c>
      <c r="C13" s="4" t="s">
        <v>55</v>
      </c>
      <c r="D13" s="4" t="s">
        <v>56</v>
      </c>
      <c r="E13" s="4">
        <v>1.9167099999999999</v>
      </c>
      <c r="F13" s="4" t="s">
        <v>49</v>
      </c>
      <c r="G13" s="4" t="s">
        <v>49</v>
      </c>
      <c r="H13" s="4" t="s">
        <v>49</v>
      </c>
      <c r="I13" s="4" t="s">
        <v>49</v>
      </c>
      <c r="J13" s="4" t="s">
        <v>49</v>
      </c>
      <c r="K13" s="5" t="s">
        <v>49</v>
      </c>
      <c r="L13" s="5" t="s">
        <v>49</v>
      </c>
      <c r="M13" s="5" t="s">
        <v>49</v>
      </c>
      <c r="N13" s="5" t="s">
        <v>49</v>
      </c>
      <c r="O13" s="5" t="s">
        <v>49</v>
      </c>
      <c r="P13" s="5" t="s">
        <v>49</v>
      </c>
      <c r="Q13" s="5" t="s">
        <v>49</v>
      </c>
      <c r="R13" s="5" t="s">
        <v>49</v>
      </c>
      <c r="S13" s="5" t="s">
        <v>49</v>
      </c>
      <c r="T13" s="5" t="s">
        <v>49</v>
      </c>
      <c r="U13" s="4" t="s">
        <v>49</v>
      </c>
      <c r="V13" s="4" t="s">
        <v>49</v>
      </c>
      <c r="W13" s="4" t="s">
        <v>49</v>
      </c>
      <c r="X13" s="4" t="s">
        <v>49</v>
      </c>
      <c r="Y13" s="4" t="s">
        <v>49</v>
      </c>
      <c r="Z13" s="4" t="s">
        <v>49</v>
      </c>
      <c r="AA13" s="4" t="s">
        <v>49</v>
      </c>
      <c r="AB13" s="4" t="s">
        <v>49</v>
      </c>
      <c r="AC13" s="4" t="s">
        <v>49</v>
      </c>
      <c r="AD13" s="4" t="s">
        <v>49</v>
      </c>
      <c r="AE13" s="4">
        <v>5.7499999999999999E-4</v>
      </c>
      <c r="AF13" s="4" t="s">
        <v>49</v>
      </c>
      <c r="AG13" s="4" t="s">
        <v>49</v>
      </c>
      <c r="AH13" s="4" t="s">
        <v>49</v>
      </c>
      <c r="AI13" s="4" t="s">
        <v>49</v>
      </c>
      <c r="AJ13" s="4" t="s">
        <v>49</v>
      </c>
      <c r="AK13" s="4" t="s">
        <v>49</v>
      </c>
      <c r="AL13" s="12" t="s">
        <v>50</v>
      </c>
    </row>
    <row r="14" spans="1:38" ht="15.75" customHeight="1" x14ac:dyDescent="0.25">
      <c r="A14" s="6">
        <v>44453</v>
      </c>
      <c r="B14" s="4">
        <v>8</v>
      </c>
      <c r="C14" s="4" t="s">
        <v>47</v>
      </c>
      <c r="D14" s="4" t="s">
        <v>57</v>
      </c>
      <c r="E14" s="4">
        <v>1.73749</v>
      </c>
      <c r="F14" s="4" t="s">
        <v>49</v>
      </c>
      <c r="G14" s="4" t="s">
        <v>49</v>
      </c>
      <c r="H14" s="4" t="s">
        <v>49</v>
      </c>
      <c r="I14" s="4" t="s">
        <v>49</v>
      </c>
      <c r="J14" s="4" t="s">
        <v>49</v>
      </c>
      <c r="K14" s="5" t="s">
        <v>49</v>
      </c>
      <c r="L14" s="5" t="s">
        <v>49</v>
      </c>
      <c r="M14" s="5" t="s">
        <v>49</v>
      </c>
      <c r="N14" s="5" t="s">
        <v>49</v>
      </c>
      <c r="O14" s="5" t="s">
        <v>49</v>
      </c>
      <c r="P14" s="5" t="s">
        <v>49</v>
      </c>
      <c r="Q14" s="5" t="s">
        <v>49</v>
      </c>
      <c r="R14" s="5" t="s">
        <v>49</v>
      </c>
      <c r="S14" s="5" t="s">
        <v>49</v>
      </c>
      <c r="T14" s="5" t="s">
        <v>49</v>
      </c>
      <c r="U14" s="4" t="s">
        <v>49</v>
      </c>
      <c r="V14" s="4" t="s">
        <v>49</v>
      </c>
      <c r="W14" s="4" t="s">
        <v>49</v>
      </c>
      <c r="X14" s="4" t="s">
        <v>49</v>
      </c>
      <c r="Y14" s="4" t="s">
        <v>49</v>
      </c>
      <c r="Z14" s="4" t="s">
        <v>49</v>
      </c>
      <c r="AA14" s="4" t="s">
        <v>49</v>
      </c>
      <c r="AB14" s="4" t="s">
        <v>49</v>
      </c>
      <c r="AC14" s="4" t="s">
        <v>49</v>
      </c>
      <c r="AD14" s="4" t="s">
        <v>49</v>
      </c>
      <c r="AE14" s="4" t="s">
        <v>49</v>
      </c>
      <c r="AF14" s="4" t="s">
        <v>49</v>
      </c>
      <c r="AG14" s="4" t="s">
        <v>49</v>
      </c>
      <c r="AH14" s="4" t="s">
        <v>49</v>
      </c>
      <c r="AI14" s="4" t="s">
        <v>49</v>
      </c>
      <c r="AJ14" s="4" t="s">
        <v>49</v>
      </c>
      <c r="AK14" s="4" t="s">
        <v>49</v>
      </c>
      <c r="AL14" s="12" t="s">
        <v>50</v>
      </c>
    </row>
    <row r="15" spans="1:38" ht="15.75" customHeight="1" x14ac:dyDescent="0.25">
      <c r="A15" s="6">
        <v>44453</v>
      </c>
      <c r="B15" s="4">
        <v>8</v>
      </c>
      <c r="C15" s="4" t="s">
        <v>47</v>
      </c>
      <c r="D15" s="4" t="s">
        <v>57</v>
      </c>
      <c r="E15" s="4">
        <v>2.9740000000000002</v>
      </c>
      <c r="F15" s="4" t="s">
        <v>49</v>
      </c>
      <c r="G15" s="4" t="s">
        <v>49</v>
      </c>
      <c r="H15" s="4" t="s">
        <v>49</v>
      </c>
      <c r="I15" s="4" t="s">
        <v>49</v>
      </c>
      <c r="J15" s="4" t="s">
        <v>49</v>
      </c>
      <c r="K15" s="5" t="s">
        <v>49</v>
      </c>
      <c r="L15" s="5" t="s">
        <v>49</v>
      </c>
      <c r="M15" s="5" t="s">
        <v>49</v>
      </c>
      <c r="N15" s="5" t="s">
        <v>49</v>
      </c>
      <c r="O15" s="5" t="s">
        <v>49</v>
      </c>
      <c r="P15" s="5" t="s">
        <v>49</v>
      </c>
      <c r="Q15" s="5" t="s">
        <v>49</v>
      </c>
      <c r="R15" s="5" t="s">
        <v>49</v>
      </c>
      <c r="S15" s="5" t="s">
        <v>49</v>
      </c>
      <c r="T15" s="5" t="s">
        <v>49</v>
      </c>
      <c r="U15" s="4" t="s">
        <v>49</v>
      </c>
      <c r="V15" s="4" t="s">
        <v>49</v>
      </c>
      <c r="W15" s="4" t="s">
        <v>49</v>
      </c>
      <c r="X15" s="4" t="s">
        <v>49</v>
      </c>
      <c r="Y15" s="4" t="s">
        <v>49</v>
      </c>
      <c r="Z15" s="4" t="s">
        <v>49</v>
      </c>
      <c r="AA15" s="4" t="s">
        <v>49</v>
      </c>
      <c r="AB15" s="4" t="s">
        <v>49</v>
      </c>
      <c r="AC15" s="4" t="s">
        <v>49</v>
      </c>
      <c r="AD15" s="4" t="s">
        <v>49</v>
      </c>
      <c r="AE15" s="4">
        <v>1.7650000000000001E-3</v>
      </c>
      <c r="AF15" s="4" t="s">
        <v>49</v>
      </c>
      <c r="AG15" s="4" t="s">
        <v>49</v>
      </c>
      <c r="AH15" s="4" t="s">
        <v>49</v>
      </c>
      <c r="AI15" s="4" t="s">
        <v>49</v>
      </c>
      <c r="AJ15" s="4" t="s">
        <v>49</v>
      </c>
      <c r="AK15" s="4" t="s">
        <v>49</v>
      </c>
      <c r="AL15" s="12" t="s">
        <v>50</v>
      </c>
    </row>
    <row r="16" spans="1:38" ht="15.75" customHeight="1" x14ac:dyDescent="0.25">
      <c r="A16" s="6">
        <v>44453</v>
      </c>
      <c r="B16" s="4">
        <v>8</v>
      </c>
      <c r="C16" s="4" t="s">
        <v>47</v>
      </c>
      <c r="D16" s="4" t="s">
        <v>57</v>
      </c>
      <c r="E16" s="4">
        <v>1.9743599999999999</v>
      </c>
      <c r="F16" s="4" t="s">
        <v>49</v>
      </c>
      <c r="G16" s="4" t="s">
        <v>49</v>
      </c>
      <c r="H16" s="4" t="s">
        <v>49</v>
      </c>
      <c r="I16" s="4" t="s">
        <v>49</v>
      </c>
      <c r="J16" s="4" t="s">
        <v>49</v>
      </c>
      <c r="K16" s="5" t="s">
        <v>49</v>
      </c>
      <c r="L16" s="5" t="s">
        <v>49</v>
      </c>
      <c r="M16" s="5" t="s">
        <v>49</v>
      </c>
      <c r="N16" s="5" t="s">
        <v>49</v>
      </c>
      <c r="O16" s="5" t="s">
        <v>49</v>
      </c>
      <c r="P16" s="5" t="s">
        <v>49</v>
      </c>
      <c r="Q16" s="5" t="s">
        <v>49</v>
      </c>
      <c r="R16" s="5" t="s">
        <v>49</v>
      </c>
      <c r="S16" s="5" t="s">
        <v>49</v>
      </c>
      <c r="T16" s="5" t="s">
        <v>49</v>
      </c>
      <c r="U16" s="4" t="s">
        <v>49</v>
      </c>
      <c r="V16" s="4" t="s">
        <v>49</v>
      </c>
      <c r="W16" s="4" t="s">
        <v>49</v>
      </c>
      <c r="X16" s="4" t="s">
        <v>49</v>
      </c>
      <c r="Y16" s="4" t="s">
        <v>49</v>
      </c>
      <c r="Z16" s="4" t="s">
        <v>49</v>
      </c>
      <c r="AA16" s="4" t="s">
        <v>49</v>
      </c>
      <c r="AB16" s="4" t="s">
        <v>49</v>
      </c>
      <c r="AC16" s="4" t="s">
        <v>49</v>
      </c>
      <c r="AD16" s="4" t="s">
        <v>49</v>
      </c>
      <c r="AE16" s="4">
        <v>5.5599999999999996E-4</v>
      </c>
      <c r="AF16" s="4" t="s">
        <v>49</v>
      </c>
      <c r="AG16" s="4" t="s">
        <v>49</v>
      </c>
      <c r="AH16" s="4" t="s">
        <v>49</v>
      </c>
      <c r="AI16" s="4" t="s">
        <v>49</v>
      </c>
      <c r="AJ16" s="4" t="s">
        <v>49</v>
      </c>
      <c r="AK16" s="4" t="s">
        <v>49</v>
      </c>
      <c r="AL16" s="12" t="s">
        <v>50</v>
      </c>
    </row>
    <row r="17" spans="1:38" ht="15.75" customHeight="1" x14ac:dyDescent="0.25">
      <c r="A17" s="6">
        <v>44453</v>
      </c>
      <c r="B17" s="4">
        <v>8</v>
      </c>
      <c r="C17" s="4" t="s">
        <v>51</v>
      </c>
      <c r="D17" s="4" t="s">
        <v>58</v>
      </c>
      <c r="E17" s="4">
        <v>2.7097899999999999</v>
      </c>
      <c r="F17" s="4" t="s">
        <v>49</v>
      </c>
      <c r="G17" s="4" t="s">
        <v>49</v>
      </c>
      <c r="H17" s="4" t="s">
        <v>49</v>
      </c>
      <c r="I17" s="4" t="s">
        <v>49</v>
      </c>
      <c r="J17" s="4" t="s">
        <v>49</v>
      </c>
      <c r="K17" s="5" t="s">
        <v>49</v>
      </c>
      <c r="L17" s="5" t="s">
        <v>49</v>
      </c>
      <c r="M17" s="5" t="s">
        <v>49</v>
      </c>
      <c r="N17" s="5" t="s">
        <v>49</v>
      </c>
      <c r="O17" s="5" t="s">
        <v>49</v>
      </c>
      <c r="P17" s="5" t="s">
        <v>49</v>
      </c>
      <c r="Q17" s="5" t="s">
        <v>49</v>
      </c>
      <c r="R17" s="5" t="s">
        <v>49</v>
      </c>
      <c r="S17" s="5" t="s">
        <v>49</v>
      </c>
      <c r="T17" s="5" t="s">
        <v>49</v>
      </c>
      <c r="U17" s="4" t="s">
        <v>49</v>
      </c>
      <c r="V17" s="4" t="s">
        <v>49</v>
      </c>
      <c r="W17" s="4" t="s">
        <v>49</v>
      </c>
      <c r="X17" s="4" t="s">
        <v>49</v>
      </c>
      <c r="Y17" s="4" t="s">
        <v>49</v>
      </c>
      <c r="Z17" s="4" t="s">
        <v>49</v>
      </c>
      <c r="AA17" s="4" t="s">
        <v>49</v>
      </c>
      <c r="AB17" s="4" t="s">
        <v>49</v>
      </c>
      <c r="AC17" s="4" t="s">
        <v>49</v>
      </c>
      <c r="AD17" s="4" t="s">
        <v>49</v>
      </c>
      <c r="AE17" s="4" t="s">
        <v>49</v>
      </c>
      <c r="AF17" s="4" t="s">
        <v>49</v>
      </c>
      <c r="AG17" s="4" t="s">
        <v>49</v>
      </c>
      <c r="AH17" s="4" t="s">
        <v>49</v>
      </c>
      <c r="AI17" s="4" t="s">
        <v>49</v>
      </c>
      <c r="AJ17" s="4" t="s">
        <v>49</v>
      </c>
      <c r="AK17" s="4" t="s">
        <v>49</v>
      </c>
      <c r="AL17" s="12" t="s">
        <v>50</v>
      </c>
    </row>
    <row r="18" spans="1:38" ht="15.75" customHeight="1" x14ac:dyDescent="0.25">
      <c r="A18" s="6">
        <v>44453</v>
      </c>
      <c r="B18" s="4">
        <v>8</v>
      </c>
      <c r="C18" s="4" t="s">
        <v>51</v>
      </c>
      <c r="D18" s="4" t="s">
        <v>58</v>
      </c>
      <c r="E18" s="4">
        <v>2.1096499999999998</v>
      </c>
      <c r="F18" s="4" t="s">
        <v>49</v>
      </c>
      <c r="G18" s="4" t="s">
        <v>49</v>
      </c>
      <c r="H18" s="4" t="s">
        <v>49</v>
      </c>
      <c r="I18" s="4" t="s">
        <v>49</v>
      </c>
      <c r="J18" s="4" t="s">
        <v>49</v>
      </c>
      <c r="K18" s="5" t="s">
        <v>49</v>
      </c>
      <c r="L18" s="5" t="s">
        <v>49</v>
      </c>
      <c r="M18" s="5" t="s">
        <v>49</v>
      </c>
      <c r="N18" s="5" t="s">
        <v>49</v>
      </c>
      <c r="O18" s="5" t="s">
        <v>49</v>
      </c>
      <c r="P18" s="5" t="s">
        <v>49</v>
      </c>
      <c r="Q18" s="5" t="s">
        <v>49</v>
      </c>
      <c r="R18" s="5" t="s">
        <v>49</v>
      </c>
      <c r="S18" s="5" t="s">
        <v>49</v>
      </c>
      <c r="T18" s="5" t="s">
        <v>49</v>
      </c>
      <c r="U18" s="4" t="s">
        <v>49</v>
      </c>
      <c r="V18" s="4" t="s">
        <v>49</v>
      </c>
      <c r="W18" s="4" t="s">
        <v>49</v>
      </c>
      <c r="X18" s="4" t="s">
        <v>49</v>
      </c>
      <c r="Y18" s="4" t="s">
        <v>49</v>
      </c>
      <c r="Z18" s="4" t="s">
        <v>49</v>
      </c>
      <c r="AA18" s="4" t="s">
        <v>49</v>
      </c>
      <c r="AB18" s="4" t="s">
        <v>49</v>
      </c>
      <c r="AC18" s="4" t="s">
        <v>49</v>
      </c>
      <c r="AD18" s="4" t="s">
        <v>49</v>
      </c>
      <c r="AE18" s="4">
        <v>3.326E-3</v>
      </c>
      <c r="AF18" s="4" t="s">
        <v>49</v>
      </c>
      <c r="AG18" s="4" t="s">
        <v>49</v>
      </c>
      <c r="AH18" s="4" t="s">
        <v>49</v>
      </c>
      <c r="AI18" s="4" t="s">
        <v>49</v>
      </c>
      <c r="AJ18" s="4" t="s">
        <v>49</v>
      </c>
      <c r="AK18" s="4" t="s">
        <v>49</v>
      </c>
      <c r="AL18" s="12" t="s">
        <v>50</v>
      </c>
    </row>
    <row r="19" spans="1:38" ht="15.75" customHeight="1" x14ac:dyDescent="0.25">
      <c r="A19" s="6">
        <v>44453</v>
      </c>
      <c r="B19" s="4">
        <v>8</v>
      </c>
      <c r="C19" s="4" t="s">
        <v>51</v>
      </c>
      <c r="D19" s="4" t="s">
        <v>58</v>
      </c>
      <c r="E19" s="4">
        <v>2.1393399999999998</v>
      </c>
      <c r="F19" s="4" t="s">
        <v>49</v>
      </c>
      <c r="G19" s="4" t="s">
        <v>49</v>
      </c>
      <c r="H19" s="4" t="s">
        <v>49</v>
      </c>
      <c r="I19" s="4" t="s">
        <v>49</v>
      </c>
      <c r="J19" s="4" t="s">
        <v>49</v>
      </c>
      <c r="K19" s="5" t="s">
        <v>49</v>
      </c>
      <c r="L19" s="5" t="s">
        <v>49</v>
      </c>
      <c r="M19" s="5" t="s">
        <v>49</v>
      </c>
      <c r="N19" s="5" t="s">
        <v>49</v>
      </c>
      <c r="O19" s="5" t="s">
        <v>49</v>
      </c>
      <c r="P19" s="5" t="s">
        <v>49</v>
      </c>
      <c r="Q19" s="5" t="s">
        <v>49</v>
      </c>
      <c r="R19" s="5" t="s">
        <v>49</v>
      </c>
      <c r="S19" s="5" t="s">
        <v>49</v>
      </c>
      <c r="T19" s="5" t="s">
        <v>49</v>
      </c>
      <c r="U19" s="4" t="s">
        <v>49</v>
      </c>
      <c r="V19" s="4" t="s">
        <v>49</v>
      </c>
      <c r="W19" s="4" t="s">
        <v>49</v>
      </c>
      <c r="X19" s="4" t="s">
        <v>49</v>
      </c>
      <c r="Y19" s="4" t="s">
        <v>49</v>
      </c>
      <c r="Z19" s="4" t="s">
        <v>49</v>
      </c>
      <c r="AA19" s="4" t="s">
        <v>49</v>
      </c>
      <c r="AB19" s="4" t="s">
        <v>49</v>
      </c>
      <c r="AC19" s="4" t="s">
        <v>49</v>
      </c>
      <c r="AD19" s="4" t="s">
        <v>49</v>
      </c>
      <c r="AE19" s="4">
        <v>7.18E-4</v>
      </c>
      <c r="AF19" s="4" t="s">
        <v>49</v>
      </c>
      <c r="AG19" s="4" t="s">
        <v>49</v>
      </c>
      <c r="AH19" s="4" t="s">
        <v>49</v>
      </c>
      <c r="AI19" s="4" t="s">
        <v>49</v>
      </c>
      <c r="AJ19" s="4" t="s">
        <v>49</v>
      </c>
      <c r="AK19" s="4" t="s">
        <v>49</v>
      </c>
      <c r="AL19" s="12" t="s">
        <v>50</v>
      </c>
    </row>
    <row r="20" spans="1:38" ht="15.75" customHeight="1" x14ac:dyDescent="0.25">
      <c r="A20" s="6">
        <v>44453</v>
      </c>
      <c r="B20" s="4">
        <v>8</v>
      </c>
      <c r="C20" s="4" t="s">
        <v>53</v>
      </c>
      <c r="D20" s="4" t="s">
        <v>59</v>
      </c>
      <c r="E20" s="4">
        <v>2.28173</v>
      </c>
      <c r="F20" s="4" t="s">
        <v>49</v>
      </c>
      <c r="G20" s="4" t="s">
        <v>49</v>
      </c>
      <c r="H20" s="4" t="s">
        <v>49</v>
      </c>
      <c r="I20" s="4" t="s">
        <v>49</v>
      </c>
      <c r="J20" s="4" t="s">
        <v>49</v>
      </c>
      <c r="K20" s="5" t="s">
        <v>49</v>
      </c>
      <c r="L20" s="5" t="s">
        <v>49</v>
      </c>
      <c r="M20" s="5" t="s">
        <v>49</v>
      </c>
      <c r="N20" s="5" t="s">
        <v>49</v>
      </c>
      <c r="O20" s="5" t="s">
        <v>49</v>
      </c>
      <c r="P20" s="5" t="s">
        <v>49</v>
      </c>
      <c r="Q20" s="5" t="s">
        <v>49</v>
      </c>
      <c r="R20" s="5" t="s">
        <v>49</v>
      </c>
      <c r="S20" s="5" t="s">
        <v>49</v>
      </c>
      <c r="T20" s="5" t="s">
        <v>49</v>
      </c>
      <c r="U20" s="4" t="s">
        <v>49</v>
      </c>
      <c r="V20" s="4" t="s">
        <v>49</v>
      </c>
      <c r="W20" s="4" t="s">
        <v>49</v>
      </c>
      <c r="X20" s="4" t="s">
        <v>49</v>
      </c>
      <c r="Y20" s="4" t="s">
        <v>49</v>
      </c>
      <c r="Z20" s="4" t="s">
        <v>49</v>
      </c>
      <c r="AA20" s="4" t="s">
        <v>49</v>
      </c>
      <c r="AB20" s="4" t="s">
        <v>49</v>
      </c>
      <c r="AC20" s="4" t="s">
        <v>49</v>
      </c>
      <c r="AD20" s="4" t="s">
        <v>49</v>
      </c>
      <c r="AE20" s="4" t="s">
        <v>49</v>
      </c>
      <c r="AF20" s="4" t="s">
        <v>49</v>
      </c>
      <c r="AG20" s="4" t="s">
        <v>49</v>
      </c>
      <c r="AH20" s="4" t="s">
        <v>49</v>
      </c>
      <c r="AI20" s="4" t="s">
        <v>49</v>
      </c>
      <c r="AJ20" s="4" t="s">
        <v>49</v>
      </c>
      <c r="AK20" s="4" t="s">
        <v>49</v>
      </c>
      <c r="AL20" s="12" t="s">
        <v>50</v>
      </c>
    </row>
    <row r="21" spans="1:38" ht="15.75" customHeight="1" x14ac:dyDescent="0.25">
      <c r="A21" s="6">
        <v>44453</v>
      </c>
      <c r="B21" s="4">
        <v>8</v>
      </c>
      <c r="C21" s="4" t="s">
        <v>53</v>
      </c>
      <c r="D21" s="4" t="s">
        <v>59</v>
      </c>
      <c r="E21" s="4">
        <v>2.4527100000000002</v>
      </c>
      <c r="F21" s="4" t="s">
        <v>49</v>
      </c>
      <c r="G21" s="4" t="s">
        <v>49</v>
      </c>
      <c r="H21" s="4" t="s">
        <v>49</v>
      </c>
      <c r="I21" s="4" t="s">
        <v>49</v>
      </c>
      <c r="J21" s="4" t="s">
        <v>49</v>
      </c>
      <c r="K21" s="5" t="s">
        <v>49</v>
      </c>
      <c r="L21" s="5" t="s">
        <v>49</v>
      </c>
      <c r="M21" s="5" t="s">
        <v>49</v>
      </c>
      <c r="N21" s="5" t="s">
        <v>49</v>
      </c>
      <c r="O21" s="5" t="s">
        <v>49</v>
      </c>
      <c r="P21" s="5" t="s">
        <v>49</v>
      </c>
      <c r="Q21" s="5" t="s">
        <v>49</v>
      </c>
      <c r="R21" s="5" t="s">
        <v>49</v>
      </c>
      <c r="S21" s="5" t="s">
        <v>49</v>
      </c>
      <c r="T21" s="5" t="s">
        <v>49</v>
      </c>
      <c r="U21" s="4" t="s">
        <v>49</v>
      </c>
      <c r="V21" s="4" t="s">
        <v>49</v>
      </c>
      <c r="W21" s="4" t="s">
        <v>49</v>
      </c>
      <c r="X21" s="4" t="s">
        <v>49</v>
      </c>
      <c r="Y21" s="4" t="s">
        <v>49</v>
      </c>
      <c r="Z21" s="4" t="s">
        <v>49</v>
      </c>
      <c r="AA21" s="4" t="s">
        <v>49</v>
      </c>
      <c r="AB21" s="4" t="s">
        <v>49</v>
      </c>
      <c r="AC21" s="4" t="s">
        <v>49</v>
      </c>
      <c r="AD21" s="4" t="s">
        <v>49</v>
      </c>
      <c r="AE21" s="4">
        <v>4.0080000000000003E-3</v>
      </c>
      <c r="AF21" s="4" t="s">
        <v>49</v>
      </c>
      <c r="AG21" s="4" t="s">
        <v>49</v>
      </c>
      <c r="AH21" s="4" t="s">
        <v>49</v>
      </c>
      <c r="AI21" s="4" t="s">
        <v>49</v>
      </c>
      <c r="AJ21" s="4" t="s">
        <v>49</v>
      </c>
      <c r="AK21" s="4" t="s">
        <v>49</v>
      </c>
      <c r="AL21" s="12" t="s">
        <v>50</v>
      </c>
    </row>
    <row r="22" spans="1:38" ht="15.75" customHeight="1" x14ac:dyDescent="0.25">
      <c r="A22" s="6">
        <v>44453</v>
      </c>
      <c r="B22" s="4">
        <v>8</v>
      </c>
      <c r="C22" s="4" t="s">
        <v>53</v>
      </c>
      <c r="D22" s="4" t="s">
        <v>59</v>
      </c>
      <c r="E22" s="4">
        <v>1.79606</v>
      </c>
      <c r="F22" s="4" t="s">
        <v>49</v>
      </c>
      <c r="G22" s="4" t="s">
        <v>49</v>
      </c>
      <c r="H22" s="4" t="s">
        <v>49</v>
      </c>
      <c r="I22" s="4" t="s">
        <v>49</v>
      </c>
      <c r="J22" s="4" t="s">
        <v>49</v>
      </c>
      <c r="K22" s="5" t="s">
        <v>49</v>
      </c>
      <c r="L22" s="5" t="s">
        <v>49</v>
      </c>
      <c r="M22" s="5" t="s">
        <v>49</v>
      </c>
      <c r="N22" s="5" t="s">
        <v>49</v>
      </c>
      <c r="O22" s="5" t="s">
        <v>49</v>
      </c>
      <c r="P22" s="5" t="s">
        <v>49</v>
      </c>
      <c r="Q22" s="5" t="s">
        <v>49</v>
      </c>
      <c r="R22" s="5" t="s">
        <v>49</v>
      </c>
      <c r="S22" s="5" t="s">
        <v>49</v>
      </c>
      <c r="T22" s="5" t="s">
        <v>49</v>
      </c>
      <c r="U22" s="4" t="s">
        <v>49</v>
      </c>
      <c r="V22" s="4" t="s">
        <v>49</v>
      </c>
      <c r="W22" s="4" t="s">
        <v>49</v>
      </c>
      <c r="X22" s="4" t="s">
        <v>49</v>
      </c>
      <c r="Y22" s="4" t="s">
        <v>49</v>
      </c>
      <c r="Z22" s="4" t="s">
        <v>49</v>
      </c>
      <c r="AA22" s="4" t="s">
        <v>49</v>
      </c>
      <c r="AB22" s="4" t="s">
        <v>49</v>
      </c>
      <c r="AC22" s="4" t="s">
        <v>49</v>
      </c>
      <c r="AD22" s="4" t="s">
        <v>49</v>
      </c>
      <c r="AE22" s="4">
        <v>3.6999999999999999E-4</v>
      </c>
      <c r="AF22" s="4" t="s">
        <v>49</v>
      </c>
      <c r="AG22" s="4" t="s">
        <v>49</v>
      </c>
      <c r="AH22" s="4" t="s">
        <v>49</v>
      </c>
      <c r="AI22" s="4" t="s">
        <v>49</v>
      </c>
      <c r="AJ22" s="4" t="s">
        <v>49</v>
      </c>
      <c r="AK22" s="4" t="s">
        <v>49</v>
      </c>
      <c r="AL22" s="12" t="s">
        <v>50</v>
      </c>
    </row>
    <row r="23" spans="1:38" ht="15.75" customHeight="1" x14ac:dyDescent="0.25">
      <c r="A23" s="6">
        <v>44453</v>
      </c>
      <c r="B23" s="4">
        <v>8</v>
      </c>
      <c r="C23" s="4" t="s">
        <v>55</v>
      </c>
      <c r="D23" s="4" t="s">
        <v>60</v>
      </c>
      <c r="E23" s="4">
        <v>2.6929699999999999</v>
      </c>
      <c r="F23" s="4" t="s">
        <v>49</v>
      </c>
      <c r="G23" s="4" t="s">
        <v>49</v>
      </c>
      <c r="H23" s="4" t="s">
        <v>49</v>
      </c>
      <c r="I23" s="4" t="s">
        <v>49</v>
      </c>
      <c r="J23" s="4" t="s">
        <v>49</v>
      </c>
      <c r="K23" s="5" t="s">
        <v>49</v>
      </c>
      <c r="L23" s="5" t="s">
        <v>49</v>
      </c>
      <c r="M23" s="5" t="s">
        <v>49</v>
      </c>
      <c r="N23" s="5" t="s">
        <v>49</v>
      </c>
      <c r="O23" s="5" t="s">
        <v>49</v>
      </c>
      <c r="P23" s="5" t="s">
        <v>49</v>
      </c>
      <c r="Q23" s="5" t="s">
        <v>49</v>
      </c>
      <c r="R23" s="5" t="s">
        <v>49</v>
      </c>
      <c r="S23" s="5" t="s">
        <v>49</v>
      </c>
      <c r="T23" s="5" t="s">
        <v>49</v>
      </c>
      <c r="U23" s="4" t="s">
        <v>49</v>
      </c>
      <c r="V23" s="4" t="s">
        <v>49</v>
      </c>
      <c r="W23" s="4" t="s">
        <v>49</v>
      </c>
      <c r="X23" s="4" t="s">
        <v>49</v>
      </c>
      <c r="Y23" s="4" t="s">
        <v>49</v>
      </c>
      <c r="Z23" s="4" t="s">
        <v>49</v>
      </c>
      <c r="AA23" s="4" t="s">
        <v>49</v>
      </c>
      <c r="AB23" s="4" t="s">
        <v>49</v>
      </c>
      <c r="AC23" s="4" t="s">
        <v>49</v>
      </c>
      <c r="AD23" s="4" t="s">
        <v>49</v>
      </c>
      <c r="AE23" s="4">
        <v>9.8200000000000002E-4</v>
      </c>
      <c r="AF23" s="4" t="s">
        <v>49</v>
      </c>
      <c r="AG23" s="4" t="s">
        <v>49</v>
      </c>
      <c r="AH23" s="4" t="s">
        <v>49</v>
      </c>
      <c r="AI23" s="4" t="s">
        <v>49</v>
      </c>
      <c r="AJ23" s="4" t="s">
        <v>49</v>
      </c>
      <c r="AK23" s="4" t="s">
        <v>49</v>
      </c>
      <c r="AL23" s="12" t="s">
        <v>50</v>
      </c>
    </row>
    <row r="24" spans="1:38" ht="15.75" customHeight="1" x14ac:dyDescent="0.25">
      <c r="A24" s="6">
        <v>44453</v>
      </c>
      <c r="B24" s="4">
        <v>8</v>
      </c>
      <c r="C24" s="4" t="s">
        <v>55</v>
      </c>
      <c r="D24" s="4" t="s">
        <v>60</v>
      </c>
      <c r="E24" s="4">
        <v>3.4912899999999998</v>
      </c>
      <c r="F24" s="4" t="s">
        <v>49</v>
      </c>
      <c r="G24" s="4" t="s">
        <v>49</v>
      </c>
      <c r="H24" s="4" t="s">
        <v>49</v>
      </c>
      <c r="I24" s="4" t="s">
        <v>49</v>
      </c>
      <c r="J24" s="4" t="s">
        <v>49</v>
      </c>
      <c r="K24" s="5" t="s">
        <v>49</v>
      </c>
      <c r="L24" s="5" t="s">
        <v>49</v>
      </c>
      <c r="M24" s="5" t="s">
        <v>49</v>
      </c>
      <c r="N24" s="5" t="s">
        <v>49</v>
      </c>
      <c r="O24" s="5" t="s">
        <v>49</v>
      </c>
      <c r="P24" s="5" t="s">
        <v>49</v>
      </c>
      <c r="Q24" s="5" t="s">
        <v>49</v>
      </c>
      <c r="R24" s="5" t="s">
        <v>49</v>
      </c>
      <c r="S24" s="5" t="s">
        <v>49</v>
      </c>
      <c r="T24" s="5" t="s">
        <v>49</v>
      </c>
      <c r="U24" s="4" t="s">
        <v>49</v>
      </c>
      <c r="V24" s="4" t="s">
        <v>49</v>
      </c>
      <c r="W24" s="4" t="s">
        <v>49</v>
      </c>
      <c r="X24" s="4" t="s">
        <v>49</v>
      </c>
      <c r="Y24" s="4" t="s">
        <v>49</v>
      </c>
      <c r="Z24" s="4" t="s">
        <v>49</v>
      </c>
      <c r="AA24" s="4" t="s">
        <v>49</v>
      </c>
      <c r="AB24" s="4" t="s">
        <v>49</v>
      </c>
      <c r="AC24" s="4" t="s">
        <v>49</v>
      </c>
      <c r="AD24" s="4" t="s">
        <v>49</v>
      </c>
      <c r="AE24" s="4">
        <v>6.1899999999999998E-4</v>
      </c>
      <c r="AF24" s="4" t="s">
        <v>49</v>
      </c>
      <c r="AG24" s="4" t="s">
        <v>49</v>
      </c>
      <c r="AH24" s="4" t="s">
        <v>49</v>
      </c>
      <c r="AI24" s="4" t="s">
        <v>49</v>
      </c>
      <c r="AJ24" s="4" t="s">
        <v>49</v>
      </c>
      <c r="AK24" s="4" t="s">
        <v>49</v>
      </c>
      <c r="AL24" s="12" t="s">
        <v>50</v>
      </c>
    </row>
    <row r="25" spans="1:38" ht="15.75" customHeight="1" x14ac:dyDescent="0.25">
      <c r="A25" s="6">
        <v>44453</v>
      </c>
      <c r="B25" s="4">
        <v>8</v>
      </c>
      <c r="C25" s="4" t="s">
        <v>55</v>
      </c>
      <c r="D25" s="4" t="s">
        <v>60</v>
      </c>
      <c r="E25" s="4">
        <v>2.9697200000000001</v>
      </c>
      <c r="F25" s="4" t="s">
        <v>49</v>
      </c>
      <c r="G25" s="4" t="s">
        <v>49</v>
      </c>
      <c r="H25" s="4" t="s">
        <v>49</v>
      </c>
      <c r="I25" s="4" t="s">
        <v>49</v>
      </c>
      <c r="J25" s="4" t="s">
        <v>49</v>
      </c>
      <c r="K25" s="5" t="s">
        <v>49</v>
      </c>
      <c r="L25" s="5" t="s">
        <v>49</v>
      </c>
      <c r="M25" s="5" t="s">
        <v>49</v>
      </c>
      <c r="N25" s="5" t="s">
        <v>49</v>
      </c>
      <c r="O25" s="5" t="s">
        <v>49</v>
      </c>
      <c r="P25" s="5" t="s">
        <v>49</v>
      </c>
      <c r="Q25" s="5" t="s">
        <v>49</v>
      </c>
      <c r="R25" s="5" t="s">
        <v>49</v>
      </c>
      <c r="S25" s="5" t="s">
        <v>49</v>
      </c>
      <c r="T25" s="5" t="s">
        <v>49</v>
      </c>
      <c r="U25" s="4" t="s">
        <v>49</v>
      </c>
      <c r="V25" s="4" t="s">
        <v>49</v>
      </c>
      <c r="W25" s="4" t="s">
        <v>49</v>
      </c>
      <c r="X25" s="4" t="s">
        <v>49</v>
      </c>
      <c r="Y25" s="4" t="s">
        <v>49</v>
      </c>
      <c r="Z25" s="4" t="s">
        <v>49</v>
      </c>
      <c r="AA25" s="4" t="s">
        <v>49</v>
      </c>
      <c r="AB25" s="4" t="s">
        <v>49</v>
      </c>
      <c r="AC25" s="4" t="s">
        <v>49</v>
      </c>
      <c r="AD25" s="4" t="s">
        <v>49</v>
      </c>
      <c r="AE25" s="4">
        <v>1.944E-3</v>
      </c>
      <c r="AF25" s="4" t="s">
        <v>49</v>
      </c>
      <c r="AG25" s="4" t="s">
        <v>49</v>
      </c>
      <c r="AH25" s="4" t="s">
        <v>49</v>
      </c>
      <c r="AI25" s="4" t="s">
        <v>49</v>
      </c>
      <c r="AJ25" s="4" t="s">
        <v>49</v>
      </c>
      <c r="AK25" s="4" t="s">
        <v>49</v>
      </c>
      <c r="AL25" s="12" t="s">
        <v>50</v>
      </c>
    </row>
    <row r="26" spans="1:38" ht="15.75" customHeight="1" x14ac:dyDescent="0.25">
      <c r="A26" s="6">
        <v>44469</v>
      </c>
      <c r="B26" s="4">
        <v>7.5</v>
      </c>
      <c r="C26" s="4" t="s">
        <v>47</v>
      </c>
      <c r="D26" s="4" t="s">
        <v>48</v>
      </c>
      <c r="E26" s="4">
        <v>3.74003</v>
      </c>
      <c r="F26" s="4" t="s">
        <v>49</v>
      </c>
      <c r="G26" s="4" t="s">
        <v>49</v>
      </c>
      <c r="H26" s="4" t="s">
        <v>49</v>
      </c>
      <c r="I26" s="4" t="s">
        <v>49</v>
      </c>
      <c r="J26" s="4" t="s">
        <v>49</v>
      </c>
      <c r="K26" s="5" t="s">
        <v>49</v>
      </c>
      <c r="L26" s="5" t="s">
        <v>49</v>
      </c>
      <c r="M26" s="5" t="s">
        <v>49</v>
      </c>
      <c r="N26" s="5" t="s">
        <v>49</v>
      </c>
      <c r="O26" s="5" t="s">
        <v>49</v>
      </c>
      <c r="P26" s="5" t="s">
        <v>49</v>
      </c>
      <c r="Q26" s="5" t="s">
        <v>49</v>
      </c>
      <c r="R26" s="5" t="s">
        <v>49</v>
      </c>
      <c r="S26" s="5" t="s">
        <v>49</v>
      </c>
      <c r="T26" s="5" t="s">
        <v>49</v>
      </c>
      <c r="U26" s="4" t="s">
        <v>49</v>
      </c>
      <c r="V26" s="4" t="s">
        <v>49</v>
      </c>
      <c r="W26" s="4" t="s">
        <v>49</v>
      </c>
      <c r="X26" s="4" t="s">
        <v>49</v>
      </c>
      <c r="Y26" s="4" t="s">
        <v>49</v>
      </c>
      <c r="Z26" s="4" t="s">
        <v>49</v>
      </c>
      <c r="AA26" s="4" t="s">
        <v>49</v>
      </c>
      <c r="AB26" s="4" t="s">
        <v>49</v>
      </c>
      <c r="AC26" s="4" t="s">
        <v>49</v>
      </c>
      <c r="AD26" s="4" t="s">
        <v>49</v>
      </c>
      <c r="AE26" s="4">
        <v>4.4470000000000004E-3</v>
      </c>
      <c r="AF26" s="4" t="s">
        <v>49</v>
      </c>
      <c r="AG26" s="4" t="s">
        <v>49</v>
      </c>
      <c r="AH26" s="4" t="s">
        <v>49</v>
      </c>
      <c r="AI26" s="4" t="s">
        <v>49</v>
      </c>
      <c r="AJ26" s="4" t="s">
        <v>49</v>
      </c>
      <c r="AK26" s="4" t="s">
        <v>49</v>
      </c>
      <c r="AL26" s="12" t="s">
        <v>50</v>
      </c>
    </row>
    <row r="27" spans="1:38" ht="15.75" customHeight="1" x14ac:dyDescent="0.25">
      <c r="A27" s="6">
        <v>44469</v>
      </c>
      <c r="B27" s="4">
        <v>7.5</v>
      </c>
      <c r="C27" s="4" t="s">
        <v>47</v>
      </c>
      <c r="D27" s="4" t="s">
        <v>48</v>
      </c>
      <c r="E27" s="4">
        <v>2.5356299999999998</v>
      </c>
      <c r="F27" s="4" t="s">
        <v>49</v>
      </c>
      <c r="G27" s="4" t="s">
        <v>49</v>
      </c>
      <c r="H27" s="4" t="s">
        <v>49</v>
      </c>
      <c r="I27" s="4" t="s">
        <v>49</v>
      </c>
      <c r="J27" s="4" t="s">
        <v>49</v>
      </c>
      <c r="K27" s="5" t="s">
        <v>49</v>
      </c>
      <c r="L27" s="5" t="s">
        <v>49</v>
      </c>
      <c r="M27" s="5" t="s">
        <v>49</v>
      </c>
      <c r="N27" s="5" t="s">
        <v>49</v>
      </c>
      <c r="O27" s="5" t="s">
        <v>49</v>
      </c>
      <c r="P27" s="5" t="s">
        <v>49</v>
      </c>
      <c r="Q27" s="5" t="s">
        <v>49</v>
      </c>
      <c r="R27" s="5" t="s">
        <v>49</v>
      </c>
      <c r="S27" s="5" t="s">
        <v>49</v>
      </c>
      <c r="T27" s="5" t="s">
        <v>49</v>
      </c>
      <c r="U27" s="4" t="s">
        <v>49</v>
      </c>
      <c r="V27" s="4" t="s">
        <v>49</v>
      </c>
      <c r="W27" s="4" t="s">
        <v>49</v>
      </c>
      <c r="X27" s="4" t="s">
        <v>49</v>
      </c>
      <c r="Y27" s="4" t="s">
        <v>49</v>
      </c>
      <c r="Z27" s="4" t="s">
        <v>49</v>
      </c>
      <c r="AA27" s="4" t="s">
        <v>49</v>
      </c>
      <c r="AB27" s="4" t="s">
        <v>49</v>
      </c>
      <c r="AC27" s="4" t="s">
        <v>49</v>
      </c>
      <c r="AD27" s="4" t="s">
        <v>49</v>
      </c>
      <c r="AE27" s="4">
        <v>7.0100000000000002E-4</v>
      </c>
      <c r="AF27" s="4" t="s">
        <v>49</v>
      </c>
      <c r="AG27" s="4" t="s">
        <v>49</v>
      </c>
      <c r="AH27" s="4" t="s">
        <v>49</v>
      </c>
      <c r="AI27" s="4" t="s">
        <v>49</v>
      </c>
      <c r="AJ27" s="4" t="s">
        <v>49</v>
      </c>
      <c r="AK27" s="4" t="s">
        <v>49</v>
      </c>
      <c r="AL27" s="12" t="s">
        <v>50</v>
      </c>
    </row>
    <row r="28" spans="1:38" ht="15.75" customHeight="1" x14ac:dyDescent="0.25">
      <c r="A28" s="6">
        <v>44469</v>
      </c>
      <c r="B28" s="4">
        <v>7.5</v>
      </c>
      <c r="C28" s="4" t="s">
        <v>47</v>
      </c>
      <c r="D28" s="4" t="s">
        <v>48</v>
      </c>
      <c r="E28" s="4" t="s">
        <v>49</v>
      </c>
      <c r="F28" s="4" t="s">
        <v>49</v>
      </c>
      <c r="G28" s="4" t="s">
        <v>49</v>
      </c>
      <c r="H28" s="4" t="s">
        <v>49</v>
      </c>
      <c r="I28" s="4" t="s">
        <v>49</v>
      </c>
      <c r="J28" s="4" t="s">
        <v>49</v>
      </c>
      <c r="K28" s="5" t="s">
        <v>49</v>
      </c>
      <c r="L28" s="5" t="s">
        <v>49</v>
      </c>
      <c r="M28" s="5" t="s">
        <v>49</v>
      </c>
      <c r="N28" s="5" t="s">
        <v>49</v>
      </c>
      <c r="O28" s="5" t="s">
        <v>49</v>
      </c>
      <c r="P28" s="5" t="s">
        <v>49</v>
      </c>
      <c r="Q28" s="5" t="s">
        <v>49</v>
      </c>
      <c r="R28" s="5" t="s">
        <v>49</v>
      </c>
      <c r="S28" s="5" t="s">
        <v>49</v>
      </c>
      <c r="T28" s="5" t="s">
        <v>49</v>
      </c>
      <c r="U28" s="4" t="s">
        <v>49</v>
      </c>
      <c r="V28" s="4" t="s">
        <v>49</v>
      </c>
      <c r="W28" s="4" t="s">
        <v>49</v>
      </c>
      <c r="X28" s="4" t="s">
        <v>49</v>
      </c>
      <c r="Y28" s="4" t="s">
        <v>49</v>
      </c>
      <c r="Z28" s="4" t="s">
        <v>49</v>
      </c>
      <c r="AA28" s="4" t="s">
        <v>49</v>
      </c>
      <c r="AB28" s="4" t="s">
        <v>49</v>
      </c>
      <c r="AC28" s="4" t="s">
        <v>49</v>
      </c>
      <c r="AD28" s="4" t="s">
        <v>49</v>
      </c>
      <c r="AE28" s="4">
        <v>3.8170000000000001E-3</v>
      </c>
      <c r="AF28" s="4" t="s">
        <v>49</v>
      </c>
      <c r="AG28" s="4" t="s">
        <v>49</v>
      </c>
      <c r="AH28" s="4" t="s">
        <v>49</v>
      </c>
      <c r="AI28" s="4" t="s">
        <v>49</v>
      </c>
      <c r="AJ28" s="4" t="s">
        <v>49</v>
      </c>
      <c r="AK28" s="4" t="s">
        <v>49</v>
      </c>
      <c r="AL28" s="12" t="s">
        <v>50</v>
      </c>
    </row>
    <row r="29" spans="1:38" ht="15.75" customHeight="1" x14ac:dyDescent="0.25">
      <c r="A29" s="6">
        <v>44469</v>
      </c>
      <c r="B29" s="4">
        <v>7.5</v>
      </c>
      <c r="C29" s="4" t="s">
        <v>47</v>
      </c>
      <c r="D29" s="4" t="s">
        <v>48</v>
      </c>
      <c r="E29" s="4">
        <v>3.8262700000000001</v>
      </c>
      <c r="F29" s="4" t="s">
        <v>49</v>
      </c>
      <c r="G29" s="4" t="s">
        <v>49</v>
      </c>
      <c r="H29" s="4" t="s">
        <v>49</v>
      </c>
      <c r="I29" s="4" t="s">
        <v>49</v>
      </c>
      <c r="J29" s="4" t="s">
        <v>49</v>
      </c>
      <c r="K29" s="5" t="s">
        <v>49</v>
      </c>
      <c r="L29" s="5" t="s">
        <v>49</v>
      </c>
      <c r="M29" s="5" t="s">
        <v>49</v>
      </c>
      <c r="N29" s="5" t="s">
        <v>49</v>
      </c>
      <c r="O29" s="5" t="s">
        <v>49</v>
      </c>
      <c r="P29" s="5" t="s">
        <v>49</v>
      </c>
      <c r="Q29" s="5" t="s">
        <v>49</v>
      </c>
      <c r="R29" s="5" t="s">
        <v>49</v>
      </c>
      <c r="S29" s="5" t="s">
        <v>49</v>
      </c>
      <c r="T29" s="5" t="s">
        <v>49</v>
      </c>
      <c r="U29" s="4" t="s">
        <v>49</v>
      </c>
      <c r="V29" s="4" t="s">
        <v>49</v>
      </c>
      <c r="W29" s="4" t="s">
        <v>49</v>
      </c>
      <c r="X29" s="4" t="s">
        <v>49</v>
      </c>
      <c r="Y29" s="4" t="s">
        <v>49</v>
      </c>
      <c r="Z29" s="4" t="s">
        <v>49</v>
      </c>
      <c r="AA29" s="4" t="s">
        <v>49</v>
      </c>
      <c r="AB29" s="4" t="s">
        <v>49</v>
      </c>
      <c r="AC29" s="4" t="s">
        <v>49</v>
      </c>
      <c r="AD29" s="4" t="s">
        <v>49</v>
      </c>
      <c r="AE29" s="4">
        <v>4.1070000000000004E-3</v>
      </c>
      <c r="AF29" s="4" t="s">
        <v>49</v>
      </c>
      <c r="AG29" s="4" t="s">
        <v>49</v>
      </c>
      <c r="AH29" s="4" t="s">
        <v>49</v>
      </c>
      <c r="AI29" s="4" t="s">
        <v>49</v>
      </c>
      <c r="AJ29" s="4" t="s">
        <v>49</v>
      </c>
      <c r="AK29" s="4" t="s">
        <v>49</v>
      </c>
      <c r="AL29" s="12" t="s">
        <v>50</v>
      </c>
    </row>
    <row r="30" spans="1:38" ht="15.75" customHeight="1" x14ac:dyDescent="0.25">
      <c r="A30" s="6">
        <v>44469</v>
      </c>
      <c r="B30" s="4">
        <v>7.5</v>
      </c>
      <c r="C30" s="4" t="s">
        <v>47</v>
      </c>
      <c r="D30" s="4" t="s">
        <v>48</v>
      </c>
      <c r="E30" s="4">
        <v>5.20282</v>
      </c>
      <c r="F30" s="4" t="s">
        <v>49</v>
      </c>
      <c r="G30" s="4" t="s">
        <v>49</v>
      </c>
      <c r="H30" s="4" t="s">
        <v>49</v>
      </c>
      <c r="I30" s="4" t="s">
        <v>49</v>
      </c>
      <c r="J30" s="4" t="s">
        <v>49</v>
      </c>
      <c r="K30" s="5" t="s">
        <v>49</v>
      </c>
      <c r="L30" s="5" t="s">
        <v>49</v>
      </c>
      <c r="M30" s="5" t="s">
        <v>49</v>
      </c>
      <c r="N30" s="5" t="s">
        <v>49</v>
      </c>
      <c r="O30" s="5" t="s">
        <v>49</v>
      </c>
      <c r="P30" s="5" t="s">
        <v>49</v>
      </c>
      <c r="Q30" s="5" t="s">
        <v>49</v>
      </c>
      <c r="R30" s="5" t="s">
        <v>49</v>
      </c>
      <c r="S30" s="5" t="s">
        <v>49</v>
      </c>
      <c r="T30" s="5" t="s">
        <v>49</v>
      </c>
      <c r="U30" s="4" t="s">
        <v>49</v>
      </c>
      <c r="V30" s="4" t="s">
        <v>49</v>
      </c>
      <c r="W30" s="4" t="s">
        <v>49</v>
      </c>
      <c r="X30" s="4" t="s">
        <v>49</v>
      </c>
      <c r="Y30" s="4" t="s">
        <v>49</v>
      </c>
      <c r="Z30" s="4" t="s">
        <v>49</v>
      </c>
      <c r="AA30" s="4" t="s">
        <v>49</v>
      </c>
      <c r="AB30" s="4" t="s">
        <v>49</v>
      </c>
      <c r="AC30" s="4" t="s">
        <v>49</v>
      </c>
      <c r="AD30" s="4" t="s">
        <v>49</v>
      </c>
      <c r="AE30" s="4">
        <v>1.1981E-2</v>
      </c>
      <c r="AF30" s="4" t="s">
        <v>49</v>
      </c>
      <c r="AG30" s="4" t="s">
        <v>49</v>
      </c>
      <c r="AH30" s="4" t="s">
        <v>49</v>
      </c>
      <c r="AI30" s="4" t="s">
        <v>49</v>
      </c>
      <c r="AJ30" s="4" t="s">
        <v>49</v>
      </c>
      <c r="AK30" s="4" t="s">
        <v>49</v>
      </c>
      <c r="AL30" s="12" t="s">
        <v>50</v>
      </c>
    </row>
    <row r="31" spans="1:38" ht="15.75" customHeight="1" x14ac:dyDescent="0.25">
      <c r="A31" s="6">
        <v>44469</v>
      </c>
      <c r="B31" s="4">
        <v>7.5</v>
      </c>
      <c r="C31" s="4" t="s">
        <v>51</v>
      </c>
      <c r="D31" s="4" t="s">
        <v>52</v>
      </c>
      <c r="E31" s="4">
        <v>3.5610900000000001</v>
      </c>
      <c r="F31" s="4" t="s">
        <v>49</v>
      </c>
      <c r="G31" s="4" t="s">
        <v>49</v>
      </c>
      <c r="H31" s="4" t="s">
        <v>49</v>
      </c>
      <c r="I31" s="4" t="s">
        <v>49</v>
      </c>
      <c r="J31" s="4" t="s">
        <v>49</v>
      </c>
      <c r="K31" s="5" t="s">
        <v>49</v>
      </c>
      <c r="L31" s="5" t="s">
        <v>49</v>
      </c>
      <c r="M31" s="5" t="s">
        <v>49</v>
      </c>
      <c r="N31" s="5" t="s">
        <v>49</v>
      </c>
      <c r="O31" s="5" t="s">
        <v>49</v>
      </c>
      <c r="P31" s="5" t="s">
        <v>49</v>
      </c>
      <c r="Q31" s="5" t="s">
        <v>49</v>
      </c>
      <c r="R31" s="5" t="s">
        <v>49</v>
      </c>
      <c r="S31" s="5" t="s">
        <v>49</v>
      </c>
      <c r="T31" s="5" t="s">
        <v>49</v>
      </c>
      <c r="U31" s="4" t="s">
        <v>49</v>
      </c>
      <c r="V31" s="4" t="s">
        <v>49</v>
      </c>
      <c r="W31" s="4" t="s">
        <v>49</v>
      </c>
      <c r="X31" s="4" t="s">
        <v>49</v>
      </c>
      <c r="Y31" s="4" t="s">
        <v>49</v>
      </c>
      <c r="Z31" s="4" t="s">
        <v>49</v>
      </c>
      <c r="AA31" s="4" t="s">
        <v>49</v>
      </c>
      <c r="AB31" s="4" t="s">
        <v>49</v>
      </c>
      <c r="AC31" s="4" t="s">
        <v>49</v>
      </c>
      <c r="AD31" s="4" t="s">
        <v>49</v>
      </c>
      <c r="AE31" s="4">
        <v>3.31E-3</v>
      </c>
      <c r="AF31" s="4" t="s">
        <v>49</v>
      </c>
      <c r="AG31" s="4" t="s">
        <v>49</v>
      </c>
      <c r="AH31" s="4" t="s">
        <v>49</v>
      </c>
      <c r="AI31" s="4" t="s">
        <v>49</v>
      </c>
      <c r="AJ31" s="4" t="s">
        <v>49</v>
      </c>
      <c r="AK31" s="4" t="s">
        <v>49</v>
      </c>
      <c r="AL31" s="12" t="s">
        <v>50</v>
      </c>
    </row>
    <row r="32" spans="1:38" ht="15.75" customHeight="1" x14ac:dyDescent="0.25">
      <c r="A32" s="6">
        <v>44469</v>
      </c>
      <c r="B32" s="4">
        <v>7.5</v>
      </c>
      <c r="C32" s="4" t="s">
        <v>51</v>
      </c>
      <c r="D32" s="4" t="s">
        <v>52</v>
      </c>
      <c r="E32" s="4">
        <v>2.7179700000000002</v>
      </c>
      <c r="F32" s="4" t="s">
        <v>49</v>
      </c>
      <c r="G32" s="4" t="s">
        <v>49</v>
      </c>
      <c r="H32" s="4" t="s">
        <v>49</v>
      </c>
      <c r="I32" s="4" t="s">
        <v>49</v>
      </c>
      <c r="J32" s="4" t="s">
        <v>49</v>
      </c>
      <c r="K32" s="5" t="s">
        <v>49</v>
      </c>
      <c r="L32" s="5" t="s">
        <v>49</v>
      </c>
      <c r="M32" s="5" t="s">
        <v>49</v>
      </c>
      <c r="N32" s="5" t="s">
        <v>49</v>
      </c>
      <c r="O32" s="5" t="s">
        <v>49</v>
      </c>
      <c r="P32" s="5" t="s">
        <v>49</v>
      </c>
      <c r="Q32" s="5" t="s">
        <v>49</v>
      </c>
      <c r="R32" s="5" t="s">
        <v>49</v>
      </c>
      <c r="S32" s="5" t="s">
        <v>49</v>
      </c>
      <c r="T32" s="5" t="s">
        <v>49</v>
      </c>
      <c r="U32" s="4" t="s">
        <v>49</v>
      </c>
      <c r="V32" s="4" t="s">
        <v>49</v>
      </c>
      <c r="W32" s="4" t="s">
        <v>49</v>
      </c>
      <c r="X32" s="4" t="s">
        <v>49</v>
      </c>
      <c r="Y32" s="4" t="s">
        <v>49</v>
      </c>
      <c r="Z32" s="4" t="s">
        <v>49</v>
      </c>
      <c r="AA32" s="4" t="s">
        <v>49</v>
      </c>
      <c r="AB32" s="4" t="s">
        <v>49</v>
      </c>
      <c r="AC32" s="4" t="s">
        <v>49</v>
      </c>
      <c r="AD32" s="4" t="s">
        <v>49</v>
      </c>
      <c r="AE32" s="4">
        <v>1.384E-3</v>
      </c>
      <c r="AF32" s="4" t="s">
        <v>49</v>
      </c>
      <c r="AG32" s="4" t="s">
        <v>49</v>
      </c>
      <c r="AH32" s="4" t="s">
        <v>49</v>
      </c>
      <c r="AI32" s="4" t="s">
        <v>49</v>
      </c>
      <c r="AJ32" s="4" t="s">
        <v>49</v>
      </c>
      <c r="AK32" s="4" t="s">
        <v>49</v>
      </c>
      <c r="AL32" s="12" t="s">
        <v>50</v>
      </c>
    </row>
    <row r="33" spans="1:38" ht="15.75" customHeight="1" x14ac:dyDescent="0.25">
      <c r="A33" s="6">
        <v>44469</v>
      </c>
      <c r="B33" s="4">
        <v>7.5</v>
      </c>
      <c r="C33" s="4" t="s">
        <v>51</v>
      </c>
      <c r="D33" s="4" t="s">
        <v>52</v>
      </c>
      <c r="E33" s="4">
        <v>2.73468</v>
      </c>
      <c r="F33" s="4" t="s">
        <v>49</v>
      </c>
      <c r="G33" s="4" t="s">
        <v>49</v>
      </c>
      <c r="H33" s="4" t="s">
        <v>49</v>
      </c>
      <c r="I33" s="4" t="s">
        <v>49</v>
      </c>
      <c r="J33" s="4" t="s">
        <v>49</v>
      </c>
      <c r="K33" s="5" t="s">
        <v>49</v>
      </c>
      <c r="L33" s="5" t="s">
        <v>49</v>
      </c>
      <c r="M33" s="5" t="s">
        <v>49</v>
      </c>
      <c r="N33" s="5" t="s">
        <v>49</v>
      </c>
      <c r="O33" s="5" t="s">
        <v>49</v>
      </c>
      <c r="P33" s="5" t="s">
        <v>49</v>
      </c>
      <c r="Q33" s="5" t="s">
        <v>49</v>
      </c>
      <c r="R33" s="5" t="s">
        <v>49</v>
      </c>
      <c r="S33" s="5" t="s">
        <v>49</v>
      </c>
      <c r="T33" s="5" t="s">
        <v>49</v>
      </c>
      <c r="U33" s="4" t="s">
        <v>49</v>
      </c>
      <c r="V33" s="4" t="s">
        <v>49</v>
      </c>
      <c r="W33" s="4" t="s">
        <v>49</v>
      </c>
      <c r="X33" s="4" t="s">
        <v>49</v>
      </c>
      <c r="Y33" s="4" t="s">
        <v>49</v>
      </c>
      <c r="Z33" s="4" t="s">
        <v>49</v>
      </c>
      <c r="AA33" s="4" t="s">
        <v>49</v>
      </c>
      <c r="AB33" s="4" t="s">
        <v>49</v>
      </c>
      <c r="AC33" s="4" t="s">
        <v>49</v>
      </c>
      <c r="AD33" s="4" t="s">
        <v>49</v>
      </c>
      <c r="AE33" s="4">
        <v>1.652E-3</v>
      </c>
      <c r="AF33" s="4" t="s">
        <v>49</v>
      </c>
      <c r="AG33" s="4" t="s">
        <v>49</v>
      </c>
      <c r="AH33" s="4" t="s">
        <v>49</v>
      </c>
      <c r="AI33" s="4" t="s">
        <v>49</v>
      </c>
      <c r="AJ33" s="4" t="s">
        <v>49</v>
      </c>
      <c r="AK33" s="4" t="s">
        <v>49</v>
      </c>
      <c r="AL33" s="12" t="s">
        <v>50</v>
      </c>
    </row>
    <row r="34" spans="1:38" ht="15.75" customHeight="1" x14ac:dyDescent="0.25">
      <c r="A34" s="6">
        <v>44469</v>
      </c>
      <c r="B34" s="4">
        <v>7.5</v>
      </c>
      <c r="C34" s="4" t="s">
        <v>51</v>
      </c>
      <c r="D34" s="4" t="s">
        <v>52</v>
      </c>
      <c r="E34" s="4">
        <v>4.4741900000000001</v>
      </c>
      <c r="F34" s="4" t="s">
        <v>49</v>
      </c>
      <c r="G34" s="4" t="s">
        <v>49</v>
      </c>
      <c r="H34" s="4" t="s">
        <v>49</v>
      </c>
      <c r="I34" s="4" t="s">
        <v>49</v>
      </c>
      <c r="J34" s="4" t="s">
        <v>49</v>
      </c>
      <c r="K34" s="5" t="s">
        <v>49</v>
      </c>
      <c r="L34" s="5" t="s">
        <v>49</v>
      </c>
      <c r="M34" s="5" t="s">
        <v>49</v>
      </c>
      <c r="N34" s="5" t="s">
        <v>49</v>
      </c>
      <c r="O34" s="5" t="s">
        <v>49</v>
      </c>
      <c r="P34" s="5" t="s">
        <v>49</v>
      </c>
      <c r="Q34" s="5" t="s">
        <v>49</v>
      </c>
      <c r="R34" s="5" t="s">
        <v>49</v>
      </c>
      <c r="S34" s="5" t="s">
        <v>49</v>
      </c>
      <c r="T34" s="5" t="s">
        <v>49</v>
      </c>
      <c r="U34" s="4" t="s">
        <v>49</v>
      </c>
      <c r="V34" s="4" t="s">
        <v>49</v>
      </c>
      <c r="W34" s="4" t="s">
        <v>49</v>
      </c>
      <c r="X34" s="4" t="s">
        <v>49</v>
      </c>
      <c r="Y34" s="4" t="s">
        <v>49</v>
      </c>
      <c r="Z34" s="4" t="s">
        <v>49</v>
      </c>
      <c r="AA34" s="4" t="s">
        <v>49</v>
      </c>
      <c r="AB34" s="4" t="s">
        <v>49</v>
      </c>
      <c r="AC34" s="4" t="s">
        <v>49</v>
      </c>
      <c r="AD34" s="4" t="s">
        <v>49</v>
      </c>
      <c r="AE34" s="4">
        <v>6.8209999999999998E-3</v>
      </c>
      <c r="AF34" s="4" t="s">
        <v>49</v>
      </c>
      <c r="AG34" s="4" t="s">
        <v>49</v>
      </c>
      <c r="AH34" s="4" t="s">
        <v>49</v>
      </c>
      <c r="AI34" s="4" t="s">
        <v>49</v>
      </c>
      <c r="AJ34" s="4" t="s">
        <v>49</v>
      </c>
      <c r="AK34" s="4" t="s">
        <v>49</v>
      </c>
      <c r="AL34" s="12" t="s">
        <v>50</v>
      </c>
    </row>
    <row r="35" spans="1:38" ht="15.75" customHeight="1" x14ac:dyDescent="0.25">
      <c r="A35" s="6">
        <v>44469</v>
      </c>
      <c r="B35" s="4">
        <v>7.5</v>
      </c>
      <c r="C35" s="4" t="s">
        <v>51</v>
      </c>
      <c r="D35" s="4" t="s">
        <v>52</v>
      </c>
      <c r="E35" s="4">
        <v>3.9710700000000001</v>
      </c>
      <c r="F35" s="4" t="s">
        <v>49</v>
      </c>
      <c r="G35" s="4" t="s">
        <v>49</v>
      </c>
      <c r="H35" s="4" t="s">
        <v>49</v>
      </c>
      <c r="I35" s="4" t="s">
        <v>49</v>
      </c>
      <c r="J35" s="4" t="s">
        <v>49</v>
      </c>
      <c r="K35" s="5" t="s">
        <v>49</v>
      </c>
      <c r="L35" s="5" t="s">
        <v>49</v>
      </c>
      <c r="M35" s="5" t="s">
        <v>49</v>
      </c>
      <c r="N35" s="5" t="s">
        <v>49</v>
      </c>
      <c r="O35" s="5" t="s">
        <v>49</v>
      </c>
      <c r="P35" s="5" t="s">
        <v>49</v>
      </c>
      <c r="Q35" s="5" t="s">
        <v>49</v>
      </c>
      <c r="R35" s="5" t="s">
        <v>49</v>
      </c>
      <c r="S35" s="5" t="s">
        <v>49</v>
      </c>
      <c r="T35" s="5" t="s">
        <v>49</v>
      </c>
      <c r="U35" s="4" t="s">
        <v>49</v>
      </c>
      <c r="V35" s="4" t="s">
        <v>49</v>
      </c>
      <c r="W35" s="4" t="s">
        <v>49</v>
      </c>
      <c r="X35" s="4" t="s">
        <v>49</v>
      </c>
      <c r="Y35" s="4" t="s">
        <v>49</v>
      </c>
      <c r="Z35" s="4" t="s">
        <v>49</v>
      </c>
      <c r="AA35" s="4" t="s">
        <v>49</v>
      </c>
      <c r="AB35" s="4" t="s">
        <v>49</v>
      </c>
      <c r="AC35" s="4" t="s">
        <v>49</v>
      </c>
      <c r="AD35" s="4" t="s">
        <v>49</v>
      </c>
      <c r="AE35" s="4">
        <v>4.3449999999999999E-3</v>
      </c>
      <c r="AF35" s="4" t="s">
        <v>49</v>
      </c>
      <c r="AG35" s="4" t="s">
        <v>49</v>
      </c>
      <c r="AH35" s="4" t="s">
        <v>49</v>
      </c>
      <c r="AI35" s="4" t="s">
        <v>49</v>
      </c>
      <c r="AJ35" s="4" t="s">
        <v>49</v>
      </c>
      <c r="AK35" s="4" t="s">
        <v>49</v>
      </c>
      <c r="AL35" s="12" t="s">
        <v>50</v>
      </c>
    </row>
    <row r="36" spans="1:38" ht="15.75" customHeight="1" x14ac:dyDescent="0.25">
      <c r="A36" s="6">
        <v>44469</v>
      </c>
      <c r="B36" s="4">
        <v>7.5</v>
      </c>
      <c r="C36" s="4" t="s">
        <v>53</v>
      </c>
      <c r="D36" s="4" t="s">
        <v>54</v>
      </c>
      <c r="E36" s="4">
        <v>3.4060299999999999</v>
      </c>
      <c r="F36" s="4" t="s">
        <v>49</v>
      </c>
      <c r="G36" s="4" t="s">
        <v>49</v>
      </c>
      <c r="H36" s="4" t="s">
        <v>49</v>
      </c>
      <c r="I36" s="4" t="s">
        <v>49</v>
      </c>
      <c r="J36" s="4" t="s">
        <v>49</v>
      </c>
      <c r="K36" s="5" t="s">
        <v>49</v>
      </c>
      <c r="L36" s="5" t="s">
        <v>49</v>
      </c>
      <c r="M36" s="5" t="s">
        <v>49</v>
      </c>
      <c r="N36" s="5" t="s">
        <v>49</v>
      </c>
      <c r="O36" s="5" t="s">
        <v>49</v>
      </c>
      <c r="P36" s="5" t="s">
        <v>49</v>
      </c>
      <c r="Q36" s="5" t="s">
        <v>49</v>
      </c>
      <c r="R36" s="5" t="s">
        <v>49</v>
      </c>
      <c r="S36" s="5" t="s">
        <v>49</v>
      </c>
      <c r="T36" s="5" t="s">
        <v>49</v>
      </c>
      <c r="U36" s="4" t="s">
        <v>49</v>
      </c>
      <c r="V36" s="4" t="s">
        <v>49</v>
      </c>
      <c r="W36" s="4" t="s">
        <v>49</v>
      </c>
      <c r="X36" s="4" t="s">
        <v>49</v>
      </c>
      <c r="Y36" s="4" t="s">
        <v>49</v>
      </c>
      <c r="Z36" s="4" t="s">
        <v>49</v>
      </c>
      <c r="AA36" s="4" t="s">
        <v>49</v>
      </c>
      <c r="AB36" s="4" t="s">
        <v>49</v>
      </c>
      <c r="AC36" s="4" t="s">
        <v>49</v>
      </c>
      <c r="AD36" s="4" t="s">
        <v>49</v>
      </c>
      <c r="AE36" s="4">
        <v>2.4429999999999999E-3</v>
      </c>
      <c r="AF36" s="4" t="s">
        <v>49</v>
      </c>
      <c r="AG36" s="4" t="s">
        <v>49</v>
      </c>
      <c r="AH36" s="4" t="s">
        <v>49</v>
      </c>
      <c r="AI36" s="4" t="s">
        <v>49</v>
      </c>
      <c r="AJ36" s="4" t="s">
        <v>49</v>
      </c>
      <c r="AK36" s="4" t="s">
        <v>49</v>
      </c>
      <c r="AL36" s="12" t="s">
        <v>50</v>
      </c>
    </row>
    <row r="37" spans="1:38" ht="15.75" customHeight="1" x14ac:dyDescent="0.25">
      <c r="A37" s="6">
        <v>44469</v>
      </c>
      <c r="B37" s="4">
        <v>7.5</v>
      </c>
      <c r="C37" s="4" t="s">
        <v>53</v>
      </c>
      <c r="D37" s="4" t="s">
        <v>54</v>
      </c>
      <c r="E37" s="4">
        <v>3.9163600000000001</v>
      </c>
      <c r="F37" s="4" t="s">
        <v>49</v>
      </c>
      <c r="G37" s="4" t="s">
        <v>49</v>
      </c>
      <c r="H37" s="4" t="s">
        <v>49</v>
      </c>
      <c r="I37" s="4" t="s">
        <v>49</v>
      </c>
      <c r="J37" s="4" t="s">
        <v>49</v>
      </c>
      <c r="K37" s="5" t="s">
        <v>49</v>
      </c>
      <c r="L37" s="5" t="s">
        <v>49</v>
      </c>
      <c r="M37" s="5" t="s">
        <v>49</v>
      </c>
      <c r="N37" s="5" t="s">
        <v>49</v>
      </c>
      <c r="O37" s="5" t="s">
        <v>49</v>
      </c>
      <c r="P37" s="5" t="s">
        <v>49</v>
      </c>
      <c r="Q37" s="5" t="s">
        <v>49</v>
      </c>
      <c r="R37" s="5" t="s">
        <v>49</v>
      </c>
      <c r="S37" s="5" t="s">
        <v>49</v>
      </c>
      <c r="T37" s="5" t="s">
        <v>49</v>
      </c>
      <c r="U37" s="4" t="s">
        <v>49</v>
      </c>
      <c r="V37" s="4" t="s">
        <v>49</v>
      </c>
      <c r="W37" s="4" t="s">
        <v>49</v>
      </c>
      <c r="X37" s="4" t="s">
        <v>49</v>
      </c>
      <c r="Y37" s="4" t="s">
        <v>49</v>
      </c>
      <c r="Z37" s="4" t="s">
        <v>49</v>
      </c>
      <c r="AA37" s="4" t="s">
        <v>49</v>
      </c>
      <c r="AB37" s="4" t="s">
        <v>49</v>
      </c>
      <c r="AC37" s="4" t="s">
        <v>49</v>
      </c>
      <c r="AD37" s="4" t="s">
        <v>49</v>
      </c>
      <c r="AE37" s="4">
        <v>4.1529999999999996E-3</v>
      </c>
      <c r="AF37" s="4" t="s">
        <v>49</v>
      </c>
      <c r="AG37" s="4" t="s">
        <v>49</v>
      </c>
      <c r="AH37" s="4" t="s">
        <v>49</v>
      </c>
      <c r="AI37" s="4" t="s">
        <v>49</v>
      </c>
      <c r="AJ37" s="4" t="s">
        <v>49</v>
      </c>
      <c r="AK37" s="4" t="s">
        <v>49</v>
      </c>
      <c r="AL37" s="12" t="s">
        <v>50</v>
      </c>
    </row>
    <row r="38" spans="1:38" ht="15.75" customHeight="1" x14ac:dyDescent="0.25">
      <c r="A38" s="6">
        <v>44469</v>
      </c>
      <c r="B38" s="4">
        <v>7.5</v>
      </c>
      <c r="C38" s="4" t="s">
        <v>53</v>
      </c>
      <c r="D38" s="4" t="s">
        <v>54</v>
      </c>
      <c r="E38" s="4">
        <v>2.6467900000000002</v>
      </c>
      <c r="F38" s="4" t="s">
        <v>49</v>
      </c>
      <c r="G38" s="4" t="s">
        <v>49</v>
      </c>
      <c r="H38" s="4" t="s">
        <v>49</v>
      </c>
      <c r="I38" s="4" t="s">
        <v>49</v>
      </c>
      <c r="J38" s="4" t="s">
        <v>49</v>
      </c>
      <c r="K38" s="5" t="s">
        <v>49</v>
      </c>
      <c r="L38" s="5" t="s">
        <v>49</v>
      </c>
      <c r="M38" s="5" t="s">
        <v>49</v>
      </c>
      <c r="N38" s="5" t="s">
        <v>49</v>
      </c>
      <c r="O38" s="5" t="s">
        <v>49</v>
      </c>
      <c r="P38" s="5" t="s">
        <v>49</v>
      </c>
      <c r="Q38" s="5" t="s">
        <v>49</v>
      </c>
      <c r="R38" s="5" t="s">
        <v>49</v>
      </c>
      <c r="S38" s="5" t="s">
        <v>49</v>
      </c>
      <c r="T38" s="5" t="s">
        <v>49</v>
      </c>
      <c r="U38" s="4" t="s">
        <v>49</v>
      </c>
      <c r="V38" s="4" t="s">
        <v>49</v>
      </c>
      <c r="W38" s="4" t="s">
        <v>49</v>
      </c>
      <c r="X38" s="4" t="s">
        <v>49</v>
      </c>
      <c r="Y38" s="4" t="s">
        <v>49</v>
      </c>
      <c r="Z38" s="4" t="s">
        <v>49</v>
      </c>
      <c r="AA38" s="4" t="s">
        <v>49</v>
      </c>
      <c r="AB38" s="4" t="s">
        <v>49</v>
      </c>
      <c r="AC38" s="4" t="s">
        <v>49</v>
      </c>
      <c r="AD38" s="4" t="s">
        <v>49</v>
      </c>
      <c r="AE38" s="4">
        <v>1.122E-3</v>
      </c>
      <c r="AF38" s="4" t="s">
        <v>49</v>
      </c>
      <c r="AG38" s="4" t="s">
        <v>49</v>
      </c>
      <c r="AH38" s="4" t="s">
        <v>49</v>
      </c>
      <c r="AI38" s="4" t="s">
        <v>49</v>
      </c>
      <c r="AJ38" s="4" t="s">
        <v>49</v>
      </c>
      <c r="AK38" s="4" t="s">
        <v>49</v>
      </c>
      <c r="AL38" s="12" t="s">
        <v>50</v>
      </c>
    </row>
    <row r="39" spans="1:38" ht="12.5" x14ac:dyDescent="0.25">
      <c r="A39" s="6">
        <v>44469</v>
      </c>
      <c r="B39" s="4">
        <v>7.5</v>
      </c>
      <c r="C39" s="4" t="s">
        <v>53</v>
      </c>
      <c r="D39" s="4" t="s">
        <v>54</v>
      </c>
      <c r="E39" s="4">
        <v>5.2180200000000001</v>
      </c>
      <c r="F39" s="4" t="s">
        <v>49</v>
      </c>
      <c r="G39" s="4" t="s">
        <v>49</v>
      </c>
      <c r="H39" s="4" t="s">
        <v>49</v>
      </c>
      <c r="I39" s="4" t="s">
        <v>49</v>
      </c>
      <c r="J39" s="4" t="s">
        <v>49</v>
      </c>
      <c r="K39" s="5" t="s">
        <v>49</v>
      </c>
      <c r="L39" s="5" t="s">
        <v>49</v>
      </c>
      <c r="M39" s="5" t="s">
        <v>49</v>
      </c>
      <c r="N39" s="5" t="s">
        <v>49</v>
      </c>
      <c r="O39" s="5" t="s">
        <v>49</v>
      </c>
      <c r="P39" s="5" t="s">
        <v>49</v>
      </c>
      <c r="Q39" s="5" t="s">
        <v>49</v>
      </c>
      <c r="R39" s="5" t="s">
        <v>49</v>
      </c>
      <c r="S39" s="5" t="s">
        <v>49</v>
      </c>
      <c r="T39" s="5" t="s">
        <v>49</v>
      </c>
      <c r="U39" s="4" t="s">
        <v>49</v>
      </c>
      <c r="V39" s="4" t="s">
        <v>49</v>
      </c>
      <c r="W39" s="4" t="s">
        <v>49</v>
      </c>
      <c r="X39" s="4" t="s">
        <v>49</v>
      </c>
      <c r="Y39" s="4" t="s">
        <v>49</v>
      </c>
      <c r="Z39" s="4" t="s">
        <v>49</v>
      </c>
      <c r="AA39" s="4" t="s">
        <v>49</v>
      </c>
      <c r="AB39" s="4" t="s">
        <v>49</v>
      </c>
      <c r="AC39" s="4" t="s">
        <v>49</v>
      </c>
      <c r="AD39" s="4" t="s">
        <v>49</v>
      </c>
      <c r="AE39" s="4">
        <v>1.1898000000000001E-2</v>
      </c>
      <c r="AF39" s="4" t="s">
        <v>49</v>
      </c>
      <c r="AG39" s="4" t="s">
        <v>49</v>
      </c>
      <c r="AH39" s="4" t="s">
        <v>49</v>
      </c>
      <c r="AI39" s="4" t="s">
        <v>49</v>
      </c>
      <c r="AJ39" s="4" t="s">
        <v>49</v>
      </c>
      <c r="AK39" s="4" t="s">
        <v>49</v>
      </c>
      <c r="AL39" s="12" t="s">
        <v>50</v>
      </c>
    </row>
    <row r="40" spans="1:38" ht="12.5" x14ac:dyDescent="0.25">
      <c r="A40" s="6">
        <v>44469</v>
      </c>
      <c r="B40" s="4">
        <v>7.5</v>
      </c>
      <c r="C40" s="4" t="s">
        <v>53</v>
      </c>
      <c r="D40" s="4" t="s">
        <v>54</v>
      </c>
      <c r="E40" s="4">
        <v>3.4254500000000001</v>
      </c>
      <c r="F40" s="4" t="s">
        <v>49</v>
      </c>
      <c r="G40" s="4" t="s">
        <v>49</v>
      </c>
      <c r="H40" s="4" t="s">
        <v>49</v>
      </c>
      <c r="I40" s="4" t="s">
        <v>49</v>
      </c>
      <c r="J40" s="4" t="s">
        <v>49</v>
      </c>
      <c r="K40" s="5" t="s">
        <v>49</v>
      </c>
      <c r="L40" s="5" t="s">
        <v>49</v>
      </c>
      <c r="M40" s="5" t="s">
        <v>49</v>
      </c>
      <c r="N40" s="5" t="s">
        <v>49</v>
      </c>
      <c r="O40" s="5" t="s">
        <v>49</v>
      </c>
      <c r="P40" s="5" t="s">
        <v>49</v>
      </c>
      <c r="Q40" s="5" t="s">
        <v>49</v>
      </c>
      <c r="R40" s="5" t="s">
        <v>49</v>
      </c>
      <c r="S40" s="5" t="s">
        <v>49</v>
      </c>
      <c r="T40" s="5" t="s">
        <v>49</v>
      </c>
      <c r="U40" s="4" t="s">
        <v>49</v>
      </c>
      <c r="V40" s="4" t="s">
        <v>49</v>
      </c>
      <c r="W40" s="4" t="s">
        <v>49</v>
      </c>
      <c r="X40" s="4" t="s">
        <v>49</v>
      </c>
      <c r="Y40" s="4" t="s">
        <v>49</v>
      </c>
      <c r="Z40" s="4" t="s">
        <v>49</v>
      </c>
      <c r="AA40" s="4" t="s">
        <v>49</v>
      </c>
      <c r="AB40" s="4" t="s">
        <v>49</v>
      </c>
      <c r="AC40" s="4" t="s">
        <v>49</v>
      </c>
      <c r="AD40" s="4" t="s">
        <v>49</v>
      </c>
      <c r="AE40" s="4">
        <v>2.7810000000000001E-3</v>
      </c>
      <c r="AF40" s="4" t="s">
        <v>49</v>
      </c>
      <c r="AG40" s="4" t="s">
        <v>49</v>
      </c>
      <c r="AH40" s="4" t="s">
        <v>49</v>
      </c>
      <c r="AI40" s="4" t="s">
        <v>49</v>
      </c>
      <c r="AJ40" s="4" t="s">
        <v>49</v>
      </c>
      <c r="AK40" s="4" t="s">
        <v>49</v>
      </c>
      <c r="AL40" s="12" t="s">
        <v>50</v>
      </c>
    </row>
    <row r="41" spans="1:38" ht="12.5" x14ac:dyDescent="0.25">
      <c r="A41" s="6">
        <v>44469</v>
      </c>
      <c r="B41" s="4">
        <v>7.5</v>
      </c>
      <c r="C41" s="4" t="s">
        <v>55</v>
      </c>
      <c r="D41" s="4" t="s">
        <v>56</v>
      </c>
      <c r="E41" s="4">
        <v>3.2367900000000001</v>
      </c>
      <c r="F41" s="4" t="s">
        <v>49</v>
      </c>
      <c r="G41" s="4" t="s">
        <v>49</v>
      </c>
      <c r="H41" s="4" t="s">
        <v>49</v>
      </c>
      <c r="I41" s="4" t="s">
        <v>49</v>
      </c>
      <c r="J41" s="4" t="s">
        <v>49</v>
      </c>
      <c r="K41" s="5" t="s">
        <v>49</v>
      </c>
      <c r="L41" s="5" t="s">
        <v>49</v>
      </c>
      <c r="M41" s="5" t="s">
        <v>49</v>
      </c>
      <c r="N41" s="5" t="s">
        <v>49</v>
      </c>
      <c r="O41" s="5" t="s">
        <v>49</v>
      </c>
      <c r="P41" s="5" t="s">
        <v>49</v>
      </c>
      <c r="Q41" s="5" t="s">
        <v>49</v>
      </c>
      <c r="R41" s="5" t="s">
        <v>49</v>
      </c>
      <c r="S41" s="5" t="s">
        <v>49</v>
      </c>
      <c r="T41" s="5" t="s">
        <v>49</v>
      </c>
      <c r="U41" s="4" t="s">
        <v>49</v>
      </c>
      <c r="V41" s="4" t="s">
        <v>49</v>
      </c>
      <c r="W41" s="4" t="s">
        <v>49</v>
      </c>
      <c r="X41" s="4" t="s">
        <v>49</v>
      </c>
      <c r="Y41" s="4" t="s">
        <v>49</v>
      </c>
      <c r="Z41" s="4" t="s">
        <v>49</v>
      </c>
      <c r="AA41" s="4" t="s">
        <v>49</v>
      </c>
      <c r="AB41" s="4" t="s">
        <v>49</v>
      </c>
      <c r="AC41" s="4" t="s">
        <v>49</v>
      </c>
      <c r="AD41" s="4" t="s">
        <v>49</v>
      </c>
      <c r="AE41" s="4">
        <v>1.8619999999999999E-3</v>
      </c>
      <c r="AF41" s="4" t="s">
        <v>49</v>
      </c>
      <c r="AG41" s="4" t="s">
        <v>49</v>
      </c>
      <c r="AH41" s="4" t="s">
        <v>49</v>
      </c>
      <c r="AI41" s="4" t="s">
        <v>49</v>
      </c>
      <c r="AJ41" s="4" t="s">
        <v>49</v>
      </c>
      <c r="AK41" s="4" t="s">
        <v>49</v>
      </c>
      <c r="AL41" s="12" t="s">
        <v>50</v>
      </c>
    </row>
    <row r="42" spans="1:38" ht="12.5" x14ac:dyDescent="0.25">
      <c r="A42" s="6">
        <v>44469</v>
      </c>
      <c r="B42" s="4">
        <v>7.5</v>
      </c>
      <c r="C42" s="4" t="s">
        <v>55</v>
      </c>
      <c r="D42" s="4" t="s">
        <v>56</v>
      </c>
      <c r="E42" s="4">
        <v>3.9002300000000001</v>
      </c>
      <c r="F42" s="4" t="s">
        <v>49</v>
      </c>
      <c r="G42" s="4" t="s">
        <v>49</v>
      </c>
      <c r="H42" s="4" t="s">
        <v>49</v>
      </c>
      <c r="I42" s="4" t="s">
        <v>49</v>
      </c>
      <c r="J42" s="4" t="s">
        <v>49</v>
      </c>
      <c r="K42" s="5" t="s">
        <v>49</v>
      </c>
      <c r="L42" s="5" t="s">
        <v>49</v>
      </c>
      <c r="M42" s="5" t="s">
        <v>49</v>
      </c>
      <c r="N42" s="5" t="s">
        <v>49</v>
      </c>
      <c r="O42" s="5" t="s">
        <v>49</v>
      </c>
      <c r="P42" s="5" t="s">
        <v>49</v>
      </c>
      <c r="Q42" s="5" t="s">
        <v>49</v>
      </c>
      <c r="R42" s="5" t="s">
        <v>49</v>
      </c>
      <c r="S42" s="5" t="s">
        <v>49</v>
      </c>
      <c r="T42" s="5" t="s">
        <v>49</v>
      </c>
      <c r="U42" s="4" t="s">
        <v>49</v>
      </c>
      <c r="V42" s="4" t="s">
        <v>49</v>
      </c>
      <c r="W42" s="4" t="s">
        <v>49</v>
      </c>
      <c r="X42" s="4" t="s">
        <v>49</v>
      </c>
      <c r="Y42" s="4" t="s">
        <v>49</v>
      </c>
      <c r="Z42" s="4" t="s">
        <v>49</v>
      </c>
      <c r="AA42" s="4" t="s">
        <v>49</v>
      </c>
      <c r="AB42" s="4" t="s">
        <v>49</v>
      </c>
      <c r="AC42" s="4" t="s">
        <v>49</v>
      </c>
      <c r="AD42" s="4" t="s">
        <v>49</v>
      </c>
      <c r="AE42" s="4">
        <v>4.8050000000000002E-3</v>
      </c>
      <c r="AF42" s="4" t="s">
        <v>49</v>
      </c>
      <c r="AG42" s="4" t="s">
        <v>49</v>
      </c>
      <c r="AH42" s="4" t="s">
        <v>49</v>
      </c>
      <c r="AI42" s="4" t="s">
        <v>49</v>
      </c>
      <c r="AJ42" s="4" t="s">
        <v>49</v>
      </c>
      <c r="AK42" s="4" t="s">
        <v>49</v>
      </c>
      <c r="AL42" s="12" t="s">
        <v>50</v>
      </c>
    </row>
    <row r="43" spans="1:38" ht="12.5" x14ac:dyDescent="0.25">
      <c r="A43" s="6">
        <v>44469</v>
      </c>
      <c r="B43" s="4">
        <v>7.5</v>
      </c>
      <c r="C43" s="4" t="s">
        <v>55</v>
      </c>
      <c r="D43" s="4" t="s">
        <v>56</v>
      </c>
      <c r="E43" s="4">
        <v>4.0745500000000003</v>
      </c>
      <c r="F43" s="4" t="s">
        <v>49</v>
      </c>
      <c r="G43" s="4" t="s">
        <v>49</v>
      </c>
      <c r="H43" s="4" t="s">
        <v>49</v>
      </c>
      <c r="I43" s="4" t="s">
        <v>49</v>
      </c>
      <c r="J43" s="4" t="s">
        <v>49</v>
      </c>
      <c r="K43" s="5" t="s">
        <v>49</v>
      </c>
      <c r="L43" s="5" t="s">
        <v>49</v>
      </c>
      <c r="M43" s="5" t="s">
        <v>49</v>
      </c>
      <c r="N43" s="5" t="s">
        <v>49</v>
      </c>
      <c r="O43" s="5" t="s">
        <v>49</v>
      </c>
      <c r="P43" s="5" t="s">
        <v>49</v>
      </c>
      <c r="Q43" s="5" t="s">
        <v>49</v>
      </c>
      <c r="R43" s="5" t="s">
        <v>49</v>
      </c>
      <c r="S43" s="5" t="s">
        <v>49</v>
      </c>
      <c r="T43" s="5" t="s">
        <v>49</v>
      </c>
      <c r="U43" s="4" t="s">
        <v>49</v>
      </c>
      <c r="V43" s="4" t="s">
        <v>49</v>
      </c>
      <c r="W43" s="4" t="s">
        <v>49</v>
      </c>
      <c r="X43" s="4" t="s">
        <v>49</v>
      </c>
      <c r="Y43" s="4" t="s">
        <v>49</v>
      </c>
      <c r="Z43" s="4" t="s">
        <v>49</v>
      </c>
      <c r="AA43" s="4" t="s">
        <v>49</v>
      </c>
      <c r="AB43" s="4" t="s">
        <v>49</v>
      </c>
      <c r="AC43" s="4" t="s">
        <v>49</v>
      </c>
      <c r="AD43" s="4" t="s">
        <v>49</v>
      </c>
      <c r="AE43" s="4">
        <v>4.8630000000000001E-3</v>
      </c>
      <c r="AF43" s="4" t="s">
        <v>49</v>
      </c>
      <c r="AG43" s="4" t="s">
        <v>49</v>
      </c>
      <c r="AH43" s="4" t="s">
        <v>49</v>
      </c>
      <c r="AI43" s="4" t="s">
        <v>49</v>
      </c>
      <c r="AJ43" s="4" t="s">
        <v>49</v>
      </c>
      <c r="AK43" s="4" t="s">
        <v>49</v>
      </c>
      <c r="AL43" s="12" t="s">
        <v>50</v>
      </c>
    </row>
    <row r="44" spans="1:38" ht="12.5" x14ac:dyDescent="0.25">
      <c r="A44" s="6">
        <v>44469</v>
      </c>
      <c r="B44" s="4">
        <v>7.5</v>
      </c>
      <c r="C44" s="4" t="s">
        <v>55</v>
      </c>
      <c r="D44" s="4" t="s">
        <v>56</v>
      </c>
      <c r="E44" s="4">
        <v>3.6613699999999998</v>
      </c>
      <c r="F44" s="4" t="s">
        <v>49</v>
      </c>
      <c r="G44" s="4" t="s">
        <v>49</v>
      </c>
      <c r="H44" s="4" t="s">
        <v>49</v>
      </c>
      <c r="I44" s="4" t="s">
        <v>49</v>
      </c>
      <c r="J44" s="4" t="s">
        <v>49</v>
      </c>
      <c r="K44" s="5" t="s">
        <v>49</v>
      </c>
      <c r="L44" s="5" t="s">
        <v>49</v>
      </c>
      <c r="M44" s="5" t="s">
        <v>49</v>
      </c>
      <c r="N44" s="5" t="s">
        <v>49</v>
      </c>
      <c r="O44" s="5" t="s">
        <v>49</v>
      </c>
      <c r="P44" s="5" t="s">
        <v>49</v>
      </c>
      <c r="Q44" s="5" t="s">
        <v>49</v>
      </c>
      <c r="R44" s="5" t="s">
        <v>49</v>
      </c>
      <c r="S44" s="5" t="s">
        <v>49</v>
      </c>
      <c r="T44" s="5" t="s">
        <v>49</v>
      </c>
      <c r="U44" s="4" t="s">
        <v>49</v>
      </c>
      <c r="V44" s="4" t="s">
        <v>49</v>
      </c>
      <c r="W44" s="4" t="s">
        <v>49</v>
      </c>
      <c r="X44" s="4" t="s">
        <v>49</v>
      </c>
      <c r="Y44" s="4" t="s">
        <v>49</v>
      </c>
      <c r="Z44" s="4" t="s">
        <v>49</v>
      </c>
      <c r="AA44" s="4" t="s">
        <v>49</v>
      </c>
      <c r="AB44" s="4" t="s">
        <v>49</v>
      </c>
      <c r="AC44" s="4" t="s">
        <v>49</v>
      </c>
      <c r="AD44" s="4" t="s">
        <v>49</v>
      </c>
      <c r="AE44" s="4">
        <v>3.718E-3</v>
      </c>
      <c r="AF44" s="4" t="s">
        <v>49</v>
      </c>
      <c r="AG44" s="4" t="s">
        <v>49</v>
      </c>
      <c r="AH44" s="4" t="s">
        <v>49</v>
      </c>
      <c r="AI44" s="4" t="s">
        <v>49</v>
      </c>
      <c r="AJ44" s="4" t="s">
        <v>49</v>
      </c>
      <c r="AK44" s="4" t="s">
        <v>49</v>
      </c>
      <c r="AL44" s="12" t="s">
        <v>50</v>
      </c>
    </row>
    <row r="45" spans="1:38" ht="12.5" x14ac:dyDescent="0.25">
      <c r="A45" s="6">
        <v>44469</v>
      </c>
      <c r="B45" s="4">
        <v>7.5</v>
      </c>
      <c r="C45" s="4" t="s">
        <v>55</v>
      </c>
      <c r="D45" s="4" t="s">
        <v>56</v>
      </c>
      <c r="E45" s="4">
        <v>5.3112199999999996</v>
      </c>
      <c r="F45" s="4" t="s">
        <v>49</v>
      </c>
      <c r="G45" s="4" t="s">
        <v>49</v>
      </c>
      <c r="H45" s="4" t="s">
        <v>49</v>
      </c>
      <c r="I45" s="4" t="s">
        <v>49</v>
      </c>
      <c r="J45" s="4" t="s">
        <v>49</v>
      </c>
      <c r="K45" s="5" t="s">
        <v>49</v>
      </c>
      <c r="L45" s="5" t="s">
        <v>49</v>
      </c>
      <c r="M45" s="5" t="s">
        <v>49</v>
      </c>
      <c r="N45" s="5" t="s">
        <v>49</v>
      </c>
      <c r="O45" s="5" t="s">
        <v>49</v>
      </c>
      <c r="P45" s="5" t="s">
        <v>49</v>
      </c>
      <c r="Q45" s="5" t="s">
        <v>49</v>
      </c>
      <c r="R45" s="5" t="s">
        <v>49</v>
      </c>
      <c r="S45" s="5" t="s">
        <v>49</v>
      </c>
      <c r="T45" s="5" t="s">
        <v>49</v>
      </c>
      <c r="U45" s="4" t="s">
        <v>49</v>
      </c>
      <c r="V45" s="4" t="s">
        <v>49</v>
      </c>
      <c r="W45" s="4" t="s">
        <v>49</v>
      </c>
      <c r="X45" s="4" t="s">
        <v>49</v>
      </c>
      <c r="Y45" s="4" t="s">
        <v>49</v>
      </c>
      <c r="Z45" s="4" t="s">
        <v>49</v>
      </c>
      <c r="AA45" s="4" t="s">
        <v>49</v>
      </c>
      <c r="AB45" s="4" t="s">
        <v>49</v>
      </c>
      <c r="AC45" s="4" t="s">
        <v>49</v>
      </c>
      <c r="AD45" s="4" t="s">
        <v>49</v>
      </c>
      <c r="AE45" s="4">
        <v>1.1096E-2</v>
      </c>
      <c r="AF45" s="4" t="s">
        <v>49</v>
      </c>
      <c r="AG45" s="4" t="s">
        <v>49</v>
      </c>
      <c r="AH45" s="4" t="s">
        <v>49</v>
      </c>
      <c r="AI45" s="4" t="s">
        <v>49</v>
      </c>
      <c r="AJ45" s="4" t="s">
        <v>49</v>
      </c>
      <c r="AK45" s="4" t="s">
        <v>49</v>
      </c>
      <c r="AL45" s="12" t="s">
        <v>50</v>
      </c>
    </row>
    <row r="46" spans="1:38" ht="12.5" x14ac:dyDescent="0.25">
      <c r="A46" s="6">
        <v>44469</v>
      </c>
      <c r="B46" s="4">
        <v>8</v>
      </c>
      <c r="C46" s="4" t="s">
        <v>47</v>
      </c>
      <c r="D46" s="4" t="s">
        <v>57</v>
      </c>
      <c r="E46" s="4">
        <v>3.7265600000000001</v>
      </c>
      <c r="F46" s="4" t="s">
        <v>49</v>
      </c>
      <c r="G46" s="4" t="s">
        <v>49</v>
      </c>
      <c r="H46" s="4" t="s">
        <v>49</v>
      </c>
      <c r="I46" s="4" t="s">
        <v>49</v>
      </c>
      <c r="J46" s="4" t="s">
        <v>49</v>
      </c>
      <c r="K46" s="5" t="s">
        <v>49</v>
      </c>
      <c r="L46" s="5" t="s">
        <v>49</v>
      </c>
      <c r="M46" s="5" t="s">
        <v>49</v>
      </c>
      <c r="N46" s="5" t="s">
        <v>49</v>
      </c>
      <c r="O46" s="5" t="s">
        <v>49</v>
      </c>
      <c r="P46" s="5" t="s">
        <v>49</v>
      </c>
      <c r="Q46" s="5" t="s">
        <v>49</v>
      </c>
      <c r="R46" s="5" t="s">
        <v>49</v>
      </c>
      <c r="S46" s="5" t="s">
        <v>49</v>
      </c>
      <c r="T46" s="5" t="s">
        <v>49</v>
      </c>
      <c r="U46" s="4" t="s">
        <v>49</v>
      </c>
      <c r="V46" s="4" t="s">
        <v>49</v>
      </c>
      <c r="W46" s="4" t="s">
        <v>49</v>
      </c>
      <c r="X46" s="4" t="s">
        <v>49</v>
      </c>
      <c r="Y46" s="4" t="s">
        <v>49</v>
      </c>
      <c r="Z46" s="4" t="s">
        <v>49</v>
      </c>
      <c r="AA46" s="4" t="s">
        <v>49</v>
      </c>
      <c r="AB46" s="4" t="s">
        <v>49</v>
      </c>
      <c r="AC46" s="4" t="s">
        <v>49</v>
      </c>
      <c r="AD46" s="4" t="s">
        <v>49</v>
      </c>
      <c r="AE46" s="4">
        <v>3.777E-3</v>
      </c>
      <c r="AF46" s="4" t="s">
        <v>49</v>
      </c>
      <c r="AG46" s="4" t="s">
        <v>49</v>
      </c>
      <c r="AH46" s="4" t="s">
        <v>49</v>
      </c>
      <c r="AI46" s="4" t="s">
        <v>49</v>
      </c>
      <c r="AJ46" s="4" t="s">
        <v>49</v>
      </c>
      <c r="AK46" s="4" t="s">
        <v>49</v>
      </c>
      <c r="AL46" s="12" t="s">
        <v>50</v>
      </c>
    </row>
    <row r="47" spans="1:38" ht="12.5" x14ac:dyDescent="0.25">
      <c r="A47" s="6">
        <v>44469</v>
      </c>
      <c r="B47" s="4">
        <v>8</v>
      </c>
      <c r="C47" s="4" t="s">
        <v>47</v>
      </c>
      <c r="D47" s="4" t="s">
        <v>57</v>
      </c>
      <c r="E47" s="4">
        <v>3.83344</v>
      </c>
      <c r="F47" s="4" t="s">
        <v>49</v>
      </c>
      <c r="G47" s="4" t="s">
        <v>49</v>
      </c>
      <c r="H47" s="4" t="s">
        <v>49</v>
      </c>
      <c r="I47" s="4" t="s">
        <v>49</v>
      </c>
      <c r="J47" s="4" t="s">
        <v>49</v>
      </c>
      <c r="K47" s="5" t="s">
        <v>49</v>
      </c>
      <c r="L47" s="5" t="s">
        <v>49</v>
      </c>
      <c r="M47" s="5" t="s">
        <v>49</v>
      </c>
      <c r="N47" s="5" t="s">
        <v>49</v>
      </c>
      <c r="O47" s="5" t="s">
        <v>49</v>
      </c>
      <c r="P47" s="5" t="s">
        <v>49</v>
      </c>
      <c r="Q47" s="5" t="s">
        <v>49</v>
      </c>
      <c r="R47" s="5" t="s">
        <v>49</v>
      </c>
      <c r="S47" s="5" t="s">
        <v>49</v>
      </c>
      <c r="T47" s="5" t="s">
        <v>49</v>
      </c>
      <c r="U47" s="4" t="s">
        <v>49</v>
      </c>
      <c r="V47" s="4" t="s">
        <v>49</v>
      </c>
      <c r="W47" s="4" t="s">
        <v>49</v>
      </c>
      <c r="X47" s="4" t="s">
        <v>49</v>
      </c>
      <c r="Y47" s="4" t="s">
        <v>49</v>
      </c>
      <c r="Z47" s="4" t="s">
        <v>49</v>
      </c>
      <c r="AA47" s="4" t="s">
        <v>49</v>
      </c>
      <c r="AB47" s="4" t="s">
        <v>49</v>
      </c>
      <c r="AC47" s="4" t="s">
        <v>49</v>
      </c>
      <c r="AD47" s="4" t="s">
        <v>49</v>
      </c>
      <c r="AE47" s="4">
        <v>4.2830000000000003E-3</v>
      </c>
      <c r="AF47" s="4" t="s">
        <v>49</v>
      </c>
      <c r="AG47" s="4" t="s">
        <v>49</v>
      </c>
      <c r="AH47" s="4" t="s">
        <v>49</v>
      </c>
      <c r="AI47" s="4" t="s">
        <v>49</v>
      </c>
      <c r="AJ47" s="4" t="s">
        <v>49</v>
      </c>
      <c r="AK47" s="4" t="s">
        <v>49</v>
      </c>
      <c r="AL47" s="12" t="s">
        <v>50</v>
      </c>
    </row>
    <row r="48" spans="1:38" ht="12.5" x14ac:dyDescent="0.25">
      <c r="A48" s="6">
        <v>44469</v>
      </c>
      <c r="B48" s="4">
        <v>8</v>
      </c>
      <c r="C48" s="4" t="s">
        <v>47</v>
      </c>
      <c r="D48" s="4" t="s">
        <v>57</v>
      </c>
      <c r="E48" s="4">
        <v>5.0804400000000003</v>
      </c>
      <c r="F48" s="4" t="s">
        <v>49</v>
      </c>
      <c r="G48" s="4" t="s">
        <v>49</v>
      </c>
      <c r="H48" s="4" t="s">
        <v>49</v>
      </c>
      <c r="I48" s="4" t="s">
        <v>49</v>
      </c>
      <c r="J48" s="4" t="s">
        <v>49</v>
      </c>
      <c r="K48" s="5" t="s">
        <v>49</v>
      </c>
      <c r="L48" s="5" t="s">
        <v>49</v>
      </c>
      <c r="M48" s="5" t="s">
        <v>49</v>
      </c>
      <c r="N48" s="5" t="s">
        <v>49</v>
      </c>
      <c r="O48" s="5" t="s">
        <v>49</v>
      </c>
      <c r="P48" s="5" t="s">
        <v>49</v>
      </c>
      <c r="Q48" s="5" t="s">
        <v>49</v>
      </c>
      <c r="R48" s="5" t="s">
        <v>49</v>
      </c>
      <c r="S48" s="5" t="s">
        <v>49</v>
      </c>
      <c r="T48" s="5" t="s">
        <v>49</v>
      </c>
      <c r="U48" s="4" t="s">
        <v>49</v>
      </c>
      <c r="V48" s="4" t="s">
        <v>49</v>
      </c>
      <c r="W48" s="4" t="s">
        <v>49</v>
      </c>
      <c r="X48" s="4" t="s">
        <v>49</v>
      </c>
      <c r="Y48" s="4" t="s">
        <v>49</v>
      </c>
      <c r="Z48" s="4" t="s">
        <v>49</v>
      </c>
      <c r="AA48" s="4" t="s">
        <v>49</v>
      </c>
      <c r="AB48" s="4" t="s">
        <v>49</v>
      </c>
      <c r="AC48" s="4" t="s">
        <v>49</v>
      </c>
      <c r="AD48" s="4" t="s">
        <v>49</v>
      </c>
      <c r="AE48" s="4">
        <v>1.1619000000000001E-2</v>
      </c>
      <c r="AF48" s="4" t="s">
        <v>49</v>
      </c>
      <c r="AG48" s="4" t="s">
        <v>49</v>
      </c>
      <c r="AH48" s="4" t="s">
        <v>49</v>
      </c>
      <c r="AI48" s="4" t="s">
        <v>49</v>
      </c>
      <c r="AJ48" s="4" t="s">
        <v>49</v>
      </c>
      <c r="AK48" s="4" t="s">
        <v>49</v>
      </c>
      <c r="AL48" s="12" t="s">
        <v>50</v>
      </c>
    </row>
    <row r="49" spans="1:38" ht="12.5" x14ac:dyDescent="0.25">
      <c r="A49" s="6">
        <v>44469</v>
      </c>
      <c r="B49" s="4">
        <v>8</v>
      </c>
      <c r="C49" s="4" t="s">
        <v>47</v>
      </c>
      <c r="D49" s="4" t="s">
        <v>57</v>
      </c>
      <c r="E49" s="4">
        <v>2.5690900000000001</v>
      </c>
      <c r="F49" s="4" t="s">
        <v>49</v>
      </c>
      <c r="G49" s="4" t="s">
        <v>49</v>
      </c>
      <c r="H49" s="4" t="s">
        <v>49</v>
      </c>
      <c r="I49" s="4" t="s">
        <v>49</v>
      </c>
      <c r="J49" s="4" t="s">
        <v>49</v>
      </c>
      <c r="K49" s="5" t="s">
        <v>49</v>
      </c>
      <c r="L49" s="5" t="s">
        <v>49</v>
      </c>
      <c r="M49" s="5" t="s">
        <v>49</v>
      </c>
      <c r="N49" s="5" t="s">
        <v>49</v>
      </c>
      <c r="O49" s="5" t="s">
        <v>49</v>
      </c>
      <c r="P49" s="5" t="s">
        <v>49</v>
      </c>
      <c r="Q49" s="5" t="s">
        <v>49</v>
      </c>
      <c r="R49" s="5" t="s">
        <v>49</v>
      </c>
      <c r="S49" s="5" t="s">
        <v>49</v>
      </c>
      <c r="T49" s="5" t="s">
        <v>49</v>
      </c>
      <c r="U49" s="4" t="s">
        <v>49</v>
      </c>
      <c r="V49" s="4" t="s">
        <v>49</v>
      </c>
      <c r="W49" s="4" t="s">
        <v>49</v>
      </c>
      <c r="X49" s="4" t="s">
        <v>49</v>
      </c>
      <c r="Y49" s="4" t="s">
        <v>49</v>
      </c>
      <c r="Z49" s="4" t="s">
        <v>49</v>
      </c>
      <c r="AA49" s="4" t="s">
        <v>49</v>
      </c>
      <c r="AB49" s="4" t="s">
        <v>49</v>
      </c>
      <c r="AC49" s="4" t="s">
        <v>49</v>
      </c>
      <c r="AD49" s="4" t="s">
        <v>49</v>
      </c>
      <c r="AE49" s="4">
        <v>1.2179999999999999E-3</v>
      </c>
      <c r="AF49" s="4" t="s">
        <v>49</v>
      </c>
      <c r="AG49" s="4" t="s">
        <v>49</v>
      </c>
      <c r="AH49" s="4" t="s">
        <v>49</v>
      </c>
      <c r="AI49" s="4" t="s">
        <v>49</v>
      </c>
      <c r="AJ49" s="4" t="s">
        <v>49</v>
      </c>
      <c r="AK49" s="4" t="s">
        <v>49</v>
      </c>
      <c r="AL49" s="12" t="s">
        <v>50</v>
      </c>
    </row>
    <row r="50" spans="1:38" ht="12.5" x14ac:dyDescent="0.25">
      <c r="A50" s="6">
        <v>44469</v>
      </c>
      <c r="B50" s="4">
        <v>8</v>
      </c>
      <c r="C50" s="4" t="s">
        <v>47</v>
      </c>
      <c r="D50" s="4" t="s">
        <v>57</v>
      </c>
      <c r="E50" s="4">
        <v>4.5324</v>
      </c>
      <c r="F50" s="4" t="s">
        <v>49</v>
      </c>
      <c r="G50" s="4" t="s">
        <v>49</v>
      </c>
      <c r="H50" s="4" t="s">
        <v>49</v>
      </c>
      <c r="I50" s="4" t="s">
        <v>49</v>
      </c>
      <c r="J50" s="4" t="s">
        <v>49</v>
      </c>
      <c r="K50" s="5" t="s">
        <v>49</v>
      </c>
      <c r="L50" s="5" t="s">
        <v>49</v>
      </c>
      <c r="M50" s="5" t="s">
        <v>49</v>
      </c>
      <c r="N50" s="5" t="s">
        <v>49</v>
      </c>
      <c r="O50" s="5" t="s">
        <v>49</v>
      </c>
      <c r="P50" s="5" t="s">
        <v>49</v>
      </c>
      <c r="Q50" s="5" t="s">
        <v>49</v>
      </c>
      <c r="R50" s="5" t="s">
        <v>49</v>
      </c>
      <c r="S50" s="5" t="s">
        <v>49</v>
      </c>
      <c r="T50" s="5" t="s">
        <v>49</v>
      </c>
      <c r="U50" s="4" t="s">
        <v>49</v>
      </c>
      <c r="V50" s="4" t="s">
        <v>49</v>
      </c>
      <c r="W50" s="4" t="s">
        <v>49</v>
      </c>
      <c r="X50" s="4" t="s">
        <v>49</v>
      </c>
      <c r="Y50" s="4" t="s">
        <v>49</v>
      </c>
      <c r="Z50" s="4" t="s">
        <v>49</v>
      </c>
      <c r="AA50" s="4" t="s">
        <v>49</v>
      </c>
      <c r="AB50" s="4" t="s">
        <v>49</v>
      </c>
      <c r="AC50" s="4" t="s">
        <v>49</v>
      </c>
      <c r="AD50" s="4" t="s">
        <v>49</v>
      </c>
      <c r="AE50" s="4">
        <v>7.8869999999999999E-3</v>
      </c>
      <c r="AF50" s="4" t="s">
        <v>49</v>
      </c>
      <c r="AG50" s="4" t="s">
        <v>49</v>
      </c>
      <c r="AH50" s="4" t="s">
        <v>49</v>
      </c>
      <c r="AI50" s="4" t="s">
        <v>49</v>
      </c>
      <c r="AJ50" s="4" t="s">
        <v>49</v>
      </c>
      <c r="AK50" s="4" t="s">
        <v>49</v>
      </c>
      <c r="AL50" s="12" t="s">
        <v>50</v>
      </c>
    </row>
    <row r="51" spans="1:38" ht="12.5" x14ac:dyDescent="0.25">
      <c r="A51" s="6">
        <v>44469</v>
      </c>
      <c r="B51" s="4">
        <v>8</v>
      </c>
      <c r="C51" s="4" t="s">
        <v>51</v>
      </c>
      <c r="D51" s="4" t="s">
        <v>58</v>
      </c>
      <c r="E51" s="4">
        <v>4.27799</v>
      </c>
      <c r="F51" s="4" t="s">
        <v>49</v>
      </c>
      <c r="G51" s="4" t="s">
        <v>49</v>
      </c>
      <c r="H51" s="4" t="s">
        <v>49</v>
      </c>
      <c r="I51" s="4" t="s">
        <v>49</v>
      </c>
      <c r="J51" s="4" t="s">
        <v>49</v>
      </c>
      <c r="K51" s="5" t="s">
        <v>49</v>
      </c>
      <c r="L51" s="5" t="s">
        <v>49</v>
      </c>
      <c r="M51" s="5" t="s">
        <v>49</v>
      </c>
      <c r="N51" s="5" t="s">
        <v>49</v>
      </c>
      <c r="O51" s="5" t="s">
        <v>49</v>
      </c>
      <c r="P51" s="5" t="s">
        <v>49</v>
      </c>
      <c r="Q51" s="5" t="s">
        <v>49</v>
      </c>
      <c r="R51" s="5" t="s">
        <v>49</v>
      </c>
      <c r="S51" s="5" t="s">
        <v>49</v>
      </c>
      <c r="T51" s="5" t="s">
        <v>49</v>
      </c>
      <c r="U51" s="4" t="s">
        <v>49</v>
      </c>
      <c r="V51" s="4" t="s">
        <v>49</v>
      </c>
      <c r="W51" s="4" t="s">
        <v>49</v>
      </c>
      <c r="X51" s="4" t="s">
        <v>49</v>
      </c>
      <c r="Y51" s="4" t="s">
        <v>49</v>
      </c>
      <c r="Z51" s="4" t="s">
        <v>49</v>
      </c>
      <c r="AA51" s="4" t="s">
        <v>49</v>
      </c>
      <c r="AB51" s="4" t="s">
        <v>49</v>
      </c>
      <c r="AC51" s="4" t="s">
        <v>49</v>
      </c>
      <c r="AD51" s="4" t="s">
        <v>49</v>
      </c>
      <c r="AE51" s="4">
        <v>5.1980000000000004E-3</v>
      </c>
      <c r="AF51" s="4" t="s">
        <v>49</v>
      </c>
      <c r="AG51" s="4" t="s">
        <v>49</v>
      </c>
      <c r="AH51" s="4" t="s">
        <v>49</v>
      </c>
      <c r="AI51" s="4" t="s">
        <v>49</v>
      </c>
      <c r="AJ51" s="4" t="s">
        <v>49</v>
      </c>
      <c r="AK51" s="4" t="s">
        <v>49</v>
      </c>
      <c r="AL51" s="12" t="s">
        <v>50</v>
      </c>
    </row>
    <row r="52" spans="1:38" ht="12.5" x14ac:dyDescent="0.25">
      <c r="A52" s="6">
        <v>44469</v>
      </c>
      <c r="B52" s="4">
        <v>8</v>
      </c>
      <c r="C52" s="4" t="s">
        <v>51</v>
      </c>
      <c r="D52" s="4" t="s">
        <v>58</v>
      </c>
      <c r="E52" s="4">
        <v>5.0840300000000003</v>
      </c>
      <c r="F52" s="4" t="s">
        <v>49</v>
      </c>
      <c r="G52" s="4" t="s">
        <v>49</v>
      </c>
      <c r="H52" s="4" t="s">
        <v>49</v>
      </c>
      <c r="I52" s="4" t="s">
        <v>49</v>
      </c>
      <c r="J52" s="4" t="s">
        <v>49</v>
      </c>
      <c r="K52" s="5" t="s">
        <v>49</v>
      </c>
      <c r="L52" s="5" t="s">
        <v>49</v>
      </c>
      <c r="M52" s="5" t="s">
        <v>49</v>
      </c>
      <c r="N52" s="5" t="s">
        <v>49</v>
      </c>
      <c r="O52" s="5" t="s">
        <v>49</v>
      </c>
      <c r="P52" s="5" t="s">
        <v>49</v>
      </c>
      <c r="Q52" s="5" t="s">
        <v>49</v>
      </c>
      <c r="R52" s="5" t="s">
        <v>49</v>
      </c>
      <c r="S52" s="5" t="s">
        <v>49</v>
      </c>
      <c r="T52" s="5" t="s">
        <v>49</v>
      </c>
      <c r="U52" s="4" t="s">
        <v>49</v>
      </c>
      <c r="V52" s="4" t="s">
        <v>49</v>
      </c>
      <c r="W52" s="4" t="s">
        <v>49</v>
      </c>
      <c r="X52" s="4" t="s">
        <v>49</v>
      </c>
      <c r="Y52" s="4" t="s">
        <v>49</v>
      </c>
      <c r="Z52" s="4" t="s">
        <v>49</v>
      </c>
      <c r="AA52" s="4" t="s">
        <v>49</v>
      </c>
      <c r="AB52" s="4" t="s">
        <v>49</v>
      </c>
      <c r="AC52" s="4" t="s">
        <v>49</v>
      </c>
      <c r="AD52" s="4" t="s">
        <v>49</v>
      </c>
      <c r="AE52" s="4">
        <v>1.1495999999999999E-2</v>
      </c>
      <c r="AF52" s="4" t="s">
        <v>49</v>
      </c>
      <c r="AG52" s="4" t="s">
        <v>49</v>
      </c>
      <c r="AH52" s="4" t="s">
        <v>49</v>
      </c>
      <c r="AI52" s="4" t="s">
        <v>49</v>
      </c>
      <c r="AJ52" s="4" t="s">
        <v>49</v>
      </c>
      <c r="AK52" s="4" t="s">
        <v>49</v>
      </c>
      <c r="AL52" s="12" t="s">
        <v>50</v>
      </c>
    </row>
    <row r="53" spans="1:38" ht="12.5" x14ac:dyDescent="0.25">
      <c r="A53" s="6">
        <v>44469</v>
      </c>
      <c r="B53" s="4">
        <v>8</v>
      </c>
      <c r="C53" s="4" t="s">
        <v>51</v>
      </c>
      <c r="D53" s="4" t="s">
        <v>58</v>
      </c>
      <c r="E53" s="4">
        <v>4.7251099999999999</v>
      </c>
      <c r="F53" s="4" t="s">
        <v>49</v>
      </c>
      <c r="G53" s="4" t="s">
        <v>49</v>
      </c>
      <c r="H53" s="4" t="s">
        <v>49</v>
      </c>
      <c r="I53" s="4" t="s">
        <v>49</v>
      </c>
      <c r="J53" s="4" t="s">
        <v>49</v>
      </c>
      <c r="K53" s="5" t="s">
        <v>49</v>
      </c>
      <c r="L53" s="5" t="s">
        <v>49</v>
      </c>
      <c r="M53" s="5" t="s">
        <v>49</v>
      </c>
      <c r="N53" s="5" t="s">
        <v>49</v>
      </c>
      <c r="O53" s="5" t="s">
        <v>49</v>
      </c>
      <c r="P53" s="5" t="s">
        <v>49</v>
      </c>
      <c r="Q53" s="5" t="s">
        <v>49</v>
      </c>
      <c r="R53" s="5" t="s">
        <v>49</v>
      </c>
      <c r="S53" s="5" t="s">
        <v>49</v>
      </c>
      <c r="T53" s="5" t="s">
        <v>49</v>
      </c>
      <c r="U53" s="4" t="s">
        <v>49</v>
      </c>
      <c r="V53" s="4" t="s">
        <v>49</v>
      </c>
      <c r="W53" s="4" t="s">
        <v>49</v>
      </c>
      <c r="X53" s="4" t="s">
        <v>49</v>
      </c>
      <c r="Y53" s="4" t="s">
        <v>49</v>
      </c>
      <c r="Z53" s="4" t="s">
        <v>49</v>
      </c>
      <c r="AA53" s="4" t="s">
        <v>49</v>
      </c>
      <c r="AB53" s="4" t="s">
        <v>49</v>
      </c>
      <c r="AC53" s="4" t="s">
        <v>49</v>
      </c>
      <c r="AD53" s="4" t="s">
        <v>49</v>
      </c>
      <c r="AE53" s="4">
        <v>7.79E-3</v>
      </c>
      <c r="AF53" s="4" t="s">
        <v>49</v>
      </c>
      <c r="AG53" s="4" t="s">
        <v>49</v>
      </c>
      <c r="AH53" s="4" t="s">
        <v>49</v>
      </c>
      <c r="AI53" s="4" t="s">
        <v>49</v>
      </c>
      <c r="AJ53" s="4" t="s">
        <v>49</v>
      </c>
      <c r="AK53" s="4" t="s">
        <v>49</v>
      </c>
      <c r="AL53" s="12" t="s">
        <v>50</v>
      </c>
    </row>
    <row r="54" spans="1:38" ht="12.5" x14ac:dyDescent="0.25">
      <c r="A54" s="6">
        <v>44469</v>
      </c>
      <c r="B54" s="4">
        <v>8</v>
      </c>
      <c r="C54" s="4" t="s">
        <v>51</v>
      </c>
      <c r="D54" s="4" t="s">
        <v>58</v>
      </c>
      <c r="E54" s="4">
        <v>4.9392100000000001</v>
      </c>
      <c r="F54" s="4" t="s">
        <v>49</v>
      </c>
      <c r="G54" s="4" t="s">
        <v>49</v>
      </c>
      <c r="H54" s="4" t="s">
        <v>49</v>
      </c>
      <c r="I54" s="4" t="s">
        <v>49</v>
      </c>
      <c r="J54" s="4" t="s">
        <v>49</v>
      </c>
      <c r="K54" s="5" t="s">
        <v>49</v>
      </c>
      <c r="L54" s="5" t="s">
        <v>49</v>
      </c>
      <c r="M54" s="5" t="s">
        <v>49</v>
      </c>
      <c r="N54" s="5" t="s">
        <v>49</v>
      </c>
      <c r="O54" s="5" t="s">
        <v>49</v>
      </c>
      <c r="P54" s="5" t="s">
        <v>49</v>
      </c>
      <c r="Q54" s="5" t="s">
        <v>49</v>
      </c>
      <c r="R54" s="5" t="s">
        <v>49</v>
      </c>
      <c r="S54" s="5" t="s">
        <v>49</v>
      </c>
      <c r="T54" s="5" t="s">
        <v>49</v>
      </c>
      <c r="U54" s="4" t="s">
        <v>49</v>
      </c>
      <c r="V54" s="4" t="s">
        <v>49</v>
      </c>
      <c r="W54" s="4" t="s">
        <v>49</v>
      </c>
      <c r="X54" s="4" t="s">
        <v>49</v>
      </c>
      <c r="Y54" s="4" t="s">
        <v>49</v>
      </c>
      <c r="Z54" s="4" t="s">
        <v>49</v>
      </c>
      <c r="AA54" s="4" t="s">
        <v>49</v>
      </c>
      <c r="AB54" s="4" t="s">
        <v>49</v>
      </c>
      <c r="AC54" s="4" t="s">
        <v>49</v>
      </c>
      <c r="AD54" s="4" t="s">
        <v>49</v>
      </c>
      <c r="AE54" s="4">
        <v>9.9480000000000002E-3</v>
      </c>
      <c r="AF54" s="4" t="s">
        <v>49</v>
      </c>
      <c r="AG54" s="4" t="s">
        <v>49</v>
      </c>
      <c r="AH54" s="4" t="s">
        <v>49</v>
      </c>
      <c r="AI54" s="4" t="s">
        <v>49</v>
      </c>
      <c r="AJ54" s="4" t="s">
        <v>49</v>
      </c>
      <c r="AK54" s="4" t="s">
        <v>49</v>
      </c>
      <c r="AL54" s="12" t="s">
        <v>50</v>
      </c>
    </row>
    <row r="55" spans="1:38" ht="12.5" x14ac:dyDescent="0.25">
      <c r="A55" s="6">
        <v>44469</v>
      </c>
      <c r="B55" s="4">
        <v>8</v>
      </c>
      <c r="C55" s="4" t="s">
        <v>51</v>
      </c>
      <c r="D55" s="4" t="s">
        <v>58</v>
      </c>
      <c r="E55" s="4">
        <v>3.8415300000000001</v>
      </c>
      <c r="F55" s="4" t="s">
        <v>49</v>
      </c>
      <c r="G55" s="4" t="s">
        <v>49</v>
      </c>
      <c r="H55" s="4" t="s">
        <v>49</v>
      </c>
      <c r="I55" s="4" t="s">
        <v>49</v>
      </c>
      <c r="J55" s="4" t="s">
        <v>49</v>
      </c>
      <c r="K55" s="5" t="s">
        <v>49</v>
      </c>
      <c r="L55" s="5" t="s">
        <v>49</v>
      </c>
      <c r="M55" s="5" t="s">
        <v>49</v>
      </c>
      <c r="N55" s="5" t="s">
        <v>49</v>
      </c>
      <c r="O55" s="5" t="s">
        <v>49</v>
      </c>
      <c r="P55" s="5" t="s">
        <v>49</v>
      </c>
      <c r="Q55" s="5" t="s">
        <v>49</v>
      </c>
      <c r="R55" s="5" t="s">
        <v>49</v>
      </c>
      <c r="S55" s="5" t="s">
        <v>49</v>
      </c>
      <c r="T55" s="5" t="s">
        <v>49</v>
      </c>
      <c r="U55" s="4" t="s">
        <v>49</v>
      </c>
      <c r="V55" s="4" t="s">
        <v>49</v>
      </c>
      <c r="W55" s="4" t="s">
        <v>49</v>
      </c>
      <c r="X55" s="4" t="s">
        <v>49</v>
      </c>
      <c r="Y55" s="4" t="s">
        <v>49</v>
      </c>
      <c r="Z55" s="4" t="s">
        <v>49</v>
      </c>
      <c r="AA55" s="4" t="s">
        <v>49</v>
      </c>
      <c r="AB55" s="4" t="s">
        <v>49</v>
      </c>
      <c r="AC55" s="4" t="s">
        <v>49</v>
      </c>
      <c r="AD55" s="4" t="s">
        <v>49</v>
      </c>
      <c r="AE55" s="4">
        <v>4.529E-3</v>
      </c>
      <c r="AF55" s="4" t="s">
        <v>49</v>
      </c>
      <c r="AG55" s="4" t="s">
        <v>49</v>
      </c>
      <c r="AH55" s="4" t="s">
        <v>49</v>
      </c>
      <c r="AI55" s="4" t="s">
        <v>49</v>
      </c>
      <c r="AJ55" s="4" t="s">
        <v>49</v>
      </c>
      <c r="AK55" s="4" t="s">
        <v>49</v>
      </c>
      <c r="AL55" s="12" t="s">
        <v>50</v>
      </c>
    </row>
    <row r="56" spans="1:38" ht="12.5" x14ac:dyDescent="0.25">
      <c r="A56" s="6">
        <v>44469</v>
      </c>
      <c r="B56" s="4">
        <v>8</v>
      </c>
      <c r="C56" s="4" t="s">
        <v>53</v>
      </c>
      <c r="D56" s="4" t="s">
        <v>59</v>
      </c>
      <c r="E56" s="4">
        <v>3.0219</v>
      </c>
      <c r="F56" s="4" t="s">
        <v>49</v>
      </c>
      <c r="G56" s="4" t="s">
        <v>49</v>
      </c>
      <c r="H56" s="4" t="s">
        <v>49</v>
      </c>
      <c r="I56" s="4" t="s">
        <v>49</v>
      </c>
      <c r="J56" s="4" t="s">
        <v>49</v>
      </c>
      <c r="K56" s="5" t="s">
        <v>49</v>
      </c>
      <c r="L56" s="5" t="s">
        <v>49</v>
      </c>
      <c r="M56" s="5" t="s">
        <v>49</v>
      </c>
      <c r="N56" s="5" t="s">
        <v>49</v>
      </c>
      <c r="O56" s="5" t="s">
        <v>49</v>
      </c>
      <c r="P56" s="5" t="s">
        <v>49</v>
      </c>
      <c r="Q56" s="5" t="s">
        <v>49</v>
      </c>
      <c r="R56" s="5" t="s">
        <v>49</v>
      </c>
      <c r="S56" s="5" t="s">
        <v>49</v>
      </c>
      <c r="T56" s="5" t="s">
        <v>49</v>
      </c>
      <c r="U56" s="4" t="s">
        <v>49</v>
      </c>
      <c r="V56" s="4" t="s">
        <v>49</v>
      </c>
      <c r="W56" s="4" t="s">
        <v>49</v>
      </c>
      <c r="X56" s="4" t="s">
        <v>49</v>
      </c>
      <c r="Y56" s="4" t="s">
        <v>49</v>
      </c>
      <c r="Z56" s="4" t="s">
        <v>49</v>
      </c>
      <c r="AA56" s="4" t="s">
        <v>49</v>
      </c>
      <c r="AB56" s="4" t="s">
        <v>49</v>
      </c>
      <c r="AC56" s="4" t="s">
        <v>49</v>
      </c>
      <c r="AD56" s="4" t="s">
        <v>49</v>
      </c>
      <c r="AE56" s="4">
        <v>6.02E-4</v>
      </c>
      <c r="AF56" s="4" t="s">
        <v>49</v>
      </c>
      <c r="AG56" s="4" t="s">
        <v>49</v>
      </c>
      <c r="AH56" s="4" t="s">
        <v>49</v>
      </c>
      <c r="AI56" s="4" t="s">
        <v>49</v>
      </c>
      <c r="AJ56" s="4" t="s">
        <v>49</v>
      </c>
      <c r="AK56" s="4" t="s">
        <v>49</v>
      </c>
      <c r="AL56" s="12" t="s">
        <v>50</v>
      </c>
    </row>
    <row r="57" spans="1:38" ht="12.5" x14ac:dyDescent="0.25">
      <c r="A57" s="6">
        <v>44469</v>
      </c>
      <c r="B57" s="4">
        <v>8</v>
      </c>
      <c r="C57" s="4" t="s">
        <v>53</v>
      </c>
      <c r="D57" s="4" t="s">
        <v>59</v>
      </c>
      <c r="E57" s="4">
        <v>2.9949400000000002</v>
      </c>
      <c r="F57" s="4" t="s">
        <v>49</v>
      </c>
      <c r="G57" s="4" t="s">
        <v>49</v>
      </c>
      <c r="H57" s="4" t="s">
        <v>49</v>
      </c>
      <c r="I57" s="4" t="s">
        <v>49</v>
      </c>
      <c r="J57" s="4" t="s">
        <v>49</v>
      </c>
      <c r="K57" s="5" t="s">
        <v>49</v>
      </c>
      <c r="L57" s="5" t="s">
        <v>49</v>
      </c>
      <c r="M57" s="5" t="s">
        <v>49</v>
      </c>
      <c r="N57" s="5" t="s">
        <v>49</v>
      </c>
      <c r="O57" s="5" t="s">
        <v>49</v>
      </c>
      <c r="P57" s="5" t="s">
        <v>49</v>
      </c>
      <c r="Q57" s="5" t="s">
        <v>49</v>
      </c>
      <c r="R57" s="5" t="s">
        <v>49</v>
      </c>
      <c r="S57" s="5" t="s">
        <v>49</v>
      </c>
      <c r="T57" s="5" t="s">
        <v>49</v>
      </c>
      <c r="U57" s="4" t="s">
        <v>49</v>
      </c>
      <c r="V57" s="4" t="s">
        <v>49</v>
      </c>
      <c r="W57" s="4" t="s">
        <v>49</v>
      </c>
      <c r="X57" s="4" t="s">
        <v>49</v>
      </c>
      <c r="Y57" s="4" t="s">
        <v>49</v>
      </c>
      <c r="Z57" s="4" t="s">
        <v>49</v>
      </c>
      <c r="AA57" s="4" t="s">
        <v>49</v>
      </c>
      <c r="AB57" s="4" t="s">
        <v>49</v>
      </c>
      <c r="AC57" s="4" t="s">
        <v>49</v>
      </c>
      <c r="AD57" s="4" t="s">
        <v>49</v>
      </c>
      <c r="AE57" s="4">
        <v>1.7899999999999999E-3</v>
      </c>
      <c r="AF57" s="4" t="s">
        <v>49</v>
      </c>
      <c r="AG57" s="4" t="s">
        <v>49</v>
      </c>
      <c r="AH57" s="4" t="s">
        <v>49</v>
      </c>
      <c r="AI57" s="4" t="s">
        <v>49</v>
      </c>
      <c r="AJ57" s="4" t="s">
        <v>49</v>
      </c>
      <c r="AK57" s="4" t="s">
        <v>49</v>
      </c>
      <c r="AL57" s="12" t="s">
        <v>50</v>
      </c>
    </row>
    <row r="58" spans="1:38" ht="12.5" x14ac:dyDescent="0.25">
      <c r="A58" s="6">
        <v>44469</v>
      </c>
      <c r="B58" s="4">
        <v>8</v>
      </c>
      <c r="C58" s="4" t="s">
        <v>53</v>
      </c>
      <c r="D58" s="4" t="s">
        <v>59</v>
      </c>
      <c r="E58" s="4">
        <v>3.5286</v>
      </c>
      <c r="F58" s="4" t="s">
        <v>49</v>
      </c>
      <c r="G58" s="4" t="s">
        <v>49</v>
      </c>
      <c r="H58" s="4" t="s">
        <v>49</v>
      </c>
      <c r="I58" s="4" t="s">
        <v>49</v>
      </c>
      <c r="J58" s="4" t="s">
        <v>49</v>
      </c>
      <c r="K58" s="5" t="s">
        <v>49</v>
      </c>
      <c r="L58" s="5" t="s">
        <v>49</v>
      </c>
      <c r="M58" s="5" t="s">
        <v>49</v>
      </c>
      <c r="N58" s="5" t="s">
        <v>49</v>
      </c>
      <c r="O58" s="5" t="s">
        <v>49</v>
      </c>
      <c r="P58" s="5" t="s">
        <v>49</v>
      </c>
      <c r="Q58" s="5" t="s">
        <v>49</v>
      </c>
      <c r="R58" s="5" t="s">
        <v>49</v>
      </c>
      <c r="S58" s="5" t="s">
        <v>49</v>
      </c>
      <c r="T58" s="5" t="s">
        <v>49</v>
      </c>
      <c r="U58" s="4" t="s">
        <v>49</v>
      </c>
      <c r="V58" s="4" t="s">
        <v>49</v>
      </c>
      <c r="W58" s="4" t="s">
        <v>49</v>
      </c>
      <c r="X58" s="4" t="s">
        <v>49</v>
      </c>
      <c r="Y58" s="4" t="s">
        <v>49</v>
      </c>
      <c r="Z58" s="4" t="s">
        <v>49</v>
      </c>
      <c r="AA58" s="4" t="s">
        <v>49</v>
      </c>
      <c r="AB58" s="4" t="s">
        <v>49</v>
      </c>
      <c r="AC58" s="4" t="s">
        <v>49</v>
      </c>
      <c r="AD58" s="4" t="s">
        <v>49</v>
      </c>
      <c r="AE58" s="4">
        <v>4.1489999999999999E-3</v>
      </c>
      <c r="AF58" s="4" t="s">
        <v>49</v>
      </c>
      <c r="AG58" s="4" t="s">
        <v>49</v>
      </c>
      <c r="AH58" s="4" t="s">
        <v>49</v>
      </c>
      <c r="AI58" s="4" t="s">
        <v>49</v>
      </c>
      <c r="AJ58" s="4" t="s">
        <v>49</v>
      </c>
      <c r="AK58" s="4" t="s">
        <v>49</v>
      </c>
      <c r="AL58" s="12" t="s">
        <v>50</v>
      </c>
    </row>
    <row r="59" spans="1:38" ht="12.5" x14ac:dyDescent="0.25">
      <c r="A59" s="6">
        <v>44469</v>
      </c>
      <c r="B59" s="4">
        <v>8</v>
      </c>
      <c r="C59" s="4" t="s">
        <v>53</v>
      </c>
      <c r="D59" s="4" t="s">
        <v>59</v>
      </c>
      <c r="E59" s="4">
        <v>3.00854</v>
      </c>
      <c r="F59" s="4" t="s">
        <v>49</v>
      </c>
      <c r="G59" s="4" t="s">
        <v>49</v>
      </c>
      <c r="H59" s="4" t="s">
        <v>49</v>
      </c>
      <c r="I59" s="4" t="s">
        <v>49</v>
      </c>
      <c r="J59" s="4" t="s">
        <v>49</v>
      </c>
      <c r="K59" s="5" t="s">
        <v>49</v>
      </c>
      <c r="L59" s="5" t="s">
        <v>49</v>
      </c>
      <c r="M59" s="5" t="s">
        <v>49</v>
      </c>
      <c r="N59" s="5" t="s">
        <v>49</v>
      </c>
      <c r="O59" s="5" t="s">
        <v>49</v>
      </c>
      <c r="P59" s="5" t="s">
        <v>49</v>
      </c>
      <c r="Q59" s="5" t="s">
        <v>49</v>
      </c>
      <c r="R59" s="5" t="s">
        <v>49</v>
      </c>
      <c r="S59" s="5" t="s">
        <v>49</v>
      </c>
      <c r="T59" s="5" t="s">
        <v>49</v>
      </c>
      <c r="U59" s="4" t="s">
        <v>49</v>
      </c>
      <c r="V59" s="4" t="s">
        <v>49</v>
      </c>
      <c r="W59" s="4" t="s">
        <v>49</v>
      </c>
      <c r="X59" s="4" t="s">
        <v>49</v>
      </c>
      <c r="Y59" s="4" t="s">
        <v>49</v>
      </c>
      <c r="Z59" s="4" t="s">
        <v>49</v>
      </c>
      <c r="AA59" s="4" t="s">
        <v>49</v>
      </c>
      <c r="AB59" s="4" t="s">
        <v>49</v>
      </c>
      <c r="AC59" s="4" t="s">
        <v>49</v>
      </c>
      <c r="AD59" s="4" t="s">
        <v>49</v>
      </c>
      <c r="AE59" s="4">
        <v>1.8940000000000001E-3</v>
      </c>
      <c r="AF59" s="4" t="s">
        <v>49</v>
      </c>
      <c r="AG59" s="4" t="s">
        <v>49</v>
      </c>
      <c r="AH59" s="4" t="s">
        <v>49</v>
      </c>
      <c r="AI59" s="4" t="s">
        <v>49</v>
      </c>
      <c r="AJ59" s="4" t="s">
        <v>49</v>
      </c>
      <c r="AK59" s="4" t="s">
        <v>49</v>
      </c>
      <c r="AL59" s="12" t="s">
        <v>50</v>
      </c>
    </row>
    <row r="60" spans="1:38" ht="12.5" x14ac:dyDescent="0.25">
      <c r="A60" s="6">
        <v>44469</v>
      </c>
      <c r="B60" s="4">
        <v>8</v>
      </c>
      <c r="C60" s="4" t="s">
        <v>53</v>
      </c>
      <c r="D60" s="4" t="s">
        <v>59</v>
      </c>
      <c r="E60" s="4">
        <v>2.2913899999999998</v>
      </c>
      <c r="F60" s="4" t="s">
        <v>49</v>
      </c>
      <c r="G60" s="4" t="s">
        <v>49</v>
      </c>
      <c r="H60" s="4" t="s">
        <v>49</v>
      </c>
      <c r="I60" s="4" t="s">
        <v>49</v>
      </c>
      <c r="J60" s="4" t="s">
        <v>49</v>
      </c>
      <c r="K60" s="5" t="s">
        <v>49</v>
      </c>
      <c r="L60" s="5" t="s">
        <v>49</v>
      </c>
      <c r="M60" s="5" t="s">
        <v>49</v>
      </c>
      <c r="N60" s="5" t="s">
        <v>49</v>
      </c>
      <c r="O60" s="5" t="s">
        <v>49</v>
      </c>
      <c r="P60" s="5" t="s">
        <v>49</v>
      </c>
      <c r="Q60" s="5" t="s">
        <v>49</v>
      </c>
      <c r="R60" s="5" t="s">
        <v>49</v>
      </c>
      <c r="S60" s="5" t="s">
        <v>49</v>
      </c>
      <c r="T60" s="5" t="s">
        <v>49</v>
      </c>
      <c r="U60" s="4" t="s">
        <v>49</v>
      </c>
      <c r="V60" s="4" t="s">
        <v>49</v>
      </c>
      <c r="W60" s="4" t="s">
        <v>49</v>
      </c>
      <c r="X60" s="4" t="s">
        <v>49</v>
      </c>
      <c r="Y60" s="4" t="s">
        <v>49</v>
      </c>
      <c r="Z60" s="4" t="s">
        <v>49</v>
      </c>
      <c r="AA60" s="4" t="s">
        <v>49</v>
      </c>
      <c r="AB60" s="4" t="s">
        <v>49</v>
      </c>
      <c r="AC60" s="4" t="s">
        <v>49</v>
      </c>
      <c r="AD60" s="4" t="s">
        <v>49</v>
      </c>
      <c r="AE60" s="4">
        <v>8.0099999999999995E-4</v>
      </c>
      <c r="AF60" s="4" t="s">
        <v>49</v>
      </c>
      <c r="AG60" s="4" t="s">
        <v>49</v>
      </c>
      <c r="AH60" s="4" t="s">
        <v>49</v>
      </c>
      <c r="AI60" s="4" t="s">
        <v>49</v>
      </c>
      <c r="AJ60" s="4" t="s">
        <v>49</v>
      </c>
      <c r="AK60" s="4" t="s">
        <v>49</v>
      </c>
      <c r="AL60" s="12" t="s">
        <v>50</v>
      </c>
    </row>
    <row r="61" spans="1:38" ht="12.5" x14ac:dyDescent="0.25">
      <c r="A61" s="6">
        <v>44469</v>
      </c>
      <c r="B61" s="4">
        <v>8</v>
      </c>
      <c r="C61" s="4" t="s">
        <v>55</v>
      </c>
      <c r="D61" s="4" t="s">
        <v>60</v>
      </c>
      <c r="E61" s="4">
        <v>5.5459399999999999</v>
      </c>
      <c r="F61" s="4" t="s">
        <v>49</v>
      </c>
      <c r="G61" s="4" t="s">
        <v>49</v>
      </c>
      <c r="H61" s="4" t="s">
        <v>49</v>
      </c>
      <c r="I61" s="4" t="s">
        <v>49</v>
      </c>
      <c r="J61" s="4" t="s">
        <v>49</v>
      </c>
      <c r="K61" s="5" t="s">
        <v>49</v>
      </c>
      <c r="L61" s="5" t="s">
        <v>49</v>
      </c>
      <c r="M61" s="5" t="s">
        <v>49</v>
      </c>
      <c r="N61" s="5" t="s">
        <v>49</v>
      </c>
      <c r="O61" s="5" t="s">
        <v>49</v>
      </c>
      <c r="P61" s="5" t="s">
        <v>49</v>
      </c>
      <c r="Q61" s="5" t="s">
        <v>49</v>
      </c>
      <c r="R61" s="5" t="s">
        <v>49</v>
      </c>
      <c r="S61" s="5" t="s">
        <v>49</v>
      </c>
      <c r="T61" s="5" t="s">
        <v>49</v>
      </c>
      <c r="U61" s="4" t="s">
        <v>49</v>
      </c>
      <c r="V61" s="4" t="s">
        <v>49</v>
      </c>
      <c r="W61" s="4" t="s">
        <v>49</v>
      </c>
      <c r="X61" s="4" t="s">
        <v>49</v>
      </c>
      <c r="Y61" s="4" t="s">
        <v>49</v>
      </c>
      <c r="Z61" s="4" t="s">
        <v>49</v>
      </c>
      <c r="AA61" s="4" t="s">
        <v>49</v>
      </c>
      <c r="AB61" s="4" t="s">
        <v>49</v>
      </c>
      <c r="AC61" s="4" t="s">
        <v>49</v>
      </c>
      <c r="AD61" s="4" t="s">
        <v>49</v>
      </c>
      <c r="AE61" s="4">
        <v>1.3734E-2</v>
      </c>
      <c r="AF61" s="4" t="s">
        <v>49</v>
      </c>
      <c r="AG61" s="4" t="s">
        <v>49</v>
      </c>
      <c r="AH61" s="4" t="s">
        <v>49</v>
      </c>
      <c r="AI61" s="4" t="s">
        <v>49</v>
      </c>
      <c r="AJ61" s="4" t="s">
        <v>49</v>
      </c>
      <c r="AK61" s="4" t="s">
        <v>49</v>
      </c>
      <c r="AL61" s="12" t="s">
        <v>50</v>
      </c>
    </row>
    <row r="62" spans="1:38" ht="12.5" x14ac:dyDescent="0.25">
      <c r="A62" s="6">
        <v>44469</v>
      </c>
      <c r="B62" s="4">
        <v>8</v>
      </c>
      <c r="C62" s="4" t="s">
        <v>55</v>
      </c>
      <c r="D62" s="4" t="s">
        <v>60</v>
      </c>
      <c r="E62" s="4">
        <v>3.1021399999999999</v>
      </c>
      <c r="F62" s="4" t="s">
        <v>49</v>
      </c>
      <c r="G62" s="4" t="s">
        <v>49</v>
      </c>
      <c r="H62" s="4" t="s">
        <v>49</v>
      </c>
      <c r="I62" s="4" t="s">
        <v>49</v>
      </c>
      <c r="J62" s="4" t="s">
        <v>49</v>
      </c>
      <c r="K62" s="5" t="s">
        <v>49</v>
      </c>
      <c r="L62" s="5" t="s">
        <v>49</v>
      </c>
      <c r="M62" s="5" t="s">
        <v>49</v>
      </c>
      <c r="N62" s="5" t="s">
        <v>49</v>
      </c>
      <c r="O62" s="5" t="s">
        <v>49</v>
      </c>
      <c r="P62" s="5" t="s">
        <v>49</v>
      </c>
      <c r="Q62" s="5" t="s">
        <v>49</v>
      </c>
      <c r="R62" s="5" t="s">
        <v>49</v>
      </c>
      <c r="S62" s="5" t="s">
        <v>49</v>
      </c>
      <c r="T62" s="5" t="s">
        <v>49</v>
      </c>
      <c r="U62" s="4" t="s">
        <v>49</v>
      </c>
      <c r="V62" s="4" t="s">
        <v>49</v>
      </c>
      <c r="W62" s="4" t="s">
        <v>49</v>
      </c>
      <c r="X62" s="4" t="s">
        <v>49</v>
      </c>
      <c r="Y62" s="4" t="s">
        <v>49</v>
      </c>
      <c r="Z62" s="4" t="s">
        <v>49</v>
      </c>
      <c r="AA62" s="4" t="s">
        <v>49</v>
      </c>
      <c r="AB62" s="4" t="s">
        <v>49</v>
      </c>
      <c r="AC62" s="4" t="s">
        <v>49</v>
      </c>
      <c r="AD62" s="4" t="s">
        <v>49</v>
      </c>
      <c r="AE62" s="4">
        <v>2.1229999999999999E-3</v>
      </c>
      <c r="AF62" s="4" t="s">
        <v>49</v>
      </c>
      <c r="AG62" s="4" t="s">
        <v>49</v>
      </c>
      <c r="AH62" s="4" t="s">
        <v>49</v>
      </c>
      <c r="AI62" s="4" t="s">
        <v>49</v>
      </c>
      <c r="AJ62" s="4" t="s">
        <v>49</v>
      </c>
      <c r="AK62" s="4" t="s">
        <v>49</v>
      </c>
      <c r="AL62" s="12" t="s">
        <v>50</v>
      </c>
    </row>
    <row r="63" spans="1:38" ht="12.5" x14ac:dyDescent="0.25">
      <c r="A63" s="6">
        <v>44469</v>
      </c>
      <c r="B63" s="4">
        <v>8</v>
      </c>
      <c r="C63" s="4" t="s">
        <v>55</v>
      </c>
      <c r="D63" s="4" t="s">
        <v>60</v>
      </c>
      <c r="E63" s="4">
        <v>3.3537499999999998</v>
      </c>
      <c r="F63" s="4" t="s">
        <v>49</v>
      </c>
      <c r="G63" s="4" t="s">
        <v>49</v>
      </c>
      <c r="H63" s="4" t="s">
        <v>49</v>
      </c>
      <c r="I63" s="4" t="s">
        <v>49</v>
      </c>
      <c r="J63" s="4" t="s">
        <v>49</v>
      </c>
      <c r="K63" s="5" t="s">
        <v>49</v>
      </c>
      <c r="L63" s="5" t="s">
        <v>49</v>
      </c>
      <c r="M63" s="5" t="s">
        <v>49</v>
      </c>
      <c r="N63" s="5" t="s">
        <v>49</v>
      </c>
      <c r="O63" s="5" t="s">
        <v>49</v>
      </c>
      <c r="P63" s="5" t="s">
        <v>49</v>
      </c>
      <c r="Q63" s="5" t="s">
        <v>49</v>
      </c>
      <c r="R63" s="5" t="s">
        <v>49</v>
      </c>
      <c r="S63" s="5" t="s">
        <v>49</v>
      </c>
      <c r="T63" s="5" t="s">
        <v>49</v>
      </c>
      <c r="U63" s="4" t="s">
        <v>49</v>
      </c>
      <c r="V63" s="4" t="s">
        <v>49</v>
      </c>
      <c r="W63" s="4" t="s">
        <v>49</v>
      </c>
      <c r="X63" s="4" t="s">
        <v>49</v>
      </c>
      <c r="Y63" s="4" t="s">
        <v>49</v>
      </c>
      <c r="Z63" s="4" t="s">
        <v>49</v>
      </c>
      <c r="AA63" s="4" t="s">
        <v>49</v>
      </c>
      <c r="AB63" s="4" t="s">
        <v>49</v>
      </c>
      <c r="AC63" s="4" t="s">
        <v>49</v>
      </c>
      <c r="AD63" s="4" t="s">
        <v>49</v>
      </c>
      <c r="AE63" s="4">
        <v>3.0270000000000002E-3</v>
      </c>
      <c r="AF63" s="4" t="s">
        <v>49</v>
      </c>
      <c r="AG63" s="4" t="s">
        <v>49</v>
      </c>
      <c r="AH63" s="4" t="s">
        <v>49</v>
      </c>
      <c r="AI63" s="4" t="s">
        <v>49</v>
      </c>
      <c r="AJ63" s="4" t="s">
        <v>49</v>
      </c>
      <c r="AK63" s="4" t="s">
        <v>49</v>
      </c>
      <c r="AL63" s="12" t="s">
        <v>50</v>
      </c>
    </row>
    <row r="64" spans="1:38" ht="12.5" x14ac:dyDescent="0.25">
      <c r="A64" s="6">
        <v>44469</v>
      </c>
      <c r="B64" s="4">
        <v>8</v>
      </c>
      <c r="C64" s="4" t="s">
        <v>55</v>
      </c>
      <c r="D64" s="4" t="s">
        <v>60</v>
      </c>
      <c r="E64" s="4">
        <v>4.1308299999999996</v>
      </c>
      <c r="F64" s="4" t="s">
        <v>49</v>
      </c>
      <c r="G64" s="4" t="s">
        <v>49</v>
      </c>
      <c r="H64" s="4" t="s">
        <v>49</v>
      </c>
      <c r="I64" s="4" t="s">
        <v>49</v>
      </c>
      <c r="J64" s="4" t="s">
        <v>49</v>
      </c>
      <c r="K64" s="5" t="s">
        <v>49</v>
      </c>
      <c r="L64" s="5" t="s">
        <v>49</v>
      </c>
      <c r="M64" s="5" t="s">
        <v>49</v>
      </c>
      <c r="N64" s="5" t="s">
        <v>49</v>
      </c>
      <c r="O64" s="5" t="s">
        <v>49</v>
      </c>
      <c r="P64" s="5" t="s">
        <v>49</v>
      </c>
      <c r="Q64" s="5" t="s">
        <v>49</v>
      </c>
      <c r="R64" s="5" t="s">
        <v>49</v>
      </c>
      <c r="S64" s="5" t="s">
        <v>49</v>
      </c>
      <c r="T64" s="5" t="s">
        <v>49</v>
      </c>
      <c r="U64" s="4" t="s">
        <v>49</v>
      </c>
      <c r="V64" s="4" t="s">
        <v>49</v>
      </c>
      <c r="W64" s="4" t="s">
        <v>49</v>
      </c>
      <c r="X64" s="4" t="s">
        <v>49</v>
      </c>
      <c r="Y64" s="4" t="s">
        <v>49</v>
      </c>
      <c r="Z64" s="4" t="s">
        <v>49</v>
      </c>
      <c r="AA64" s="4" t="s">
        <v>49</v>
      </c>
      <c r="AB64" s="4" t="s">
        <v>49</v>
      </c>
      <c r="AC64" s="4" t="s">
        <v>49</v>
      </c>
      <c r="AD64" s="4" t="s">
        <v>49</v>
      </c>
      <c r="AE64" s="4">
        <v>4.7619999999999997E-3</v>
      </c>
      <c r="AF64" s="4" t="s">
        <v>49</v>
      </c>
      <c r="AG64" s="4" t="s">
        <v>49</v>
      </c>
      <c r="AH64" s="4" t="s">
        <v>49</v>
      </c>
      <c r="AI64" s="4" t="s">
        <v>49</v>
      </c>
      <c r="AJ64" s="4" t="s">
        <v>49</v>
      </c>
      <c r="AK64" s="4" t="s">
        <v>49</v>
      </c>
      <c r="AL64" s="12" t="s">
        <v>50</v>
      </c>
    </row>
    <row r="65" spans="1:38" ht="12.5" x14ac:dyDescent="0.25">
      <c r="A65" s="6">
        <v>44469</v>
      </c>
      <c r="B65" s="4">
        <v>8</v>
      </c>
      <c r="C65" s="4" t="s">
        <v>55</v>
      </c>
      <c r="D65" s="4" t="s">
        <v>60</v>
      </c>
      <c r="E65" s="4">
        <v>3.5690300000000001</v>
      </c>
      <c r="F65" s="4" t="s">
        <v>49</v>
      </c>
      <c r="G65" s="4" t="s">
        <v>49</v>
      </c>
      <c r="H65" s="4" t="s">
        <v>49</v>
      </c>
      <c r="I65" s="4" t="s">
        <v>49</v>
      </c>
      <c r="J65" s="4" t="s">
        <v>49</v>
      </c>
      <c r="K65" s="5" t="s">
        <v>49</v>
      </c>
      <c r="L65" s="5" t="s">
        <v>49</v>
      </c>
      <c r="M65" s="5" t="s">
        <v>49</v>
      </c>
      <c r="N65" s="5" t="s">
        <v>49</v>
      </c>
      <c r="O65" s="5" t="s">
        <v>49</v>
      </c>
      <c r="P65" s="5" t="s">
        <v>49</v>
      </c>
      <c r="Q65" s="5" t="s">
        <v>49</v>
      </c>
      <c r="R65" s="5" t="s">
        <v>49</v>
      </c>
      <c r="S65" s="5" t="s">
        <v>49</v>
      </c>
      <c r="T65" s="5" t="s">
        <v>49</v>
      </c>
      <c r="U65" s="4" t="s">
        <v>49</v>
      </c>
      <c r="V65" s="4" t="s">
        <v>49</v>
      </c>
      <c r="W65" s="4" t="s">
        <v>49</v>
      </c>
      <c r="X65" s="4" t="s">
        <v>49</v>
      </c>
      <c r="Y65" s="4" t="s">
        <v>49</v>
      </c>
      <c r="Z65" s="4" t="s">
        <v>49</v>
      </c>
      <c r="AA65" s="4" t="s">
        <v>49</v>
      </c>
      <c r="AB65" s="4" t="s">
        <v>49</v>
      </c>
      <c r="AC65" s="4" t="s">
        <v>49</v>
      </c>
      <c r="AD65" s="4" t="s">
        <v>49</v>
      </c>
      <c r="AE65" s="4">
        <v>4.8009999999999997E-3</v>
      </c>
      <c r="AF65" s="4" t="s">
        <v>49</v>
      </c>
      <c r="AG65" s="4" t="s">
        <v>49</v>
      </c>
      <c r="AH65" s="4" t="s">
        <v>49</v>
      </c>
      <c r="AI65" s="4" t="s">
        <v>49</v>
      </c>
      <c r="AJ65" s="4" t="s">
        <v>49</v>
      </c>
      <c r="AK65" s="4">
        <f>(W66+J66)-AI66</f>
        <v>2.8000000000000247E-3</v>
      </c>
      <c r="AL65" s="12" t="s">
        <v>50</v>
      </c>
    </row>
    <row r="66" spans="1:38" s="9" customFormat="1" ht="12.5" x14ac:dyDescent="0.25">
      <c r="A66" s="7">
        <v>44495</v>
      </c>
      <c r="B66" s="8">
        <v>7.5</v>
      </c>
      <c r="C66" s="8" t="s">
        <v>47</v>
      </c>
      <c r="D66" s="8" t="s">
        <v>48</v>
      </c>
      <c r="E66" s="8">
        <v>7.58</v>
      </c>
      <c r="F66" s="8" t="s">
        <v>49</v>
      </c>
      <c r="G66" s="8" t="s">
        <v>61</v>
      </c>
      <c r="H66" s="8">
        <v>0.41770000000000002</v>
      </c>
      <c r="I66" s="8">
        <v>0.44369999999999998</v>
      </c>
      <c r="J66" s="8">
        <v>2.5999999999999999E-2</v>
      </c>
      <c r="K66" s="5" t="s">
        <v>49</v>
      </c>
      <c r="L66" s="5" t="s">
        <v>49</v>
      </c>
      <c r="M66" s="5" t="s">
        <v>49</v>
      </c>
      <c r="N66" s="5" t="s">
        <v>49</v>
      </c>
      <c r="O66" s="5" t="s">
        <v>49</v>
      </c>
      <c r="P66" s="5" t="s">
        <v>49</v>
      </c>
      <c r="Q66" s="5" t="s">
        <v>49</v>
      </c>
      <c r="R66" s="5" t="s">
        <v>49</v>
      </c>
      <c r="S66" s="5" t="s">
        <v>49</v>
      </c>
      <c r="T66" s="5" t="s">
        <v>49</v>
      </c>
      <c r="U66" s="8" t="s">
        <v>62</v>
      </c>
      <c r="V66" s="8">
        <v>0.4118</v>
      </c>
      <c r="W66" s="8">
        <v>0.41460000000000002</v>
      </c>
      <c r="X66" s="8">
        <v>2.8E-3</v>
      </c>
      <c r="Y66" s="8" t="s">
        <v>49</v>
      </c>
      <c r="Z66" s="8" t="s">
        <v>49</v>
      </c>
      <c r="AA66" s="8" t="s">
        <v>49</v>
      </c>
      <c r="AB66" s="8" t="s">
        <v>49</v>
      </c>
      <c r="AC66" s="8" t="s">
        <v>49</v>
      </c>
      <c r="AD66" s="8" t="s">
        <v>49</v>
      </c>
      <c r="AE66" s="8">
        <v>2.8799999999999999E-2</v>
      </c>
      <c r="AF66" s="8" t="s">
        <v>49</v>
      </c>
      <c r="AG66" s="8" t="s">
        <v>49</v>
      </c>
      <c r="AH66" s="8" t="s">
        <v>49</v>
      </c>
      <c r="AI66" s="8">
        <v>0.43780000000000002</v>
      </c>
      <c r="AK66" s="8">
        <f>(W66+J66)-AI66</f>
        <v>2.8000000000000247E-3</v>
      </c>
      <c r="AL66" s="13" t="s">
        <v>63</v>
      </c>
    </row>
    <row r="67" spans="1:38" ht="12.5" x14ac:dyDescent="0.25">
      <c r="A67" s="6">
        <v>44495</v>
      </c>
      <c r="B67" s="4">
        <v>7.5</v>
      </c>
      <c r="C67" s="4" t="s">
        <v>47</v>
      </c>
      <c r="D67" s="4" t="s">
        <v>48</v>
      </c>
      <c r="E67" s="4">
        <v>10.75</v>
      </c>
      <c r="F67" s="4" t="s">
        <v>49</v>
      </c>
      <c r="G67" s="4" t="s">
        <v>64</v>
      </c>
      <c r="H67" s="4">
        <v>0.41470000000000001</v>
      </c>
      <c r="I67" s="4">
        <v>0.49719999999999998</v>
      </c>
      <c r="J67" s="4">
        <v>8.2500000000000004E-2</v>
      </c>
      <c r="K67" s="5" t="s">
        <v>49</v>
      </c>
      <c r="L67" s="5" t="s">
        <v>49</v>
      </c>
      <c r="M67" s="5" t="s">
        <v>49</v>
      </c>
      <c r="N67" s="5" t="s">
        <v>49</v>
      </c>
      <c r="O67" s="5" t="s">
        <v>49</v>
      </c>
      <c r="P67" s="5" t="s">
        <v>49</v>
      </c>
      <c r="Q67" s="5" t="s">
        <v>49</v>
      </c>
      <c r="R67" s="5" t="s">
        <v>49</v>
      </c>
      <c r="S67" s="5" t="s">
        <v>49</v>
      </c>
      <c r="T67" s="5" t="s">
        <v>49</v>
      </c>
      <c r="U67" s="4" t="s">
        <v>65</v>
      </c>
      <c r="V67" s="4">
        <v>0.41260000000000002</v>
      </c>
      <c r="W67" s="4">
        <v>0.42070000000000002</v>
      </c>
      <c r="X67" s="4">
        <v>8.0999999999999996E-3</v>
      </c>
      <c r="Y67" s="4" t="s">
        <v>49</v>
      </c>
      <c r="Z67" s="4" t="s">
        <v>49</v>
      </c>
      <c r="AA67" s="4" t="s">
        <v>49</v>
      </c>
      <c r="AB67" s="4" t="s">
        <v>49</v>
      </c>
      <c r="AC67" s="4" t="s">
        <v>49</v>
      </c>
      <c r="AD67" s="4" t="s">
        <v>49</v>
      </c>
      <c r="AE67" s="4">
        <v>9.06E-2</v>
      </c>
      <c r="AF67" s="4" t="s">
        <v>49</v>
      </c>
      <c r="AG67" s="4" t="s">
        <v>49</v>
      </c>
      <c r="AH67" s="4" t="s">
        <v>49</v>
      </c>
      <c r="AI67" s="4">
        <v>0.49630000000000002</v>
      </c>
      <c r="AJ67" s="5"/>
      <c r="AK67" s="8">
        <f>(W67+J67)-AI67</f>
        <v>6.8999999999999617E-3</v>
      </c>
      <c r="AL67" s="12" t="s">
        <v>63</v>
      </c>
    </row>
    <row r="68" spans="1:38" ht="12.5" x14ac:dyDescent="0.25">
      <c r="A68" s="6">
        <v>44495</v>
      </c>
      <c r="B68" s="4">
        <v>7.5</v>
      </c>
      <c r="C68" s="4" t="s">
        <v>47</v>
      </c>
      <c r="D68" s="4" t="s">
        <v>48</v>
      </c>
      <c r="E68" s="4">
        <v>7.09</v>
      </c>
      <c r="F68" s="4" t="s">
        <v>49</v>
      </c>
      <c r="G68" s="4" t="s">
        <v>66</v>
      </c>
      <c r="H68" s="4">
        <v>0.41</v>
      </c>
      <c r="I68" s="4">
        <v>0.43309999999999998</v>
      </c>
      <c r="J68" s="4">
        <v>2.3099999999999999E-2</v>
      </c>
      <c r="K68" s="5" t="s">
        <v>49</v>
      </c>
      <c r="L68" s="5" t="s">
        <v>49</v>
      </c>
      <c r="M68" s="5" t="s">
        <v>49</v>
      </c>
      <c r="N68" s="5" t="s">
        <v>49</v>
      </c>
      <c r="O68" s="5" t="s">
        <v>49</v>
      </c>
      <c r="P68" s="5" t="s">
        <v>49</v>
      </c>
      <c r="Q68" s="5" t="s">
        <v>49</v>
      </c>
      <c r="R68" s="5" t="s">
        <v>49</v>
      </c>
      <c r="S68" s="5" t="s">
        <v>49</v>
      </c>
      <c r="T68" s="5" t="s">
        <v>49</v>
      </c>
      <c r="U68" s="4" t="s">
        <v>67</v>
      </c>
      <c r="V68" s="4">
        <v>0.41120000000000001</v>
      </c>
      <c r="W68" s="4">
        <v>0.41260000000000002</v>
      </c>
      <c r="X68" s="4">
        <v>1.4E-3</v>
      </c>
      <c r="Y68" s="4" t="s">
        <v>49</v>
      </c>
      <c r="Z68" s="4" t="s">
        <v>49</v>
      </c>
      <c r="AA68" s="4" t="s">
        <v>49</v>
      </c>
      <c r="AB68" s="4" t="s">
        <v>49</v>
      </c>
      <c r="AC68" s="4" t="s">
        <v>49</v>
      </c>
      <c r="AD68" s="4" t="s">
        <v>49</v>
      </c>
      <c r="AE68" s="4">
        <v>2.4500000000000001E-2</v>
      </c>
      <c r="AF68" s="4" t="s">
        <v>49</v>
      </c>
      <c r="AG68" s="4" t="s">
        <v>49</v>
      </c>
      <c r="AH68" s="4" t="s">
        <v>49</v>
      </c>
      <c r="AI68" s="4">
        <v>0.434</v>
      </c>
      <c r="AJ68" s="5"/>
      <c r="AK68" s="8">
        <f>(W68+J68)-AI68</f>
        <v>1.7000000000000348E-3</v>
      </c>
      <c r="AL68" s="12" t="s">
        <v>63</v>
      </c>
    </row>
    <row r="69" spans="1:38" ht="12.5" x14ac:dyDescent="0.25">
      <c r="A69" s="6">
        <v>44495</v>
      </c>
      <c r="B69" s="4">
        <v>7.5</v>
      </c>
      <c r="C69" s="4" t="s">
        <v>47</v>
      </c>
      <c r="D69" s="4" t="s">
        <v>48</v>
      </c>
      <c r="E69" s="4">
        <v>6.98</v>
      </c>
      <c r="F69" s="4" t="s">
        <v>49</v>
      </c>
      <c r="G69" s="4" t="s">
        <v>68</v>
      </c>
      <c r="H69" s="4">
        <v>0.41710000000000003</v>
      </c>
      <c r="I69" s="4">
        <v>0.43659999999999999</v>
      </c>
      <c r="J69" s="4">
        <v>1.95E-2</v>
      </c>
      <c r="K69" s="5" t="s">
        <v>49</v>
      </c>
      <c r="L69" s="5" t="s">
        <v>49</v>
      </c>
      <c r="M69" s="5" t="s">
        <v>49</v>
      </c>
      <c r="N69" s="5" t="s">
        <v>49</v>
      </c>
      <c r="O69" s="5" t="s">
        <v>49</v>
      </c>
      <c r="P69" s="5" t="s">
        <v>49</v>
      </c>
      <c r="Q69" s="5" t="s">
        <v>49</v>
      </c>
      <c r="R69" s="5" t="s">
        <v>49</v>
      </c>
      <c r="S69" s="5" t="s">
        <v>49</v>
      </c>
      <c r="T69" s="5" t="s">
        <v>49</v>
      </c>
      <c r="U69" s="4" t="s">
        <v>69</v>
      </c>
      <c r="V69" s="4">
        <v>0.41599999999999998</v>
      </c>
      <c r="W69" s="4">
        <v>0.41949999999999998</v>
      </c>
      <c r="X69" s="4">
        <v>3.5000000000000001E-3</v>
      </c>
      <c r="Y69" s="4" t="s">
        <v>49</v>
      </c>
      <c r="Z69" s="4" t="s">
        <v>49</v>
      </c>
      <c r="AA69" s="4" t="s">
        <v>49</v>
      </c>
      <c r="AB69" s="4" t="s">
        <v>49</v>
      </c>
      <c r="AC69" s="4" t="s">
        <v>49</v>
      </c>
      <c r="AD69" s="4" t="s">
        <v>49</v>
      </c>
      <c r="AE69" s="4">
        <v>2.3E-2</v>
      </c>
      <c r="AF69" s="4" t="s">
        <v>49</v>
      </c>
      <c r="AG69" s="4" t="s">
        <v>49</v>
      </c>
      <c r="AH69" s="4" t="s">
        <v>49</v>
      </c>
      <c r="AI69" s="4">
        <v>0.43559999999999999</v>
      </c>
      <c r="AJ69" s="5"/>
      <c r="AK69" s="8">
        <f>(W69+J69)-AI69</f>
        <v>3.4000000000000141E-3</v>
      </c>
      <c r="AL69" s="12" t="s">
        <v>63</v>
      </c>
    </row>
    <row r="70" spans="1:38" ht="12.5" x14ac:dyDescent="0.25">
      <c r="A70" s="6">
        <v>44495</v>
      </c>
      <c r="B70" s="4">
        <v>7.5</v>
      </c>
      <c r="C70" s="4" t="s">
        <v>47</v>
      </c>
      <c r="D70" s="4" t="s">
        <v>48</v>
      </c>
      <c r="E70" s="4">
        <v>11.54</v>
      </c>
      <c r="F70" s="4" t="s">
        <v>49</v>
      </c>
      <c r="G70" s="4" t="s">
        <v>70</v>
      </c>
      <c r="H70" s="4">
        <v>0.4143</v>
      </c>
      <c r="I70" s="4">
        <v>0.51619999999999999</v>
      </c>
      <c r="J70" s="4">
        <v>0.1019</v>
      </c>
      <c r="K70" s="5" t="s">
        <v>49</v>
      </c>
      <c r="L70" s="5" t="s">
        <v>49</v>
      </c>
      <c r="M70" s="5" t="s">
        <v>49</v>
      </c>
      <c r="N70" s="5" t="s">
        <v>49</v>
      </c>
      <c r="O70" s="5" t="s">
        <v>49</v>
      </c>
      <c r="P70" s="5" t="s">
        <v>49</v>
      </c>
      <c r="Q70" s="5" t="s">
        <v>49</v>
      </c>
      <c r="R70" s="5" t="s">
        <v>49</v>
      </c>
      <c r="S70" s="5" t="s">
        <v>49</v>
      </c>
      <c r="T70" s="5" t="s">
        <v>49</v>
      </c>
      <c r="U70" s="4" t="s">
        <v>71</v>
      </c>
      <c r="V70" s="4">
        <v>0.41199999999999998</v>
      </c>
      <c r="W70" s="4">
        <v>0.42109999999999997</v>
      </c>
      <c r="X70" s="4">
        <v>9.1000000000000004E-3</v>
      </c>
      <c r="Y70" s="4" t="s">
        <v>49</v>
      </c>
      <c r="Z70" s="4" t="s">
        <v>49</v>
      </c>
      <c r="AA70" s="4" t="s">
        <v>49</v>
      </c>
      <c r="AB70" s="4" t="s">
        <v>49</v>
      </c>
      <c r="AC70" s="4" t="s">
        <v>49</v>
      </c>
      <c r="AD70" s="4" t="s">
        <v>49</v>
      </c>
      <c r="AE70" s="4">
        <v>0.111</v>
      </c>
      <c r="AF70" s="4" t="s">
        <v>49</v>
      </c>
      <c r="AG70" s="4" t="s">
        <v>49</v>
      </c>
      <c r="AH70" s="4" t="s">
        <v>49</v>
      </c>
      <c r="AI70" s="4">
        <v>0.51339999999999997</v>
      </c>
      <c r="AJ70" s="5"/>
      <c r="AK70" s="8">
        <f>(W70+J70)-AI70</f>
        <v>9.6000000000000529E-3</v>
      </c>
      <c r="AL70" s="12" t="s">
        <v>63</v>
      </c>
    </row>
    <row r="71" spans="1:38" ht="12.5" x14ac:dyDescent="0.25">
      <c r="A71" s="6">
        <v>44495</v>
      </c>
      <c r="B71" s="4">
        <v>7.5</v>
      </c>
      <c r="C71" s="4" t="s">
        <v>47</v>
      </c>
      <c r="D71" s="4" t="s">
        <v>48</v>
      </c>
      <c r="E71" s="4">
        <v>6.6</v>
      </c>
      <c r="F71" s="4" t="s">
        <v>49</v>
      </c>
      <c r="G71" s="4" t="s">
        <v>72</v>
      </c>
      <c r="H71" s="4">
        <v>0.41420000000000001</v>
      </c>
      <c r="I71" s="4">
        <v>0.4325</v>
      </c>
      <c r="J71" s="4">
        <v>1.83E-2</v>
      </c>
      <c r="K71" s="5" t="s">
        <v>49</v>
      </c>
      <c r="L71" s="5" t="s">
        <v>49</v>
      </c>
      <c r="M71" s="5" t="s">
        <v>49</v>
      </c>
      <c r="N71" s="5" t="s">
        <v>49</v>
      </c>
      <c r="O71" s="5" t="s">
        <v>49</v>
      </c>
      <c r="P71" s="5" t="s">
        <v>49</v>
      </c>
      <c r="Q71" s="5" t="s">
        <v>49</v>
      </c>
      <c r="R71" s="5" t="s">
        <v>49</v>
      </c>
      <c r="S71" s="5" t="s">
        <v>49</v>
      </c>
      <c r="T71" s="5" t="s">
        <v>49</v>
      </c>
      <c r="U71" s="4" t="s">
        <v>73</v>
      </c>
      <c r="V71" s="4">
        <v>0.41560000000000002</v>
      </c>
      <c r="W71" s="4">
        <v>0.41749999999999998</v>
      </c>
      <c r="X71" s="4">
        <v>1.9E-3</v>
      </c>
      <c r="Y71" s="4" t="s">
        <v>49</v>
      </c>
      <c r="Z71" s="4" t="s">
        <v>49</v>
      </c>
      <c r="AA71" s="4" t="s">
        <v>49</v>
      </c>
      <c r="AB71" s="4" t="s">
        <v>49</v>
      </c>
      <c r="AC71" s="4" t="s">
        <v>49</v>
      </c>
      <c r="AD71" s="4" t="s">
        <v>49</v>
      </c>
      <c r="AE71" s="4">
        <v>2.0199999999999999E-2</v>
      </c>
      <c r="AF71" s="4" t="s">
        <v>49</v>
      </c>
      <c r="AG71" s="4" t="s">
        <v>49</v>
      </c>
      <c r="AH71" s="4" t="s">
        <v>49</v>
      </c>
      <c r="AI71" s="4">
        <v>0.434</v>
      </c>
      <c r="AJ71" s="5"/>
      <c r="AK71" s="8">
        <f>(W71+J71)-AI71</f>
        <v>1.7999999999999683E-3</v>
      </c>
      <c r="AL71" s="12" t="s">
        <v>63</v>
      </c>
    </row>
    <row r="72" spans="1:38" ht="12.5" x14ac:dyDescent="0.25">
      <c r="A72" s="6">
        <v>44495</v>
      </c>
      <c r="B72" s="4">
        <v>7.5</v>
      </c>
      <c r="C72" s="4" t="s">
        <v>47</v>
      </c>
      <c r="D72" s="4" t="s">
        <v>48</v>
      </c>
      <c r="E72" s="4">
        <v>6.85</v>
      </c>
      <c r="F72" s="4" t="s">
        <v>49</v>
      </c>
      <c r="G72" s="4" t="s">
        <v>74</v>
      </c>
      <c r="H72" s="4">
        <v>0.41199999999999998</v>
      </c>
      <c r="I72" s="4">
        <v>0.43240000000000001</v>
      </c>
      <c r="J72" s="4">
        <v>2.0400000000000001E-2</v>
      </c>
      <c r="K72" s="5" t="s">
        <v>49</v>
      </c>
      <c r="L72" s="5" t="s">
        <v>49</v>
      </c>
      <c r="M72" s="5" t="s">
        <v>49</v>
      </c>
      <c r="N72" s="5" t="s">
        <v>49</v>
      </c>
      <c r="O72" s="5" t="s">
        <v>49</v>
      </c>
      <c r="P72" s="5" t="s">
        <v>49</v>
      </c>
      <c r="Q72" s="5" t="s">
        <v>49</v>
      </c>
      <c r="R72" s="5" t="s">
        <v>49</v>
      </c>
      <c r="S72" s="5" t="s">
        <v>49</v>
      </c>
      <c r="T72" s="5" t="s">
        <v>49</v>
      </c>
      <c r="U72" s="4" t="s">
        <v>75</v>
      </c>
      <c r="V72" s="4">
        <v>0.41410000000000002</v>
      </c>
      <c r="W72" s="4">
        <v>0.4163</v>
      </c>
      <c r="X72" s="4">
        <v>2.2000000000000001E-3</v>
      </c>
      <c r="Y72" s="4" t="s">
        <v>49</v>
      </c>
      <c r="Z72" s="4" t="s">
        <v>49</v>
      </c>
      <c r="AA72" s="4" t="s">
        <v>49</v>
      </c>
      <c r="AB72" s="4" t="s">
        <v>49</v>
      </c>
      <c r="AC72" s="4" t="s">
        <v>49</v>
      </c>
      <c r="AD72" s="4" t="s">
        <v>49</v>
      </c>
      <c r="AE72" s="4">
        <v>2.2599999999999999E-2</v>
      </c>
      <c r="AF72" s="4" t="s">
        <v>49</v>
      </c>
      <c r="AG72" s="4" t="s">
        <v>49</v>
      </c>
      <c r="AH72" s="4" t="s">
        <v>49</v>
      </c>
      <c r="AI72" s="4">
        <v>0.43440000000000001</v>
      </c>
      <c r="AJ72" s="5"/>
      <c r="AK72" s="8">
        <f>(W72+J72)-AI72</f>
        <v>2.2999999999999687E-3</v>
      </c>
      <c r="AL72" s="12" t="s">
        <v>63</v>
      </c>
    </row>
    <row r="73" spans="1:38" ht="12.5" x14ac:dyDescent="0.25">
      <c r="A73" s="6">
        <v>44495</v>
      </c>
      <c r="B73" s="4">
        <v>7.5</v>
      </c>
      <c r="C73" s="4" t="s">
        <v>47</v>
      </c>
      <c r="D73" s="4" t="s">
        <v>48</v>
      </c>
      <c r="E73" s="4">
        <v>6.3</v>
      </c>
      <c r="F73" s="4" t="s">
        <v>49</v>
      </c>
      <c r="G73" s="4" t="s">
        <v>76</v>
      </c>
      <c r="H73" s="4">
        <v>0.42030000000000001</v>
      </c>
      <c r="I73" s="4">
        <v>0.4335</v>
      </c>
      <c r="J73" s="4">
        <v>1.32E-2</v>
      </c>
      <c r="K73" s="5" t="s">
        <v>49</v>
      </c>
      <c r="L73" s="5" t="s">
        <v>49</v>
      </c>
      <c r="M73" s="5" t="s">
        <v>49</v>
      </c>
      <c r="N73" s="5" t="s">
        <v>49</v>
      </c>
      <c r="O73" s="5" t="s">
        <v>49</v>
      </c>
      <c r="P73" s="5" t="s">
        <v>49</v>
      </c>
      <c r="Q73" s="5" t="s">
        <v>49</v>
      </c>
      <c r="R73" s="5" t="s">
        <v>49</v>
      </c>
      <c r="S73" s="5" t="s">
        <v>49</v>
      </c>
      <c r="T73" s="5" t="s">
        <v>49</v>
      </c>
      <c r="U73" s="4" t="s">
        <v>77</v>
      </c>
      <c r="V73" s="4">
        <v>0.40799999999999997</v>
      </c>
      <c r="W73" s="4">
        <v>0.40960000000000002</v>
      </c>
      <c r="X73" s="4">
        <v>1.6000000000000001E-3</v>
      </c>
      <c r="Y73" s="4" t="s">
        <v>49</v>
      </c>
      <c r="Z73" s="4" t="s">
        <v>49</v>
      </c>
      <c r="AA73" s="4" t="s">
        <v>49</v>
      </c>
      <c r="AB73" s="4" t="s">
        <v>49</v>
      </c>
      <c r="AC73" s="4" t="s">
        <v>49</v>
      </c>
      <c r="AD73" s="4" t="s">
        <v>49</v>
      </c>
      <c r="AE73" s="4">
        <v>1.4800000000000001E-2</v>
      </c>
      <c r="AF73" s="4" t="s">
        <v>49</v>
      </c>
      <c r="AG73" s="4" t="s">
        <v>49</v>
      </c>
      <c r="AH73" s="4" t="s">
        <v>49</v>
      </c>
      <c r="AI73" s="4">
        <v>0.4209</v>
      </c>
      <c r="AJ73" s="5"/>
      <c r="AK73" s="8">
        <f>(W73+J73)-AI73</f>
        <v>1.9000000000000128E-3</v>
      </c>
      <c r="AL73" s="12" t="s">
        <v>63</v>
      </c>
    </row>
    <row r="74" spans="1:38" ht="12.5" x14ac:dyDescent="0.25">
      <c r="A74" s="6">
        <v>44495</v>
      </c>
      <c r="B74" s="4">
        <v>7.5</v>
      </c>
      <c r="C74" s="4" t="s">
        <v>47</v>
      </c>
      <c r="D74" s="4" t="s">
        <v>48</v>
      </c>
      <c r="E74" s="4">
        <v>6.81</v>
      </c>
      <c r="F74" s="4" t="s">
        <v>49</v>
      </c>
      <c r="G74" s="4" t="s">
        <v>78</v>
      </c>
      <c r="H74" s="4">
        <v>0.4138</v>
      </c>
      <c r="I74" s="4">
        <v>0.43509999999999999</v>
      </c>
      <c r="J74" s="4">
        <v>2.1299999999999999E-2</v>
      </c>
      <c r="K74" s="5" t="s">
        <v>49</v>
      </c>
      <c r="L74" s="5" t="s">
        <v>49</v>
      </c>
      <c r="M74" s="5" t="s">
        <v>49</v>
      </c>
      <c r="N74" s="5" t="s">
        <v>49</v>
      </c>
      <c r="O74" s="5" t="s">
        <v>49</v>
      </c>
      <c r="P74" s="5" t="s">
        <v>49</v>
      </c>
      <c r="Q74" s="5" t="s">
        <v>49</v>
      </c>
      <c r="R74" s="5" t="s">
        <v>49</v>
      </c>
      <c r="S74" s="5" t="s">
        <v>49</v>
      </c>
      <c r="T74" s="5" t="s">
        <v>49</v>
      </c>
      <c r="U74" s="4" t="s">
        <v>79</v>
      </c>
      <c r="V74" s="4">
        <v>0.41389999999999999</v>
      </c>
      <c r="W74" s="4">
        <v>0.41570000000000001</v>
      </c>
      <c r="X74" s="4">
        <v>1.8E-3</v>
      </c>
      <c r="Y74" s="4" t="s">
        <v>49</v>
      </c>
      <c r="Z74" s="4" t="s">
        <v>49</v>
      </c>
      <c r="AA74" s="4" t="s">
        <v>49</v>
      </c>
      <c r="AB74" s="4" t="s">
        <v>49</v>
      </c>
      <c r="AC74" s="4" t="s">
        <v>49</v>
      </c>
      <c r="AD74" s="4" t="s">
        <v>49</v>
      </c>
      <c r="AE74" s="4">
        <v>2.3099999999999999E-2</v>
      </c>
      <c r="AF74" s="4" t="s">
        <v>49</v>
      </c>
      <c r="AG74" s="4" t="s">
        <v>49</v>
      </c>
      <c r="AH74" s="4" t="s">
        <v>49</v>
      </c>
      <c r="AI74" s="4">
        <v>0.43509999999999999</v>
      </c>
      <c r="AJ74" s="5"/>
      <c r="AK74" s="8">
        <f>(W74+J74)-AI74</f>
        <v>1.9000000000000128E-3</v>
      </c>
      <c r="AL74" s="12" t="s">
        <v>63</v>
      </c>
    </row>
    <row r="75" spans="1:38" ht="12.5" x14ac:dyDescent="0.25">
      <c r="A75" s="6">
        <v>44495</v>
      </c>
      <c r="B75" s="4">
        <v>7.5</v>
      </c>
      <c r="C75" s="4" t="s">
        <v>47</v>
      </c>
      <c r="D75" s="4" t="s">
        <v>48</v>
      </c>
      <c r="E75" s="4">
        <v>5.6</v>
      </c>
      <c r="F75" s="4" t="s">
        <v>49</v>
      </c>
      <c r="G75" s="4" t="s">
        <v>80</v>
      </c>
      <c r="H75" s="4">
        <v>0.41160000000000002</v>
      </c>
      <c r="I75" s="4">
        <v>0.4234</v>
      </c>
      <c r="J75" s="4">
        <v>1.18E-2</v>
      </c>
      <c r="K75" s="5" t="s">
        <v>49</v>
      </c>
      <c r="L75" s="5" t="s">
        <v>49</v>
      </c>
      <c r="M75" s="5" t="s">
        <v>49</v>
      </c>
      <c r="N75" s="5" t="s">
        <v>49</v>
      </c>
      <c r="O75" s="5" t="s">
        <v>49</v>
      </c>
      <c r="P75" s="5" t="s">
        <v>49</v>
      </c>
      <c r="Q75" s="5" t="s">
        <v>49</v>
      </c>
      <c r="R75" s="5" t="s">
        <v>49</v>
      </c>
      <c r="S75" s="5" t="s">
        <v>49</v>
      </c>
      <c r="T75" s="5" t="s">
        <v>49</v>
      </c>
      <c r="U75" s="4" t="s">
        <v>81</v>
      </c>
      <c r="V75" s="4">
        <v>0.4113</v>
      </c>
      <c r="W75" s="4">
        <v>0.41389999999999999</v>
      </c>
      <c r="X75" s="4">
        <v>2.5999999999999999E-3</v>
      </c>
      <c r="Y75" s="4" t="s">
        <v>49</v>
      </c>
      <c r="Z75" s="4" t="s">
        <v>49</v>
      </c>
      <c r="AA75" s="4" t="s">
        <v>49</v>
      </c>
      <c r="AB75" s="4" t="s">
        <v>49</v>
      </c>
      <c r="AC75" s="4" t="s">
        <v>49</v>
      </c>
      <c r="AD75" s="4" t="s">
        <v>49</v>
      </c>
      <c r="AE75" s="4">
        <v>1.44E-2</v>
      </c>
      <c r="AF75" s="4" t="s">
        <v>49</v>
      </c>
      <c r="AG75" s="4" t="s">
        <v>49</v>
      </c>
      <c r="AH75" s="4" t="s">
        <v>49</v>
      </c>
      <c r="AI75" s="4">
        <v>0.42270000000000002</v>
      </c>
      <c r="AJ75" s="5"/>
      <c r="AK75" s="8">
        <f>(W75+J75)-AI75</f>
        <v>2.9999999999999472E-3</v>
      </c>
      <c r="AL75" s="12" t="s">
        <v>63</v>
      </c>
    </row>
    <row r="76" spans="1:38" ht="12.5" x14ac:dyDescent="0.25">
      <c r="A76" s="6">
        <v>44495</v>
      </c>
      <c r="B76" s="4">
        <v>7.5</v>
      </c>
      <c r="C76" s="4" t="s">
        <v>47</v>
      </c>
      <c r="D76" s="4" t="s">
        <v>48</v>
      </c>
      <c r="E76" s="4">
        <v>8.9</v>
      </c>
      <c r="F76" s="4" t="s">
        <v>49</v>
      </c>
      <c r="G76" s="4" t="s">
        <v>49</v>
      </c>
      <c r="H76" s="4">
        <v>0.41110000000000002</v>
      </c>
      <c r="I76" s="4">
        <v>0.45960000000000001</v>
      </c>
      <c r="J76" s="4">
        <v>4.8500000000000001E-2</v>
      </c>
      <c r="K76" s="5" t="s">
        <v>49</v>
      </c>
      <c r="L76" s="5" t="s">
        <v>49</v>
      </c>
      <c r="M76" s="5" t="s">
        <v>49</v>
      </c>
      <c r="N76" s="5" t="s">
        <v>49</v>
      </c>
      <c r="O76" s="5" t="s">
        <v>49</v>
      </c>
      <c r="P76" s="5" t="s">
        <v>49</v>
      </c>
      <c r="Q76" s="5" t="s">
        <v>49</v>
      </c>
      <c r="R76" s="5" t="s">
        <v>49</v>
      </c>
      <c r="S76" s="5" t="s">
        <v>49</v>
      </c>
      <c r="T76" s="5" t="s">
        <v>49</v>
      </c>
      <c r="U76" s="4" t="s">
        <v>49</v>
      </c>
      <c r="V76" s="4">
        <v>0.41389999999999999</v>
      </c>
      <c r="W76" s="4">
        <v>0.41820000000000002</v>
      </c>
      <c r="X76" s="4">
        <v>4.3E-3</v>
      </c>
      <c r="Y76" s="4" t="s">
        <v>49</v>
      </c>
      <c r="Z76" s="4" t="s">
        <v>49</v>
      </c>
      <c r="AA76" s="4" t="s">
        <v>49</v>
      </c>
      <c r="AB76" s="4" t="s">
        <v>49</v>
      </c>
      <c r="AC76" s="4" t="s">
        <v>49</v>
      </c>
      <c r="AD76" s="4" t="s">
        <v>49</v>
      </c>
      <c r="AE76" s="4">
        <v>5.28E-2</v>
      </c>
      <c r="AF76" s="4" t="s">
        <v>49</v>
      </c>
      <c r="AG76" s="4" t="s">
        <v>49</v>
      </c>
      <c r="AH76" s="4" t="s">
        <v>49</v>
      </c>
      <c r="AI76" s="4" t="s">
        <v>49</v>
      </c>
      <c r="AJ76" s="5"/>
      <c r="AK76" s="4" t="s">
        <v>49</v>
      </c>
      <c r="AL76" s="12" t="s">
        <v>82</v>
      </c>
    </row>
    <row r="77" spans="1:38" ht="12.5" x14ac:dyDescent="0.25">
      <c r="A77" s="6">
        <v>44495</v>
      </c>
      <c r="B77" s="4">
        <v>7.5</v>
      </c>
      <c r="C77" s="4" t="s">
        <v>47</v>
      </c>
      <c r="D77" s="4" t="s">
        <v>48</v>
      </c>
      <c r="E77" s="4">
        <v>13.49</v>
      </c>
      <c r="F77" s="4" t="s">
        <v>49</v>
      </c>
      <c r="G77" s="4" t="s">
        <v>49</v>
      </c>
      <c r="H77" s="4">
        <v>0.4133</v>
      </c>
      <c r="I77" s="4">
        <v>0.5504</v>
      </c>
      <c r="J77" s="4">
        <v>0.1371</v>
      </c>
      <c r="K77" s="5" t="s">
        <v>49</v>
      </c>
      <c r="L77" s="5" t="s">
        <v>49</v>
      </c>
      <c r="M77" s="5" t="s">
        <v>49</v>
      </c>
      <c r="N77" s="5" t="s">
        <v>49</v>
      </c>
      <c r="O77" s="5" t="s">
        <v>49</v>
      </c>
      <c r="P77" s="5" t="s">
        <v>49</v>
      </c>
      <c r="Q77" s="5" t="s">
        <v>49</v>
      </c>
      <c r="R77" s="5" t="s">
        <v>49</v>
      </c>
      <c r="S77" s="5" t="s">
        <v>49</v>
      </c>
      <c r="T77" s="5" t="s">
        <v>49</v>
      </c>
      <c r="U77" s="4" t="s">
        <v>49</v>
      </c>
      <c r="V77" s="4">
        <v>0.41239999999999999</v>
      </c>
      <c r="W77" s="4">
        <v>0.42670000000000002</v>
      </c>
      <c r="X77" s="4">
        <v>1.43E-2</v>
      </c>
      <c r="Y77" s="4" t="s">
        <v>49</v>
      </c>
      <c r="Z77" s="4" t="s">
        <v>49</v>
      </c>
      <c r="AA77" s="4" t="s">
        <v>49</v>
      </c>
      <c r="AB77" s="4" t="s">
        <v>49</v>
      </c>
      <c r="AC77" s="4" t="s">
        <v>49</v>
      </c>
      <c r="AD77" s="4" t="s">
        <v>49</v>
      </c>
      <c r="AE77" s="4">
        <v>0.15140000000000001</v>
      </c>
      <c r="AF77" s="4" t="s">
        <v>49</v>
      </c>
      <c r="AG77" s="4" t="s">
        <v>49</v>
      </c>
      <c r="AH77" s="4" t="s">
        <v>49</v>
      </c>
      <c r="AI77" s="4" t="s">
        <v>49</v>
      </c>
      <c r="AJ77" s="5"/>
      <c r="AK77" s="4" t="s">
        <v>49</v>
      </c>
      <c r="AL77" s="12" t="s">
        <v>82</v>
      </c>
    </row>
    <row r="78" spans="1:38" ht="12.5" x14ac:dyDescent="0.25">
      <c r="A78" s="6">
        <v>44495</v>
      </c>
      <c r="B78" s="4">
        <v>7.5</v>
      </c>
      <c r="C78" s="4" t="s">
        <v>51</v>
      </c>
      <c r="D78" s="4" t="s">
        <v>52</v>
      </c>
      <c r="E78" s="4">
        <v>5.92</v>
      </c>
      <c r="F78" s="4" t="s">
        <v>49</v>
      </c>
      <c r="G78" s="4" t="s">
        <v>83</v>
      </c>
      <c r="H78" s="4">
        <v>0.4148</v>
      </c>
      <c r="I78" s="4">
        <v>0.4294</v>
      </c>
      <c r="J78" s="4">
        <v>1.46E-2</v>
      </c>
      <c r="K78" s="5" t="s">
        <v>49</v>
      </c>
      <c r="L78" s="5" t="s">
        <v>49</v>
      </c>
      <c r="M78" s="5" t="s">
        <v>49</v>
      </c>
      <c r="N78" s="5" t="s">
        <v>49</v>
      </c>
      <c r="O78" s="5" t="s">
        <v>49</v>
      </c>
      <c r="P78" s="5" t="s">
        <v>49</v>
      </c>
      <c r="Q78" s="5" t="s">
        <v>49</v>
      </c>
      <c r="R78" s="5" t="s">
        <v>49</v>
      </c>
      <c r="S78" s="5" t="s">
        <v>49</v>
      </c>
      <c r="T78" s="5" t="s">
        <v>49</v>
      </c>
      <c r="U78" s="4" t="s">
        <v>84</v>
      </c>
      <c r="V78" s="4">
        <v>0.41770000000000002</v>
      </c>
      <c r="W78" s="4">
        <v>0.41949999999999998</v>
      </c>
      <c r="X78" s="4">
        <v>1.8E-3</v>
      </c>
      <c r="Y78" s="4" t="s">
        <v>49</v>
      </c>
      <c r="Z78" s="4" t="s">
        <v>49</v>
      </c>
      <c r="AA78" s="4" t="s">
        <v>49</v>
      </c>
      <c r="AB78" s="4" t="s">
        <v>49</v>
      </c>
      <c r="AC78" s="4" t="s">
        <v>49</v>
      </c>
      <c r="AD78" s="4" t="s">
        <v>49</v>
      </c>
      <c r="AE78" s="4">
        <v>1.6400000000000001E-2</v>
      </c>
      <c r="AF78" s="4" t="s">
        <v>49</v>
      </c>
      <c r="AG78" s="4" t="s">
        <v>49</v>
      </c>
      <c r="AH78" s="4" t="s">
        <v>49</v>
      </c>
      <c r="AI78" s="4">
        <v>0.43280000000000002</v>
      </c>
      <c r="AJ78" s="5"/>
      <c r="AK78" s="8">
        <f>(W78+J78)-AI78</f>
        <v>1.2999999999999678E-3</v>
      </c>
      <c r="AL78" s="12" t="s">
        <v>63</v>
      </c>
    </row>
    <row r="79" spans="1:38" ht="12.5" x14ac:dyDescent="0.25">
      <c r="A79" s="6">
        <v>44495</v>
      </c>
      <c r="B79" s="4">
        <v>7.5</v>
      </c>
      <c r="C79" s="4" t="s">
        <v>51</v>
      </c>
      <c r="D79" s="4" t="s">
        <v>52</v>
      </c>
      <c r="E79" s="4">
        <v>9.44</v>
      </c>
      <c r="F79" s="4" t="s">
        <v>49</v>
      </c>
      <c r="G79" s="4" t="s">
        <v>85</v>
      </c>
      <c r="H79" s="4">
        <v>0.41349999999999998</v>
      </c>
      <c r="I79" s="4">
        <v>0.47110000000000002</v>
      </c>
      <c r="J79" s="4">
        <v>5.7599999999999998E-2</v>
      </c>
      <c r="K79" s="5" t="s">
        <v>49</v>
      </c>
      <c r="L79" s="5" t="s">
        <v>49</v>
      </c>
      <c r="M79" s="5" t="s">
        <v>49</v>
      </c>
      <c r="N79" s="5" t="s">
        <v>49</v>
      </c>
      <c r="O79" s="5" t="s">
        <v>49</v>
      </c>
      <c r="P79" s="5" t="s">
        <v>49</v>
      </c>
      <c r="Q79" s="5" t="s">
        <v>49</v>
      </c>
      <c r="R79" s="5" t="s">
        <v>49</v>
      </c>
      <c r="S79" s="5" t="s">
        <v>49</v>
      </c>
      <c r="T79" s="5" t="s">
        <v>49</v>
      </c>
      <c r="U79" s="4" t="s">
        <v>86</v>
      </c>
      <c r="V79" s="4">
        <v>0.4163</v>
      </c>
      <c r="W79" s="4">
        <v>0.4219</v>
      </c>
      <c r="X79" s="4">
        <v>5.5999999999999999E-3</v>
      </c>
      <c r="Y79" s="4" t="s">
        <v>49</v>
      </c>
      <c r="Z79" s="4" t="s">
        <v>49</v>
      </c>
      <c r="AA79" s="4" t="s">
        <v>49</v>
      </c>
      <c r="AB79" s="4" t="s">
        <v>49</v>
      </c>
      <c r="AC79" s="4" t="s">
        <v>49</v>
      </c>
      <c r="AD79" s="4" t="s">
        <v>49</v>
      </c>
      <c r="AE79" s="4">
        <v>6.3200000000000006E-2</v>
      </c>
      <c r="AF79" s="4" t="s">
        <v>49</v>
      </c>
      <c r="AG79" s="4" t="s">
        <v>49</v>
      </c>
      <c r="AH79" s="4" t="s">
        <v>49</v>
      </c>
      <c r="AI79" s="4">
        <v>0.47589999999999999</v>
      </c>
      <c r="AJ79" s="5"/>
      <c r="AK79" s="8">
        <f>(W79+J79)-AI79</f>
        <v>3.5999999999999921E-3</v>
      </c>
      <c r="AL79" s="12" t="s">
        <v>63</v>
      </c>
    </row>
    <row r="80" spans="1:38" ht="12.5" x14ac:dyDescent="0.25">
      <c r="A80" s="6">
        <v>44495</v>
      </c>
      <c r="B80" s="4">
        <v>7.5</v>
      </c>
      <c r="C80" s="4" t="s">
        <v>51</v>
      </c>
      <c r="D80" s="4" t="s">
        <v>52</v>
      </c>
      <c r="E80" s="4">
        <v>5.24</v>
      </c>
      <c r="F80" s="4" t="s">
        <v>49</v>
      </c>
      <c r="G80" s="4" t="s">
        <v>87</v>
      </c>
      <c r="H80" s="4">
        <v>0.41199999999999998</v>
      </c>
      <c r="I80" s="4">
        <v>0.42049999999999998</v>
      </c>
      <c r="J80" s="4">
        <v>8.5000000000000006E-3</v>
      </c>
      <c r="K80" s="5" t="s">
        <v>49</v>
      </c>
      <c r="L80" s="5" t="s">
        <v>49</v>
      </c>
      <c r="M80" s="5" t="s">
        <v>49</v>
      </c>
      <c r="N80" s="5" t="s">
        <v>49</v>
      </c>
      <c r="O80" s="5" t="s">
        <v>49</v>
      </c>
      <c r="P80" s="5" t="s">
        <v>49</v>
      </c>
      <c r="Q80" s="5" t="s">
        <v>49</v>
      </c>
      <c r="R80" s="5" t="s">
        <v>49</v>
      </c>
      <c r="S80" s="5" t="s">
        <v>49</v>
      </c>
      <c r="T80" s="5" t="s">
        <v>49</v>
      </c>
      <c r="U80" s="4" t="s">
        <v>88</v>
      </c>
      <c r="V80" s="4">
        <v>0.4204</v>
      </c>
      <c r="W80" s="4">
        <v>0.42130000000000001</v>
      </c>
      <c r="X80" s="4">
        <v>8.9999999999999998E-4</v>
      </c>
      <c r="Y80" s="4" t="s">
        <v>49</v>
      </c>
      <c r="Z80" s="4" t="s">
        <v>49</v>
      </c>
      <c r="AA80" s="4" t="s">
        <v>49</v>
      </c>
      <c r="AB80" s="4" t="s">
        <v>49</v>
      </c>
      <c r="AC80" s="4" t="s">
        <v>49</v>
      </c>
      <c r="AD80" s="4" t="s">
        <v>49</v>
      </c>
      <c r="AE80" s="4">
        <v>9.4000000000000004E-3</v>
      </c>
      <c r="AF80" s="4" t="s">
        <v>49</v>
      </c>
      <c r="AG80" s="4" t="s">
        <v>49</v>
      </c>
      <c r="AH80" s="4" t="s">
        <v>49</v>
      </c>
      <c r="AI80" s="4">
        <v>0.42920000000000003</v>
      </c>
      <c r="AJ80" s="5"/>
      <c r="AK80" s="8">
        <f>(W80+J80)-AI80</f>
        <v>5.9999999999998943E-4</v>
      </c>
      <c r="AL80" s="12" t="s">
        <v>63</v>
      </c>
    </row>
    <row r="81" spans="1:38" ht="12.5" x14ac:dyDescent="0.25">
      <c r="A81" s="6">
        <v>44495</v>
      </c>
      <c r="B81" s="4">
        <v>7.5</v>
      </c>
      <c r="C81" s="4" t="s">
        <v>51</v>
      </c>
      <c r="D81" s="4" t="s">
        <v>52</v>
      </c>
      <c r="E81" s="4">
        <v>6.71</v>
      </c>
      <c r="F81" s="4" t="s">
        <v>49</v>
      </c>
      <c r="G81" s="4" t="s">
        <v>89</v>
      </c>
      <c r="H81" s="4">
        <v>0.41210000000000002</v>
      </c>
      <c r="I81" s="4">
        <v>0.43180000000000002</v>
      </c>
      <c r="J81" s="4">
        <v>1.9699999999999999E-2</v>
      </c>
      <c r="K81" s="5" t="s">
        <v>49</v>
      </c>
      <c r="L81" s="5" t="s">
        <v>49</v>
      </c>
      <c r="M81" s="5" t="s">
        <v>49</v>
      </c>
      <c r="N81" s="5" t="s">
        <v>49</v>
      </c>
      <c r="O81" s="5" t="s">
        <v>49</v>
      </c>
      <c r="P81" s="5" t="s">
        <v>49</v>
      </c>
      <c r="Q81" s="5" t="s">
        <v>49</v>
      </c>
      <c r="R81" s="5" t="s">
        <v>49</v>
      </c>
      <c r="S81" s="5" t="s">
        <v>49</v>
      </c>
      <c r="T81" s="5" t="s">
        <v>49</v>
      </c>
      <c r="U81" s="4" t="s">
        <v>90</v>
      </c>
      <c r="V81" s="4">
        <v>0.41699999999999998</v>
      </c>
      <c r="W81" s="4">
        <v>0.4194</v>
      </c>
      <c r="X81" s="4">
        <v>2.3999999999999998E-3</v>
      </c>
      <c r="Y81" s="4" t="s">
        <v>49</v>
      </c>
      <c r="Z81" s="4" t="s">
        <v>49</v>
      </c>
      <c r="AA81" s="4" t="s">
        <v>49</v>
      </c>
      <c r="AB81" s="4" t="s">
        <v>49</v>
      </c>
      <c r="AC81" s="4" t="s">
        <v>49</v>
      </c>
      <c r="AD81" s="4" t="s">
        <v>49</v>
      </c>
      <c r="AE81" s="4">
        <v>2.2100000000000002E-2</v>
      </c>
      <c r="AF81" s="4" t="s">
        <v>49</v>
      </c>
      <c r="AG81" s="4" t="s">
        <v>49</v>
      </c>
      <c r="AH81" s="4" t="s">
        <v>49</v>
      </c>
      <c r="AI81" s="4">
        <v>0.43730000000000002</v>
      </c>
      <c r="AJ81" s="5"/>
      <c r="AK81" s="8">
        <f>(W81+J81)-AI81</f>
        <v>1.7999999999999683E-3</v>
      </c>
      <c r="AL81" s="12" t="s">
        <v>63</v>
      </c>
    </row>
    <row r="82" spans="1:38" ht="12.5" x14ac:dyDescent="0.25">
      <c r="A82" s="6">
        <v>44495</v>
      </c>
      <c r="B82" s="4">
        <v>7.5</v>
      </c>
      <c r="C82" s="4" t="s">
        <v>51</v>
      </c>
      <c r="D82" s="4" t="s">
        <v>52</v>
      </c>
      <c r="E82" s="4">
        <v>6.32</v>
      </c>
      <c r="F82" s="4" t="s">
        <v>49</v>
      </c>
      <c r="G82" s="4" t="s">
        <v>91</v>
      </c>
      <c r="H82" s="4">
        <v>0.41439999999999999</v>
      </c>
      <c r="I82" s="4">
        <v>0.43099999999999999</v>
      </c>
      <c r="J82" s="4">
        <v>1.66E-2</v>
      </c>
      <c r="K82" s="5" t="s">
        <v>49</v>
      </c>
      <c r="L82" s="5" t="s">
        <v>49</v>
      </c>
      <c r="M82" s="5" t="s">
        <v>49</v>
      </c>
      <c r="N82" s="5" t="s">
        <v>49</v>
      </c>
      <c r="O82" s="5" t="s">
        <v>49</v>
      </c>
      <c r="P82" s="5" t="s">
        <v>49</v>
      </c>
      <c r="Q82" s="5" t="s">
        <v>49</v>
      </c>
      <c r="R82" s="5" t="s">
        <v>49</v>
      </c>
      <c r="S82" s="5" t="s">
        <v>49</v>
      </c>
      <c r="T82" s="5" t="s">
        <v>49</v>
      </c>
      <c r="U82" s="4" t="s">
        <v>92</v>
      </c>
      <c r="V82" s="4">
        <v>0.41</v>
      </c>
      <c r="W82" s="4">
        <v>0.41160000000000002</v>
      </c>
      <c r="X82" s="4">
        <v>1.6000000000000001E-3</v>
      </c>
      <c r="Y82" s="4" t="s">
        <v>49</v>
      </c>
      <c r="Z82" s="4" t="s">
        <v>49</v>
      </c>
      <c r="AA82" s="4" t="s">
        <v>49</v>
      </c>
      <c r="AB82" s="4" t="s">
        <v>49</v>
      </c>
      <c r="AC82" s="4" t="s">
        <v>49</v>
      </c>
      <c r="AD82" s="4" t="s">
        <v>49</v>
      </c>
      <c r="AE82" s="4">
        <v>1.8200000000000001E-2</v>
      </c>
      <c r="AF82" s="4" t="s">
        <v>49</v>
      </c>
      <c r="AG82" s="4" t="s">
        <v>49</v>
      </c>
      <c r="AH82" s="4" t="s">
        <v>49</v>
      </c>
      <c r="AI82" s="4">
        <v>0.42699999999999999</v>
      </c>
      <c r="AJ82" s="5"/>
      <c r="AK82" s="8">
        <f>(W82+J82)-AI82</f>
        <v>1.2000000000000344E-3</v>
      </c>
      <c r="AL82" s="12" t="s">
        <v>63</v>
      </c>
    </row>
    <row r="83" spans="1:38" ht="12.5" x14ac:dyDescent="0.25">
      <c r="A83" s="6">
        <v>44495</v>
      </c>
      <c r="B83" s="4">
        <v>7.5</v>
      </c>
      <c r="C83" s="4" t="s">
        <v>51</v>
      </c>
      <c r="D83" s="4" t="s">
        <v>52</v>
      </c>
      <c r="E83" s="4">
        <v>7.19</v>
      </c>
      <c r="F83" s="4" t="s">
        <v>49</v>
      </c>
      <c r="G83" s="4" t="s">
        <v>93</v>
      </c>
      <c r="H83" s="4">
        <v>0.41489999999999999</v>
      </c>
      <c r="I83" s="4">
        <v>0.43959999999999999</v>
      </c>
      <c r="J83" s="4">
        <v>2.47E-2</v>
      </c>
      <c r="K83" s="5" t="s">
        <v>49</v>
      </c>
      <c r="L83" s="5" t="s">
        <v>49</v>
      </c>
      <c r="M83" s="5" t="s">
        <v>49</v>
      </c>
      <c r="N83" s="5" t="s">
        <v>49</v>
      </c>
      <c r="O83" s="5" t="s">
        <v>49</v>
      </c>
      <c r="P83" s="5" t="s">
        <v>49</v>
      </c>
      <c r="Q83" s="5" t="s">
        <v>49</v>
      </c>
      <c r="R83" s="5" t="s">
        <v>49</v>
      </c>
      <c r="S83" s="5" t="s">
        <v>49</v>
      </c>
      <c r="T83" s="5" t="s">
        <v>49</v>
      </c>
      <c r="U83" s="4" t="s">
        <v>94</v>
      </c>
      <c r="V83" s="4">
        <v>0.41089999999999999</v>
      </c>
      <c r="W83" s="4">
        <v>0.41370000000000001</v>
      </c>
      <c r="X83" s="4">
        <v>2.8E-3</v>
      </c>
      <c r="Y83" s="4" t="s">
        <v>49</v>
      </c>
      <c r="Z83" s="4" t="s">
        <v>49</v>
      </c>
      <c r="AA83" s="4" t="s">
        <v>49</v>
      </c>
      <c r="AB83" s="4" t="s">
        <v>49</v>
      </c>
      <c r="AC83" s="4" t="s">
        <v>49</v>
      </c>
      <c r="AD83" s="4" t="s">
        <v>49</v>
      </c>
      <c r="AE83" s="4">
        <v>2.75E-2</v>
      </c>
      <c r="AF83" s="4" t="s">
        <v>49</v>
      </c>
      <c r="AG83" s="4" t="s">
        <v>49</v>
      </c>
      <c r="AH83" s="4" t="s">
        <v>49</v>
      </c>
      <c r="AI83" s="4">
        <v>0.43709999999999999</v>
      </c>
      <c r="AJ83" s="5"/>
      <c r="AK83" s="8">
        <f>(W83+J83)-AI83</f>
        <v>1.3000000000000234E-3</v>
      </c>
      <c r="AL83" s="12" t="s">
        <v>63</v>
      </c>
    </row>
    <row r="84" spans="1:38" ht="12.5" x14ac:dyDescent="0.25">
      <c r="A84" s="6">
        <v>44495</v>
      </c>
      <c r="B84" s="4">
        <v>7.5</v>
      </c>
      <c r="C84" s="4" t="s">
        <v>51</v>
      </c>
      <c r="D84" s="4" t="s">
        <v>52</v>
      </c>
      <c r="E84" s="4">
        <v>5.76</v>
      </c>
      <c r="F84" s="4" t="s">
        <v>49</v>
      </c>
      <c r="G84" s="4" t="s">
        <v>95</v>
      </c>
      <c r="H84" s="4">
        <v>0.41830000000000001</v>
      </c>
      <c r="I84" s="4">
        <v>0.42849999999999999</v>
      </c>
      <c r="J84" s="4">
        <v>1.0200000000000001E-2</v>
      </c>
      <c r="K84" s="5" t="s">
        <v>49</v>
      </c>
      <c r="L84" s="5" t="s">
        <v>49</v>
      </c>
      <c r="M84" s="5" t="s">
        <v>49</v>
      </c>
      <c r="N84" s="5" t="s">
        <v>49</v>
      </c>
      <c r="O84" s="5" t="s">
        <v>49</v>
      </c>
      <c r="P84" s="5" t="s">
        <v>49</v>
      </c>
      <c r="Q84" s="5" t="s">
        <v>49</v>
      </c>
      <c r="R84" s="5" t="s">
        <v>49</v>
      </c>
      <c r="S84" s="5" t="s">
        <v>49</v>
      </c>
      <c r="T84" s="5" t="s">
        <v>49</v>
      </c>
      <c r="U84" s="4" t="s">
        <v>96</v>
      </c>
      <c r="V84" s="4">
        <v>0.41389999999999999</v>
      </c>
      <c r="W84" s="4">
        <v>0.4148</v>
      </c>
      <c r="X84" s="4">
        <v>8.9999999999999998E-4</v>
      </c>
      <c r="Y84" s="4" t="s">
        <v>49</v>
      </c>
      <c r="Z84" s="4" t="s">
        <v>49</v>
      </c>
      <c r="AA84" s="4" t="s">
        <v>49</v>
      </c>
      <c r="AB84" s="4" t="s">
        <v>49</v>
      </c>
      <c r="AC84" s="4" t="s">
        <v>49</v>
      </c>
      <c r="AD84" s="4" t="s">
        <v>49</v>
      </c>
      <c r="AE84" s="4">
        <v>1.11E-2</v>
      </c>
      <c r="AF84" s="4" t="s">
        <v>49</v>
      </c>
      <c r="AG84" s="4" t="s">
        <v>49</v>
      </c>
      <c r="AH84" s="4" t="s">
        <v>49</v>
      </c>
      <c r="AI84" s="4">
        <v>0.42459999999999998</v>
      </c>
      <c r="AJ84" s="5"/>
      <c r="AK84" s="8">
        <f>(W84+J84)-AI84</f>
        <v>4.0000000000001146E-4</v>
      </c>
      <c r="AL84" s="12" t="s">
        <v>63</v>
      </c>
    </row>
    <row r="85" spans="1:38" ht="12.5" x14ac:dyDescent="0.25">
      <c r="A85" s="6">
        <v>44495</v>
      </c>
      <c r="B85" s="4">
        <v>7.5</v>
      </c>
      <c r="C85" s="4" t="s">
        <v>51</v>
      </c>
      <c r="D85" s="4" t="s">
        <v>52</v>
      </c>
      <c r="E85" s="4">
        <v>4.96</v>
      </c>
      <c r="F85" s="4" t="s">
        <v>49</v>
      </c>
      <c r="G85" s="4" t="s">
        <v>97</v>
      </c>
      <c r="H85" s="4">
        <v>0.40949999999999998</v>
      </c>
      <c r="I85" s="4">
        <v>0.41820000000000002</v>
      </c>
      <c r="J85" s="4">
        <v>8.6999999999999994E-3</v>
      </c>
      <c r="K85" s="5" t="s">
        <v>49</v>
      </c>
      <c r="L85" s="5" t="s">
        <v>49</v>
      </c>
      <c r="M85" s="5" t="s">
        <v>49</v>
      </c>
      <c r="N85" s="5" t="s">
        <v>49</v>
      </c>
      <c r="O85" s="5" t="s">
        <v>49</v>
      </c>
      <c r="P85" s="5" t="s">
        <v>49</v>
      </c>
      <c r="Q85" s="5" t="s">
        <v>49</v>
      </c>
      <c r="R85" s="5" t="s">
        <v>49</v>
      </c>
      <c r="S85" s="5" t="s">
        <v>49</v>
      </c>
      <c r="T85" s="5" t="s">
        <v>49</v>
      </c>
      <c r="U85" s="4" t="s">
        <v>98</v>
      </c>
      <c r="V85" s="4">
        <v>0.40939999999999999</v>
      </c>
      <c r="W85" s="4">
        <v>0.41049999999999998</v>
      </c>
      <c r="X85" s="4">
        <v>1.1000000000000001E-3</v>
      </c>
      <c r="Y85" s="4" t="s">
        <v>49</v>
      </c>
      <c r="Z85" s="4" t="s">
        <v>49</v>
      </c>
      <c r="AA85" s="4" t="s">
        <v>49</v>
      </c>
      <c r="AB85" s="4" t="s">
        <v>49</v>
      </c>
      <c r="AC85" s="4" t="s">
        <v>49</v>
      </c>
      <c r="AD85" s="4" t="s">
        <v>49</v>
      </c>
      <c r="AE85" s="4">
        <v>9.7999999999999997E-3</v>
      </c>
      <c r="AF85" s="4" t="s">
        <v>49</v>
      </c>
      <c r="AG85" s="4" t="s">
        <v>49</v>
      </c>
      <c r="AH85" s="4" t="s">
        <v>49</v>
      </c>
      <c r="AI85" s="4">
        <v>0.41820000000000002</v>
      </c>
      <c r="AJ85" s="5"/>
      <c r="AK85" s="8">
        <f>(W85+J85)-AI85</f>
        <v>9.9999999999994538E-4</v>
      </c>
      <c r="AL85" s="12" t="s">
        <v>63</v>
      </c>
    </row>
    <row r="86" spans="1:38" ht="12.5" x14ac:dyDescent="0.25">
      <c r="A86" s="6">
        <v>44495</v>
      </c>
      <c r="B86" s="4">
        <v>7.5</v>
      </c>
      <c r="C86" s="4" t="s">
        <v>51</v>
      </c>
      <c r="D86" s="4" t="s">
        <v>52</v>
      </c>
      <c r="E86" s="4">
        <v>7.03</v>
      </c>
      <c r="F86" s="4" t="s">
        <v>49</v>
      </c>
      <c r="G86" s="4" t="s">
        <v>49</v>
      </c>
      <c r="H86" s="4">
        <v>0.41930000000000001</v>
      </c>
      <c r="I86" s="4">
        <v>0.44590000000000002</v>
      </c>
      <c r="J86" s="4">
        <v>2.6599999999999999E-2</v>
      </c>
      <c r="K86" s="5" t="s">
        <v>49</v>
      </c>
      <c r="L86" s="5" t="s">
        <v>49</v>
      </c>
      <c r="M86" s="5" t="s">
        <v>49</v>
      </c>
      <c r="N86" s="5" t="s">
        <v>49</v>
      </c>
      <c r="O86" s="5" t="s">
        <v>49</v>
      </c>
      <c r="P86" s="5" t="s">
        <v>49</v>
      </c>
      <c r="Q86" s="5" t="s">
        <v>49</v>
      </c>
      <c r="R86" s="5" t="s">
        <v>49</v>
      </c>
      <c r="S86" s="5" t="s">
        <v>49</v>
      </c>
      <c r="T86" s="5" t="s">
        <v>49</v>
      </c>
      <c r="U86" s="4" t="s">
        <v>49</v>
      </c>
      <c r="V86" s="4">
        <v>0.41139999999999999</v>
      </c>
      <c r="W86" s="4">
        <v>0.41439999999999999</v>
      </c>
      <c r="X86" s="4">
        <v>3.0000000000000001E-3</v>
      </c>
      <c r="Y86" s="4" t="s">
        <v>49</v>
      </c>
      <c r="Z86" s="4" t="s">
        <v>49</v>
      </c>
      <c r="AA86" s="4" t="s">
        <v>49</v>
      </c>
      <c r="AB86" s="4" t="s">
        <v>49</v>
      </c>
      <c r="AC86" s="4" t="s">
        <v>49</v>
      </c>
      <c r="AD86" s="4" t="s">
        <v>49</v>
      </c>
      <c r="AE86" s="4">
        <v>2.9600000000000001E-2</v>
      </c>
      <c r="AF86" s="4" t="s">
        <v>49</v>
      </c>
      <c r="AG86" s="4" t="s">
        <v>49</v>
      </c>
      <c r="AH86" s="4" t="s">
        <v>49</v>
      </c>
      <c r="AI86" s="4" t="s">
        <v>49</v>
      </c>
      <c r="AJ86" s="5"/>
      <c r="AK86" s="4" t="s">
        <v>49</v>
      </c>
      <c r="AL86" s="12" t="s">
        <v>82</v>
      </c>
    </row>
    <row r="87" spans="1:38" ht="12.5" x14ac:dyDescent="0.25">
      <c r="A87" s="6">
        <v>44495</v>
      </c>
      <c r="B87" s="4">
        <v>7.5</v>
      </c>
      <c r="C87" s="4" t="s">
        <v>51</v>
      </c>
      <c r="D87" s="4" t="s">
        <v>52</v>
      </c>
      <c r="E87" s="4">
        <v>10.1</v>
      </c>
      <c r="F87" s="4" t="s">
        <v>49</v>
      </c>
      <c r="G87" s="4" t="s">
        <v>49</v>
      </c>
      <c r="H87" s="4">
        <v>0.4118</v>
      </c>
      <c r="I87" s="4">
        <v>0.48070000000000002</v>
      </c>
      <c r="J87" s="4">
        <v>6.8900000000000003E-2</v>
      </c>
      <c r="K87" s="5" t="s">
        <v>49</v>
      </c>
      <c r="L87" s="5" t="s">
        <v>49</v>
      </c>
      <c r="M87" s="5" t="s">
        <v>49</v>
      </c>
      <c r="N87" s="5" t="s">
        <v>49</v>
      </c>
      <c r="O87" s="5" t="s">
        <v>49</v>
      </c>
      <c r="P87" s="5" t="s">
        <v>49</v>
      </c>
      <c r="Q87" s="5" t="s">
        <v>49</v>
      </c>
      <c r="R87" s="5" t="s">
        <v>49</v>
      </c>
      <c r="S87" s="5" t="s">
        <v>49</v>
      </c>
      <c r="T87" s="5" t="s">
        <v>49</v>
      </c>
      <c r="U87" s="4" t="s">
        <v>49</v>
      </c>
      <c r="V87" s="4">
        <v>0.41170000000000001</v>
      </c>
      <c r="W87" s="4">
        <v>0.41909999999999997</v>
      </c>
      <c r="X87" s="4">
        <v>7.4000000000000003E-3</v>
      </c>
      <c r="Y87" s="4" t="s">
        <v>49</v>
      </c>
      <c r="Z87" s="4" t="s">
        <v>49</v>
      </c>
      <c r="AA87" s="4" t="s">
        <v>49</v>
      </c>
      <c r="AB87" s="4" t="s">
        <v>49</v>
      </c>
      <c r="AC87" s="4" t="s">
        <v>49</v>
      </c>
      <c r="AD87" s="4" t="s">
        <v>49</v>
      </c>
      <c r="AE87" s="4">
        <v>7.6300000000000007E-2</v>
      </c>
      <c r="AF87" s="4" t="s">
        <v>49</v>
      </c>
      <c r="AG87" s="4" t="s">
        <v>49</v>
      </c>
      <c r="AH87" s="4" t="s">
        <v>49</v>
      </c>
      <c r="AI87" s="4" t="s">
        <v>49</v>
      </c>
      <c r="AJ87" s="5"/>
      <c r="AK87" s="4" t="s">
        <v>49</v>
      </c>
      <c r="AL87" s="12" t="s">
        <v>82</v>
      </c>
    </row>
    <row r="88" spans="1:38" ht="12.5" x14ac:dyDescent="0.25">
      <c r="A88" s="6">
        <v>44495</v>
      </c>
      <c r="B88" s="4">
        <v>7.5</v>
      </c>
      <c r="C88" s="4" t="s">
        <v>51</v>
      </c>
      <c r="D88" s="4" t="s">
        <v>52</v>
      </c>
      <c r="E88" s="4">
        <v>9.51</v>
      </c>
      <c r="F88" s="4" t="s">
        <v>49</v>
      </c>
      <c r="G88" s="4" t="s">
        <v>49</v>
      </c>
      <c r="H88" s="4">
        <v>0.40870000000000001</v>
      </c>
      <c r="I88" s="4">
        <v>0.46679999999999999</v>
      </c>
      <c r="J88" s="4">
        <v>5.8099999999999999E-2</v>
      </c>
      <c r="K88" s="5" t="s">
        <v>49</v>
      </c>
      <c r="L88" s="5" t="s">
        <v>49</v>
      </c>
      <c r="M88" s="5" t="s">
        <v>49</v>
      </c>
      <c r="N88" s="5" t="s">
        <v>49</v>
      </c>
      <c r="O88" s="5" t="s">
        <v>49</v>
      </c>
      <c r="P88" s="5" t="s">
        <v>49</v>
      </c>
      <c r="Q88" s="5" t="s">
        <v>49</v>
      </c>
      <c r="R88" s="5" t="s">
        <v>49</v>
      </c>
      <c r="S88" s="5" t="s">
        <v>49</v>
      </c>
      <c r="T88" s="5" t="s">
        <v>49</v>
      </c>
      <c r="U88" s="4" t="s">
        <v>49</v>
      </c>
      <c r="V88" s="4">
        <v>0.41570000000000001</v>
      </c>
      <c r="W88" s="4">
        <v>0.42220000000000002</v>
      </c>
      <c r="X88" s="4">
        <v>6.4999999999999997E-3</v>
      </c>
      <c r="Y88" s="4" t="s">
        <v>49</v>
      </c>
      <c r="Z88" s="4" t="s">
        <v>49</v>
      </c>
      <c r="AA88" s="4" t="s">
        <v>49</v>
      </c>
      <c r="AB88" s="4" t="s">
        <v>49</v>
      </c>
      <c r="AC88" s="4" t="s">
        <v>49</v>
      </c>
      <c r="AD88" s="4" t="s">
        <v>49</v>
      </c>
      <c r="AE88" s="4">
        <v>6.4600000000000005E-2</v>
      </c>
      <c r="AF88" s="4" t="s">
        <v>49</v>
      </c>
      <c r="AG88" s="4" t="s">
        <v>49</v>
      </c>
      <c r="AH88" s="4" t="s">
        <v>49</v>
      </c>
      <c r="AI88" s="4" t="s">
        <v>49</v>
      </c>
      <c r="AJ88" s="5"/>
      <c r="AK88" s="4" t="s">
        <v>49</v>
      </c>
      <c r="AL88" s="12" t="s">
        <v>82</v>
      </c>
    </row>
    <row r="89" spans="1:38" ht="12.5" x14ac:dyDescent="0.25">
      <c r="A89" s="6">
        <v>44495</v>
      </c>
      <c r="B89" s="4">
        <v>7.5</v>
      </c>
      <c r="C89" s="4" t="s">
        <v>53</v>
      </c>
      <c r="D89" s="4" t="s">
        <v>54</v>
      </c>
      <c r="E89" s="4">
        <v>7.15</v>
      </c>
      <c r="F89" s="4" t="s">
        <v>49</v>
      </c>
      <c r="G89" s="4" t="s">
        <v>99</v>
      </c>
      <c r="H89" s="4">
        <v>0.41599999999999998</v>
      </c>
      <c r="I89" s="4">
        <v>0.44159999999999999</v>
      </c>
      <c r="J89" s="4">
        <v>2.5600000000000001E-2</v>
      </c>
      <c r="K89" s="5" t="s">
        <v>49</v>
      </c>
      <c r="L89" s="5" t="s">
        <v>49</v>
      </c>
      <c r="M89" s="5" t="s">
        <v>49</v>
      </c>
      <c r="N89" s="5" t="s">
        <v>49</v>
      </c>
      <c r="O89" s="5" t="s">
        <v>49</v>
      </c>
      <c r="P89" s="5" t="s">
        <v>49</v>
      </c>
      <c r="Q89" s="5" t="s">
        <v>49</v>
      </c>
      <c r="R89" s="5" t="s">
        <v>49</v>
      </c>
      <c r="S89" s="5" t="s">
        <v>49</v>
      </c>
      <c r="T89" s="5" t="s">
        <v>49</v>
      </c>
      <c r="U89" s="4" t="s">
        <v>100</v>
      </c>
      <c r="V89" s="4">
        <v>0.41110000000000002</v>
      </c>
      <c r="W89" s="4">
        <v>0.4143</v>
      </c>
      <c r="X89" s="4">
        <v>3.2000000000000002E-3</v>
      </c>
      <c r="Y89" s="4" t="s">
        <v>49</v>
      </c>
      <c r="Z89" s="4" t="s">
        <v>49</v>
      </c>
      <c r="AA89" s="4" t="s">
        <v>49</v>
      </c>
      <c r="AB89" s="4" t="s">
        <v>49</v>
      </c>
      <c r="AC89" s="4" t="s">
        <v>49</v>
      </c>
      <c r="AD89" s="4" t="s">
        <v>49</v>
      </c>
      <c r="AE89" s="4">
        <v>2.8799999999999999E-2</v>
      </c>
      <c r="AF89" s="4" t="s">
        <v>49</v>
      </c>
      <c r="AG89" s="4" t="s">
        <v>49</v>
      </c>
      <c r="AH89" s="4" t="s">
        <v>49</v>
      </c>
      <c r="AI89" s="4">
        <v>0.43680000000000002</v>
      </c>
      <c r="AJ89" s="5"/>
      <c r="AK89" s="8">
        <f>(W89+J89)-AI89</f>
        <v>3.0999999999999917E-3</v>
      </c>
      <c r="AL89" s="12" t="s">
        <v>63</v>
      </c>
    </row>
    <row r="90" spans="1:38" ht="12.5" x14ac:dyDescent="0.25">
      <c r="A90" s="6">
        <v>44495</v>
      </c>
      <c r="B90" s="4">
        <v>7.5</v>
      </c>
      <c r="C90" s="4" t="s">
        <v>53</v>
      </c>
      <c r="D90" s="4" t="s">
        <v>54</v>
      </c>
      <c r="E90" s="4">
        <v>7.91</v>
      </c>
      <c r="F90" s="4" t="s">
        <v>49</v>
      </c>
      <c r="G90" s="4" t="s">
        <v>101</v>
      </c>
      <c r="H90" s="4">
        <v>0.40839999999999999</v>
      </c>
      <c r="I90" s="4">
        <v>0.44019999999999998</v>
      </c>
      <c r="J90" s="4">
        <v>3.1800000000000002E-2</v>
      </c>
      <c r="K90" s="5" t="s">
        <v>49</v>
      </c>
      <c r="L90" s="5" t="s">
        <v>49</v>
      </c>
      <c r="M90" s="5" t="s">
        <v>49</v>
      </c>
      <c r="N90" s="5" t="s">
        <v>49</v>
      </c>
      <c r="O90" s="5" t="s">
        <v>49</v>
      </c>
      <c r="P90" s="5" t="s">
        <v>49</v>
      </c>
      <c r="Q90" s="5" t="s">
        <v>49</v>
      </c>
      <c r="R90" s="5" t="s">
        <v>49</v>
      </c>
      <c r="S90" s="5" t="s">
        <v>49</v>
      </c>
      <c r="T90" s="5" t="s">
        <v>49</v>
      </c>
      <c r="U90" s="4" t="s">
        <v>102</v>
      </c>
      <c r="V90" s="4">
        <v>0.41649999999999998</v>
      </c>
      <c r="W90" s="4">
        <v>0.42049999999999998</v>
      </c>
      <c r="X90" s="4">
        <v>4.0000000000000001E-3</v>
      </c>
      <c r="Y90" s="4" t="s">
        <v>49</v>
      </c>
      <c r="Z90" s="4" t="s">
        <v>49</v>
      </c>
      <c r="AA90" s="4" t="s">
        <v>49</v>
      </c>
      <c r="AB90" s="4" t="s">
        <v>49</v>
      </c>
      <c r="AC90" s="4" t="s">
        <v>49</v>
      </c>
      <c r="AD90" s="4" t="s">
        <v>49</v>
      </c>
      <c r="AE90" s="4">
        <v>3.5799999999999998E-2</v>
      </c>
      <c r="AF90" s="4" t="s">
        <v>49</v>
      </c>
      <c r="AG90" s="4" t="s">
        <v>49</v>
      </c>
      <c r="AH90" s="4" t="s">
        <v>49</v>
      </c>
      <c r="AI90" s="4">
        <v>0.44890000000000002</v>
      </c>
      <c r="AJ90" s="5"/>
      <c r="AK90" s="8">
        <f>(W90+J90)-AI90</f>
        <v>3.3999999999999586E-3</v>
      </c>
      <c r="AL90" s="12" t="s">
        <v>63</v>
      </c>
    </row>
    <row r="91" spans="1:38" ht="12.5" x14ac:dyDescent="0.25">
      <c r="A91" s="6">
        <v>44495</v>
      </c>
      <c r="B91" s="4">
        <v>7.5</v>
      </c>
      <c r="C91" s="4" t="s">
        <v>53</v>
      </c>
      <c r="D91" s="4" t="s">
        <v>54</v>
      </c>
      <c r="E91" s="4">
        <v>7.08</v>
      </c>
      <c r="F91" s="4" t="s">
        <v>49</v>
      </c>
      <c r="G91" s="4" t="s">
        <v>103</v>
      </c>
      <c r="H91" s="4">
        <v>0.41039999999999999</v>
      </c>
      <c r="I91" s="4">
        <v>0.43280000000000002</v>
      </c>
      <c r="J91" s="4">
        <v>2.24E-2</v>
      </c>
      <c r="K91" s="5" t="s">
        <v>49</v>
      </c>
      <c r="L91" s="5" t="s">
        <v>49</v>
      </c>
      <c r="M91" s="5" t="s">
        <v>49</v>
      </c>
      <c r="N91" s="5" t="s">
        <v>49</v>
      </c>
      <c r="O91" s="5" t="s">
        <v>49</v>
      </c>
      <c r="P91" s="5" t="s">
        <v>49</v>
      </c>
      <c r="Q91" s="5" t="s">
        <v>49</v>
      </c>
      <c r="R91" s="5" t="s">
        <v>49</v>
      </c>
      <c r="S91" s="5" t="s">
        <v>49</v>
      </c>
      <c r="T91" s="5" t="s">
        <v>49</v>
      </c>
      <c r="U91" s="4" t="s">
        <v>104</v>
      </c>
      <c r="V91" s="4">
        <v>0.40970000000000001</v>
      </c>
      <c r="W91" s="4">
        <v>0.41249999999999998</v>
      </c>
      <c r="X91" s="4">
        <v>2.8E-3</v>
      </c>
      <c r="Y91" s="4" t="s">
        <v>49</v>
      </c>
      <c r="Z91" s="4" t="s">
        <v>49</v>
      </c>
      <c r="AA91" s="4" t="s">
        <v>49</v>
      </c>
      <c r="AB91" s="4" t="s">
        <v>49</v>
      </c>
      <c r="AC91" s="4" t="s">
        <v>49</v>
      </c>
      <c r="AD91" s="4" t="s">
        <v>49</v>
      </c>
      <c r="AE91" s="4">
        <v>2.52E-2</v>
      </c>
      <c r="AF91" s="4" t="s">
        <v>49</v>
      </c>
      <c r="AG91" s="4" t="s">
        <v>49</v>
      </c>
      <c r="AH91" s="4" t="s">
        <v>49</v>
      </c>
      <c r="AI91" s="4">
        <v>0.43230000000000002</v>
      </c>
      <c r="AJ91" s="5"/>
      <c r="AK91" s="8">
        <f>(W91+J91)-AI91</f>
        <v>2.5999999999999357E-3</v>
      </c>
      <c r="AL91" s="12" t="s">
        <v>63</v>
      </c>
    </row>
    <row r="92" spans="1:38" ht="12.5" x14ac:dyDescent="0.25">
      <c r="A92" s="6">
        <v>44495</v>
      </c>
      <c r="B92" s="4">
        <v>7.5</v>
      </c>
      <c r="C92" s="4" t="s">
        <v>53</v>
      </c>
      <c r="D92" s="4" t="s">
        <v>54</v>
      </c>
      <c r="E92" s="4">
        <v>6.06</v>
      </c>
      <c r="F92" s="4" t="s">
        <v>49</v>
      </c>
      <c r="G92" s="4" t="s">
        <v>105</v>
      </c>
      <c r="H92" s="4">
        <v>0.40939999999999999</v>
      </c>
      <c r="I92" s="4">
        <v>0.4249</v>
      </c>
      <c r="J92" s="4">
        <v>1.55E-2</v>
      </c>
      <c r="K92" s="5" t="s">
        <v>49</v>
      </c>
      <c r="L92" s="5" t="s">
        <v>49</v>
      </c>
      <c r="M92" s="5" t="s">
        <v>49</v>
      </c>
      <c r="N92" s="5" t="s">
        <v>49</v>
      </c>
      <c r="O92" s="5" t="s">
        <v>49</v>
      </c>
      <c r="P92" s="5" t="s">
        <v>49</v>
      </c>
      <c r="Q92" s="5" t="s">
        <v>49</v>
      </c>
      <c r="R92" s="5" t="s">
        <v>49</v>
      </c>
      <c r="S92" s="5" t="s">
        <v>49</v>
      </c>
      <c r="T92" s="5" t="s">
        <v>49</v>
      </c>
      <c r="U92" s="4" t="s">
        <v>106</v>
      </c>
      <c r="V92" s="4">
        <v>0.41189999999999999</v>
      </c>
      <c r="W92" s="4">
        <v>0.4138</v>
      </c>
      <c r="X92" s="4">
        <v>1.9E-3</v>
      </c>
      <c r="Y92" s="4" t="s">
        <v>49</v>
      </c>
      <c r="Z92" s="4" t="s">
        <v>49</v>
      </c>
      <c r="AA92" s="4" t="s">
        <v>49</v>
      </c>
      <c r="AB92" s="4" t="s">
        <v>49</v>
      </c>
      <c r="AC92" s="4" t="s">
        <v>49</v>
      </c>
      <c r="AD92" s="4" t="s">
        <v>49</v>
      </c>
      <c r="AE92" s="4">
        <v>1.7399999999999999E-2</v>
      </c>
      <c r="AF92" s="4" t="s">
        <v>49</v>
      </c>
      <c r="AG92" s="4" t="s">
        <v>49</v>
      </c>
      <c r="AH92" s="4" t="s">
        <v>49</v>
      </c>
      <c r="AI92" s="4">
        <v>0.42720000000000002</v>
      </c>
      <c r="AJ92" s="5"/>
      <c r="AK92" s="8">
        <f>(W92+J92)-AI92</f>
        <v>2.0999999999999908E-3</v>
      </c>
      <c r="AL92" s="12" t="s">
        <v>63</v>
      </c>
    </row>
    <row r="93" spans="1:38" ht="12.5" x14ac:dyDescent="0.25">
      <c r="A93" s="6">
        <v>44495</v>
      </c>
      <c r="B93" s="4">
        <v>7.5</v>
      </c>
      <c r="C93" s="4" t="s">
        <v>53</v>
      </c>
      <c r="D93" s="4" t="s">
        <v>54</v>
      </c>
      <c r="E93" s="4">
        <v>5.8</v>
      </c>
      <c r="F93" s="4" t="s">
        <v>49</v>
      </c>
      <c r="G93" s="4" t="s">
        <v>107</v>
      </c>
      <c r="H93" s="4">
        <v>0.41139999999999999</v>
      </c>
      <c r="I93" s="4">
        <v>0.42299999999999999</v>
      </c>
      <c r="J93" s="4">
        <v>1.1599999999999999E-2</v>
      </c>
      <c r="K93" s="5" t="s">
        <v>49</v>
      </c>
      <c r="L93" s="5" t="s">
        <v>49</v>
      </c>
      <c r="M93" s="5" t="s">
        <v>49</v>
      </c>
      <c r="N93" s="5" t="s">
        <v>49</v>
      </c>
      <c r="O93" s="5" t="s">
        <v>49</v>
      </c>
      <c r="P93" s="5" t="s">
        <v>49</v>
      </c>
      <c r="Q93" s="5" t="s">
        <v>49</v>
      </c>
      <c r="R93" s="5" t="s">
        <v>49</v>
      </c>
      <c r="S93" s="5" t="s">
        <v>49</v>
      </c>
      <c r="T93" s="5" t="s">
        <v>49</v>
      </c>
      <c r="U93" s="4" t="s">
        <v>108</v>
      </c>
      <c r="V93" s="4">
        <v>0.41389999999999999</v>
      </c>
      <c r="W93" s="4">
        <v>0.41549999999999998</v>
      </c>
      <c r="X93" s="4">
        <v>1.6000000000000001E-3</v>
      </c>
      <c r="Y93" s="4" t="s">
        <v>49</v>
      </c>
      <c r="Z93" s="4" t="s">
        <v>49</v>
      </c>
      <c r="AA93" s="4" t="s">
        <v>49</v>
      </c>
      <c r="AB93" s="4" t="s">
        <v>49</v>
      </c>
      <c r="AC93" s="4" t="s">
        <v>49</v>
      </c>
      <c r="AD93" s="4" t="s">
        <v>49</v>
      </c>
      <c r="AE93" s="4">
        <v>1.32E-2</v>
      </c>
      <c r="AF93" s="4" t="s">
        <v>49</v>
      </c>
      <c r="AG93" s="4" t="s">
        <v>49</v>
      </c>
      <c r="AH93" s="4" t="s">
        <v>49</v>
      </c>
      <c r="AI93" s="4">
        <v>0.42559999999999998</v>
      </c>
      <c r="AJ93" s="5"/>
      <c r="AK93" s="8">
        <f>(W93+J93)-AI93</f>
        <v>1.5000000000000013E-3</v>
      </c>
      <c r="AL93" s="12" t="s">
        <v>63</v>
      </c>
    </row>
    <row r="94" spans="1:38" ht="12.5" x14ac:dyDescent="0.25">
      <c r="A94" s="6">
        <v>44495</v>
      </c>
      <c r="B94" s="4">
        <v>7.5</v>
      </c>
      <c r="C94" s="4" t="s">
        <v>53</v>
      </c>
      <c r="D94" s="4" t="s">
        <v>54</v>
      </c>
      <c r="E94" s="4">
        <v>7.04</v>
      </c>
      <c r="F94" s="4" t="s">
        <v>49</v>
      </c>
      <c r="G94" s="4" t="s">
        <v>109</v>
      </c>
      <c r="H94" s="4">
        <v>0.40789999999999998</v>
      </c>
      <c r="I94" s="4">
        <v>0.4325</v>
      </c>
      <c r="J94" s="4">
        <v>2.46E-2</v>
      </c>
      <c r="K94" s="5" t="s">
        <v>49</v>
      </c>
      <c r="L94" s="5" t="s">
        <v>49</v>
      </c>
      <c r="M94" s="5" t="s">
        <v>49</v>
      </c>
      <c r="N94" s="5" t="s">
        <v>49</v>
      </c>
      <c r="O94" s="5" t="s">
        <v>49</v>
      </c>
      <c r="P94" s="5" t="s">
        <v>49</v>
      </c>
      <c r="Q94" s="5" t="s">
        <v>49</v>
      </c>
      <c r="R94" s="5" t="s">
        <v>49</v>
      </c>
      <c r="S94" s="5" t="s">
        <v>49</v>
      </c>
      <c r="T94" s="5" t="s">
        <v>49</v>
      </c>
      <c r="U94" s="4" t="s">
        <v>110</v>
      </c>
      <c r="V94" s="4">
        <v>0.41439999999999999</v>
      </c>
      <c r="W94" s="4">
        <v>0.41639999999999999</v>
      </c>
      <c r="X94" s="4">
        <v>2E-3</v>
      </c>
      <c r="Y94" s="4" t="s">
        <v>49</v>
      </c>
      <c r="Z94" s="4" t="s">
        <v>49</v>
      </c>
      <c r="AA94" s="4" t="s">
        <v>49</v>
      </c>
      <c r="AB94" s="4" t="s">
        <v>49</v>
      </c>
      <c r="AC94" s="4" t="s">
        <v>49</v>
      </c>
      <c r="AD94" s="4" t="s">
        <v>49</v>
      </c>
      <c r="AE94" s="4">
        <v>2.6599999999999999E-2</v>
      </c>
      <c r="AF94" s="4" t="s">
        <v>49</v>
      </c>
      <c r="AG94" s="4" t="s">
        <v>49</v>
      </c>
      <c r="AH94" s="4" t="s">
        <v>49</v>
      </c>
      <c r="AI94" s="4">
        <v>0.43790000000000001</v>
      </c>
      <c r="AJ94" s="5"/>
      <c r="AK94" s="8">
        <f>(W94+J94)-AI94</f>
        <v>3.0999999999999917E-3</v>
      </c>
      <c r="AL94" s="12" t="s">
        <v>63</v>
      </c>
    </row>
    <row r="95" spans="1:38" ht="12.5" x14ac:dyDescent="0.25">
      <c r="A95" s="6">
        <v>44495</v>
      </c>
      <c r="B95" s="4">
        <v>7.5</v>
      </c>
      <c r="C95" s="4" t="s">
        <v>53</v>
      </c>
      <c r="D95" s="4" t="s">
        <v>54</v>
      </c>
      <c r="E95" s="4">
        <v>7.25</v>
      </c>
      <c r="F95" s="4" t="s">
        <v>49</v>
      </c>
      <c r="G95" s="4" t="s">
        <v>111</v>
      </c>
      <c r="H95" s="4">
        <v>0.41439999999999999</v>
      </c>
      <c r="I95" s="4">
        <v>0.43930000000000002</v>
      </c>
      <c r="J95" s="4">
        <v>2.4899999999999999E-2</v>
      </c>
      <c r="K95" s="5" t="s">
        <v>49</v>
      </c>
      <c r="L95" s="5" t="s">
        <v>49</v>
      </c>
      <c r="M95" s="5" t="s">
        <v>49</v>
      </c>
      <c r="N95" s="5" t="s">
        <v>49</v>
      </c>
      <c r="O95" s="5" t="s">
        <v>49</v>
      </c>
      <c r="P95" s="5" t="s">
        <v>49</v>
      </c>
      <c r="Q95" s="5" t="s">
        <v>49</v>
      </c>
      <c r="R95" s="5" t="s">
        <v>49</v>
      </c>
      <c r="S95" s="5" t="s">
        <v>49</v>
      </c>
      <c r="T95" s="5" t="s">
        <v>49</v>
      </c>
      <c r="U95" s="4" t="s">
        <v>112</v>
      </c>
      <c r="V95" s="4">
        <v>0.40970000000000001</v>
      </c>
      <c r="W95" s="4">
        <v>0.41239999999999999</v>
      </c>
      <c r="X95" s="4">
        <v>2.7000000000000001E-3</v>
      </c>
      <c r="Y95" s="4" t="s">
        <v>49</v>
      </c>
      <c r="Z95" s="4" t="s">
        <v>49</v>
      </c>
      <c r="AA95" s="4" t="s">
        <v>49</v>
      </c>
      <c r="AB95" s="4" t="s">
        <v>49</v>
      </c>
      <c r="AC95" s="4" t="s">
        <v>49</v>
      </c>
      <c r="AD95" s="4" t="s">
        <v>49</v>
      </c>
      <c r="AE95" s="4">
        <v>2.76E-2</v>
      </c>
      <c r="AF95" s="4" t="s">
        <v>49</v>
      </c>
      <c r="AG95" s="4" t="s">
        <v>49</v>
      </c>
      <c r="AH95" s="4" t="s">
        <v>49</v>
      </c>
      <c r="AI95" s="4">
        <v>0.43580000000000002</v>
      </c>
      <c r="AJ95" s="5"/>
      <c r="AK95" s="8">
        <f>(W95+J95)-AI95</f>
        <v>1.4999999999999458E-3</v>
      </c>
      <c r="AL95" s="12" t="s">
        <v>63</v>
      </c>
    </row>
    <row r="96" spans="1:38" ht="12.5" x14ac:dyDescent="0.25">
      <c r="A96" s="6">
        <v>44495</v>
      </c>
      <c r="B96" s="4">
        <v>7.5</v>
      </c>
      <c r="C96" s="4" t="s">
        <v>53</v>
      </c>
      <c r="D96" s="4" t="s">
        <v>54</v>
      </c>
      <c r="E96" s="4">
        <v>7.98</v>
      </c>
      <c r="F96" s="4" t="s">
        <v>49</v>
      </c>
      <c r="G96" s="4" t="s">
        <v>113</v>
      </c>
      <c r="H96" s="4">
        <v>0.4153</v>
      </c>
      <c r="I96" s="4">
        <v>0.44900000000000001</v>
      </c>
      <c r="J96" s="4">
        <v>3.3700000000000001E-2</v>
      </c>
      <c r="K96" s="5" t="s">
        <v>49</v>
      </c>
      <c r="L96" s="5" t="s">
        <v>49</v>
      </c>
      <c r="M96" s="5" t="s">
        <v>49</v>
      </c>
      <c r="N96" s="5" t="s">
        <v>49</v>
      </c>
      <c r="O96" s="5" t="s">
        <v>49</v>
      </c>
      <c r="P96" s="5" t="s">
        <v>49</v>
      </c>
      <c r="Q96" s="5" t="s">
        <v>49</v>
      </c>
      <c r="R96" s="5" t="s">
        <v>49</v>
      </c>
      <c r="S96" s="5" t="s">
        <v>49</v>
      </c>
      <c r="T96" s="5" t="s">
        <v>49</v>
      </c>
      <c r="U96" s="4" t="s">
        <v>114</v>
      </c>
      <c r="V96" s="4">
        <v>0.41610000000000003</v>
      </c>
      <c r="W96" s="4">
        <v>0.42020000000000002</v>
      </c>
      <c r="X96" s="4">
        <v>4.1000000000000003E-3</v>
      </c>
      <c r="Y96" s="4" t="s">
        <v>49</v>
      </c>
      <c r="Z96" s="4" t="s">
        <v>49</v>
      </c>
      <c r="AA96" s="4" t="s">
        <v>49</v>
      </c>
      <c r="AB96" s="4" t="s">
        <v>49</v>
      </c>
      <c r="AC96" s="4" t="s">
        <v>49</v>
      </c>
      <c r="AD96" s="4" t="s">
        <v>49</v>
      </c>
      <c r="AE96" s="4">
        <v>3.78E-2</v>
      </c>
      <c r="AF96" s="4" t="s">
        <v>49</v>
      </c>
      <c r="AG96" s="4" t="s">
        <v>49</v>
      </c>
      <c r="AH96" s="4" t="s">
        <v>49</v>
      </c>
      <c r="AI96" s="4">
        <v>0.44900000000000001</v>
      </c>
      <c r="AJ96" s="5"/>
      <c r="AK96" s="8">
        <f>(W96+J96)-AI96</f>
        <v>4.9000000000000155E-3</v>
      </c>
      <c r="AL96" s="12" t="s">
        <v>63</v>
      </c>
    </row>
    <row r="97" spans="1:38" ht="12.5" x14ac:dyDescent="0.25">
      <c r="A97" s="6">
        <v>44495</v>
      </c>
      <c r="B97" s="4">
        <v>7.5</v>
      </c>
      <c r="C97" s="4" t="s">
        <v>53</v>
      </c>
      <c r="D97" s="4" t="s">
        <v>54</v>
      </c>
      <c r="E97" s="4">
        <v>5.95</v>
      </c>
      <c r="F97" s="4" t="s">
        <v>49</v>
      </c>
      <c r="G97" s="4" t="s">
        <v>115</v>
      </c>
      <c r="H97" s="4">
        <v>0.41139999999999999</v>
      </c>
      <c r="I97" s="4">
        <v>0.42770000000000002</v>
      </c>
      <c r="J97" s="4">
        <v>1.6299999999999999E-2</v>
      </c>
      <c r="K97" s="5" t="s">
        <v>49</v>
      </c>
      <c r="L97" s="5" t="s">
        <v>49</v>
      </c>
      <c r="M97" s="5" t="s">
        <v>49</v>
      </c>
      <c r="N97" s="5" t="s">
        <v>49</v>
      </c>
      <c r="O97" s="5" t="s">
        <v>49</v>
      </c>
      <c r="P97" s="5" t="s">
        <v>49</v>
      </c>
      <c r="Q97" s="5" t="s">
        <v>49</v>
      </c>
      <c r="R97" s="5" t="s">
        <v>49</v>
      </c>
      <c r="S97" s="5" t="s">
        <v>49</v>
      </c>
      <c r="T97" s="5" t="s">
        <v>49</v>
      </c>
      <c r="U97" s="4" t="s">
        <v>116</v>
      </c>
      <c r="V97" s="4">
        <v>0.41789999999999999</v>
      </c>
      <c r="W97" s="4">
        <v>0.41889999999999999</v>
      </c>
      <c r="X97" s="4">
        <v>1E-3</v>
      </c>
      <c r="Y97" s="4" t="s">
        <v>49</v>
      </c>
      <c r="Z97" s="4" t="s">
        <v>49</v>
      </c>
      <c r="AA97" s="4" t="s">
        <v>49</v>
      </c>
      <c r="AB97" s="4" t="s">
        <v>49</v>
      </c>
      <c r="AC97" s="4" t="s">
        <v>49</v>
      </c>
      <c r="AD97" s="4" t="s">
        <v>49</v>
      </c>
      <c r="AE97" s="4">
        <v>1.7299999999999999E-2</v>
      </c>
      <c r="AF97" s="4" t="s">
        <v>49</v>
      </c>
      <c r="AG97" s="4" t="s">
        <v>49</v>
      </c>
      <c r="AH97" s="4" t="s">
        <v>49</v>
      </c>
      <c r="AI97" s="4">
        <v>0.43419999999999997</v>
      </c>
      <c r="AJ97" s="5"/>
      <c r="AK97" s="8">
        <f>(W97+J97)-AI97</f>
        <v>1.0000000000000009E-3</v>
      </c>
      <c r="AL97" s="12" t="s">
        <v>63</v>
      </c>
    </row>
    <row r="98" spans="1:38" ht="12.5" x14ac:dyDescent="0.25">
      <c r="A98" s="6">
        <v>44495</v>
      </c>
      <c r="B98" s="4">
        <v>7.5</v>
      </c>
      <c r="C98" s="4" t="s">
        <v>53</v>
      </c>
      <c r="D98" s="4" t="s">
        <v>54</v>
      </c>
      <c r="E98" s="4">
        <v>5.97</v>
      </c>
      <c r="F98" s="4" t="s">
        <v>49</v>
      </c>
      <c r="G98" s="4" t="s">
        <v>117</v>
      </c>
      <c r="H98" s="4">
        <v>0.41339999999999999</v>
      </c>
      <c r="I98" s="4">
        <v>0.4269</v>
      </c>
      <c r="J98" s="4">
        <v>1.35E-2</v>
      </c>
      <c r="K98" s="5" t="s">
        <v>49</v>
      </c>
      <c r="L98" s="5" t="s">
        <v>49</v>
      </c>
      <c r="M98" s="5" t="s">
        <v>49</v>
      </c>
      <c r="N98" s="5" t="s">
        <v>49</v>
      </c>
      <c r="O98" s="5" t="s">
        <v>49</v>
      </c>
      <c r="P98" s="5" t="s">
        <v>49</v>
      </c>
      <c r="Q98" s="5" t="s">
        <v>49</v>
      </c>
      <c r="R98" s="5" t="s">
        <v>49</v>
      </c>
      <c r="S98" s="5" t="s">
        <v>49</v>
      </c>
      <c r="T98" s="5" t="s">
        <v>49</v>
      </c>
      <c r="U98" s="4" t="s">
        <v>118</v>
      </c>
      <c r="V98" s="4">
        <v>0.41510000000000002</v>
      </c>
      <c r="W98" s="4">
        <v>0.41720000000000002</v>
      </c>
      <c r="X98" s="4">
        <v>2.0999999999999999E-3</v>
      </c>
      <c r="Y98" s="4" t="s">
        <v>49</v>
      </c>
      <c r="Z98" s="4" t="s">
        <v>49</v>
      </c>
      <c r="AA98" s="4" t="s">
        <v>49</v>
      </c>
      <c r="AB98" s="4" t="s">
        <v>49</v>
      </c>
      <c r="AC98" s="4" t="s">
        <v>49</v>
      </c>
      <c r="AD98" s="4" t="s">
        <v>49</v>
      </c>
      <c r="AE98" s="4">
        <v>1.5599999999999999E-2</v>
      </c>
      <c r="AF98" s="4" t="s">
        <v>49</v>
      </c>
      <c r="AG98" s="4" t="s">
        <v>49</v>
      </c>
      <c r="AH98" s="4" t="s">
        <v>49</v>
      </c>
      <c r="AI98" s="4">
        <v>0.42870000000000003</v>
      </c>
      <c r="AJ98" s="5"/>
      <c r="AK98" s="8">
        <f>(W98+J98)-AI98</f>
        <v>2.0000000000000018E-3</v>
      </c>
      <c r="AL98" s="12" t="s">
        <v>63</v>
      </c>
    </row>
    <row r="99" spans="1:38" ht="12.5" x14ac:dyDescent="0.25">
      <c r="A99" s="6">
        <v>44495</v>
      </c>
      <c r="B99" s="4">
        <v>7.5</v>
      </c>
      <c r="C99" s="4" t="s">
        <v>53</v>
      </c>
      <c r="D99" s="4" t="s">
        <v>54</v>
      </c>
      <c r="E99" s="4">
        <v>7.4</v>
      </c>
      <c r="F99" s="4" t="s">
        <v>49</v>
      </c>
      <c r="G99" s="4" t="s">
        <v>49</v>
      </c>
      <c r="H99" s="4">
        <v>0.40579999999999999</v>
      </c>
      <c r="I99" s="4">
        <v>0.433</v>
      </c>
      <c r="J99" s="4">
        <v>2.7199999999999998E-2</v>
      </c>
      <c r="K99" s="5" t="s">
        <v>49</v>
      </c>
      <c r="L99" s="5" t="s">
        <v>49</v>
      </c>
      <c r="M99" s="5" t="s">
        <v>49</v>
      </c>
      <c r="N99" s="5" t="s">
        <v>49</v>
      </c>
      <c r="O99" s="5" t="s">
        <v>49</v>
      </c>
      <c r="P99" s="5" t="s">
        <v>49</v>
      </c>
      <c r="Q99" s="5" t="s">
        <v>49</v>
      </c>
      <c r="R99" s="5" t="s">
        <v>49</v>
      </c>
      <c r="S99" s="5" t="s">
        <v>49</v>
      </c>
      <c r="T99" s="5" t="s">
        <v>49</v>
      </c>
      <c r="U99" s="4" t="s">
        <v>49</v>
      </c>
      <c r="V99" s="4">
        <v>0.41539999999999999</v>
      </c>
      <c r="W99" s="4">
        <v>0.41839999999999999</v>
      </c>
      <c r="X99" s="4">
        <v>3.0000000000000001E-3</v>
      </c>
      <c r="Y99" s="4" t="s">
        <v>49</v>
      </c>
      <c r="Z99" s="4" t="s">
        <v>49</v>
      </c>
      <c r="AA99" s="4" t="s">
        <v>49</v>
      </c>
      <c r="AB99" s="4" t="s">
        <v>49</v>
      </c>
      <c r="AC99" s="4" t="s">
        <v>49</v>
      </c>
      <c r="AD99" s="4" t="s">
        <v>49</v>
      </c>
      <c r="AE99" s="4">
        <v>3.0200000000000001E-2</v>
      </c>
      <c r="AF99" s="4" t="s">
        <v>49</v>
      </c>
      <c r="AG99" s="4" t="s">
        <v>49</v>
      </c>
      <c r="AH99" s="4" t="s">
        <v>49</v>
      </c>
      <c r="AI99" s="4" t="s">
        <v>49</v>
      </c>
      <c r="AJ99" s="5"/>
      <c r="AK99" s="4" t="s">
        <v>49</v>
      </c>
      <c r="AL99" s="12" t="s">
        <v>82</v>
      </c>
    </row>
    <row r="100" spans="1:38" ht="12.5" x14ac:dyDescent="0.25">
      <c r="A100" s="6">
        <v>44495</v>
      </c>
      <c r="B100" s="4">
        <v>7.5</v>
      </c>
      <c r="C100" s="4" t="s">
        <v>53</v>
      </c>
      <c r="D100" s="4" t="s">
        <v>54</v>
      </c>
      <c r="E100" s="4">
        <v>9.5500000000000007</v>
      </c>
      <c r="F100" s="4" t="s">
        <v>49</v>
      </c>
      <c r="G100" s="4" t="s">
        <v>49</v>
      </c>
      <c r="H100" s="4">
        <v>0.41089999999999999</v>
      </c>
      <c r="I100" s="4">
        <v>0.46860000000000002</v>
      </c>
      <c r="J100" s="4">
        <v>5.7700000000000001E-2</v>
      </c>
      <c r="K100" s="5" t="s">
        <v>49</v>
      </c>
      <c r="L100" s="5" t="s">
        <v>49</v>
      </c>
      <c r="M100" s="5" t="s">
        <v>49</v>
      </c>
      <c r="N100" s="5" t="s">
        <v>49</v>
      </c>
      <c r="O100" s="5" t="s">
        <v>49</v>
      </c>
      <c r="P100" s="5" t="s">
        <v>49</v>
      </c>
      <c r="Q100" s="5" t="s">
        <v>49</v>
      </c>
      <c r="R100" s="5" t="s">
        <v>49</v>
      </c>
      <c r="S100" s="5" t="s">
        <v>49</v>
      </c>
      <c r="T100" s="5" t="s">
        <v>49</v>
      </c>
      <c r="U100" s="4" t="s">
        <v>49</v>
      </c>
      <c r="V100" s="4">
        <v>0.41799999999999998</v>
      </c>
      <c r="W100" s="4">
        <v>0.42549999999999999</v>
      </c>
      <c r="X100" s="4">
        <v>7.4999999999999997E-3</v>
      </c>
      <c r="Y100" s="4" t="s">
        <v>49</v>
      </c>
      <c r="Z100" s="4" t="s">
        <v>49</v>
      </c>
      <c r="AA100" s="4" t="s">
        <v>49</v>
      </c>
      <c r="AB100" s="4" t="s">
        <v>49</v>
      </c>
      <c r="AC100" s="4" t="s">
        <v>49</v>
      </c>
      <c r="AD100" s="4" t="s">
        <v>49</v>
      </c>
      <c r="AE100" s="4">
        <v>6.5199999999999994E-2</v>
      </c>
      <c r="AF100" s="4" t="s">
        <v>49</v>
      </c>
      <c r="AG100" s="4" t="s">
        <v>49</v>
      </c>
      <c r="AH100" s="4" t="s">
        <v>49</v>
      </c>
      <c r="AI100" s="4" t="s">
        <v>49</v>
      </c>
      <c r="AJ100" s="5"/>
      <c r="AK100" s="4" t="s">
        <v>49</v>
      </c>
      <c r="AL100" s="12" t="s">
        <v>82</v>
      </c>
    </row>
    <row r="101" spans="1:38" ht="12.5" x14ac:dyDescent="0.25">
      <c r="A101" s="6">
        <v>44495</v>
      </c>
      <c r="B101" s="4">
        <v>7.5</v>
      </c>
      <c r="C101" s="4" t="s">
        <v>53</v>
      </c>
      <c r="D101" s="4" t="s">
        <v>54</v>
      </c>
      <c r="E101" s="4">
        <v>9.7100000000000009</v>
      </c>
      <c r="F101" s="4" t="s">
        <v>49</v>
      </c>
      <c r="G101" s="4" t="s">
        <v>49</v>
      </c>
      <c r="H101" s="4">
        <v>0.41070000000000001</v>
      </c>
      <c r="I101" s="4">
        <v>0.47289999999999999</v>
      </c>
      <c r="J101" s="4">
        <v>6.2199999999999998E-2</v>
      </c>
      <c r="K101" s="5" t="s">
        <v>49</v>
      </c>
      <c r="L101" s="5" t="s">
        <v>49</v>
      </c>
      <c r="M101" s="5" t="s">
        <v>49</v>
      </c>
      <c r="N101" s="5" t="s">
        <v>49</v>
      </c>
      <c r="O101" s="5" t="s">
        <v>49</v>
      </c>
      <c r="P101" s="5" t="s">
        <v>49</v>
      </c>
      <c r="Q101" s="5" t="s">
        <v>49</v>
      </c>
      <c r="R101" s="5" t="s">
        <v>49</v>
      </c>
      <c r="S101" s="5" t="s">
        <v>49</v>
      </c>
      <c r="T101" s="5" t="s">
        <v>49</v>
      </c>
      <c r="U101" s="4" t="s">
        <v>49</v>
      </c>
      <c r="V101" s="4">
        <v>0.40970000000000001</v>
      </c>
      <c r="W101" s="4">
        <v>0.41639999999999999</v>
      </c>
      <c r="X101" s="4">
        <v>6.7000000000000002E-3</v>
      </c>
      <c r="Y101" s="4" t="s">
        <v>49</v>
      </c>
      <c r="Z101" s="4" t="s">
        <v>49</v>
      </c>
      <c r="AA101" s="4" t="s">
        <v>49</v>
      </c>
      <c r="AB101" s="4" t="s">
        <v>49</v>
      </c>
      <c r="AC101" s="4" t="s">
        <v>49</v>
      </c>
      <c r="AD101" s="4" t="s">
        <v>49</v>
      </c>
      <c r="AE101" s="4">
        <v>6.8900000000000003E-2</v>
      </c>
      <c r="AF101" s="4" t="s">
        <v>49</v>
      </c>
      <c r="AG101" s="4" t="s">
        <v>49</v>
      </c>
      <c r="AH101" s="4" t="s">
        <v>49</v>
      </c>
      <c r="AI101" s="4" t="s">
        <v>49</v>
      </c>
      <c r="AJ101" s="5"/>
      <c r="AK101" s="4" t="s">
        <v>49</v>
      </c>
      <c r="AL101" s="12" t="s">
        <v>82</v>
      </c>
    </row>
    <row r="102" spans="1:38" ht="12.5" x14ac:dyDescent="0.25">
      <c r="A102" s="6">
        <v>44495</v>
      </c>
      <c r="B102" s="4">
        <v>7.5</v>
      </c>
      <c r="C102" s="4" t="s">
        <v>55</v>
      </c>
      <c r="D102" s="4" t="s">
        <v>56</v>
      </c>
      <c r="E102" s="4">
        <v>4.5999999999999996</v>
      </c>
      <c r="F102" s="4" t="s">
        <v>49</v>
      </c>
      <c r="G102" s="4" t="s">
        <v>85</v>
      </c>
      <c r="H102" s="4">
        <v>0.4098</v>
      </c>
      <c r="I102" s="4">
        <v>0.41389999999999999</v>
      </c>
      <c r="J102" s="4">
        <v>4.1000000000000003E-3</v>
      </c>
      <c r="K102" s="5" t="s">
        <v>49</v>
      </c>
      <c r="L102" s="5" t="s">
        <v>49</v>
      </c>
      <c r="M102" s="5" t="s">
        <v>49</v>
      </c>
      <c r="N102" s="5" t="s">
        <v>49</v>
      </c>
      <c r="O102" s="5" t="s">
        <v>49</v>
      </c>
      <c r="P102" s="5" t="s">
        <v>49</v>
      </c>
      <c r="Q102" s="5" t="s">
        <v>49</v>
      </c>
      <c r="R102" s="5" t="s">
        <v>49</v>
      </c>
      <c r="S102" s="5" t="s">
        <v>49</v>
      </c>
      <c r="T102" s="5" t="s">
        <v>49</v>
      </c>
      <c r="U102" s="4" t="s">
        <v>86</v>
      </c>
      <c r="V102" s="4">
        <v>0.42080000000000001</v>
      </c>
      <c r="W102" s="4">
        <v>0.4219</v>
      </c>
      <c r="X102" s="4">
        <v>1.1000000000000001E-3</v>
      </c>
      <c r="Y102" s="4" t="s">
        <v>49</v>
      </c>
      <c r="Z102" s="4" t="s">
        <v>49</v>
      </c>
      <c r="AA102" s="4" t="s">
        <v>49</v>
      </c>
      <c r="AB102" s="4" t="s">
        <v>49</v>
      </c>
      <c r="AC102" s="4" t="s">
        <v>49</v>
      </c>
      <c r="AD102" s="4" t="s">
        <v>49</v>
      </c>
      <c r="AE102" s="4">
        <v>5.1999999999999998E-3</v>
      </c>
      <c r="AF102" s="4" t="s">
        <v>49</v>
      </c>
      <c r="AG102" s="4" t="s">
        <v>49</v>
      </c>
      <c r="AH102" s="4" t="s">
        <v>49</v>
      </c>
      <c r="AI102" s="4">
        <v>0.432</v>
      </c>
      <c r="AJ102" s="5"/>
      <c r="AK102" s="8">
        <f>(W102+J102)-AI102</f>
        <v>-6.0000000000000053E-3</v>
      </c>
      <c r="AL102" s="12" t="s">
        <v>119</v>
      </c>
    </row>
    <row r="103" spans="1:38" ht="12.5" x14ac:dyDescent="0.25">
      <c r="A103" s="6">
        <v>44495</v>
      </c>
      <c r="B103" s="4">
        <v>7.5</v>
      </c>
      <c r="C103" s="4" t="s">
        <v>55</v>
      </c>
      <c r="D103" s="4" t="s">
        <v>56</v>
      </c>
      <c r="E103" s="4">
        <v>8.5500000000000007</v>
      </c>
      <c r="F103" s="4" t="s">
        <v>49</v>
      </c>
      <c r="G103" s="4" t="s">
        <v>87</v>
      </c>
      <c r="H103" s="4">
        <v>0.40960000000000002</v>
      </c>
      <c r="I103" s="4">
        <v>0.4556</v>
      </c>
      <c r="J103" s="4">
        <v>4.5999999999999999E-2</v>
      </c>
      <c r="K103" s="5" t="s">
        <v>49</v>
      </c>
      <c r="L103" s="5" t="s">
        <v>49</v>
      </c>
      <c r="M103" s="5" t="s">
        <v>49</v>
      </c>
      <c r="N103" s="5" t="s">
        <v>49</v>
      </c>
      <c r="O103" s="5" t="s">
        <v>49</v>
      </c>
      <c r="P103" s="5" t="s">
        <v>49</v>
      </c>
      <c r="Q103" s="5" t="s">
        <v>49</v>
      </c>
      <c r="R103" s="5" t="s">
        <v>49</v>
      </c>
      <c r="S103" s="5" t="s">
        <v>49</v>
      </c>
      <c r="T103" s="5" t="s">
        <v>49</v>
      </c>
      <c r="U103" s="4" t="s">
        <v>88</v>
      </c>
      <c r="V103" s="4">
        <v>0.42009999999999997</v>
      </c>
      <c r="W103" s="4">
        <v>0.4244</v>
      </c>
      <c r="X103" s="4">
        <v>4.3E-3</v>
      </c>
      <c r="Y103" s="4" t="s">
        <v>49</v>
      </c>
      <c r="Z103" s="4" t="s">
        <v>49</v>
      </c>
      <c r="AA103" s="4" t="s">
        <v>49</v>
      </c>
      <c r="AB103" s="4" t="s">
        <v>49</v>
      </c>
      <c r="AC103" s="4" t="s">
        <v>49</v>
      </c>
      <c r="AD103" s="4" t="s">
        <v>49</v>
      </c>
      <c r="AE103" s="4">
        <v>5.0299999999999997E-2</v>
      </c>
      <c r="AF103" s="4" t="s">
        <v>49</v>
      </c>
      <c r="AG103" s="4" t="s">
        <v>49</v>
      </c>
      <c r="AH103" s="4" t="s">
        <v>49</v>
      </c>
      <c r="AI103" s="4">
        <v>0.62460000000000004</v>
      </c>
      <c r="AJ103" s="5"/>
      <c r="AK103" s="8">
        <f>(W103+J103)-AI103</f>
        <v>-0.15420000000000006</v>
      </c>
      <c r="AL103" s="12" t="s">
        <v>63</v>
      </c>
    </row>
    <row r="104" spans="1:38" ht="12.5" x14ac:dyDescent="0.25">
      <c r="A104" s="6">
        <v>44495</v>
      </c>
      <c r="B104" s="4">
        <v>7.5</v>
      </c>
      <c r="C104" s="4" t="s">
        <v>55</v>
      </c>
      <c r="D104" s="4" t="s">
        <v>56</v>
      </c>
      <c r="E104" s="4">
        <v>8.1</v>
      </c>
      <c r="F104" s="4" t="s">
        <v>49</v>
      </c>
      <c r="G104" s="4" t="s">
        <v>89</v>
      </c>
      <c r="H104" s="4">
        <v>0.41139999999999999</v>
      </c>
      <c r="I104" s="4">
        <v>0.44590000000000002</v>
      </c>
      <c r="J104" s="4">
        <v>3.4500000000000003E-2</v>
      </c>
      <c r="K104" s="5" t="s">
        <v>49</v>
      </c>
      <c r="L104" s="5" t="s">
        <v>49</v>
      </c>
      <c r="M104" s="5" t="s">
        <v>49</v>
      </c>
      <c r="N104" s="5" t="s">
        <v>49</v>
      </c>
      <c r="O104" s="5" t="s">
        <v>49</v>
      </c>
      <c r="P104" s="5" t="s">
        <v>49</v>
      </c>
      <c r="Q104" s="5" t="s">
        <v>49</v>
      </c>
      <c r="R104" s="5" t="s">
        <v>49</v>
      </c>
      <c r="S104" s="5" t="s">
        <v>49</v>
      </c>
      <c r="T104" s="5" t="s">
        <v>49</v>
      </c>
      <c r="U104" s="4" t="s">
        <v>90</v>
      </c>
      <c r="V104" s="4">
        <v>0.41789999999999999</v>
      </c>
      <c r="W104" s="4">
        <v>0.42230000000000001</v>
      </c>
      <c r="X104" s="4">
        <v>4.4000000000000003E-3</v>
      </c>
      <c r="Y104" s="4" t="s">
        <v>49</v>
      </c>
      <c r="Z104" s="4" t="s">
        <v>49</v>
      </c>
      <c r="AA104" s="4" t="s">
        <v>49</v>
      </c>
      <c r="AB104" s="4" t="s">
        <v>49</v>
      </c>
      <c r="AC104" s="4" t="s">
        <v>49</v>
      </c>
      <c r="AD104" s="4" t="s">
        <v>49</v>
      </c>
      <c r="AE104" s="4">
        <v>3.8899999999999997E-2</v>
      </c>
      <c r="AF104" s="4" t="s">
        <v>49</v>
      </c>
      <c r="AG104" s="4" t="s">
        <v>49</v>
      </c>
      <c r="AH104" s="4" t="s">
        <v>49</v>
      </c>
      <c r="AI104" s="4">
        <v>0.4526</v>
      </c>
      <c r="AJ104" s="5"/>
      <c r="AK104" s="8">
        <f>(W104+J104)-AI104</f>
        <v>4.1999999999999815E-3</v>
      </c>
      <c r="AL104" s="12" t="s">
        <v>63</v>
      </c>
    </row>
    <row r="105" spans="1:38" ht="12.5" x14ac:dyDescent="0.25">
      <c r="A105" s="6">
        <v>44495</v>
      </c>
      <c r="B105" s="4">
        <v>7.5</v>
      </c>
      <c r="C105" s="4" t="s">
        <v>55</v>
      </c>
      <c r="D105" s="4" t="s">
        <v>56</v>
      </c>
      <c r="E105" s="4">
        <v>5.43</v>
      </c>
      <c r="F105" s="4" t="s">
        <v>49</v>
      </c>
      <c r="G105" s="4" t="s">
        <v>109</v>
      </c>
      <c r="H105" s="4">
        <v>0.4093</v>
      </c>
      <c r="I105" s="4">
        <v>0.4209</v>
      </c>
      <c r="J105" s="4">
        <v>1.1599999999999999E-2</v>
      </c>
      <c r="K105" s="5" t="s">
        <v>49</v>
      </c>
      <c r="L105" s="5" t="s">
        <v>49</v>
      </c>
      <c r="M105" s="5" t="s">
        <v>49</v>
      </c>
      <c r="N105" s="5" t="s">
        <v>49</v>
      </c>
      <c r="O105" s="5" t="s">
        <v>49</v>
      </c>
      <c r="P105" s="5" t="s">
        <v>49</v>
      </c>
      <c r="Q105" s="5" t="s">
        <v>49</v>
      </c>
      <c r="R105" s="5" t="s">
        <v>49</v>
      </c>
      <c r="S105" s="5" t="s">
        <v>49</v>
      </c>
      <c r="T105" s="5" t="s">
        <v>49</v>
      </c>
      <c r="U105" s="4" t="s">
        <v>110</v>
      </c>
      <c r="V105" s="4">
        <v>0.41930000000000001</v>
      </c>
      <c r="W105" s="4">
        <v>0.4204</v>
      </c>
      <c r="X105" s="4">
        <v>1.1000000000000001E-3</v>
      </c>
      <c r="Y105" s="4" t="s">
        <v>49</v>
      </c>
      <c r="Z105" s="4" t="s">
        <v>49</v>
      </c>
      <c r="AA105" s="4" t="s">
        <v>49</v>
      </c>
      <c r="AB105" s="4" t="s">
        <v>49</v>
      </c>
      <c r="AC105" s="4" t="s">
        <v>49</v>
      </c>
      <c r="AD105" s="4" t="s">
        <v>49</v>
      </c>
      <c r="AE105" s="4">
        <v>1.2699999999999999E-2</v>
      </c>
      <c r="AF105" s="4" t="s">
        <v>49</v>
      </c>
      <c r="AG105" s="4" t="s">
        <v>49</v>
      </c>
      <c r="AH105" s="4" t="s">
        <v>49</v>
      </c>
      <c r="AI105" s="4">
        <v>0.42970000000000003</v>
      </c>
      <c r="AJ105" s="5"/>
      <c r="AK105" s="8">
        <f>(W105+J105)-AI105</f>
        <v>2.2999999999999687E-3</v>
      </c>
      <c r="AL105" s="12" t="s">
        <v>119</v>
      </c>
    </row>
    <row r="106" spans="1:38" ht="12.5" x14ac:dyDescent="0.25">
      <c r="A106" s="6">
        <v>44495</v>
      </c>
      <c r="B106" s="4">
        <v>7.5</v>
      </c>
      <c r="C106" s="4" t="s">
        <v>55</v>
      </c>
      <c r="D106" s="4" t="s">
        <v>56</v>
      </c>
      <c r="E106" s="4">
        <v>8.8000000000000007</v>
      </c>
      <c r="F106" s="4" t="s">
        <v>49</v>
      </c>
      <c r="G106" s="4" t="s">
        <v>111</v>
      </c>
      <c r="H106" s="4">
        <v>0.41070000000000001</v>
      </c>
      <c r="I106" s="4">
        <v>0.45279999999999998</v>
      </c>
      <c r="J106" s="4">
        <v>4.2099999999999999E-2</v>
      </c>
      <c r="K106" s="5" t="s">
        <v>49</v>
      </c>
      <c r="L106" s="5" t="s">
        <v>49</v>
      </c>
      <c r="M106" s="5" t="s">
        <v>49</v>
      </c>
      <c r="N106" s="5" t="s">
        <v>49</v>
      </c>
      <c r="O106" s="5" t="s">
        <v>49</v>
      </c>
      <c r="P106" s="5" t="s">
        <v>49</v>
      </c>
      <c r="Q106" s="5" t="s">
        <v>49</v>
      </c>
      <c r="R106" s="5" t="s">
        <v>49</v>
      </c>
      <c r="S106" s="5" t="s">
        <v>49</v>
      </c>
      <c r="T106" s="5" t="s">
        <v>49</v>
      </c>
      <c r="U106" s="4" t="s">
        <v>112</v>
      </c>
      <c r="V106" s="4">
        <v>0.41349999999999998</v>
      </c>
      <c r="W106" s="4">
        <v>0.41899999999999998</v>
      </c>
      <c r="X106" s="4">
        <v>5.4999999999999997E-3</v>
      </c>
      <c r="Y106" s="4" t="s">
        <v>49</v>
      </c>
      <c r="Z106" s="4" t="s">
        <v>49</v>
      </c>
      <c r="AA106" s="4" t="s">
        <v>49</v>
      </c>
      <c r="AB106" s="4" t="s">
        <v>49</v>
      </c>
      <c r="AC106" s="4" t="s">
        <v>49</v>
      </c>
      <c r="AD106" s="4" t="s">
        <v>49</v>
      </c>
      <c r="AE106" s="4">
        <v>4.7600000000000003E-2</v>
      </c>
      <c r="AF106" s="4" t="s">
        <v>49</v>
      </c>
      <c r="AG106" s="4" t="s">
        <v>49</v>
      </c>
      <c r="AH106" s="4" t="s">
        <v>49</v>
      </c>
      <c r="AI106" s="4">
        <v>0.45639999999999997</v>
      </c>
      <c r="AJ106" s="5"/>
      <c r="AK106" s="8">
        <f>(W106+J106)-AI106</f>
        <v>4.699999999999982E-3</v>
      </c>
      <c r="AL106" s="12" t="s">
        <v>63</v>
      </c>
    </row>
    <row r="107" spans="1:38" ht="12.5" x14ac:dyDescent="0.25">
      <c r="A107" s="6">
        <v>44495</v>
      </c>
      <c r="B107" s="4">
        <v>7.5</v>
      </c>
      <c r="C107" s="4" t="s">
        <v>55</v>
      </c>
      <c r="D107" s="4" t="s">
        <v>56</v>
      </c>
      <c r="E107" s="4">
        <v>7.64</v>
      </c>
      <c r="F107" s="4" t="s">
        <v>49</v>
      </c>
      <c r="G107" s="4" t="s">
        <v>91</v>
      </c>
      <c r="H107" s="4">
        <v>0.41620000000000001</v>
      </c>
      <c r="I107" s="4">
        <v>0.4481</v>
      </c>
      <c r="J107" s="4">
        <v>3.1899999999999998E-2</v>
      </c>
      <c r="K107" s="5" t="s">
        <v>49</v>
      </c>
      <c r="L107" s="5" t="s">
        <v>49</v>
      </c>
      <c r="M107" s="5" t="s">
        <v>49</v>
      </c>
      <c r="N107" s="5" t="s">
        <v>49</v>
      </c>
      <c r="O107" s="5" t="s">
        <v>49</v>
      </c>
      <c r="P107" s="5" t="s">
        <v>49</v>
      </c>
      <c r="Q107" s="5" t="s">
        <v>49</v>
      </c>
      <c r="R107" s="5" t="s">
        <v>49</v>
      </c>
      <c r="S107" s="5" t="s">
        <v>49</v>
      </c>
      <c r="T107" s="5" t="s">
        <v>49</v>
      </c>
      <c r="U107" s="4" t="s">
        <v>92</v>
      </c>
      <c r="V107" s="4">
        <v>0.40749999999999997</v>
      </c>
      <c r="W107" s="4">
        <v>0.41120000000000001</v>
      </c>
      <c r="X107" s="4">
        <v>3.7000000000000002E-3</v>
      </c>
      <c r="Y107" s="4" t="s">
        <v>49</v>
      </c>
      <c r="Z107" s="4" t="s">
        <v>49</v>
      </c>
      <c r="AA107" s="4" t="s">
        <v>49</v>
      </c>
      <c r="AB107" s="4" t="s">
        <v>49</v>
      </c>
      <c r="AC107" s="4" t="s">
        <v>49</v>
      </c>
      <c r="AD107" s="4" t="s">
        <v>49</v>
      </c>
      <c r="AE107" s="4">
        <v>3.56E-2</v>
      </c>
      <c r="AF107" s="4" t="s">
        <v>49</v>
      </c>
      <c r="AG107" s="4" t="s">
        <v>49</v>
      </c>
      <c r="AH107" s="4" t="s">
        <v>49</v>
      </c>
      <c r="AI107" s="4">
        <v>0.44019999999999998</v>
      </c>
      <c r="AJ107" s="5"/>
      <c r="AK107" s="8">
        <f>(W107+J107)-AI107</f>
        <v>2.9000000000000137E-3</v>
      </c>
      <c r="AL107" s="12" t="s">
        <v>63</v>
      </c>
    </row>
    <row r="108" spans="1:38" ht="12.5" x14ac:dyDescent="0.25">
      <c r="A108" s="6">
        <v>44495</v>
      </c>
      <c r="B108" s="4">
        <v>7.5</v>
      </c>
      <c r="C108" s="4" t="s">
        <v>55</v>
      </c>
      <c r="D108" s="4" t="s">
        <v>56</v>
      </c>
      <c r="E108" s="4">
        <v>6.17</v>
      </c>
      <c r="F108" s="4" t="s">
        <v>49</v>
      </c>
      <c r="G108" s="4" t="s">
        <v>93</v>
      </c>
      <c r="H108" s="4">
        <v>0.41349999999999998</v>
      </c>
      <c r="I108" s="4">
        <v>0.42920000000000003</v>
      </c>
      <c r="J108" s="4">
        <v>1.5699999999999999E-2</v>
      </c>
      <c r="K108" s="5" t="s">
        <v>49</v>
      </c>
      <c r="L108" s="5" t="s">
        <v>49</v>
      </c>
      <c r="M108" s="5" t="s">
        <v>49</v>
      </c>
      <c r="N108" s="5" t="s">
        <v>49</v>
      </c>
      <c r="O108" s="5" t="s">
        <v>49</v>
      </c>
      <c r="P108" s="5" t="s">
        <v>49</v>
      </c>
      <c r="Q108" s="5" t="s">
        <v>49</v>
      </c>
      <c r="R108" s="5" t="s">
        <v>49</v>
      </c>
      <c r="S108" s="5" t="s">
        <v>49</v>
      </c>
      <c r="T108" s="5" t="s">
        <v>49</v>
      </c>
      <c r="U108" s="4" t="s">
        <v>94</v>
      </c>
      <c r="V108" s="4">
        <v>0.41239999999999999</v>
      </c>
      <c r="W108" s="4">
        <v>0.41399999999999998</v>
      </c>
      <c r="X108" s="4">
        <v>1.6000000000000001E-3</v>
      </c>
      <c r="Y108" s="4" t="s">
        <v>49</v>
      </c>
      <c r="Z108" s="4" t="s">
        <v>49</v>
      </c>
      <c r="AA108" s="4" t="s">
        <v>49</v>
      </c>
      <c r="AB108" s="4" t="s">
        <v>49</v>
      </c>
      <c r="AC108" s="4" t="s">
        <v>49</v>
      </c>
      <c r="AD108" s="4" t="s">
        <v>49</v>
      </c>
      <c r="AE108" s="4">
        <v>1.7299999999999999E-2</v>
      </c>
      <c r="AF108" s="4" t="s">
        <v>49</v>
      </c>
      <c r="AG108" s="4" t="s">
        <v>49</v>
      </c>
      <c r="AH108" s="4" t="s">
        <v>49</v>
      </c>
      <c r="AI108" s="4">
        <v>0.42799999999999999</v>
      </c>
      <c r="AJ108" s="5"/>
      <c r="AK108" s="8">
        <f>(W108+J108)-AI108</f>
        <v>1.6999999999999793E-3</v>
      </c>
      <c r="AL108" s="12" t="s">
        <v>63</v>
      </c>
    </row>
    <row r="109" spans="1:38" ht="12.5" x14ac:dyDescent="0.25">
      <c r="A109" s="6">
        <v>44495</v>
      </c>
      <c r="B109" s="4">
        <v>7.5</v>
      </c>
      <c r="C109" s="4" t="s">
        <v>55</v>
      </c>
      <c r="D109" s="4" t="s">
        <v>56</v>
      </c>
      <c r="E109" s="4">
        <v>6.79</v>
      </c>
      <c r="F109" s="4" t="s">
        <v>49</v>
      </c>
      <c r="G109" s="4" t="s">
        <v>95</v>
      </c>
      <c r="H109" s="4">
        <v>0.4168</v>
      </c>
      <c r="I109" s="4">
        <v>0.44069999999999998</v>
      </c>
      <c r="J109" s="4">
        <v>2.3900000000000001E-2</v>
      </c>
      <c r="K109" s="5" t="s">
        <v>49</v>
      </c>
      <c r="L109" s="5" t="s">
        <v>49</v>
      </c>
      <c r="M109" s="5" t="s">
        <v>49</v>
      </c>
      <c r="N109" s="5" t="s">
        <v>49</v>
      </c>
      <c r="O109" s="5" t="s">
        <v>49</v>
      </c>
      <c r="P109" s="5" t="s">
        <v>49</v>
      </c>
      <c r="Q109" s="5" t="s">
        <v>49</v>
      </c>
      <c r="R109" s="5" t="s">
        <v>49</v>
      </c>
      <c r="S109" s="5" t="s">
        <v>49</v>
      </c>
      <c r="T109" s="5" t="s">
        <v>49</v>
      </c>
      <c r="U109" s="4" t="s">
        <v>96</v>
      </c>
      <c r="V109" s="4">
        <v>0.41039999999999999</v>
      </c>
      <c r="W109" s="4">
        <v>0.41289999999999999</v>
      </c>
      <c r="X109" s="4">
        <v>2.5000000000000001E-3</v>
      </c>
      <c r="Y109" s="4" t="s">
        <v>49</v>
      </c>
      <c r="Z109" s="4" t="s">
        <v>49</v>
      </c>
      <c r="AA109" s="4" t="s">
        <v>49</v>
      </c>
      <c r="AB109" s="4" t="s">
        <v>49</v>
      </c>
      <c r="AC109" s="4" t="s">
        <v>49</v>
      </c>
      <c r="AD109" s="4" t="s">
        <v>49</v>
      </c>
      <c r="AE109" s="4">
        <v>2.64E-2</v>
      </c>
      <c r="AF109" s="4" t="s">
        <v>49</v>
      </c>
      <c r="AG109" s="4" t="s">
        <v>49</v>
      </c>
      <c r="AH109" s="4" t="s">
        <v>49</v>
      </c>
      <c r="AI109" s="4">
        <v>0.4345</v>
      </c>
      <c r="AJ109" s="5"/>
      <c r="AK109" s="8">
        <f>(W109+J109)-AI109</f>
        <v>2.2999999999999687E-3</v>
      </c>
      <c r="AL109" s="12" t="s">
        <v>63</v>
      </c>
    </row>
    <row r="110" spans="1:38" ht="12.5" x14ac:dyDescent="0.25">
      <c r="A110" s="6">
        <v>44495</v>
      </c>
      <c r="B110" s="4">
        <v>7.5</v>
      </c>
      <c r="C110" s="4" t="s">
        <v>55</v>
      </c>
      <c r="D110" s="4" t="s">
        <v>56</v>
      </c>
      <c r="E110" s="4">
        <v>7.98</v>
      </c>
      <c r="F110" s="4" t="s">
        <v>49</v>
      </c>
      <c r="G110" s="4" t="s">
        <v>97</v>
      </c>
      <c r="H110" s="4">
        <v>0.41260000000000002</v>
      </c>
      <c r="I110" s="4">
        <v>0.44719999999999999</v>
      </c>
      <c r="J110" s="4">
        <v>3.4599999999999999E-2</v>
      </c>
      <c r="K110" s="5" t="s">
        <v>49</v>
      </c>
      <c r="L110" s="5" t="s">
        <v>49</v>
      </c>
      <c r="M110" s="5" t="s">
        <v>49</v>
      </c>
      <c r="N110" s="5" t="s">
        <v>49</v>
      </c>
      <c r="O110" s="5" t="s">
        <v>49</v>
      </c>
      <c r="P110" s="5" t="s">
        <v>49</v>
      </c>
      <c r="Q110" s="5" t="s">
        <v>49</v>
      </c>
      <c r="R110" s="5" t="s">
        <v>49</v>
      </c>
      <c r="S110" s="5" t="s">
        <v>49</v>
      </c>
      <c r="T110" s="5" t="s">
        <v>49</v>
      </c>
      <c r="U110" s="4" t="s">
        <v>98</v>
      </c>
      <c r="V110" s="4">
        <v>0.4113</v>
      </c>
      <c r="W110" s="4">
        <v>0.41489999999999999</v>
      </c>
      <c r="X110" s="4">
        <v>3.5999999999999999E-3</v>
      </c>
      <c r="Y110" s="4" t="s">
        <v>49</v>
      </c>
      <c r="Z110" s="4" t="s">
        <v>49</v>
      </c>
      <c r="AA110" s="4" t="s">
        <v>49</v>
      </c>
      <c r="AB110" s="4" t="s">
        <v>49</v>
      </c>
      <c r="AC110" s="4" t="s">
        <v>49</v>
      </c>
      <c r="AD110" s="4" t="s">
        <v>49</v>
      </c>
      <c r="AE110" s="4">
        <v>3.8199999999999998E-2</v>
      </c>
      <c r="AF110" s="4" t="s">
        <v>49</v>
      </c>
      <c r="AG110" s="4" t="s">
        <v>49</v>
      </c>
      <c r="AH110" s="4" t="s">
        <v>49</v>
      </c>
      <c r="AI110" s="4">
        <v>0.44579999999999997</v>
      </c>
      <c r="AJ110" s="5"/>
      <c r="AK110" s="8">
        <f>(W110+J110)-AI110</f>
        <v>3.7000000000000366E-3</v>
      </c>
      <c r="AL110" s="12" t="s">
        <v>63</v>
      </c>
    </row>
    <row r="111" spans="1:38" ht="12.5" x14ac:dyDescent="0.25">
      <c r="A111" s="6">
        <v>44495</v>
      </c>
      <c r="B111" s="4">
        <v>7.5</v>
      </c>
      <c r="C111" s="4" t="s">
        <v>55</v>
      </c>
      <c r="D111" s="4" t="s">
        <v>56</v>
      </c>
      <c r="E111" s="4">
        <v>6.75</v>
      </c>
      <c r="F111" s="4" t="s">
        <v>49</v>
      </c>
      <c r="G111" s="4" t="s">
        <v>83</v>
      </c>
      <c r="H111" s="4">
        <v>0.41020000000000001</v>
      </c>
      <c r="I111" s="4">
        <v>0.42880000000000001</v>
      </c>
      <c r="J111" s="4">
        <v>1.8599999999999998E-2</v>
      </c>
      <c r="K111" s="5" t="s">
        <v>49</v>
      </c>
      <c r="L111" s="5" t="s">
        <v>49</v>
      </c>
      <c r="M111" s="5" t="s">
        <v>49</v>
      </c>
      <c r="N111" s="5" t="s">
        <v>49</v>
      </c>
      <c r="O111" s="5" t="s">
        <v>49</v>
      </c>
      <c r="P111" s="5" t="s">
        <v>49</v>
      </c>
      <c r="Q111" s="5" t="s">
        <v>49</v>
      </c>
      <c r="R111" s="5" t="s">
        <v>49</v>
      </c>
      <c r="S111" s="5" t="s">
        <v>49</v>
      </c>
      <c r="T111" s="5" t="s">
        <v>49</v>
      </c>
      <c r="U111" s="4" t="s">
        <v>84</v>
      </c>
      <c r="V111" s="4">
        <v>0.41539999999999999</v>
      </c>
      <c r="W111" s="4">
        <v>0.41770000000000002</v>
      </c>
      <c r="X111" s="4">
        <v>2.3E-3</v>
      </c>
      <c r="Y111" s="4" t="s">
        <v>49</v>
      </c>
      <c r="Z111" s="4" t="s">
        <v>49</v>
      </c>
      <c r="AA111" s="4" t="s">
        <v>49</v>
      </c>
      <c r="AB111" s="4" t="s">
        <v>49</v>
      </c>
      <c r="AC111" s="4" t="s">
        <v>49</v>
      </c>
      <c r="AD111" s="4" t="s">
        <v>49</v>
      </c>
      <c r="AE111" s="4">
        <v>2.0899999999999998E-2</v>
      </c>
      <c r="AF111" s="4" t="s">
        <v>49</v>
      </c>
      <c r="AG111" s="4" t="s">
        <v>49</v>
      </c>
      <c r="AH111" s="4" t="s">
        <v>49</v>
      </c>
      <c r="AI111" s="4">
        <v>0.43419999999999997</v>
      </c>
      <c r="AJ111" s="5"/>
      <c r="AK111" s="8">
        <f>(W111+J111)-AI111</f>
        <v>2.1000000000000463E-3</v>
      </c>
      <c r="AL111" s="12" t="s">
        <v>63</v>
      </c>
    </row>
    <row r="112" spans="1:38" ht="12.5" x14ac:dyDescent="0.25">
      <c r="A112" s="6">
        <v>44495</v>
      </c>
      <c r="B112" s="4">
        <v>7.5</v>
      </c>
      <c r="C112" s="4" t="s">
        <v>55</v>
      </c>
      <c r="D112" s="4" t="s">
        <v>56</v>
      </c>
      <c r="E112" s="4">
        <v>7.42</v>
      </c>
      <c r="F112" s="4" t="s">
        <v>49</v>
      </c>
      <c r="G112" s="4" t="s">
        <v>49</v>
      </c>
      <c r="H112" s="4">
        <v>0.41699999999999998</v>
      </c>
      <c r="I112" s="4">
        <v>0.44450000000000001</v>
      </c>
      <c r="J112" s="4">
        <v>2.75E-2</v>
      </c>
      <c r="K112" s="5" t="s">
        <v>49</v>
      </c>
      <c r="L112" s="5" t="s">
        <v>49</v>
      </c>
      <c r="M112" s="5" t="s">
        <v>49</v>
      </c>
      <c r="N112" s="5" t="s">
        <v>49</v>
      </c>
      <c r="O112" s="5" t="s">
        <v>49</v>
      </c>
      <c r="P112" s="5" t="s">
        <v>49</v>
      </c>
      <c r="Q112" s="5" t="s">
        <v>49</v>
      </c>
      <c r="R112" s="5" t="s">
        <v>49</v>
      </c>
      <c r="S112" s="5" t="s">
        <v>49</v>
      </c>
      <c r="T112" s="5" t="s">
        <v>49</v>
      </c>
      <c r="U112" s="4" t="s">
        <v>49</v>
      </c>
      <c r="V112" s="4">
        <v>0.41260000000000002</v>
      </c>
      <c r="W112" s="4">
        <v>0.41499999999999998</v>
      </c>
      <c r="X112" s="4">
        <v>2.3999999999999998E-3</v>
      </c>
      <c r="Y112" s="4" t="s">
        <v>49</v>
      </c>
      <c r="Z112" s="4" t="s">
        <v>49</v>
      </c>
      <c r="AA112" s="4" t="s">
        <v>49</v>
      </c>
      <c r="AB112" s="4" t="s">
        <v>49</v>
      </c>
      <c r="AC112" s="4" t="s">
        <v>49</v>
      </c>
      <c r="AD112" s="4" t="s">
        <v>49</v>
      </c>
      <c r="AE112" s="4">
        <v>2.9899999999999999E-2</v>
      </c>
      <c r="AF112" s="4" t="s">
        <v>49</v>
      </c>
      <c r="AG112" s="4" t="s">
        <v>49</v>
      </c>
      <c r="AH112" s="4" t="s">
        <v>49</v>
      </c>
      <c r="AI112" s="4" t="s">
        <v>49</v>
      </c>
      <c r="AJ112" s="5"/>
      <c r="AK112" s="4" t="s">
        <v>49</v>
      </c>
      <c r="AL112" s="12" t="s">
        <v>82</v>
      </c>
    </row>
    <row r="113" spans="1:38" ht="12.5" x14ac:dyDescent="0.25">
      <c r="A113" s="6">
        <v>44495</v>
      </c>
      <c r="B113" s="4">
        <v>7.5</v>
      </c>
      <c r="C113" s="4" t="s">
        <v>55</v>
      </c>
      <c r="D113" s="4" t="s">
        <v>56</v>
      </c>
      <c r="E113" s="4">
        <v>8.89</v>
      </c>
      <c r="F113" s="4" t="s">
        <v>49</v>
      </c>
      <c r="G113" s="4" t="s">
        <v>49</v>
      </c>
      <c r="H113" s="4">
        <v>0.41120000000000001</v>
      </c>
      <c r="I113" s="4">
        <v>0.4531</v>
      </c>
      <c r="J113" s="4">
        <v>4.19E-2</v>
      </c>
      <c r="K113" s="5" t="s">
        <v>49</v>
      </c>
      <c r="L113" s="5" t="s">
        <v>49</v>
      </c>
      <c r="M113" s="5" t="s">
        <v>49</v>
      </c>
      <c r="N113" s="5" t="s">
        <v>49</v>
      </c>
      <c r="O113" s="5" t="s">
        <v>49</v>
      </c>
      <c r="P113" s="5" t="s">
        <v>49</v>
      </c>
      <c r="Q113" s="5" t="s">
        <v>49</v>
      </c>
      <c r="R113" s="5" t="s">
        <v>49</v>
      </c>
      <c r="S113" s="5" t="s">
        <v>49</v>
      </c>
      <c r="T113" s="5" t="s">
        <v>49</v>
      </c>
      <c r="U113" s="4" t="s">
        <v>49</v>
      </c>
      <c r="V113" s="4">
        <v>0.41489999999999999</v>
      </c>
      <c r="W113" s="4">
        <v>0.42020000000000002</v>
      </c>
      <c r="X113" s="4">
        <v>5.3E-3</v>
      </c>
      <c r="Y113" s="4" t="s">
        <v>49</v>
      </c>
      <c r="Z113" s="4" t="s">
        <v>49</v>
      </c>
      <c r="AA113" s="4" t="s">
        <v>49</v>
      </c>
      <c r="AB113" s="4" t="s">
        <v>49</v>
      </c>
      <c r="AC113" s="4" t="s">
        <v>49</v>
      </c>
      <c r="AD113" s="4" t="s">
        <v>49</v>
      </c>
      <c r="AE113" s="4">
        <v>4.7199999999999999E-2</v>
      </c>
      <c r="AF113" s="4" t="s">
        <v>49</v>
      </c>
      <c r="AG113" s="4" t="s">
        <v>49</v>
      </c>
      <c r="AH113" s="4" t="s">
        <v>49</v>
      </c>
      <c r="AI113" s="4" t="s">
        <v>49</v>
      </c>
      <c r="AJ113" s="5"/>
      <c r="AK113" s="4" t="s">
        <v>49</v>
      </c>
      <c r="AL113" s="12" t="s">
        <v>82</v>
      </c>
    </row>
    <row r="114" spans="1:38" ht="12.5" x14ac:dyDescent="0.25">
      <c r="A114" s="6">
        <v>44495</v>
      </c>
      <c r="B114" s="4">
        <v>8</v>
      </c>
      <c r="C114" s="4" t="s">
        <v>47</v>
      </c>
      <c r="D114" s="4" t="s">
        <v>57</v>
      </c>
      <c r="E114" s="4">
        <v>13.28</v>
      </c>
      <c r="F114" s="4" t="s">
        <v>49</v>
      </c>
      <c r="G114" s="4" t="s">
        <v>49</v>
      </c>
      <c r="H114" s="4">
        <v>0.41120000000000001</v>
      </c>
      <c r="I114" s="4">
        <v>0.56369999999999998</v>
      </c>
      <c r="J114" s="4">
        <v>0.1525</v>
      </c>
      <c r="K114" s="5" t="s">
        <v>49</v>
      </c>
      <c r="L114" s="5" t="s">
        <v>49</v>
      </c>
      <c r="M114" s="5" t="s">
        <v>49</v>
      </c>
      <c r="N114" s="5" t="s">
        <v>49</v>
      </c>
      <c r="O114" s="5" t="s">
        <v>49</v>
      </c>
      <c r="P114" s="5" t="s">
        <v>49</v>
      </c>
      <c r="Q114" s="5" t="s">
        <v>49</v>
      </c>
      <c r="R114" s="5" t="s">
        <v>49</v>
      </c>
      <c r="S114" s="5" t="s">
        <v>49</v>
      </c>
      <c r="T114" s="5" t="s">
        <v>49</v>
      </c>
      <c r="U114" s="4" t="s">
        <v>49</v>
      </c>
      <c r="V114" s="4">
        <v>0.40720000000000001</v>
      </c>
      <c r="W114" s="4">
        <v>0.41909999999999997</v>
      </c>
      <c r="X114" s="4">
        <v>1.1900000000000001E-2</v>
      </c>
      <c r="Y114" s="4" t="s">
        <v>49</v>
      </c>
      <c r="Z114" s="4" t="s">
        <v>49</v>
      </c>
      <c r="AA114" s="4" t="s">
        <v>49</v>
      </c>
      <c r="AB114" s="4" t="s">
        <v>49</v>
      </c>
      <c r="AC114" s="4" t="s">
        <v>49</v>
      </c>
      <c r="AD114" s="4" t="s">
        <v>49</v>
      </c>
      <c r="AE114" s="4">
        <v>0.16439999999999999</v>
      </c>
      <c r="AF114" s="4" t="s">
        <v>49</v>
      </c>
      <c r="AG114" s="4" t="s">
        <v>49</v>
      </c>
      <c r="AH114" s="4" t="s">
        <v>49</v>
      </c>
      <c r="AI114" s="4">
        <v>0.55959999999999999</v>
      </c>
      <c r="AJ114" s="5"/>
      <c r="AK114" s="8">
        <f>(W114+J114)-AI114</f>
        <v>1.2000000000000011E-2</v>
      </c>
      <c r="AL114" s="12" t="s">
        <v>63</v>
      </c>
    </row>
    <row r="115" spans="1:38" ht="12.5" x14ac:dyDescent="0.25">
      <c r="A115" s="6">
        <v>44495</v>
      </c>
      <c r="B115" s="4">
        <v>8</v>
      </c>
      <c r="C115" s="4" t="s">
        <v>47</v>
      </c>
      <c r="D115" s="4" t="s">
        <v>57</v>
      </c>
      <c r="E115" s="4">
        <v>9.4700000000000006</v>
      </c>
      <c r="F115" s="4" t="s">
        <v>49</v>
      </c>
      <c r="G115" s="4" t="s">
        <v>49</v>
      </c>
      <c r="H115" s="4">
        <v>0.41389999999999999</v>
      </c>
      <c r="I115" s="4">
        <v>0.47460000000000002</v>
      </c>
      <c r="J115" s="4">
        <v>6.0699999999999997E-2</v>
      </c>
      <c r="K115" s="5" t="s">
        <v>49</v>
      </c>
      <c r="L115" s="5" t="s">
        <v>49</v>
      </c>
      <c r="M115" s="5" t="s">
        <v>49</v>
      </c>
      <c r="N115" s="5" t="s">
        <v>49</v>
      </c>
      <c r="O115" s="5" t="s">
        <v>49</v>
      </c>
      <c r="P115" s="5" t="s">
        <v>49</v>
      </c>
      <c r="Q115" s="5" t="s">
        <v>49</v>
      </c>
      <c r="R115" s="5" t="s">
        <v>49</v>
      </c>
      <c r="S115" s="5" t="s">
        <v>49</v>
      </c>
      <c r="T115" s="5" t="s">
        <v>49</v>
      </c>
      <c r="U115" s="4" t="s">
        <v>49</v>
      </c>
      <c r="V115" s="4">
        <v>0.41139999999999999</v>
      </c>
      <c r="W115" s="4">
        <v>0.41660000000000003</v>
      </c>
      <c r="X115" s="4">
        <v>5.1999999999999998E-3</v>
      </c>
      <c r="Y115" s="4" t="s">
        <v>49</v>
      </c>
      <c r="Z115" s="4" t="s">
        <v>49</v>
      </c>
      <c r="AA115" s="4" t="s">
        <v>49</v>
      </c>
      <c r="AB115" s="4" t="s">
        <v>49</v>
      </c>
      <c r="AC115" s="4" t="s">
        <v>49</v>
      </c>
      <c r="AD115" s="4" t="s">
        <v>49</v>
      </c>
      <c r="AE115" s="4">
        <v>6.59E-2</v>
      </c>
      <c r="AF115" s="4" t="s">
        <v>49</v>
      </c>
      <c r="AG115" s="4" t="s">
        <v>49</v>
      </c>
      <c r="AH115" s="4" t="s">
        <v>49</v>
      </c>
      <c r="AI115" s="4">
        <v>0.47199999999999998</v>
      </c>
      <c r="AJ115" s="5"/>
      <c r="AK115" s="8">
        <f>(W115+J115)-AI115</f>
        <v>5.3000000000000269E-3</v>
      </c>
      <c r="AL115" s="12" t="s">
        <v>63</v>
      </c>
    </row>
    <row r="116" spans="1:38" ht="12.5" x14ac:dyDescent="0.25">
      <c r="A116" s="6">
        <v>44495</v>
      </c>
      <c r="B116" s="4">
        <v>8</v>
      </c>
      <c r="C116" s="4" t="s">
        <v>47</v>
      </c>
      <c r="D116" s="4" t="s">
        <v>57</v>
      </c>
      <c r="E116" s="4">
        <v>13.01</v>
      </c>
      <c r="F116" s="4" t="s">
        <v>49</v>
      </c>
      <c r="G116" s="4" t="s">
        <v>49</v>
      </c>
      <c r="H116" s="4">
        <v>0.41</v>
      </c>
      <c r="I116" s="4">
        <v>0.55430000000000001</v>
      </c>
      <c r="J116" s="4">
        <v>0.14430000000000001</v>
      </c>
      <c r="K116" s="5" t="s">
        <v>49</v>
      </c>
      <c r="L116" s="5" t="s">
        <v>49</v>
      </c>
      <c r="M116" s="5" t="s">
        <v>49</v>
      </c>
      <c r="N116" s="5" t="s">
        <v>49</v>
      </c>
      <c r="O116" s="5" t="s">
        <v>49</v>
      </c>
      <c r="P116" s="5" t="s">
        <v>49</v>
      </c>
      <c r="Q116" s="5" t="s">
        <v>49</v>
      </c>
      <c r="R116" s="5" t="s">
        <v>49</v>
      </c>
      <c r="S116" s="5" t="s">
        <v>49</v>
      </c>
      <c r="T116" s="5" t="s">
        <v>49</v>
      </c>
      <c r="U116" s="4" t="s">
        <v>49</v>
      </c>
      <c r="V116" s="4">
        <v>0.41060000000000002</v>
      </c>
      <c r="W116" s="4">
        <v>0.4209</v>
      </c>
      <c r="X116" s="4">
        <v>1.03E-2</v>
      </c>
      <c r="Y116" s="4" t="s">
        <v>49</v>
      </c>
      <c r="Z116" s="4" t="s">
        <v>49</v>
      </c>
      <c r="AA116" s="4" t="s">
        <v>49</v>
      </c>
      <c r="AB116" s="4" t="s">
        <v>49</v>
      </c>
      <c r="AC116" s="4" t="s">
        <v>49</v>
      </c>
      <c r="AD116" s="4" t="s">
        <v>49</v>
      </c>
      <c r="AE116" s="4">
        <v>0.15459999999999999</v>
      </c>
      <c r="AF116" s="4" t="s">
        <v>49</v>
      </c>
      <c r="AG116" s="4" t="s">
        <v>49</v>
      </c>
      <c r="AH116" s="4" t="s">
        <v>49</v>
      </c>
      <c r="AI116" s="4">
        <v>0.55430000000000001</v>
      </c>
      <c r="AJ116" s="5"/>
      <c r="AK116" s="8">
        <f>(W116+J116)-AI116</f>
        <v>1.0900000000000021E-2</v>
      </c>
      <c r="AL116" s="12" t="s">
        <v>63</v>
      </c>
    </row>
    <row r="117" spans="1:38" ht="12.5" x14ac:dyDescent="0.25">
      <c r="A117" s="6">
        <v>44495</v>
      </c>
      <c r="B117" s="4">
        <v>8</v>
      </c>
      <c r="C117" s="4" t="s">
        <v>47</v>
      </c>
      <c r="D117" s="4" t="s">
        <v>57</v>
      </c>
      <c r="E117" s="4">
        <v>9.85</v>
      </c>
      <c r="F117" s="4" t="s">
        <v>49</v>
      </c>
      <c r="G117" s="4" t="s">
        <v>49</v>
      </c>
      <c r="H117" s="4">
        <v>0.41599999999999998</v>
      </c>
      <c r="I117" s="4">
        <v>0.4839</v>
      </c>
      <c r="J117" s="4">
        <v>6.7900000000000002E-2</v>
      </c>
      <c r="K117" s="5" t="s">
        <v>49</v>
      </c>
      <c r="L117" s="5" t="s">
        <v>49</v>
      </c>
      <c r="M117" s="5" t="s">
        <v>49</v>
      </c>
      <c r="N117" s="5" t="s">
        <v>49</v>
      </c>
      <c r="O117" s="5" t="s">
        <v>49</v>
      </c>
      <c r="P117" s="5" t="s">
        <v>49</v>
      </c>
      <c r="Q117" s="5" t="s">
        <v>49</v>
      </c>
      <c r="R117" s="5" t="s">
        <v>49</v>
      </c>
      <c r="S117" s="5" t="s">
        <v>49</v>
      </c>
      <c r="T117" s="5" t="s">
        <v>49</v>
      </c>
      <c r="U117" s="4" t="s">
        <v>49</v>
      </c>
      <c r="V117" s="4">
        <v>0.40749999999999997</v>
      </c>
      <c r="W117" s="4">
        <v>0.41360000000000002</v>
      </c>
      <c r="X117" s="4">
        <v>6.1000000000000004E-3</v>
      </c>
      <c r="Y117" s="4" t="s">
        <v>49</v>
      </c>
      <c r="Z117" s="4" t="s">
        <v>49</v>
      </c>
      <c r="AA117" s="4" t="s">
        <v>49</v>
      </c>
      <c r="AB117" s="4" t="s">
        <v>49</v>
      </c>
      <c r="AC117" s="4" t="s">
        <v>49</v>
      </c>
      <c r="AD117" s="4" t="s">
        <v>49</v>
      </c>
      <c r="AE117" s="4">
        <v>7.3999999999999996E-2</v>
      </c>
      <c r="AF117" s="4" t="s">
        <v>49</v>
      </c>
      <c r="AG117" s="4" t="s">
        <v>49</v>
      </c>
      <c r="AH117" s="4" t="s">
        <v>49</v>
      </c>
      <c r="AI117" s="4">
        <v>0.47570000000000001</v>
      </c>
      <c r="AJ117" s="5"/>
      <c r="AK117" s="8">
        <f>(W117+J117)-AI117</f>
        <v>5.8000000000000274E-3</v>
      </c>
      <c r="AL117" s="12" t="s">
        <v>63</v>
      </c>
    </row>
    <row r="118" spans="1:38" ht="12.5" x14ac:dyDescent="0.25">
      <c r="A118" s="6">
        <v>44495</v>
      </c>
      <c r="B118" s="4">
        <v>8</v>
      </c>
      <c r="C118" s="4" t="s">
        <v>47</v>
      </c>
      <c r="D118" s="4" t="s">
        <v>57</v>
      </c>
      <c r="E118" s="4">
        <v>12.64</v>
      </c>
      <c r="F118" s="4" t="s">
        <v>49</v>
      </c>
      <c r="G118" s="4" t="s">
        <v>49</v>
      </c>
      <c r="H118" s="4">
        <v>0.41249999999999998</v>
      </c>
      <c r="I118" s="4">
        <v>0.53259999999999996</v>
      </c>
      <c r="J118" s="4">
        <v>0.1201</v>
      </c>
      <c r="K118" s="5" t="s">
        <v>49</v>
      </c>
      <c r="L118" s="5" t="s">
        <v>49</v>
      </c>
      <c r="M118" s="5" t="s">
        <v>49</v>
      </c>
      <c r="N118" s="5" t="s">
        <v>49</v>
      </c>
      <c r="O118" s="5" t="s">
        <v>49</v>
      </c>
      <c r="P118" s="5" t="s">
        <v>49</v>
      </c>
      <c r="Q118" s="5" t="s">
        <v>49</v>
      </c>
      <c r="R118" s="5" t="s">
        <v>49</v>
      </c>
      <c r="S118" s="5" t="s">
        <v>49</v>
      </c>
      <c r="T118" s="5" t="s">
        <v>49</v>
      </c>
      <c r="U118" s="4" t="s">
        <v>49</v>
      </c>
      <c r="V118" s="4">
        <v>0.41149999999999998</v>
      </c>
      <c r="W118" s="4">
        <v>0.42420000000000002</v>
      </c>
      <c r="X118" s="4">
        <v>1.2699999999999999E-2</v>
      </c>
      <c r="Y118" s="4" t="s">
        <v>49</v>
      </c>
      <c r="Z118" s="4" t="s">
        <v>49</v>
      </c>
      <c r="AA118" s="4" t="s">
        <v>49</v>
      </c>
      <c r="AB118" s="4" t="s">
        <v>49</v>
      </c>
      <c r="AC118" s="4" t="s">
        <v>49</v>
      </c>
      <c r="AD118" s="4" t="s">
        <v>49</v>
      </c>
      <c r="AE118" s="4">
        <v>0.1328</v>
      </c>
      <c r="AF118" s="4" t="s">
        <v>49</v>
      </c>
      <c r="AG118" s="4" t="s">
        <v>49</v>
      </c>
      <c r="AH118" s="4" t="s">
        <v>49</v>
      </c>
      <c r="AI118" s="4">
        <v>0.53280000000000005</v>
      </c>
      <c r="AJ118" s="5"/>
      <c r="AK118" s="8">
        <f>(W118+J118)-AI118</f>
        <v>1.1499999999999955E-2</v>
      </c>
      <c r="AL118" s="12" t="s">
        <v>63</v>
      </c>
    </row>
    <row r="119" spans="1:38" ht="12.5" x14ac:dyDescent="0.25">
      <c r="A119" s="6">
        <v>44495</v>
      </c>
      <c r="B119" s="4">
        <v>8</v>
      </c>
      <c r="C119" s="4" t="s">
        <v>47</v>
      </c>
      <c r="D119" s="4" t="s">
        <v>57</v>
      </c>
      <c r="E119" s="4">
        <v>11.76</v>
      </c>
      <c r="F119" s="4" t="s">
        <v>49</v>
      </c>
      <c r="G119" s="4" t="s">
        <v>49</v>
      </c>
      <c r="H119" s="4">
        <v>0.40939999999999999</v>
      </c>
      <c r="I119" s="4">
        <v>0.51600000000000001</v>
      </c>
      <c r="J119" s="4">
        <v>0.1066</v>
      </c>
      <c r="K119" s="5" t="s">
        <v>49</v>
      </c>
      <c r="L119" s="5" t="s">
        <v>49</v>
      </c>
      <c r="M119" s="5" t="s">
        <v>49</v>
      </c>
      <c r="N119" s="5" t="s">
        <v>49</v>
      </c>
      <c r="O119" s="5" t="s">
        <v>49</v>
      </c>
      <c r="P119" s="5" t="s">
        <v>49</v>
      </c>
      <c r="Q119" s="5" t="s">
        <v>49</v>
      </c>
      <c r="R119" s="5" t="s">
        <v>49</v>
      </c>
      <c r="S119" s="5" t="s">
        <v>49</v>
      </c>
      <c r="T119" s="5" t="s">
        <v>49</v>
      </c>
      <c r="U119" s="4" t="s">
        <v>49</v>
      </c>
      <c r="V119" s="4">
        <v>0.40699999999999997</v>
      </c>
      <c r="W119" s="4">
        <v>0.4173</v>
      </c>
      <c r="X119" s="4">
        <v>1.03E-2</v>
      </c>
      <c r="Y119" s="4" t="s">
        <v>49</v>
      </c>
      <c r="Z119" s="4" t="s">
        <v>49</v>
      </c>
      <c r="AA119" s="4" t="s">
        <v>49</v>
      </c>
      <c r="AB119" s="4" t="s">
        <v>49</v>
      </c>
      <c r="AC119" s="4" t="s">
        <v>49</v>
      </c>
      <c r="AD119" s="4" t="s">
        <v>49</v>
      </c>
      <c r="AE119" s="4">
        <v>0.1169</v>
      </c>
      <c r="AF119" s="4" t="s">
        <v>49</v>
      </c>
      <c r="AG119" s="4" t="s">
        <v>49</v>
      </c>
      <c r="AH119" s="4" t="s">
        <v>49</v>
      </c>
      <c r="AI119" s="4">
        <v>0.51559999999999995</v>
      </c>
      <c r="AJ119" s="5"/>
      <c r="AK119" s="8">
        <f>(W119+J119)-AI119</f>
        <v>8.3000000000000851E-3</v>
      </c>
      <c r="AL119" s="12" t="s">
        <v>63</v>
      </c>
    </row>
    <row r="120" spans="1:38" ht="12.5" x14ac:dyDescent="0.25">
      <c r="A120" s="6">
        <v>44495</v>
      </c>
      <c r="B120" s="4">
        <v>8</v>
      </c>
      <c r="C120" s="4" t="s">
        <v>47</v>
      </c>
      <c r="D120" s="4" t="s">
        <v>57</v>
      </c>
      <c r="E120" s="4">
        <v>7.45</v>
      </c>
      <c r="F120" s="4" t="s">
        <v>49</v>
      </c>
      <c r="G120" s="4" t="s">
        <v>49</v>
      </c>
      <c r="H120" s="4">
        <v>0.41099999999999998</v>
      </c>
      <c r="I120" s="4">
        <v>0.43709999999999999</v>
      </c>
      <c r="J120" s="4">
        <v>2.6100000000000002E-2</v>
      </c>
      <c r="K120" s="5" t="s">
        <v>49</v>
      </c>
      <c r="L120" s="5" t="s">
        <v>49</v>
      </c>
      <c r="M120" s="5" t="s">
        <v>49</v>
      </c>
      <c r="N120" s="5" t="s">
        <v>49</v>
      </c>
      <c r="O120" s="5" t="s">
        <v>49</v>
      </c>
      <c r="P120" s="5" t="s">
        <v>49</v>
      </c>
      <c r="Q120" s="5" t="s">
        <v>49</v>
      </c>
      <c r="R120" s="5" t="s">
        <v>49</v>
      </c>
      <c r="S120" s="5" t="s">
        <v>49</v>
      </c>
      <c r="T120" s="5" t="s">
        <v>49</v>
      </c>
      <c r="U120" s="4" t="s">
        <v>49</v>
      </c>
      <c r="V120" s="4">
        <v>0.40860000000000002</v>
      </c>
      <c r="W120" s="4">
        <v>0.41110000000000002</v>
      </c>
      <c r="X120" s="4">
        <v>2.5000000000000001E-3</v>
      </c>
      <c r="Y120" s="4" t="s">
        <v>49</v>
      </c>
      <c r="Z120" s="4" t="s">
        <v>49</v>
      </c>
      <c r="AA120" s="4" t="s">
        <v>49</v>
      </c>
      <c r="AB120" s="4" t="s">
        <v>49</v>
      </c>
      <c r="AC120" s="4" t="s">
        <v>49</v>
      </c>
      <c r="AD120" s="4" t="s">
        <v>49</v>
      </c>
      <c r="AE120" s="4">
        <v>2.86E-2</v>
      </c>
      <c r="AF120" s="4" t="s">
        <v>49</v>
      </c>
      <c r="AG120" s="4" t="s">
        <v>49</v>
      </c>
      <c r="AH120" s="4" t="s">
        <v>49</v>
      </c>
      <c r="AI120" s="4">
        <v>0.435</v>
      </c>
      <c r="AJ120" s="5"/>
      <c r="AK120" s="8">
        <f>(W120+J120)-AI120</f>
        <v>2.2000000000000353E-3</v>
      </c>
      <c r="AL120" s="12" t="s">
        <v>63</v>
      </c>
    </row>
    <row r="121" spans="1:38" ht="12.5" x14ac:dyDescent="0.25">
      <c r="A121" s="6">
        <v>44495</v>
      </c>
      <c r="B121" s="4">
        <v>8</v>
      </c>
      <c r="C121" s="4" t="s">
        <v>47</v>
      </c>
      <c r="D121" s="4" t="s">
        <v>57</v>
      </c>
      <c r="E121" s="4">
        <v>6.92</v>
      </c>
      <c r="F121" s="4" t="s">
        <v>49</v>
      </c>
      <c r="G121" s="4" t="s">
        <v>49</v>
      </c>
      <c r="H121" s="4">
        <v>0.40820000000000001</v>
      </c>
      <c r="I121" s="4">
        <v>0.43380000000000002</v>
      </c>
      <c r="J121" s="4">
        <v>2.5600000000000001E-2</v>
      </c>
      <c r="K121" s="5" t="s">
        <v>49</v>
      </c>
      <c r="L121" s="5" t="s">
        <v>49</v>
      </c>
      <c r="M121" s="5" t="s">
        <v>49</v>
      </c>
      <c r="N121" s="5" t="s">
        <v>49</v>
      </c>
      <c r="O121" s="5" t="s">
        <v>49</v>
      </c>
      <c r="P121" s="5" t="s">
        <v>49</v>
      </c>
      <c r="Q121" s="5" t="s">
        <v>49</v>
      </c>
      <c r="R121" s="5" t="s">
        <v>49</v>
      </c>
      <c r="S121" s="5" t="s">
        <v>49</v>
      </c>
      <c r="T121" s="5" t="s">
        <v>49</v>
      </c>
      <c r="U121" s="4" t="s">
        <v>49</v>
      </c>
      <c r="V121" s="4">
        <v>0.40889999999999999</v>
      </c>
      <c r="W121" s="4">
        <v>0.4113</v>
      </c>
      <c r="X121" s="4">
        <v>2.3999999999999998E-3</v>
      </c>
      <c r="Y121" s="4" t="s">
        <v>49</v>
      </c>
      <c r="Z121" s="4" t="s">
        <v>49</v>
      </c>
      <c r="AA121" s="4" t="s">
        <v>49</v>
      </c>
      <c r="AB121" s="4" t="s">
        <v>49</v>
      </c>
      <c r="AC121" s="4" t="s">
        <v>49</v>
      </c>
      <c r="AD121" s="4" t="s">
        <v>49</v>
      </c>
      <c r="AE121" s="4">
        <v>2.8000000000000001E-2</v>
      </c>
      <c r="AF121" s="4" t="s">
        <v>49</v>
      </c>
      <c r="AG121" s="4" t="s">
        <v>49</v>
      </c>
      <c r="AH121" s="4" t="s">
        <v>49</v>
      </c>
      <c r="AI121" s="4">
        <v>0.43509999999999999</v>
      </c>
      <c r="AJ121" s="5"/>
      <c r="AK121" s="8">
        <f>(W121+J121)-AI121</f>
        <v>1.8000000000000238E-3</v>
      </c>
      <c r="AL121" s="12" t="s">
        <v>63</v>
      </c>
    </row>
    <row r="122" spans="1:38" ht="12.5" x14ac:dyDescent="0.25">
      <c r="A122" s="6">
        <v>44495</v>
      </c>
      <c r="B122" s="4">
        <v>8</v>
      </c>
      <c r="C122" s="4" t="s">
        <v>47</v>
      </c>
      <c r="D122" s="4" t="s">
        <v>57</v>
      </c>
      <c r="E122" s="4">
        <v>9.99</v>
      </c>
      <c r="F122" s="4" t="s">
        <v>49</v>
      </c>
      <c r="G122" s="4" t="s">
        <v>120</v>
      </c>
      <c r="H122" s="4">
        <v>0.41880000000000001</v>
      </c>
      <c r="I122" s="4">
        <v>0.48680000000000001</v>
      </c>
      <c r="J122" s="4">
        <v>6.8000000000000005E-2</v>
      </c>
      <c r="K122" s="5" t="s">
        <v>49</v>
      </c>
      <c r="L122" s="5" t="s">
        <v>49</v>
      </c>
      <c r="M122" s="5" t="s">
        <v>49</v>
      </c>
      <c r="N122" s="5" t="s">
        <v>49</v>
      </c>
      <c r="O122" s="5" t="s">
        <v>49</v>
      </c>
      <c r="P122" s="5" t="s">
        <v>49</v>
      </c>
      <c r="Q122" s="5" t="s">
        <v>49</v>
      </c>
      <c r="R122" s="5" t="s">
        <v>49</v>
      </c>
      <c r="S122" s="5" t="s">
        <v>49</v>
      </c>
      <c r="T122" s="5" t="s">
        <v>49</v>
      </c>
      <c r="U122" s="4" t="s">
        <v>121</v>
      </c>
      <c r="V122" s="4">
        <v>0.41620000000000001</v>
      </c>
      <c r="W122" s="4">
        <v>0.42270000000000002</v>
      </c>
      <c r="X122" s="4">
        <v>6.4999999999999997E-3</v>
      </c>
      <c r="Y122" s="4" t="s">
        <v>49</v>
      </c>
      <c r="Z122" s="4" t="s">
        <v>49</v>
      </c>
      <c r="AA122" s="4" t="s">
        <v>49</v>
      </c>
      <c r="AB122" s="4" t="s">
        <v>49</v>
      </c>
      <c r="AC122" s="4" t="s">
        <v>49</v>
      </c>
      <c r="AD122" s="4" t="s">
        <v>49</v>
      </c>
      <c r="AE122" s="4">
        <v>7.4499999999999997E-2</v>
      </c>
      <c r="AF122" s="4" t="s">
        <v>49</v>
      </c>
      <c r="AG122" s="4" t="s">
        <v>49</v>
      </c>
      <c r="AH122" s="4" t="s">
        <v>49</v>
      </c>
      <c r="AI122" s="4">
        <v>0.48549999999999999</v>
      </c>
      <c r="AJ122" s="5"/>
      <c r="AK122" s="8">
        <f>(W122+J122)-AI122</f>
        <v>5.2000000000000379E-3</v>
      </c>
      <c r="AL122" s="12" t="s">
        <v>63</v>
      </c>
    </row>
    <row r="123" spans="1:38" ht="12.5" x14ac:dyDescent="0.25">
      <c r="A123" s="6">
        <v>44495</v>
      </c>
      <c r="B123" s="4">
        <v>8</v>
      </c>
      <c r="C123" s="4" t="s">
        <v>47</v>
      </c>
      <c r="D123" s="4" t="s">
        <v>57</v>
      </c>
      <c r="E123" s="4">
        <v>7.19</v>
      </c>
      <c r="F123" s="4" t="s">
        <v>49</v>
      </c>
      <c r="G123" s="4" t="s">
        <v>122</v>
      </c>
      <c r="H123" s="4">
        <v>0.42330000000000001</v>
      </c>
      <c r="I123" s="4">
        <v>0.44819999999999999</v>
      </c>
      <c r="J123" s="4">
        <v>2.4899999999999999E-2</v>
      </c>
      <c r="K123" s="5" t="s">
        <v>49</v>
      </c>
      <c r="L123" s="5" t="s">
        <v>49</v>
      </c>
      <c r="M123" s="5" t="s">
        <v>49</v>
      </c>
      <c r="N123" s="5" t="s">
        <v>49</v>
      </c>
      <c r="O123" s="5" t="s">
        <v>49</v>
      </c>
      <c r="P123" s="5" t="s">
        <v>49</v>
      </c>
      <c r="Q123" s="5" t="s">
        <v>49</v>
      </c>
      <c r="R123" s="5" t="s">
        <v>49</v>
      </c>
      <c r="S123" s="5" t="s">
        <v>49</v>
      </c>
      <c r="T123" s="5" t="s">
        <v>49</v>
      </c>
      <c r="U123" s="4" t="s">
        <v>123</v>
      </c>
      <c r="V123" s="4">
        <v>0.41549999999999998</v>
      </c>
      <c r="W123" s="4">
        <v>0.41778999999999999</v>
      </c>
      <c r="X123" s="4">
        <v>2.2899999999999999E-3</v>
      </c>
      <c r="Y123" s="4" t="s">
        <v>49</v>
      </c>
      <c r="Z123" s="4" t="s">
        <v>49</v>
      </c>
      <c r="AA123" s="4" t="s">
        <v>49</v>
      </c>
      <c r="AB123" s="4" t="s">
        <v>49</v>
      </c>
      <c r="AC123" s="4" t="s">
        <v>49</v>
      </c>
      <c r="AD123" s="4" t="s">
        <v>49</v>
      </c>
      <c r="AE123" s="4">
        <v>2.7189999999999999E-2</v>
      </c>
      <c r="AF123" s="4" t="s">
        <v>49</v>
      </c>
      <c r="AG123" s="4" t="s">
        <v>49</v>
      </c>
      <c r="AH123" s="4" t="s">
        <v>49</v>
      </c>
      <c r="AI123" s="4">
        <v>0.44030000000000002</v>
      </c>
      <c r="AJ123" s="5"/>
      <c r="AK123" s="8">
        <f>(W123+J123)-AI123</f>
        <v>2.3899999999999477E-3</v>
      </c>
      <c r="AL123" s="12" t="s">
        <v>63</v>
      </c>
    </row>
    <row r="124" spans="1:38" ht="12.5" x14ac:dyDescent="0.25">
      <c r="A124" s="6">
        <v>44495</v>
      </c>
      <c r="B124" s="4">
        <v>8</v>
      </c>
      <c r="C124" s="4" t="s">
        <v>47</v>
      </c>
      <c r="D124" s="4" t="s">
        <v>57</v>
      </c>
      <c r="E124" s="4">
        <v>4.3899999999999997</v>
      </c>
      <c r="F124" s="4" t="s">
        <v>49</v>
      </c>
      <c r="G124" s="4" t="s">
        <v>124</v>
      </c>
      <c r="H124" s="4">
        <v>0.41610000000000003</v>
      </c>
      <c r="I124" s="4">
        <v>0.42149999999999999</v>
      </c>
      <c r="J124" s="4">
        <v>5.4000000000000003E-3</v>
      </c>
      <c r="K124" s="5" t="s">
        <v>49</v>
      </c>
      <c r="L124" s="5" t="s">
        <v>49</v>
      </c>
      <c r="M124" s="5" t="s">
        <v>49</v>
      </c>
      <c r="N124" s="5" t="s">
        <v>49</v>
      </c>
      <c r="O124" s="5" t="s">
        <v>49</v>
      </c>
      <c r="P124" s="5" t="s">
        <v>49</v>
      </c>
      <c r="Q124" s="5" t="s">
        <v>49</v>
      </c>
      <c r="R124" s="5" t="s">
        <v>49</v>
      </c>
      <c r="S124" s="5" t="s">
        <v>49</v>
      </c>
      <c r="T124" s="5" t="s">
        <v>49</v>
      </c>
      <c r="U124" s="4" t="s">
        <v>125</v>
      </c>
      <c r="V124" s="4">
        <v>0.40760000000000002</v>
      </c>
      <c r="W124" s="4">
        <v>0.40810000000000002</v>
      </c>
      <c r="X124" s="4">
        <v>5.0000000000000001E-4</v>
      </c>
      <c r="Y124" s="4" t="s">
        <v>49</v>
      </c>
      <c r="Z124" s="4" t="s">
        <v>49</v>
      </c>
      <c r="AA124" s="4" t="s">
        <v>49</v>
      </c>
      <c r="AB124" s="4" t="s">
        <v>49</v>
      </c>
      <c r="AC124" s="4" t="s">
        <v>49</v>
      </c>
      <c r="AD124" s="4" t="s">
        <v>49</v>
      </c>
      <c r="AE124" s="4">
        <v>5.8999999999999999E-3</v>
      </c>
      <c r="AF124" s="4" t="s">
        <v>49</v>
      </c>
      <c r="AG124" s="4" t="s">
        <v>49</v>
      </c>
      <c r="AH124" s="4" t="s">
        <v>49</v>
      </c>
      <c r="AI124" s="4">
        <v>0.41199999999999998</v>
      </c>
      <c r="AJ124" s="5"/>
      <c r="AK124" s="8">
        <f>(W124+J124)-AI124</f>
        <v>1.5000000000000568E-3</v>
      </c>
      <c r="AL124" s="12" t="s">
        <v>63</v>
      </c>
    </row>
    <row r="125" spans="1:38" ht="12.5" x14ac:dyDescent="0.25">
      <c r="A125" s="6">
        <v>44495</v>
      </c>
      <c r="B125" s="4">
        <v>8</v>
      </c>
      <c r="C125" s="4" t="s">
        <v>47</v>
      </c>
      <c r="D125" s="4" t="s">
        <v>57</v>
      </c>
      <c r="E125" s="4">
        <v>12.61</v>
      </c>
      <c r="F125" s="4" t="s">
        <v>49</v>
      </c>
      <c r="G125" s="4" t="s">
        <v>49</v>
      </c>
      <c r="H125" s="4">
        <v>0.41060000000000002</v>
      </c>
      <c r="I125" s="4">
        <v>0.55169999999999997</v>
      </c>
      <c r="J125" s="4">
        <v>0.1411</v>
      </c>
      <c r="K125" s="5" t="s">
        <v>49</v>
      </c>
      <c r="L125" s="5" t="s">
        <v>49</v>
      </c>
      <c r="M125" s="5" t="s">
        <v>49</v>
      </c>
      <c r="N125" s="5" t="s">
        <v>49</v>
      </c>
      <c r="O125" s="5" t="s">
        <v>49</v>
      </c>
      <c r="P125" s="5" t="s">
        <v>49</v>
      </c>
      <c r="Q125" s="5" t="s">
        <v>49</v>
      </c>
      <c r="R125" s="5" t="s">
        <v>49</v>
      </c>
      <c r="S125" s="5" t="s">
        <v>49</v>
      </c>
      <c r="T125" s="5" t="s">
        <v>49</v>
      </c>
      <c r="U125" s="4" t="s">
        <v>49</v>
      </c>
      <c r="V125" s="4">
        <v>0.4128</v>
      </c>
      <c r="W125" s="4">
        <v>0.4259</v>
      </c>
      <c r="X125" s="4">
        <v>1.3100000000000001E-2</v>
      </c>
      <c r="Y125" s="4" t="s">
        <v>49</v>
      </c>
      <c r="Z125" s="4" t="s">
        <v>49</v>
      </c>
      <c r="AA125" s="4" t="s">
        <v>49</v>
      </c>
      <c r="AB125" s="4" t="s">
        <v>49</v>
      </c>
      <c r="AC125" s="4" t="s">
        <v>49</v>
      </c>
      <c r="AD125" s="4" t="s">
        <v>49</v>
      </c>
      <c r="AE125" s="4">
        <v>0.1542</v>
      </c>
      <c r="AF125" s="4" t="s">
        <v>49</v>
      </c>
      <c r="AG125" s="4" t="s">
        <v>49</v>
      </c>
      <c r="AH125" s="4" t="s">
        <v>49</v>
      </c>
      <c r="AI125" s="4" t="s">
        <v>49</v>
      </c>
      <c r="AJ125" s="5"/>
      <c r="AK125" s="4" t="s">
        <v>49</v>
      </c>
      <c r="AL125" s="12" t="s">
        <v>82</v>
      </c>
    </row>
    <row r="126" spans="1:38" ht="12.5" x14ac:dyDescent="0.25">
      <c r="A126" s="6">
        <v>44495</v>
      </c>
      <c r="B126" s="4">
        <v>8</v>
      </c>
      <c r="C126" s="4" t="s">
        <v>47</v>
      </c>
      <c r="D126" s="4" t="s">
        <v>57</v>
      </c>
      <c r="E126" s="4">
        <v>14.31</v>
      </c>
      <c r="F126" s="4" t="s">
        <v>49</v>
      </c>
      <c r="G126" s="4" t="s">
        <v>49</v>
      </c>
      <c r="H126" s="4">
        <v>0.41880000000000001</v>
      </c>
      <c r="I126" s="4">
        <v>0.59119999999999995</v>
      </c>
      <c r="J126" s="4">
        <v>0.1724</v>
      </c>
      <c r="K126" s="5" t="s">
        <v>49</v>
      </c>
      <c r="L126" s="5" t="s">
        <v>49</v>
      </c>
      <c r="M126" s="5" t="s">
        <v>49</v>
      </c>
      <c r="N126" s="5" t="s">
        <v>49</v>
      </c>
      <c r="O126" s="5" t="s">
        <v>49</v>
      </c>
      <c r="P126" s="5" t="s">
        <v>49</v>
      </c>
      <c r="Q126" s="5" t="s">
        <v>49</v>
      </c>
      <c r="R126" s="5" t="s">
        <v>49</v>
      </c>
      <c r="S126" s="5" t="s">
        <v>49</v>
      </c>
      <c r="T126" s="5" t="s">
        <v>49</v>
      </c>
      <c r="U126" s="4" t="s">
        <v>49</v>
      </c>
      <c r="V126" s="4">
        <v>0.41149999999999998</v>
      </c>
      <c r="W126" s="4">
        <v>0.42749999999999999</v>
      </c>
      <c r="X126" s="4">
        <v>1.6E-2</v>
      </c>
      <c r="Y126" s="4" t="s">
        <v>49</v>
      </c>
      <c r="Z126" s="4" t="s">
        <v>49</v>
      </c>
      <c r="AA126" s="4" t="s">
        <v>49</v>
      </c>
      <c r="AB126" s="4" t="s">
        <v>49</v>
      </c>
      <c r="AC126" s="4" t="s">
        <v>49</v>
      </c>
      <c r="AD126" s="4" t="s">
        <v>49</v>
      </c>
      <c r="AE126" s="4">
        <v>0.18840000000000001</v>
      </c>
      <c r="AF126" s="4" t="s">
        <v>49</v>
      </c>
      <c r="AG126" s="4" t="s">
        <v>49</v>
      </c>
      <c r="AH126" s="4" t="s">
        <v>49</v>
      </c>
      <c r="AI126" s="4" t="s">
        <v>49</v>
      </c>
      <c r="AJ126" s="5"/>
      <c r="AK126" s="4" t="s">
        <v>49</v>
      </c>
      <c r="AL126" s="12" t="s">
        <v>82</v>
      </c>
    </row>
    <row r="127" spans="1:38" ht="12.5" x14ac:dyDescent="0.25">
      <c r="A127" s="6">
        <v>44495</v>
      </c>
      <c r="B127" s="4">
        <v>8</v>
      </c>
      <c r="C127" s="4" t="s">
        <v>51</v>
      </c>
      <c r="D127" s="4" t="s">
        <v>58</v>
      </c>
      <c r="E127" s="4">
        <v>13.21</v>
      </c>
      <c r="F127" s="4" t="s">
        <v>49</v>
      </c>
      <c r="G127" s="4" t="s">
        <v>126</v>
      </c>
      <c r="H127" s="4">
        <v>0.4113</v>
      </c>
      <c r="I127" s="4">
        <v>0.56310000000000004</v>
      </c>
      <c r="J127" s="4">
        <v>0.15179999999999999</v>
      </c>
      <c r="K127" s="5" t="s">
        <v>49</v>
      </c>
      <c r="L127" s="5" t="s">
        <v>49</v>
      </c>
      <c r="M127" s="5" t="s">
        <v>49</v>
      </c>
      <c r="N127" s="5" t="s">
        <v>49</v>
      </c>
      <c r="O127" s="5" t="s">
        <v>49</v>
      </c>
      <c r="P127" s="5" t="s">
        <v>49</v>
      </c>
      <c r="Q127" s="5" t="s">
        <v>49</v>
      </c>
      <c r="R127" s="5" t="s">
        <v>49</v>
      </c>
      <c r="S127" s="5" t="s">
        <v>49</v>
      </c>
      <c r="T127" s="5" t="s">
        <v>49</v>
      </c>
      <c r="U127" s="4" t="s">
        <v>127</v>
      </c>
      <c r="V127" s="4">
        <v>0.41</v>
      </c>
      <c r="W127" s="4">
        <v>0.42570000000000002</v>
      </c>
      <c r="X127" s="4">
        <v>1.5699999999999999E-2</v>
      </c>
      <c r="Y127" s="4" t="s">
        <v>49</v>
      </c>
      <c r="Z127" s="4" t="s">
        <v>49</v>
      </c>
      <c r="AA127" s="4" t="s">
        <v>49</v>
      </c>
      <c r="AB127" s="4" t="s">
        <v>49</v>
      </c>
      <c r="AC127" s="4" t="s">
        <v>49</v>
      </c>
      <c r="AD127" s="4" t="s">
        <v>49</v>
      </c>
      <c r="AE127" s="4">
        <v>0.16750000000000001</v>
      </c>
      <c r="AF127" s="4" t="s">
        <v>49</v>
      </c>
      <c r="AG127" s="4" t="s">
        <v>49</v>
      </c>
      <c r="AH127" s="4" t="s">
        <v>49</v>
      </c>
      <c r="AI127" s="4">
        <v>0.56910000000000005</v>
      </c>
      <c r="AJ127" s="5"/>
      <c r="AK127" s="8">
        <f>(W127+J127)-AI127</f>
        <v>8.3999999999999631E-3</v>
      </c>
      <c r="AL127" s="12" t="s">
        <v>63</v>
      </c>
    </row>
    <row r="128" spans="1:38" ht="12.5" x14ac:dyDescent="0.25">
      <c r="A128" s="6">
        <v>44495</v>
      </c>
      <c r="B128" s="4">
        <v>8</v>
      </c>
      <c r="C128" s="4" t="s">
        <v>51</v>
      </c>
      <c r="D128" s="4" t="s">
        <v>58</v>
      </c>
      <c r="E128" s="4">
        <v>9.19</v>
      </c>
      <c r="F128" s="4" t="s">
        <v>49</v>
      </c>
      <c r="G128" s="4" t="s">
        <v>128</v>
      </c>
      <c r="H128" s="4">
        <v>0.41260000000000002</v>
      </c>
      <c r="I128" s="4">
        <v>0.45679999999999998</v>
      </c>
      <c r="J128" s="4">
        <v>4.4200000000000003E-2</v>
      </c>
      <c r="K128" s="5" t="s">
        <v>49</v>
      </c>
      <c r="L128" s="5" t="s">
        <v>49</v>
      </c>
      <c r="M128" s="5" t="s">
        <v>49</v>
      </c>
      <c r="N128" s="5" t="s">
        <v>49</v>
      </c>
      <c r="O128" s="5" t="s">
        <v>49</v>
      </c>
      <c r="P128" s="5" t="s">
        <v>49</v>
      </c>
      <c r="Q128" s="5" t="s">
        <v>49</v>
      </c>
      <c r="R128" s="5" t="s">
        <v>49</v>
      </c>
      <c r="S128" s="5" t="s">
        <v>49</v>
      </c>
      <c r="T128" s="5" t="s">
        <v>49</v>
      </c>
      <c r="U128" s="4" t="s">
        <v>129</v>
      </c>
      <c r="V128" s="4">
        <v>0.41020000000000001</v>
      </c>
      <c r="W128" s="4">
        <v>0.41420000000000001</v>
      </c>
      <c r="X128" s="4">
        <v>4.0000000000000001E-3</v>
      </c>
      <c r="Y128" s="4" t="s">
        <v>49</v>
      </c>
      <c r="Z128" s="4" t="s">
        <v>49</v>
      </c>
      <c r="AA128" s="4" t="s">
        <v>49</v>
      </c>
      <c r="AB128" s="4" t="s">
        <v>49</v>
      </c>
      <c r="AC128" s="4" t="s">
        <v>49</v>
      </c>
      <c r="AD128" s="4" t="s">
        <v>49</v>
      </c>
      <c r="AE128" s="4">
        <v>4.82E-2</v>
      </c>
      <c r="AF128" s="4" t="s">
        <v>49</v>
      </c>
      <c r="AG128" s="4" t="s">
        <v>49</v>
      </c>
      <c r="AH128" s="4" t="s">
        <v>49</v>
      </c>
      <c r="AI128" s="4">
        <v>0.45590000000000003</v>
      </c>
      <c r="AJ128" s="5"/>
      <c r="AK128" s="8">
        <f>(W128+J128)-AI128</f>
        <v>2.5000000000000022E-3</v>
      </c>
      <c r="AL128" s="12" t="s">
        <v>63</v>
      </c>
    </row>
    <row r="129" spans="1:38" ht="12.5" x14ac:dyDescent="0.25">
      <c r="A129" s="6">
        <v>44495</v>
      </c>
      <c r="B129" s="4">
        <v>8</v>
      </c>
      <c r="C129" s="4" t="s">
        <v>51</v>
      </c>
      <c r="D129" s="4" t="s">
        <v>58</v>
      </c>
      <c r="E129" s="4">
        <v>8.56</v>
      </c>
      <c r="F129" s="4" t="s">
        <v>49</v>
      </c>
      <c r="G129" s="4" t="s">
        <v>130</v>
      </c>
      <c r="H129" s="4">
        <v>0.41039999999999999</v>
      </c>
      <c r="I129" s="4">
        <v>0.45779999999999998</v>
      </c>
      <c r="J129" s="4">
        <v>4.7399999999999998E-2</v>
      </c>
      <c r="K129" s="5" t="s">
        <v>49</v>
      </c>
      <c r="L129" s="5" t="s">
        <v>49</v>
      </c>
      <c r="M129" s="5" t="s">
        <v>49</v>
      </c>
      <c r="N129" s="5" t="s">
        <v>49</v>
      </c>
      <c r="O129" s="5" t="s">
        <v>49</v>
      </c>
      <c r="P129" s="5" t="s">
        <v>49</v>
      </c>
      <c r="Q129" s="5" t="s">
        <v>49</v>
      </c>
      <c r="R129" s="5" t="s">
        <v>49</v>
      </c>
      <c r="S129" s="5" t="s">
        <v>49</v>
      </c>
      <c r="T129" s="5" t="s">
        <v>49</v>
      </c>
      <c r="U129" s="4" t="s">
        <v>131</v>
      </c>
      <c r="V129" s="4">
        <v>0.41620000000000001</v>
      </c>
      <c r="W129" s="4">
        <v>0.42120000000000002</v>
      </c>
      <c r="X129" s="4">
        <v>5.0000000000000001E-3</v>
      </c>
      <c r="Y129" s="4" t="s">
        <v>49</v>
      </c>
      <c r="Z129" s="4" t="s">
        <v>49</v>
      </c>
      <c r="AA129" s="4" t="s">
        <v>49</v>
      </c>
      <c r="AB129" s="4" t="s">
        <v>49</v>
      </c>
      <c r="AC129" s="4" t="s">
        <v>49</v>
      </c>
      <c r="AD129" s="4" t="s">
        <v>49</v>
      </c>
      <c r="AE129" s="4">
        <v>5.2400000000000002E-2</v>
      </c>
      <c r="AF129" s="4" t="s">
        <v>49</v>
      </c>
      <c r="AG129" s="4" t="s">
        <v>49</v>
      </c>
      <c r="AH129" s="4" t="s">
        <v>49</v>
      </c>
      <c r="AI129" s="4">
        <v>0.4652</v>
      </c>
      <c r="AJ129" s="5"/>
      <c r="AK129" s="8">
        <f>(W129+J129)-AI129</f>
        <v>3.4000000000000141E-3</v>
      </c>
      <c r="AL129" s="12" t="s">
        <v>63</v>
      </c>
    </row>
    <row r="130" spans="1:38" ht="12.5" x14ac:dyDescent="0.25">
      <c r="A130" s="6">
        <v>44495</v>
      </c>
      <c r="B130" s="4">
        <v>8</v>
      </c>
      <c r="C130" s="4" t="s">
        <v>51</v>
      </c>
      <c r="D130" s="4" t="s">
        <v>58</v>
      </c>
      <c r="E130" s="4">
        <v>5.86</v>
      </c>
      <c r="F130" s="4" t="s">
        <v>49</v>
      </c>
      <c r="G130" s="4" t="s">
        <v>132</v>
      </c>
      <c r="H130" s="4">
        <v>0.41289999999999999</v>
      </c>
      <c r="I130" s="4">
        <v>0.42449999999999999</v>
      </c>
      <c r="J130" s="4">
        <v>1.1599999999999999E-2</v>
      </c>
      <c r="K130" s="5" t="s">
        <v>49</v>
      </c>
      <c r="L130" s="5" t="s">
        <v>49</v>
      </c>
      <c r="M130" s="5" t="s">
        <v>49</v>
      </c>
      <c r="N130" s="5" t="s">
        <v>49</v>
      </c>
      <c r="O130" s="5" t="s">
        <v>49</v>
      </c>
      <c r="P130" s="5" t="s">
        <v>49</v>
      </c>
      <c r="Q130" s="5" t="s">
        <v>49</v>
      </c>
      <c r="R130" s="5" t="s">
        <v>49</v>
      </c>
      <c r="S130" s="5" t="s">
        <v>49</v>
      </c>
      <c r="T130" s="5" t="s">
        <v>49</v>
      </c>
      <c r="U130" s="4" t="s">
        <v>133</v>
      </c>
      <c r="V130" s="4">
        <v>0.41510000000000002</v>
      </c>
      <c r="W130" s="4">
        <v>0.41589999999999999</v>
      </c>
      <c r="X130" s="4">
        <v>8.0000000000000004E-4</v>
      </c>
      <c r="Y130" s="4" t="s">
        <v>49</v>
      </c>
      <c r="Z130" s="4" t="s">
        <v>49</v>
      </c>
      <c r="AA130" s="4" t="s">
        <v>49</v>
      </c>
      <c r="AB130" s="4" t="s">
        <v>49</v>
      </c>
      <c r="AC130" s="4" t="s">
        <v>49</v>
      </c>
      <c r="AD130" s="4" t="s">
        <v>49</v>
      </c>
      <c r="AE130" s="4">
        <v>1.24E-2</v>
      </c>
      <c r="AF130" s="4" t="s">
        <v>49</v>
      </c>
      <c r="AG130" s="4" t="s">
        <v>49</v>
      </c>
      <c r="AH130" s="4" t="s">
        <v>49</v>
      </c>
      <c r="AI130" s="4">
        <v>0.42749999999999999</v>
      </c>
      <c r="AJ130" s="5"/>
      <c r="AK130" s="8">
        <f>(W130+J130)-AI130</f>
        <v>0</v>
      </c>
      <c r="AL130" s="12" t="s">
        <v>63</v>
      </c>
    </row>
    <row r="131" spans="1:38" ht="12.5" x14ac:dyDescent="0.25">
      <c r="A131" s="6">
        <v>44495</v>
      </c>
      <c r="B131" s="4">
        <v>8</v>
      </c>
      <c r="C131" s="4" t="s">
        <v>51</v>
      </c>
      <c r="D131" s="4" t="s">
        <v>58</v>
      </c>
      <c r="E131" s="4">
        <v>5.77</v>
      </c>
      <c r="F131" s="4" t="s">
        <v>49</v>
      </c>
      <c r="G131" s="4" t="s">
        <v>134</v>
      </c>
      <c r="H131" s="4">
        <v>0.4123</v>
      </c>
      <c r="I131" s="4">
        <v>0.4239</v>
      </c>
      <c r="J131" s="4">
        <v>1.1599999999999999E-2</v>
      </c>
      <c r="K131" s="5" t="s">
        <v>49</v>
      </c>
      <c r="L131" s="5" t="s">
        <v>49</v>
      </c>
      <c r="M131" s="5" t="s">
        <v>49</v>
      </c>
      <c r="N131" s="5" t="s">
        <v>49</v>
      </c>
      <c r="O131" s="5" t="s">
        <v>49</v>
      </c>
      <c r="P131" s="5" t="s">
        <v>49</v>
      </c>
      <c r="Q131" s="5" t="s">
        <v>49</v>
      </c>
      <c r="R131" s="5" t="s">
        <v>49</v>
      </c>
      <c r="S131" s="5" t="s">
        <v>49</v>
      </c>
      <c r="T131" s="5" t="s">
        <v>49</v>
      </c>
      <c r="U131" s="4" t="s">
        <v>135</v>
      </c>
      <c r="V131" s="4">
        <v>0.41139999999999999</v>
      </c>
      <c r="W131" s="4">
        <v>0.41210000000000002</v>
      </c>
      <c r="X131" s="4">
        <v>6.9999999999999999E-4</v>
      </c>
      <c r="Y131" s="4" t="s">
        <v>49</v>
      </c>
      <c r="Z131" s="4" t="s">
        <v>49</v>
      </c>
      <c r="AA131" s="4" t="s">
        <v>49</v>
      </c>
      <c r="AB131" s="4" t="s">
        <v>49</v>
      </c>
      <c r="AC131" s="4" t="s">
        <v>49</v>
      </c>
      <c r="AD131" s="4" t="s">
        <v>49</v>
      </c>
      <c r="AE131" s="4">
        <v>1.23E-2</v>
      </c>
      <c r="AF131" s="4" t="s">
        <v>49</v>
      </c>
      <c r="AG131" s="4" t="s">
        <v>49</v>
      </c>
      <c r="AH131" s="4" t="s">
        <v>49</v>
      </c>
      <c r="AI131" s="4">
        <v>0.42270000000000002</v>
      </c>
      <c r="AJ131" s="5"/>
      <c r="AK131" s="8">
        <f>(W131+J131)-AI131</f>
        <v>1.0000000000000009E-3</v>
      </c>
      <c r="AL131" s="12" t="s">
        <v>63</v>
      </c>
    </row>
    <row r="132" spans="1:38" ht="12.5" x14ac:dyDescent="0.25">
      <c r="A132" s="6">
        <v>44495</v>
      </c>
      <c r="B132" s="4">
        <v>8</v>
      </c>
      <c r="C132" s="4" t="s">
        <v>51</v>
      </c>
      <c r="D132" s="4" t="s">
        <v>58</v>
      </c>
      <c r="E132" s="4">
        <v>6.04</v>
      </c>
      <c r="F132" s="4" t="s">
        <v>49</v>
      </c>
      <c r="G132" s="4" t="s">
        <v>136</v>
      </c>
      <c r="H132" s="4">
        <v>0.41710000000000003</v>
      </c>
      <c r="I132" s="4">
        <v>0.42349999999999999</v>
      </c>
      <c r="J132" s="4">
        <v>6.4000000000000003E-3</v>
      </c>
      <c r="K132" s="5" t="s">
        <v>49</v>
      </c>
      <c r="L132" s="5" t="s">
        <v>49</v>
      </c>
      <c r="M132" s="5" t="s">
        <v>49</v>
      </c>
      <c r="N132" s="5" t="s">
        <v>49</v>
      </c>
      <c r="O132" s="5" t="s">
        <v>49</v>
      </c>
      <c r="P132" s="5" t="s">
        <v>49</v>
      </c>
      <c r="Q132" s="5" t="s">
        <v>49</v>
      </c>
      <c r="R132" s="5" t="s">
        <v>49</v>
      </c>
      <c r="S132" s="5" t="s">
        <v>49</v>
      </c>
      <c r="T132" s="5" t="s">
        <v>49</v>
      </c>
      <c r="U132" s="4" t="s">
        <v>137</v>
      </c>
      <c r="V132" s="4">
        <v>0.41010000000000002</v>
      </c>
      <c r="W132" s="4">
        <v>0.4113</v>
      </c>
      <c r="X132" s="4">
        <v>1.1999999999999999E-3</v>
      </c>
      <c r="Y132" s="4" t="s">
        <v>49</v>
      </c>
      <c r="Z132" s="4" t="s">
        <v>49</v>
      </c>
      <c r="AA132" s="4" t="s">
        <v>49</v>
      </c>
      <c r="AB132" s="4" t="s">
        <v>49</v>
      </c>
      <c r="AC132" s="4" t="s">
        <v>49</v>
      </c>
      <c r="AD132" s="4" t="s">
        <v>49</v>
      </c>
      <c r="AE132" s="4">
        <v>7.6E-3</v>
      </c>
      <c r="AF132" s="4" t="s">
        <v>49</v>
      </c>
      <c r="AG132" s="4" t="s">
        <v>49</v>
      </c>
      <c r="AH132" s="4" t="s">
        <v>49</v>
      </c>
      <c r="AI132" s="4">
        <v>0.42159999999999997</v>
      </c>
      <c r="AJ132" s="5"/>
      <c r="AK132" s="8">
        <f>(W132+J132)-AI132</f>
        <v>-3.8999999999999591E-3</v>
      </c>
      <c r="AL132" s="12" t="s">
        <v>63</v>
      </c>
    </row>
    <row r="133" spans="1:38" ht="12.5" x14ac:dyDescent="0.25">
      <c r="A133" s="6">
        <v>44495</v>
      </c>
      <c r="B133" s="4">
        <v>8</v>
      </c>
      <c r="C133" s="4" t="s">
        <v>51</v>
      </c>
      <c r="D133" s="4" t="s">
        <v>58</v>
      </c>
      <c r="E133" s="4">
        <v>11.08</v>
      </c>
      <c r="F133" s="4" t="s">
        <v>49</v>
      </c>
      <c r="G133" s="4" t="s">
        <v>138</v>
      </c>
      <c r="H133" s="4">
        <v>0.41949999999999998</v>
      </c>
      <c r="I133" s="4">
        <v>0.51119999999999999</v>
      </c>
      <c r="J133" s="4">
        <v>9.1700000000000004E-2</v>
      </c>
      <c r="K133" s="5" t="s">
        <v>49</v>
      </c>
      <c r="L133" s="5" t="s">
        <v>49</v>
      </c>
      <c r="M133" s="5" t="s">
        <v>49</v>
      </c>
      <c r="N133" s="5" t="s">
        <v>49</v>
      </c>
      <c r="O133" s="5" t="s">
        <v>49</v>
      </c>
      <c r="P133" s="5" t="s">
        <v>49</v>
      </c>
      <c r="Q133" s="5" t="s">
        <v>49</v>
      </c>
      <c r="R133" s="5" t="s">
        <v>49</v>
      </c>
      <c r="S133" s="5" t="s">
        <v>49</v>
      </c>
      <c r="T133" s="5" t="s">
        <v>49</v>
      </c>
      <c r="U133" s="4" t="s">
        <v>139</v>
      </c>
      <c r="V133" s="4">
        <v>0.41899999999999998</v>
      </c>
      <c r="W133" s="4">
        <v>0.42759999999999998</v>
      </c>
      <c r="X133" s="4">
        <v>8.6E-3</v>
      </c>
      <c r="Y133" s="4" t="s">
        <v>49</v>
      </c>
      <c r="Z133" s="4" t="s">
        <v>49</v>
      </c>
      <c r="AA133" s="4" t="s">
        <v>49</v>
      </c>
      <c r="AB133" s="4" t="s">
        <v>49</v>
      </c>
      <c r="AC133" s="4" t="s">
        <v>49</v>
      </c>
      <c r="AD133" s="4" t="s">
        <v>49</v>
      </c>
      <c r="AE133" s="4">
        <v>0.1003</v>
      </c>
      <c r="AF133" s="4" t="s">
        <v>49</v>
      </c>
      <c r="AG133" s="4" t="s">
        <v>49</v>
      </c>
      <c r="AH133" s="4" t="s">
        <v>49</v>
      </c>
      <c r="AI133" s="4">
        <v>0.51419999999999999</v>
      </c>
      <c r="AJ133" s="5"/>
      <c r="AK133" s="8">
        <f>(W133+J133)-AI133</f>
        <v>5.0999999999999934E-3</v>
      </c>
      <c r="AL133" s="12" t="s">
        <v>63</v>
      </c>
    </row>
    <row r="134" spans="1:38" ht="12.5" x14ac:dyDescent="0.25">
      <c r="A134" s="6">
        <v>44495</v>
      </c>
      <c r="B134" s="4">
        <v>8</v>
      </c>
      <c r="C134" s="4" t="s">
        <v>51</v>
      </c>
      <c r="D134" s="4" t="s">
        <v>58</v>
      </c>
      <c r="E134" s="4">
        <v>5.73</v>
      </c>
      <c r="F134" s="4" t="s">
        <v>49</v>
      </c>
      <c r="G134" s="4" t="s">
        <v>140</v>
      </c>
      <c r="H134" s="4">
        <v>0.4163</v>
      </c>
      <c r="I134" s="4">
        <v>0.42849999999999999</v>
      </c>
      <c r="J134" s="4">
        <v>1.2200000000000001E-2</v>
      </c>
      <c r="K134" s="5" t="s">
        <v>49</v>
      </c>
      <c r="L134" s="5" t="s">
        <v>49</v>
      </c>
      <c r="M134" s="5" t="s">
        <v>49</v>
      </c>
      <c r="N134" s="5" t="s">
        <v>49</v>
      </c>
      <c r="O134" s="5" t="s">
        <v>49</v>
      </c>
      <c r="P134" s="5" t="s">
        <v>49</v>
      </c>
      <c r="Q134" s="5" t="s">
        <v>49</v>
      </c>
      <c r="R134" s="5" t="s">
        <v>49</v>
      </c>
      <c r="S134" s="5" t="s">
        <v>49</v>
      </c>
      <c r="T134" s="5" t="s">
        <v>49</v>
      </c>
      <c r="U134" s="4" t="s">
        <v>141</v>
      </c>
      <c r="V134" s="4">
        <v>0.41880000000000001</v>
      </c>
      <c r="W134" s="4">
        <v>0.42030000000000001</v>
      </c>
      <c r="X134" s="4">
        <v>1.5E-3</v>
      </c>
      <c r="Y134" s="4" t="s">
        <v>49</v>
      </c>
      <c r="Z134" s="4" t="s">
        <v>49</v>
      </c>
      <c r="AA134" s="4" t="s">
        <v>49</v>
      </c>
      <c r="AB134" s="4" t="s">
        <v>49</v>
      </c>
      <c r="AC134" s="4" t="s">
        <v>49</v>
      </c>
      <c r="AD134" s="4" t="s">
        <v>49</v>
      </c>
      <c r="AE134" s="4">
        <v>1.37E-2</v>
      </c>
      <c r="AF134" s="4" t="s">
        <v>49</v>
      </c>
      <c r="AG134" s="4" t="s">
        <v>49</v>
      </c>
      <c r="AH134" s="4" t="s">
        <v>49</v>
      </c>
      <c r="AI134" s="4">
        <v>0.43099999999999999</v>
      </c>
      <c r="AJ134" s="5"/>
      <c r="AK134" s="8">
        <f>(W134+J134)-AI134</f>
        <v>1.5000000000000013E-3</v>
      </c>
      <c r="AL134" s="12" t="s">
        <v>63</v>
      </c>
    </row>
    <row r="135" spans="1:38" ht="12.5" x14ac:dyDescent="0.25">
      <c r="A135" s="6">
        <v>44495</v>
      </c>
      <c r="B135" s="4">
        <v>8</v>
      </c>
      <c r="C135" s="4" t="s">
        <v>51</v>
      </c>
      <c r="D135" s="4" t="s">
        <v>58</v>
      </c>
      <c r="E135" s="4">
        <v>8.68</v>
      </c>
      <c r="F135" s="4" t="s">
        <v>49</v>
      </c>
      <c r="G135" s="4" t="s">
        <v>142</v>
      </c>
      <c r="H135" s="4">
        <v>0.41370000000000001</v>
      </c>
      <c r="I135" s="4">
        <v>0.4521</v>
      </c>
      <c r="J135" s="4">
        <v>3.8399999999999997E-2</v>
      </c>
      <c r="K135" s="5" t="s">
        <v>49</v>
      </c>
      <c r="L135" s="5" t="s">
        <v>49</v>
      </c>
      <c r="M135" s="5" t="s">
        <v>49</v>
      </c>
      <c r="N135" s="5" t="s">
        <v>49</v>
      </c>
      <c r="O135" s="5" t="s">
        <v>49</v>
      </c>
      <c r="P135" s="5" t="s">
        <v>49</v>
      </c>
      <c r="Q135" s="5" t="s">
        <v>49</v>
      </c>
      <c r="R135" s="5" t="s">
        <v>49</v>
      </c>
      <c r="S135" s="5" t="s">
        <v>49</v>
      </c>
      <c r="T135" s="5" t="s">
        <v>49</v>
      </c>
      <c r="U135" s="4" t="s">
        <v>143</v>
      </c>
      <c r="V135" s="4">
        <v>0.41399999999999998</v>
      </c>
      <c r="W135" s="4">
        <v>0.41789999999999999</v>
      </c>
      <c r="X135" s="4">
        <v>3.8999999999999998E-3</v>
      </c>
      <c r="Y135" s="4" t="s">
        <v>49</v>
      </c>
      <c r="Z135" s="4" t="s">
        <v>49</v>
      </c>
      <c r="AA135" s="4" t="s">
        <v>49</v>
      </c>
      <c r="AB135" s="4" t="s">
        <v>49</v>
      </c>
      <c r="AC135" s="4" t="s">
        <v>49</v>
      </c>
      <c r="AD135" s="4" t="s">
        <v>49</v>
      </c>
      <c r="AE135" s="4">
        <v>4.2299999999999997E-2</v>
      </c>
      <c r="AF135" s="4" t="s">
        <v>49</v>
      </c>
      <c r="AG135" s="4" t="s">
        <v>49</v>
      </c>
      <c r="AH135" s="4" t="s">
        <v>49</v>
      </c>
      <c r="AI135" s="4">
        <v>0.4536</v>
      </c>
      <c r="AJ135" s="5"/>
      <c r="AK135" s="8">
        <f>(W135+J135)-AI135</f>
        <v>2.6999999999999802E-3</v>
      </c>
      <c r="AL135" s="12" t="s">
        <v>63</v>
      </c>
    </row>
    <row r="136" spans="1:38" ht="12.5" x14ac:dyDescent="0.25">
      <c r="A136" s="6">
        <v>44495</v>
      </c>
      <c r="B136" s="4">
        <v>8</v>
      </c>
      <c r="C136" s="4" t="s">
        <v>51</v>
      </c>
      <c r="D136" s="4" t="s">
        <v>58</v>
      </c>
      <c r="E136" s="4">
        <v>12.5</v>
      </c>
      <c r="F136" s="4" t="s">
        <v>49</v>
      </c>
      <c r="G136" s="4" t="s">
        <v>144</v>
      </c>
      <c r="H136" s="4">
        <v>0.41070000000000001</v>
      </c>
      <c r="I136" s="4">
        <v>0.53979999999999995</v>
      </c>
      <c r="J136" s="4">
        <v>0.12909999999999999</v>
      </c>
      <c r="K136" s="5" t="s">
        <v>49</v>
      </c>
      <c r="L136" s="5" t="s">
        <v>49</v>
      </c>
      <c r="M136" s="5" t="s">
        <v>49</v>
      </c>
      <c r="N136" s="5" t="s">
        <v>49</v>
      </c>
      <c r="O136" s="5" t="s">
        <v>49</v>
      </c>
      <c r="P136" s="5" t="s">
        <v>49</v>
      </c>
      <c r="Q136" s="5" t="s">
        <v>49</v>
      </c>
      <c r="R136" s="5" t="s">
        <v>49</v>
      </c>
      <c r="S136" s="5" t="s">
        <v>49</v>
      </c>
      <c r="T136" s="5" t="s">
        <v>49</v>
      </c>
      <c r="U136" s="4" t="s">
        <v>145</v>
      </c>
      <c r="V136" s="4">
        <v>0.41860000000000003</v>
      </c>
      <c r="W136" s="4">
        <v>0.433</v>
      </c>
      <c r="X136" s="4">
        <v>1.44E-2</v>
      </c>
      <c r="Y136" s="4" t="s">
        <v>49</v>
      </c>
      <c r="Z136" s="4" t="s">
        <v>49</v>
      </c>
      <c r="AA136" s="4" t="s">
        <v>49</v>
      </c>
      <c r="AB136" s="4" t="s">
        <v>49</v>
      </c>
      <c r="AC136" s="4" t="s">
        <v>49</v>
      </c>
      <c r="AD136" s="4" t="s">
        <v>49</v>
      </c>
      <c r="AE136" s="4">
        <v>0.14349999999999999</v>
      </c>
      <c r="AF136" s="4" t="s">
        <v>49</v>
      </c>
      <c r="AG136" s="4" t="s">
        <v>49</v>
      </c>
      <c r="AH136" s="4" t="s">
        <v>49</v>
      </c>
      <c r="AI136" s="4">
        <v>0.55269999999999997</v>
      </c>
      <c r="AJ136" s="5"/>
      <c r="AK136" s="8">
        <f>(W136+J136)-AI136</f>
        <v>9.400000000000075E-3</v>
      </c>
      <c r="AL136" s="12" t="s">
        <v>63</v>
      </c>
    </row>
    <row r="137" spans="1:38" ht="12.5" x14ac:dyDescent="0.25">
      <c r="A137" s="6">
        <v>44495</v>
      </c>
      <c r="B137" s="4">
        <v>8</v>
      </c>
      <c r="C137" s="4" t="s">
        <v>51</v>
      </c>
      <c r="D137" s="4" t="s">
        <v>58</v>
      </c>
      <c r="E137" s="4">
        <v>8.94</v>
      </c>
      <c r="F137" s="4" t="s">
        <v>49</v>
      </c>
      <c r="G137" s="4" t="s">
        <v>49</v>
      </c>
      <c r="H137" s="4">
        <v>0.40899999999999997</v>
      </c>
      <c r="I137" s="4">
        <v>0.45710000000000001</v>
      </c>
      <c r="J137" s="4">
        <v>4.8099999999999997E-2</v>
      </c>
      <c r="K137" s="5" t="s">
        <v>49</v>
      </c>
      <c r="L137" s="5" t="s">
        <v>49</v>
      </c>
      <c r="M137" s="5" t="s">
        <v>49</v>
      </c>
      <c r="N137" s="5" t="s">
        <v>49</v>
      </c>
      <c r="O137" s="5" t="s">
        <v>49</v>
      </c>
      <c r="P137" s="5" t="s">
        <v>49</v>
      </c>
      <c r="Q137" s="5" t="s">
        <v>49</v>
      </c>
      <c r="R137" s="5" t="s">
        <v>49</v>
      </c>
      <c r="S137" s="5" t="s">
        <v>49</v>
      </c>
      <c r="T137" s="5" t="s">
        <v>49</v>
      </c>
      <c r="U137" s="4" t="s">
        <v>49</v>
      </c>
      <c r="V137" s="4">
        <v>0.4168</v>
      </c>
      <c r="W137" s="4">
        <v>0.42370000000000002</v>
      </c>
      <c r="X137" s="4">
        <v>6.8999999999999999E-3</v>
      </c>
      <c r="Y137" s="4" t="s">
        <v>49</v>
      </c>
      <c r="Z137" s="4" t="s">
        <v>49</v>
      </c>
      <c r="AA137" s="4" t="s">
        <v>49</v>
      </c>
      <c r="AB137" s="4" t="s">
        <v>49</v>
      </c>
      <c r="AC137" s="4" t="s">
        <v>49</v>
      </c>
      <c r="AD137" s="4" t="s">
        <v>49</v>
      </c>
      <c r="AE137" s="4">
        <v>5.5E-2</v>
      </c>
      <c r="AF137" s="4" t="s">
        <v>49</v>
      </c>
      <c r="AG137" s="4" t="s">
        <v>49</v>
      </c>
      <c r="AH137" s="4" t="s">
        <v>49</v>
      </c>
      <c r="AI137" s="4" t="s">
        <v>49</v>
      </c>
      <c r="AJ137" s="5"/>
      <c r="AK137" s="4" t="s">
        <v>49</v>
      </c>
      <c r="AL137" s="12" t="s">
        <v>82</v>
      </c>
    </row>
    <row r="138" spans="1:38" ht="12.5" x14ac:dyDescent="0.25">
      <c r="A138" s="6">
        <v>44495</v>
      </c>
      <c r="B138" s="4">
        <v>8</v>
      </c>
      <c r="C138" s="4" t="s">
        <v>51</v>
      </c>
      <c r="D138" s="4" t="s">
        <v>58</v>
      </c>
      <c r="E138" s="4">
        <v>11.61</v>
      </c>
      <c r="F138" s="4" t="s">
        <v>49</v>
      </c>
      <c r="G138" s="4" t="s">
        <v>49</v>
      </c>
      <c r="H138" s="4">
        <v>0.4108</v>
      </c>
      <c r="I138" s="4">
        <v>0.49540000000000001</v>
      </c>
      <c r="J138" s="4">
        <v>8.4599999999999995E-2</v>
      </c>
      <c r="K138" s="5" t="s">
        <v>49</v>
      </c>
      <c r="L138" s="5" t="s">
        <v>49</v>
      </c>
      <c r="M138" s="5" t="s">
        <v>49</v>
      </c>
      <c r="N138" s="5" t="s">
        <v>49</v>
      </c>
      <c r="O138" s="5" t="s">
        <v>49</v>
      </c>
      <c r="P138" s="5" t="s">
        <v>49</v>
      </c>
      <c r="Q138" s="5" t="s">
        <v>49</v>
      </c>
      <c r="R138" s="5" t="s">
        <v>49</v>
      </c>
      <c r="S138" s="5" t="s">
        <v>49</v>
      </c>
      <c r="T138" s="5" t="s">
        <v>49</v>
      </c>
      <c r="U138" s="4" t="s">
        <v>49</v>
      </c>
      <c r="V138" s="4">
        <v>0.4108</v>
      </c>
      <c r="W138" s="4">
        <v>0.42399999999999999</v>
      </c>
      <c r="X138" s="4">
        <v>1.32E-2</v>
      </c>
      <c r="Y138" s="4" t="s">
        <v>49</v>
      </c>
      <c r="Z138" s="4" t="s">
        <v>49</v>
      </c>
      <c r="AA138" s="4" t="s">
        <v>49</v>
      </c>
      <c r="AB138" s="4" t="s">
        <v>49</v>
      </c>
      <c r="AC138" s="4" t="s">
        <v>49</v>
      </c>
      <c r="AD138" s="4" t="s">
        <v>49</v>
      </c>
      <c r="AE138" s="4">
        <v>9.7799999999999998E-2</v>
      </c>
      <c r="AF138" s="4" t="s">
        <v>49</v>
      </c>
      <c r="AG138" s="4" t="s">
        <v>49</v>
      </c>
      <c r="AH138" s="4" t="s">
        <v>49</v>
      </c>
      <c r="AI138" s="4" t="s">
        <v>49</v>
      </c>
      <c r="AJ138" s="5"/>
      <c r="AK138" s="4" t="s">
        <v>49</v>
      </c>
      <c r="AL138" s="12" t="s">
        <v>82</v>
      </c>
    </row>
    <row r="139" spans="1:38" ht="12.5" x14ac:dyDescent="0.25">
      <c r="A139" s="6">
        <v>44495</v>
      </c>
      <c r="B139" s="4">
        <v>8</v>
      </c>
      <c r="C139" s="4" t="s">
        <v>53</v>
      </c>
      <c r="D139" s="4" t="s">
        <v>59</v>
      </c>
      <c r="E139" s="4">
        <v>14.7</v>
      </c>
      <c r="F139" s="4" t="s">
        <v>49</v>
      </c>
      <c r="G139" s="4" t="s">
        <v>146</v>
      </c>
      <c r="H139" s="4">
        <v>0.41139999999999999</v>
      </c>
      <c r="I139" s="4">
        <v>0.58220000000000005</v>
      </c>
      <c r="J139" s="4">
        <v>0.17080000000000001</v>
      </c>
      <c r="K139" s="5" t="s">
        <v>49</v>
      </c>
      <c r="L139" s="5" t="s">
        <v>49</v>
      </c>
      <c r="M139" s="5" t="s">
        <v>49</v>
      </c>
      <c r="N139" s="5" t="s">
        <v>49</v>
      </c>
      <c r="O139" s="5" t="s">
        <v>49</v>
      </c>
      <c r="P139" s="5" t="s">
        <v>49</v>
      </c>
      <c r="Q139" s="5" t="s">
        <v>49</v>
      </c>
      <c r="R139" s="5" t="s">
        <v>49</v>
      </c>
      <c r="S139" s="5" t="s">
        <v>49</v>
      </c>
      <c r="T139" s="5" t="s">
        <v>49</v>
      </c>
      <c r="U139" s="4" t="s">
        <v>147</v>
      </c>
      <c r="V139" s="4">
        <v>0.41399999999999998</v>
      </c>
      <c r="W139" s="4">
        <v>0.43369999999999997</v>
      </c>
      <c r="X139" s="4">
        <v>1.9699999999999999E-2</v>
      </c>
      <c r="Y139" s="4" t="s">
        <v>49</v>
      </c>
      <c r="Z139" s="4" t="s">
        <v>49</v>
      </c>
      <c r="AA139" s="4" t="s">
        <v>49</v>
      </c>
      <c r="AB139" s="4" t="s">
        <v>49</v>
      </c>
      <c r="AC139" s="4" t="s">
        <v>49</v>
      </c>
      <c r="AD139" s="4" t="s">
        <v>49</v>
      </c>
      <c r="AE139" s="4">
        <v>0.1905</v>
      </c>
      <c r="AF139" s="4" t="s">
        <v>49</v>
      </c>
      <c r="AG139" s="4" t="s">
        <v>49</v>
      </c>
      <c r="AH139" s="4" t="s">
        <v>49</v>
      </c>
      <c r="AI139" s="4">
        <v>0.59099999999999997</v>
      </c>
      <c r="AJ139" s="5"/>
      <c r="AK139" s="8">
        <f>(W139+J139)-AI139</f>
        <v>1.3500000000000068E-2</v>
      </c>
      <c r="AL139" s="12" t="s">
        <v>63</v>
      </c>
    </row>
    <row r="140" spans="1:38" ht="12.5" x14ac:dyDescent="0.25">
      <c r="A140" s="6">
        <v>44495</v>
      </c>
      <c r="B140" s="4">
        <v>8</v>
      </c>
      <c r="C140" s="4" t="s">
        <v>53</v>
      </c>
      <c r="D140" s="4" t="s">
        <v>59</v>
      </c>
      <c r="E140" s="4">
        <v>13.42</v>
      </c>
      <c r="F140" s="4" t="s">
        <v>49</v>
      </c>
      <c r="G140" s="4" t="s">
        <v>148</v>
      </c>
      <c r="H140" s="4">
        <v>0.40889999999999999</v>
      </c>
      <c r="I140" s="4">
        <v>0.58079999999999998</v>
      </c>
      <c r="J140" s="4">
        <v>0.1719</v>
      </c>
      <c r="K140" s="5" t="s">
        <v>49</v>
      </c>
      <c r="L140" s="5" t="s">
        <v>49</v>
      </c>
      <c r="M140" s="5" t="s">
        <v>49</v>
      </c>
      <c r="N140" s="5" t="s">
        <v>49</v>
      </c>
      <c r="O140" s="5" t="s">
        <v>49</v>
      </c>
      <c r="P140" s="5" t="s">
        <v>49</v>
      </c>
      <c r="Q140" s="5" t="s">
        <v>49</v>
      </c>
      <c r="R140" s="5" t="s">
        <v>49</v>
      </c>
      <c r="S140" s="5" t="s">
        <v>49</v>
      </c>
      <c r="T140" s="5" t="s">
        <v>49</v>
      </c>
      <c r="U140" s="4" t="s">
        <v>149</v>
      </c>
      <c r="V140" s="4">
        <v>0.41560000000000002</v>
      </c>
      <c r="W140" s="4">
        <v>0.43309999999999998</v>
      </c>
      <c r="X140" s="4">
        <v>1.7500000000000002E-2</v>
      </c>
      <c r="Y140" s="4" t="s">
        <v>49</v>
      </c>
      <c r="Z140" s="4" t="s">
        <v>49</v>
      </c>
      <c r="AA140" s="4" t="s">
        <v>49</v>
      </c>
      <c r="AB140" s="4" t="s">
        <v>49</v>
      </c>
      <c r="AC140" s="4" t="s">
        <v>49</v>
      </c>
      <c r="AD140" s="4" t="s">
        <v>49</v>
      </c>
      <c r="AE140" s="4">
        <v>0.18940000000000001</v>
      </c>
      <c r="AF140" s="4" t="s">
        <v>49</v>
      </c>
      <c r="AG140" s="4" t="s">
        <v>49</v>
      </c>
      <c r="AH140" s="4" t="s">
        <v>49</v>
      </c>
      <c r="AI140" s="4">
        <v>0.58440000000000003</v>
      </c>
      <c r="AJ140" s="5"/>
      <c r="AK140" s="8">
        <f>(W140+J140)-AI140</f>
        <v>2.0599999999999952E-2</v>
      </c>
      <c r="AL140" s="12" t="s">
        <v>63</v>
      </c>
    </row>
    <row r="141" spans="1:38" ht="12.5" x14ac:dyDescent="0.25">
      <c r="A141" s="6">
        <v>44495</v>
      </c>
      <c r="B141" s="4">
        <v>8</v>
      </c>
      <c r="C141" s="4" t="s">
        <v>53</v>
      </c>
      <c r="D141" s="4" t="s">
        <v>59</v>
      </c>
      <c r="E141" s="4">
        <v>11.69</v>
      </c>
      <c r="F141" s="4" t="s">
        <v>49</v>
      </c>
      <c r="G141" s="4" t="s">
        <v>150</v>
      </c>
      <c r="H141" s="4">
        <v>0.4153</v>
      </c>
      <c r="I141" s="4">
        <v>0.52290000000000003</v>
      </c>
      <c r="J141" s="4">
        <v>0.1076</v>
      </c>
      <c r="K141" s="5" t="s">
        <v>49</v>
      </c>
      <c r="L141" s="5" t="s">
        <v>49</v>
      </c>
      <c r="M141" s="5" t="s">
        <v>49</v>
      </c>
      <c r="N141" s="5" t="s">
        <v>49</v>
      </c>
      <c r="O141" s="5" t="s">
        <v>49</v>
      </c>
      <c r="P141" s="5" t="s">
        <v>49</v>
      </c>
      <c r="Q141" s="5" t="s">
        <v>49</v>
      </c>
      <c r="R141" s="5" t="s">
        <v>49</v>
      </c>
      <c r="S141" s="5" t="s">
        <v>49</v>
      </c>
      <c r="T141" s="5" t="s">
        <v>49</v>
      </c>
      <c r="U141" s="4" t="s">
        <v>151</v>
      </c>
      <c r="V141" s="4">
        <v>0.41870000000000002</v>
      </c>
      <c r="W141" s="4">
        <v>0.43009999999999998</v>
      </c>
      <c r="X141" s="4">
        <v>1.14E-2</v>
      </c>
      <c r="Y141" s="4" t="s">
        <v>49</v>
      </c>
      <c r="Z141" s="4" t="s">
        <v>49</v>
      </c>
      <c r="AA141" s="4" t="s">
        <v>49</v>
      </c>
      <c r="AB141" s="4" t="s">
        <v>49</v>
      </c>
      <c r="AC141" s="4" t="s">
        <v>49</v>
      </c>
      <c r="AD141" s="4" t="s">
        <v>49</v>
      </c>
      <c r="AE141" s="4">
        <v>0.11899999999999999</v>
      </c>
      <c r="AF141" s="4" t="s">
        <v>49</v>
      </c>
      <c r="AG141" s="4" t="s">
        <v>49</v>
      </c>
      <c r="AH141" s="4" t="s">
        <v>49</v>
      </c>
      <c r="AI141" s="4">
        <v>0.53520000000000001</v>
      </c>
      <c r="AJ141" s="5"/>
      <c r="AK141" s="8">
        <f>(W141+J141)-AI141</f>
        <v>2.4999999999999467E-3</v>
      </c>
      <c r="AL141" s="12" t="s">
        <v>63</v>
      </c>
    </row>
    <row r="142" spans="1:38" ht="12.5" x14ac:dyDescent="0.25">
      <c r="A142" s="6">
        <v>44495</v>
      </c>
      <c r="B142" s="4">
        <v>8</v>
      </c>
      <c r="C142" s="4" t="s">
        <v>53</v>
      </c>
      <c r="D142" s="4" t="s">
        <v>59</v>
      </c>
      <c r="E142" s="4">
        <v>4.59</v>
      </c>
      <c r="F142" s="4" t="s">
        <v>49</v>
      </c>
      <c r="G142" s="4" t="s">
        <v>152</v>
      </c>
      <c r="H142" s="4">
        <v>0.41560000000000002</v>
      </c>
      <c r="I142" s="4">
        <v>0.4224</v>
      </c>
      <c r="J142" s="4">
        <v>6.7999999999999996E-3</v>
      </c>
      <c r="K142" s="5" t="s">
        <v>49</v>
      </c>
      <c r="L142" s="5" t="s">
        <v>49</v>
      </c>
      <c r="M142" s="5" t="s">
        <v>49</v>
      </c>
      <c r="N142" s="5" t="s">
        <v>49</v>
      </c>
      <c r="O142" s="5" t="s">
        <v>49</v>
      </c>
      <c r="P142" s="5" t="s">
        <v>49</v>
      </c>
      <c r="Q142" s="5" t="s">
        <v>49</v>
      </c>
      <c r="R142" s="5" t="s">
        <v>49</v>
      </c>
      <c r="S142" s="5" t="s">
        <v>49</v>
      </c>
      <c r="T142" s="5" t="s">
        <v>49</v>
      </c>
      <c r="U142" s="4" t="s">
        <v>153</v>
      </c>
      <c r="V142" s="4">
        <v>0.4158</v>
      </c>
      <c r="W142" s="4">
        <v>0.41649999999999998</v>
      </c>
      <c r="X142" s="4">
        <v>6.9999999999999999E-4</v>
      </c>
      <c r="Y142" s="4" t="s">
        <v>49</v>
      </c>
      <c r="Z142" s="4" t="s">
        <v>49</v>
      </c>
      <c r="AA142" s="4" t="s">
        <v>49</v>
      </c>
      <c r="AB142" s="4" t="s">
        <v>49</v>
      </c>
      <c r="AC142" s="4" t="s">
        <v>49</v>
      </c>
      <c r="AD142" s="4" t="s">
        <v>49</v>
      </c>
      <c r="AE142" s="4">
        <v>7.4999999999999997E-3</v>
      </c>
      <c r="AF142" s="4" t="s">
        <v>49</v>
      </c>
      <c r="AG142" s="4" t="s">
        <v>49</v>
      </c>
      <c r="AH142" s="4" t="s">
        <v>49</v>
      </c>
      <c r="AI142" s="4">
        <v>0.42199999999999999</v>
      </c>
      <c r="AJ142" s="5"/>
      <c r="AK142" s="8">
        <f>(W142+J142)-AI142</f>
        <v>1.2999999999999678E-3</v>
      </c>
      <c r="AL142" s="12" t="s">
        <v>63</v>
      </c>
    </row>
    <row r="143" spans="1:38" ht="12.5" x14ac:dyDescent="0.25">
      <c r="A143" s="6">
        <v>44495</v>
      </c>
      <c r="B143" s="4">
        <v>8</v>
      </c>
      <c r="C143" s="4" t="s">
        <v>53</v>
      </c>
      <c r="D143" s="4" t="s">
        <v>59</v>
      </c>
      <c r="E143" s="4">
        <v>14.07</v>
      </c>
      <c r="F143" s="4" t="s">
        <v>49</v>
      </c>
      <c r="G143" s="4" t="s">
        <v>49</v>
      </c>
      <c r="H143" s="4">
        <v>0.41959999999999997</v>
      </c>
      <c r="I143" s="4">
        <v>0.59960000000000002</v>
      </c>
      <c r="J143" s="4">
        <v>0.18</v>
      </c>
      <c r="K143" s="5" t="s">
        <v>49</v>
      </c>
      <c r="L143" s="5" t="s">
        <v>49</v>
      </c>
      <c r="M143" s="5" t="s">
        <v>49</v>
      </c>
      <c r="N143" s="5" t="s">
        <v>49</v>
      </c>
      <c r="O143" s="5" t="s">
        <v>49</v>
      </c>
      <c r="P143" s="5" t="s">
        <v>49</v>
      </c>
      <c r="Q143" s="5" t="s">
        <v>49</v>
      </c>
      <c r="R143" s="5" t="s">
        <v>49</v>
      </c>
      <c r="S143" s="5" t="s">
        <v>49</v>
      </c>
      <c r="T143" s="5" t="s">
        <v>49</v>
      </c>
      <c r="U143" s="4" t="s">
        <v>49</v>
      </c>
      <c r="V143" s="4">
        <v>0.41320000000000001</v>
      </c>
      <c r="W143" s="4">
        <v>0.43259999999999998</v>
      </c>
      <c r="X143" s="4">
        <v>1.9400000000000001E-2</v>
      </c>
      <c r="Y143" s="4" t="s">
        <v>49</v>
      </c>
      <c r="Z143" s="4" t="s">
        <v>49</v>
      </c>
      <c r="AA143" s="4" t="s">
        <v>49</v>
      </c>
      <c r="AB143" s="4" t="s">
        <v>49</v>
      </c>
      <c r="AC143" s="4" t="s">
        <v>49</v>
      </c>
      <c r="AD143" s="4" t="s">
        <v>49</v>
      </c>
      <c r="AE143" s="4">
        <v>0.19939999999999999</v>
      </c>
      <c r="AF143" s="4" t="s">
        <v>49</v>
      </c>
      <c r="AG143" s="4" t="s">
        <v>49</v>
      </c>
      <c r="AH143" s="4" t="s">
        <v>49</v>
      </c>
      <c r="AI143" s="4" t="s">
        <v>49</v>
      </c>
      <c r="AJ143" s="5"/>
      <c r="AK143" s="4" t="s">
        <v>49</v>
      </c>
      <c r="AL143" s="12" t="s">
        <v>82</v>
      </c>
    </row>
    <row r="144" spans="1:38" ht="12.5" x14ac:dyDescent="0.25">
      <c r="A144" s="6">
        <v>44495</v>
      </c>
      <c r="B144" s="4">
        <v>8</v>
      </c>
      <c r="C144" s="4" t="s">
        <v>53</v>
      </c>
      <c r="D144" s="4" t="s">
        <v>59</v>
      </c>
      <c r="E144" s="4">
        <v>12.53</v>
      </c>
      <c r="F144" s="4" t="s">
        <v>49</v>
      </c>
      <c r="G144" s="4" t="s">
        <v>49</v>
      </c>
      <c r="H144" s="4">
        <v>0.40949999999999998</v>
      </c>
      <c r="I144" s="4">
        <v>0.54239999999999999</v>
      </c>
      <c r="J144" s="4">
        <v>0.13289999999999999</v>
      </c>
      <c r="K144" s="5" t="s">
        <v>49</v>
      </c>
      <c r="L144" s="5" t="s">
        <v>49</v>
      </c>
      <c r="M144" s="5" t="s">
        <v>49</v>
      </c>
      <c r="N144" s="5" t="s">
        <v>49</v>
      </c>
      <c r="O144" s="5" t="s">
        <v>49</v>
      </c>
      <c r="P144" s="5" t="s">
        <v>49</v>
      </c>
      <c r="Q144" s="5" t="s">
        <v>49</v>
      </c>
      <c r="R144" s="5" t="s">
        <v>49</v>
      </c>
      <c r="S144" s="5" t="s">
        <v>49</v>
      </c>
      <c r="T144" s="5" t="s">
        <v>49</v>
      </c>
      <c r="U144" s="4" t="s">
        <v>49</v>
      </c>
      <c r="V144" s="4">
        <v>0.4219</v>
      </c>
      <c r="W144" s="4">
        <v>0.43619999999999998</v>
      </c>
      <c r="X144" s="4">
        <v>1.43E-2</v>
      </c>
      <c r="Y144" s="4" t="s">
        <v>49</v>
      </c>
      <c r="Z144" s="4" t="s">
        <v>49</v>
      </c>
      <c r="AA144" s="4" t="s">
        <v>49</v>
      </c>
      <c r="AB144" s="4" t="s">
        <v>49</v>
      </c>
      <c r="AC144" s="4" t="s">
        <v>49</v>
      </c>
      <c r="AD144" s="4" t="s">
        <v>49</v>
      </c>
      <c r="AE144" s="4">
        <v>0.1472</v>
      </c>
      <c r="AF144" s="4" t="s">
        <v>49</v>
      </c>
      <c r="AG144" s="4" t="s">
        <v>49</v>
      </c>
      <c r="AH144" s="4" t="s">
        <v>49</v>
      </c>
      <c r="AI144" s="4" t="s">
        <v>49</v>
      </c>
      <c r="AJ144" s="5"/>
      <c r="AK144" s="4" t="s">
        <v>49</v>
      </c>
      <c r="AL144" s="12" t="s">
        <v>82</v>
      </c>
    </row>
    <row r="145" spans="1:38" ht="12.5" x14ac:dyDescent="0.25">
      <c r="A145" s="6">
        <v>44495</v>
      </c>
      <c r="B145" s="4">
        <v>8</v>
      </c>
      <c r="C145" s="4" t="s">
        <v>55</v>
      </c>
      <c r="D145" s="4" t="s">
        <v>60</v>
      </c>
      <c r="E145" s="4">
        <v>11.66</v>
      </c>
      <c r="F145" s="4" t="s">
        <v>49</v>
      </c>
      <c r="G145" s="4" t="s">
        <v>66</v>
      </c>
      <c r="H145" s="4">
        <v>0.42</v>
      </c>
      <c r="I145" s="4">
        <v>0.52400000000000002</v>
      </c>
      <c r="J145" s="4">
        <v>0.104</v>
      </c>
      <c r="K145" s="5" t="s">
        <v>49</v>
      </c>
      <c r="L145" s="5" t="s">
        <v>49</v>
      </c>
      <c r="M145" s="5" t="s">
        <v>49</v>
      </c>
      <c r="N145" s="5" t="s">
        <v>49</v>
      </c>
      <c r="O145" s="5" t="s">
        <v>49</v>
      </c>
      <c r="P145" s="5" t="s">
        <v>49</v>
      </c>
      <c r="Q145" s="5" t="s">
        <v>49</v>
      </c>
      <c r="R145" s="5" t="s">
        <v>49</v>
      </c>
      <c r="S145" s="5" t="s">
        <v>49</v>
      </c>
      <c r="T145" s="5" t="s">
        <v>49</v>
      </c>
      <c r="U145" s="4" t="s">
        <v>67</v>
      </c>
      <c r="V145" s="4">
        <v>0.41739999999999999</v>
      </c>
      <c r="W145" s="4">
        <v>0.42930000000000001</v>
      </c>
      <c r="X145" s="4">
        <v>1.1900000000000001E-2</v>
      </c>
      <c r="Y145" s="4" t="s">
        <v>49</v>
      </c>
      <c r="Z145" s="4" t="s">
        <v>49</v>
      </c>
      <c r="AA145" s="4" t="s">
        <v>49</v>
      </c>
      <c r="AB145" s="4" t="s">
        <v>49</v>
      </c>
      <c r="AC145" s="4" t="s">
        <v>49</v>
      </c>
      <c r="AD145" s="4" t="s">
        <v>49</v>
      </c>
      <c r="AE145" s="4">
        <v>0.1159</v>
      </c>
      <c r="AF145" s="4" t="s">
        <v>49</v>
      </c>
      <c r="AG145" s="4" t="s">
        <v>49</v>
      </c>
      <c r="AH145" s="4" t="s">
        <v>49</v>
      </c>
      <c r="AI145" s="4">
        <v>0.52410000000000001</v>
      </c>
      <c r="AJ145" s="5"/>
      <c r="AK145" s="8">
        <f>(W145+J145)-AI145</f>
        <v>9.199999999999986E-3</v>
      </c>
      <c r="AL145" s="12" t="s">
        <v>63</v>
      </c>
    </row>
    <row r="146" spans="1:38" ht="12.5" x14ac:dyDescent="0.25">
      <c r="A146" s="6">
        <v>44495</v>
      </c>
      <c r="B146" s="4">
        <v>8</v>
      </c>
      <c r="C146" s="4" t="s">
        <v>55</v>
      </c>
      <c r="D146" s="4" t="s">
        <v>60</v>
      </c>
      <c r="E146" s="4">
        <v>11.75</v>
      </c>
      <c r="F146" s="4" t="s">
        <v>49</v>
      </c>
      <c r="G146" s="4" t="s">
        <v>68</v>
      </c>
      <c r="H146" s="4">
        <v>0.41920000000000002</v>
      </c>
      <c r="I146" s="4">
        <v>0.5272</v>
      </c>
      <c r="J146" s="4">
        <v>0.108</v>
      </c>
      <c r="K146" s="5" t="s">
        <v>49</v>
      </c>
      <c r="L146" s="5" t="s">
        <v>49</v>
      </c>
      <c r="M146" s="5" t="s">
        <v>49</v>
      </c>
      <c r="N146" s="5" t="s">
        <v>49</v>
      </c>
      <c r="O146" s="5" t="s">
        <v>49</v>
      </c>
      <c r="P146" s="5" t="s">
        <v>49</v>
      </c>
      <c r="Q146" s="5" t="s">
        <v>49</v>
      </c>
      <c r="R146" s="5" t="s">
        <v>49</v>
      </c>
      <c r="S146" s="5" t="s">
        <v>49</v>
      </c>
      <c r="T146" s="5" t="s">
        <v>49</v>
      </c>
      <c r="U146" s="4" t="s">
        <v>69</v>
      </c>
      <c r="V146" s="4">
        <v>0.41589999999999999</v>
      </c>
      <c r="W146" s="4">
        <v>0.42809999999999998</v>
      </c>
      <c r="X146" s="4">
        <v>1.2200000000000001E-2</v>
      </c>
      <c r="Y146" s="4" t="s">
        <v>49</v>
      </c>
      <c r="Z146" s="4" t="s">
        <v>49</v>
      </c>
      <c r="AA146" s="4" t="s">
        <v>49</v>
      </c>
      <c r="AB146" s="4" t="s">
        <v>49</v>
      </c>
      <c r="AC146" s="4" t="s">
        <v>49</v>
      </c>
      <c r="AD146" s="4" t="s">
        <v>49</v>
      </c>
      <c r="AE146" s="4">
        <v>0.1202</v>
      </c>
      <c r="AF146" s="4" t="s">
        <v>49</v>
      </c>
      <c r="AG146" s="4" t="s">
        <v>49</v>
      </c>
      <c r="AH146" s="4" t="s">
        <v>49</v>
      </c>
      <c r="AI146" s="4">
        <v>0.52580000000000005</v>
      </c>
      <c r="AJ146" s="5"/>
      <c r="AK146" s="8">
        <f>(W146+J146)-AI146</f>
        <v>1.0299999999999976E-2</v>
      </c>
      <c r="AL146" s="12" t="s">
        <v>63</v>
      </c>
    </row>
    <row r="147" spans="1:38" ht="12.5" x14ac:dyDescent="0.25">
      <c r="A147" s="6">
        <v>44495</v>
      </c>
      <c r="B147" s="4">
        <v>8</v>
      </c>
      <c r="C147" s="4" t="s">
        <v>55</v>
      </c>
      <c r="D147" s="4" t="s">
        <v>60</v>
      </c>
      <c r="E147" s="4">
        <v>8.84</v>
      </c>
      <c r="F147" s="4" t="s">
        <v>49</v>
      </c>
      <c r="G147" s="4" t="s">
        <v>70</v>
      </c>
      <c r="H147" s="4">
        <v>0.41799999999999998</v>
      </c>
      <c r="I147" s="4">
        <v>0.4612</v>
      </c>
      <c r="J147" s="4">
        <v>4.3200000000000002E-2</v>
      </c>
      <c r="K147" s="5" t="s">
        <v>49</v>
      </c>
      <c r="L147" s="5" t="s">
        <v>49</v>
      </c>
      <c r="M147" s="5" t="s">
        <v>49</v>
      </c>
      <c r="N147" s="5" t="s">
        <v>49</v>
      </c>
      <c r="O147" s="5" t="s">
        <v>49</v>
      </c>
      <c r="P147" s="5" t="s">
        <v>49</v>
      </c>
      <c r="Q147" s="5" t="s">
        <v>49</v>
      </c>
      <c r="R147" s="5" t="s">
        <v>49</v>
      </c>
      <c r="S147" s="5" t="s">
        <v>49</v>
      </c>
      <c r="T147" s="5" t="s">
        <v>49</v>
      </c>
      <c r="U147" s="4" t="s">
        <v>71</v>
      </c>
      <c r="V147" s="4">
        <v>0.42170000000000002</v>
      </c>
      <c r="W147" s="4">
        <v>0.4259</v>
      </c>
      <c r="X147" s="4">
        <v>4.1999999999999997E-3</v>
      </c>
      <c r="Y147" s="4" t="s">
        <v>49</v>
      </c>
      <c r="Z147" s="4" t="s">
        <v>49</v>
      </c>
      <c r="AA147" s="4" t="s">
        <v>49</v>
      </c>
      <c r="AB147" s="4" t="s">
        <v>49</v>
      </c>
      <c r="AC147" s="4" t="s">
        <v>49</v>
      </c>
      <c r="AD147" s="4" t="s">
        <v>49</v>
      </c>
      <c r="AE147" s="4">
        <v>4.7399999999999998E-2</v>
      </c>
      <c r="AF147" s="4" t="s">
        <v>49</v>
      </c>
      <c r="AG147" s="4" t="s">
        <v>49</v>
      </c>
      <c r="AH147" s="4" t="s">
        <v>49</v>
      </c>
      <c r="AI147" s="4">
        <v>0.4652</v>
      </c>
      <c r="AJ147" s="5"/>
      <c r="AK147" s="8">
        <f>(W147+J147)-AI147</f>
        <v>3.9000000000000146E-3</v>
      </c>
      <c r="AL147" s="12" t="s">
        <v>63</v>
      </c>
    </row>
    <row r="148" spans="1:38" ht="12.5" x14ac:dyDescent="0.25">
      <c r="A148" s="6">
        <v>44495</v>
      </c>
      <c r="B148" s="4">
        <v>8</v>
      </c>
      <c r="C148" s="4" t="s">
        <v>55</v>
      </c>
      <c r="D148" s="4" t="s">
        <v>60</v>
      </c>
      <c r="E148" s="4">
        <v>8.0500000000000007</v>
      </c>
      <c r="F148" s="4" t="s">
        <v>49</v>
      </c>
      <c r="G148" s="4" t="s">
        <v>154</v>
      </c>
      <c r="H148" s="4">
        <v>0.41260000000000002</v>
      </c>
      <c r="I148" s="4">
        <v>0.45069999999999999</v>
      </c>
      <c r="J148" s="4">
        <v>3.8100000000000002E-2</v>
      </c>
      <c r="K148" s="5" t="s">
        <v>49</v>
      </c>
      <c r="L148" s="5" t="s">
        <v>49</v>
      </c>
      <c r="M148" s="5" t="s">
        <v>49</v>
      </c>
      <c r="N148" s="5" t="s">
        <v>49</v>
      </c>
      <c r="O148" s="5" t="s">
        <v>49</v>
      </c>
      <c r="P148" s="5" t="s">
        <v>49</v>
      </c>
      <c r="Q148" s="5" t="s">
        <v>49</v>
      </c>
      <c r="R148" s="5" t="s">
        <v>49</v>
      </c>
      <c r="S148" s="5" t="s">
        <v>49</v>
      </c>
      <c r="T148" s="5" t="s">
        <v>49</v>
      </c>
      <c r="U148" s="4" t="s">
        <v>155</v>
      </c>
      <c r="V148" s="4">
        <v>0.4078</v>
      </c>
      <c r="W148" s="4">
        <v>0.4113</v>
      </c>
      <c r="X148" s="4">
        <v>3.5000000000000001E-3</v>
      </c>
      <c r="Y148" s="4" t="s">
        <v>49</v>
      </c>
      <c r="Z148" s="4" t="s">
        <v>49</v>
      </c>
      <c r="AA148" s="4" t="s">
        <v>49</v>
      </c>
      <c r="AB148" s="4" t="s">
        <v>49</v>
      </c>
      <c r="AC148" s="4" t="s">
        <v>49</v>
      </c>
      <c r="AD148" s="4" t="s">
        <v>49</v>
      </c>
      <c r="AE148" s="4">
        <v>4.1599999999999998E-2</v>
      </c>
      <c r="AF148" s="4" t="s">
        <v>49</v>
      </c>
      <c r="AG148" s="4" t="s">
        <v>49</v>
      </c>
      <c r="AH148" s="4" t="s">
        <v>49</v>
      </c>
      <c r="AI148" s="4">
        <v>0.44590000000000002</v>
      </c>
      <c r="AJ148" s="5"/>
      <c r="AK148" s="8">
        <f>(W148+J148)-AI148</f>
        <v>3.5000000000000031E-3</v>
      </c>
      <c r="AL148" s="12" t="s">
        <v>63</v>
      </c>
    </row>
    <row r="149" spans="1:38" ht="12.5" x14ac:dyDescent="0.25">
      <c r="A149" s="6">
        <v>44495</v>
      </c>
      <c r="B149" s="4">
        <v>8</v>
      </c>
      <c r="C149" s="4" t="s">
        <v>55</v>
      </c>
      <c r="D149" s="4" t="s">
        <v>60</v>
      </c>
      <c r="E149" s="4">
        <v>7.76</v>
      </c>
      <c r="F149" s="4" t="s">
        <v>49</v>
      </c>
      <c r="G149" s="4" t="s">
        <v>156</v>
      </c>
      <c r="H149" s="4">
        <v>0.41070000000000001</v>
      </c>
      <c r="I149" s="4">
        <v>0.44040000000000001</v>
      </c>
      <c r="J149" s="4">
        <v>2.9700000000000001E-2</v>
      </c>
      <c r="K149" s="5" t="s">
        <v>49</v>
      </c>
      <c r="L149" s="5" t="s">
        <v>49</v>
      </c>
      <c r="M149" s="5" t="s">
        <v>49</v>
      </c>
      <c r="N149" s="5" t="s">
        <v>49</v>
      </c>
      <c r="O149" s="5" t="s">
        <v>49</v>
      </c>
      <c r="P149" s="5" t="s">
        <v>49</v>
      </c>
      <c r="Q149" s="5" t="s">
        <v>49</v>
      </c>
      <c r="R149" s="5" t="s">
        <v>49</v>
      </c>
      <c r="S149" s="5" t="s">
        <v>49</v>
      </c>
      <c r="T149" s="5" t="s">
        <v>49</v>
      </c>
      <c r="U149" s="4" t="s">
        <v>157</v>
      </c>
      <c r="V149" s="4">
        <v>0.41570000000000001</v>
      </c>
      <c r="W149" s="4">
        <v>0.41599999999999998</v>
      </c>
      <c r="X149" s="4">
        <v>2.9999999999999997E-4</v>
      </c>
      <c r="Y149" s="4" t="s">
        <v>49</v>
      </c>
      <c r="Z149" s="4" t="s">
        <v>49</v>
      </c>
      <c r="AA149" s="4" t="s">
        <v>49</v>
      </c>
      <c r="AB149" s="4" t="s">
        <v>49</v>
      </c>
      <c r="AC149" s="4" t="s">
        <v>49</v>
      </c>
      <c r="AD149" s="4" t="s">
        <v>49</v>
      </c>
      <c r="AE149" s="4">
        <v>0.03</v>
      </c>
      <c r="AF149" s="4" t="s">
        <v>49</v>
      </c>
      <c r="AG149" s="4" t="s">
        <v>49</v>
      </c>
      <c r="AH149" s="4" t="s">
        <v>49</v>
      </c>
      <c r="AI149" s="4">
        <v>0.44419999999999998</v>
      </c>
      <c r="AJ149" s="5"/>
      <c r="AK149" s="8">
        <f>(W149+J149)-AI149</f>
        <v>1.5000000000000013E-3</v>
      </c>
      <c r="AL149" s="12" t="s">
        <v>158</v>
      </c>
    </row>
    <row r="150" spans="1:38" ht="12.5" x14ac:dyDescent="0.25">
      <c r="A150" s="6">
        <v>44495</v>
      </c>
      <c r="B150" s="4">
        <v>8</v>
      </c>
      <c r="C150" s="4" t="s">
        <v>55</v>
      </c>
      <c r="D150" s="4" t="s">
        <v>60</v>
      </c>
      <c r="E150" s="4">
        <v>7.75</v>
      </c>
      <c r="F150" s="4" t="s">
        <v>49</v>
      </c>
      <c r="G150" s="4" t="s">
        <v>159</v>
      </c>
      <c r="H150" s="4">
        <v>0.41470000000000001</v>
      </c>
      <c r="I150" s="4">
        <v>0.44450000000000001</v>
      </c>
      <c r="J150" s="4">
        <v>2.98E-2</v>
      </c>
      <c r="K150" s="5" t="s">
        <v>49</v>
      </c>
      <c r="L150" s="5" t="s">
        <v>49</v>
      </c>
      <c r="M150" s="5" t="s">
        <v>49</v>
      </c>
      <c r="N150" s="5" t="s">
        <v>49</v>
      </c>
      <c r="O150" s="5" t="s">
        <v>49</v>
      </c>
      <c r="P150" s="5" t="s">
        <v>49</v>
      </c>
      <c r="Q150" s="5" t="s">
        <v>49</v>
      </c>
      <c r="R150" s="5" t="s">
        <v>49</v>
      </c>
      <c r="S150" s="5" t="s">
        <v>49</v>
      </c>
      <c r="T150" s="5" t="s">
        <v>49</v>
      </c>
      <c r="U150" s="4" t="s">
        <v>160</v>
      </c>
      <c r="V150" s="4">
        <v>0.41289999999999999</v>
      </c>
      <c r="W150" s="4">
        <v>0.41589999999999999</v>
      </c>
      <c r="X150" s="4">
        <v>3.0000000000000001E-3</v>
      </c>
      <c r="Y150" s="4" t="s">
        <v>49</v>
      </c>
      <c r="Z150" s="4" t="s">
        <v>49</v>
      </c>
      <c r="AA150" s="4" t="s">
        <v>49</v>
      </c>
      <c r="AB150" s="4" t="s">
        <v>49</v>
      </c>
      <c r="AC150" s="4" t="s">
        <v>49</v>
      </c>
      <c r="AD150" s="4" t="s">
        <v>49</v>
      </c>
      <c r="AE150" s="4">
        <v>3.2800000000000003E-2</v>
      </c>
      <c r="AF150" s="4" t="s">
        <v>49</v>
      </c>
      <c r="AG150" s="4" t="s">
        <v>49</v>
      </c>
      <c r="AH150" s="4" t="s">
        <v>49</v>
      </c>
      <c r="AI150" s="4">
        <v>0.44259999999999999</v>
      </c>
      <c r="AJ150" s="5"/>
      <c r="AK150" s="8">
        <f>(W150+J150)-AI150</f>
        <v>3.0999999999999917E-3</v>
      </c>
      <c r="AL150" s="12" t="s">
        <v>63</v>
      </c>
    </row>
    <row r="151" spans="1:38" ht="12.5" x14ac:dyDescent="0.25">
      <c r="A151" s="6">
        <v>44495</v>
      </c>
      <c r="B151" s="4">
        <v>8</v>
      </c>
      <c r="C151" s="4" t="s">
        <v>55</v>
      </c>
      <c r="D151" s="4" t="s">
        <v>60</v>
      </c>
      <c r="E151" s="4">
        <v>7.02</v>
      </c>
      <c r="F151" s="4" t="s">
        <v>49</v>
      </c>
      <c r="G151" s="4" t="s">
        <v>161</v>
      </c>
      <c r="H151" s="4">
        <v>0.41349999999999998</v>
      </c>
      <c r="I151" s="4">
        <v>0.43659999999999999</v>
      </c>
      <c r="J151" s="4">
        <v>2.3099999999999999E-2</v>
      </c>
      <c r="K151" s="5" t="s">
        <v>49</v>
      </c>
      <c r="L151" s="5" t="s">
        <v>49</v>
      </c>
      <c r="M151" s="5" t="s">
        <v>49</v>
      </c>
      <c r="N151" s="5" t="s">
        <v>49</v>
      </c>
      <c r="O151" s="5" t="s">
        <v>49</v>
      </c>
      <c r="P151" s="5" t="s">
        <v>49</v>
      </c>
      <c r="Q151" s="5" t="s">
        <v>49</v>
      </c>
      <c r="R151" s="5" t="s">
        <v>49</v>
      </c>
      <c r="S151" s="5" t="s">
        <v>49</v>
      </c>
      <c r="T151" s="5" t="s">
        <v>49</v>
      </c>
      <c r="U151" s="4" t="s">
        <v>162</v>
      </c>
      <c r="V151" s="4">
        <v>0.41539999999999999</v>
      </c>
      <c r="W151" s="4">
        <v>0.41749999999999998</v>
      </c>
      <c r="X151" s="4">
        <v>2.0999999999999999E-3</v>
      </c>
      <c r="Y151" s="4" t="s">
        <v>49</v>
      </c>
      <c r="Z151" s="4" t="s">
        <v>49</v>
      </c>
      <c r="AA151" s="4" t="s">
        <v>49</v>
      </c>
      <c r="AB151" s="4" t="s">
        <v>49</v>
      </c>
      <c r="AC151" s="4" t="s">
        <v>49</v>
      </c>
      <c r="AD151" s="4" t="s">
        <v>49</v>
      </c>
      <c r="AE151" s="4">
        <v>2.52E-2</v>
      </c>
      <c r="AF151" s="4" t="s">
        <v>49</v>
      </c>
      <c r="AG151" s="4" t="s">
        <v>49</v>
      </c>
      <c r="AH151" s="4" t="s">
        <v>49</v>
      </c>
      <c r="AI151" s="4">
        <v>0.43790000000000001</v>
      </c>
      <c r="AJ151" s="5"/>
      <c r="AK151" s="8">
        <f>(W151+J151)-AI151</f>
        <v>2.6999999999999802E-3</v>
      </c>
      <c r="AL151" s="12" t="s">
        <v>63</v>
      </c>
    </row>
    <row r="152" spans="1:38" ht="12.5" x14ac:dyDescent="0.25">
      <c r="A152" s="6">
        <v>44495</v>
      </c>
      <c r="B152" s="4">
        <v>8</v>
      </c>
      <c r="C152" s="4" t="s">
        <v>55</v>
      </c>
      <c r="D152" s="4" t="s">
        <v>60</v>
      </c>
      <c r="E152" s="4">
        <v>7.13</v>
      </c>
      <c r="F152" s="4" t="s">
        <v>49</v>
      </c>
      <c r="G152" s="4" t="s">
        <v>80</v>
      </c>
      <c r="H152" s="4">
        <v>0.41160000000000002</v>
      </c>
      <c r="I152" s="4">
        <v>0.43469999999999998</v>
      </c>
      <c r="J152" s="4">
        <v>2.3099999999999999E-2</v>
      </c>
      <c r="K152" s="5" t="s">
        <v>49</v>
      </c>
      <c r="L152" s="5" t="s">
        <v>49</v>
      </c>
      <c r="M152" s="5" t="s">
        <v>49</v>
      </c>
      <c r="N152" s="5" t="s">
        <v>49</v>
      </c>
      <c r="O152" s="5" t="s">
        <v>49</v>
      </c>
      <c r="P152" s="5" t="s">
        <v>49</v>
      </c>
      <c r="Q152" s="5" t="s">
        <v>49</v>
      </c>
      <c r="R152" s="5" t="s">
        <v>49</v>
      </c>
      <c r="S152" s="5" t="s">
        <v>49</v>
      </c>
      <c r="T152" s="5" t="s">
        <v>49</v>
      </c>
      <c r="U152" s="4" t="s">
        <v>81</v>
      </c>
      <c r="V152" s="4">
        <v>0.4113</v>
      </c>
      <c r="W152" s="4">
        <v>0.41339999999999999</v>
      </c>
      <c r="X152" s="4">
        <v>2.0999999999999999E-3</v>
      </c>
      <c r="Y152" s="4" t="s">
        <v>49</v>
      </c>
      <c r="Z152" s="4" t="s">
        <v>49</v>
      </c>
      <c r="AA152" s="4" t="s">
        <v>49</v>
      </c>
      <c r="AB152" s="4" t="s">
        <v>49</v>
      </c>
      <c r="AC152" s="4" t="s">
        <v>49</v>
      </c>
      <c r="AD152" s="4" t="s">
        <v>49</v>
      </c>
      <c r="AE152" s="4">
        <v>2.52E-2</v>
      </c>
      <c r="AF152" s="4" t="s">
        <v>49</v>
      </c>
      <c r="AG152" s="4" t="s">
        <v>49</v>
      </c>
      <c r="AH152" s="4" t="s">
        <v>49</v>
      </c>
      <c r="AI152" s="4">
        <v>0.43419999999999997</v>
      </c>
      <c r="AJ152" s="5"/>
      <c r="AK152" s="8">
        <f>(W152+J152)-AI152</f>
        <v>2.3000000000000242E-3</v>
      </c>
      <c r="AL152" s="12" t="s">
        <v>63</v>
      </c>
    </row>
    <row r="153" spans="1:38" ht="12.5" x14ac:dyDescent="0.25">
      <c r="A153" s="6">
        <v>44495</v>
      </c>
      <c r="B153" s="4">
        <v>8</v>
      </c>
      <c r="C153" s="4" t="s">
        <v>55</v>
      </c>
      <c r="D153" s="4" t="s">
        <v>60</v>
      </c>
      <c r="E153" s="4">
        <v>7.52</v>
      </c>
      <c r="F153" s="4" t="s">
        <v>49</v>
      </c>
      <c r="G153" s="4" t="s">
        <v>61</v>
      </c>
      <c r="H153" s="4">
        <v>0.41870000000000002</v>
      </c>
      <c r="I153" s="4">
        <v>0.42799999999999999</v>
      </c>
      <c r="J153" s="4">
        <v>9.2999999999999992E-3</v>
      </c>
      <c r="K153" s="5" t="s">
        <v>49</v>
      </c>
      <c r="L153" s="5" t="s">
        <v>49</v>
      </c>
      <c r="M153" s="5" t="s">
        <v>49</v>
      </c>
      <c r="N153" s="5" t="s">
        <v>49</v>
      </c>
      <c r="O153" s="5" t="s">
        <v>49</v>
      </c>
      <c r="P153" s="5" t="s">
        <v>49</v>
      </c>
      <c r="Q153" s="5" t="s">
        <v>49</v>
      </c>
      <c r="R153" s="5" t="s">
        <v>49</v>
      </c>
      <c r="S153" s="5" t="s">
        <v>49</v>
      </c>
      <c r="T153" s="5" t="s">
        <v>49</v>
      </c>
      <c r="U153" s="4" t="s">
        <v>62</v>
      </c>
      <c r="V153" s="4">
        <v>0.4214</v>
      </c>
      <c r="W153" s="4">
        <v>0.42199999999999999</v>
      </c>
      <c r="X153" s="4">
        <v>5.9999999999999995E-4</v>
      </c>
      <c r="Y153" s="4" t="s">
        <v>49</v>
      </c>
      <c r="Z153" s="4" t="s">
        <v>49</v>
      </c>
      <c r="AA153" s="4" t="s">
        <v>49</v>
      </c>
      <c r="AB153" s="4" t="s">
        <v>49</v>
      </c>
      <c r="AC153" s="4" t="s">
        <v>49</v>
      </c>
      <c r="AD153" s="4" t="s">
        <v>49</v>
      </c>
      <c r="AE153" s="4">
        <v>9.9000000000000008E-3</v>
      </c>
      <c r="AF153" s="4" t="s">
        <v>49</v>
      </c>
      <c r="AG153" s="4" t="s">
        <v>49</v>
      </c>
      <c r="AH153" s="4" t="s">
        <v>49</v>
      </c>
      <c r="AI153" s="4">
        <v>0.43070000000000003</v>
      </c>
      <c r="AJ153" s="5"/>
      <c r="AK153" s="8">
        <f>(W153+J153)-AI153</f>
        <v>5.9999999999993392E-4</v>
      </c>
      <c r="AL153" s="12" t="s">
        <v>63</v>
      </c>
    </row>
    <row r="154" spans="1:38" ht="12.5" x14ac:dyDescent="0.25">
      <c r="A154" s="6">
        <v>44495</v>
      </c>
      <c r="B154" s="4">
        <v>8</v>
      </c>
      <c r="C154" s="4" t="s">
        <v>55</v>
      </c>
      <c r="D154" s="4" t="s">
        <v>60</v>
      </c>
      <c r="E154" s="4">
        <v>4.49</v>
      </c>
      <c r="F154" s="4" t="s">
        <v>49</v>
      </c>
      <c r="G154" s="4" t="s">
        <v>64</v>
      </c>
      <c r="H154" s="4">
        <v>0.42220000000000002</v>
      </c>
      <c r="I154" s="4">
        <v>0.42799999999999999</v>
      </c>
      <c r="J154" s="4">
        <v>5.7999999999999996E-3</v>
      </c>
      <c r="K154" s="5" t="s">
        <v>49</v>
      </c>
      <c r="L154" s="5" t="s">
        <v>49</v>
      </c>
      <c r="M154" s="5" t="s">
        <v>49</v>
      </c>
      <c r="N154" s="5" t="s">
        <v>49</v>
      </c>
      <c r="O154" s="5" t="s">
        <v>49</v>
      </c>
      <c r="P154" s="5" t="s">
        <v>49</v>
      </c>
      <c r="Q154" s="5" t="s">
        <v>49</v>
      </c>
      <c r="R154" s="5" t="s">
        <v>49</v>
      </c>
      <c r="S154" s="5" t="s">
        <v>49</v>
      </c>
      <c r="T154" s="5" t="s">
        <v>49</v>
      </c>
      <c r="U154" s="4" t="s">
        <v>65</v>
      </c>
      <c r="V154" s="4">
        <v>0.41949999999999998</v>
      </c>
      <c r="W154" s="4">
        <v>0.42030000000000001</v>
      </c>
      <c r="X154" s="4">
        <v>8.0000000000000004E-4</v>
      </c>
      <c r="Y154" s="4" t="s">
        <v>49</v>
      </c>
      <c r="Z154" s="4" t="s">
        <v>49</v>
      </c>
      <c r="AA154" s="4" t="s">
        <v>49</v>
      </c>
      <c r="AB154" s="4" t="s">
        <v>49</v>
      </c>
      <c r="AC154" s="4" t="s">
        <v>49</v>
      </c>
      <c r="AD154" s="4" t="s">
        <v>49</v>
      </c>
      <c r="AE154" s="4">
        <v>6.6E-3</v>
      </c>
      <c r="AF154" s="4" t="s">
        <v>49</v>
      </c>
      <c r="AG154" s="4" t="s">
        <v>49</v>
      </c>
      <c r="AH154" s="4" t="s">
        <v>49</v>
      </c>
      <c r="AI154" s="4">
        <v>0.42559999999999998</v>
      </c>
      <c r="AJ154" s="5"/>
      <c r="AK154" s="8">
        <f>(W154+J154)-AI154</f>
        <v>5.0000000000005596E-4</v>
      </c>
      <c r="AL154" s="12" t="s">
        <v>63</v>
      </c>
    </row>
    <row r="155" spans="1:38" ht="12.5" x14ac:dyDescent="0.25">
      <c r="A155" s="6">
        <v>44495</v>
      </c>
      <c r="B155" s="4">
        <v>8</v>
      </c>
      <c r="C155" s="4" t="s">
        <v>55</v>
      </c>
      <c r="D155" s="4" t="s">
        <v>60</v>
      </c>
      <c r="E155" s="4">
        <v>8.65</v>
      </c>
      <c r="F155" s="4" t="s">
        <v>49</v>
      </c>
      <c r="G155" s="4" t="s">
        <v>49</v>
      </c>
      <c r="H155" s="4">
        <v>0.41360000000000002</v>
      </c>
      <c r="I155" s="4">
        <v>0.45750000000000002</v>
      </c>
      <c r="J155" s="4">
        <v>4.3900000000000002E-2</v>
      </c>
      <c r="K155" s="5" t="s">
        <v>49</v>
      </c>
      <c r="L155" s="5" t="s">
        <v>49</v>
      </c>
      <c r="M155" s="5" t="s">
        <v>49</v>
      </c>
      <c r="N155" s="5" t="s">
        <v>49</v>
      </c>
      <c r="O155" s="5" t="s">
        <v>49</v>
      </c>
      <c r="P155" s="5" t="s">
        <v>49</v>
      </c>
      <c r="Q155" s="5" t="s">
        <v>49</v>
      </c>
      <c r="R155" s="5" t="s">
        <v>49</v>
      </c>
      <c r="S155" s="5" t="s">
        <v>49</v>
      </c>
      <c r="T155" s="5" t="s">
        <v>49</v>
      </c>
      <c r="U155" s="4" t="s">
        <v>49</v>
      </c>
      <c r="V155" s="4">
        <v>0.4118</v>
      </c>
      <c r="W155" s="4">
        <v>0.41560000000000002</v>
      </c>
      <c r="X155" s="4">
        <v>3.8E-3</v>
      </c>
      <c r="Y155" s="4" t="s">
        <v>49</v>
      </c>
      <c r="Z155" s="4" t="s">
        <v>49</v>
      </c>
      <c r="AA155" s="4" t="s">
        <v>49</v>
      </c>
      <c r="AB155" s="4" t="s">
        <v>49</v>
      </c>
      <c r="AC155" s="4" t="s">
        <v>49</v>
      </c>
      <c r="AD155" s="4" t="s">
        <v>49</v>
      </c>
      <c r="AE155" s="4">
        <v>4.7699999999999999E-2</v>
      </c>
      <c r="AF155" s="4" t="s">
        <v>49</v>
      </c>
      <c r="AG155" s="4" t="s">
        <v>49</v>
      </c>
      <c r="AH155" s="4" t="s">
        <v>49</v>
      </c>
      <c r="AI155" s="4" t="s">
        <v>49</v>
      </c>
      <c r="AJ155" s="5"/>
      <c r="AK155" s="4" t="s">
        <v>49</v>
      </c>
      <c r="AL155" s="12" t="s">
        <v>82</v>
      </c>
    </row>
    <row r="156" spans="1:38" ht="12.5" x14ac:dyDescent="0.25">
      <c r="A156" s="6">
        <v>44495</v>
      </c>
      <c r="B156" s="4">
        <v>8</v>
      </c>
      <c r="C156" s="4" t="s">
        <v>55</v>
      </c>
      <c r="D156" s="4" t="s">
        <v>60</v>
      </c>
      <c r="E156" s="4">
        <v>11.4</v>
      </c>
      <c r="F156" s="4" t="s">
        <v>49</v>
      </c>
      <c r="G156" s="4" t="s">
        <v>49</v>
      </c>
      <c r="H156" s="4">
        <v>0.41370000000000001</v>
      </c>
      <c r="I156" s="4">
        <v>0.50849999999999995</v>
      </c>
      <c r="J156" s="4">
        <v>9.4799999999999995E-2</v>
      </c>
      <c r="K156" s="5" t="s">
        <v>49</v>
      </c>
      <c r="L156" s="5" t="s">
        <v>49</v>
      </c>
      <c r="M156" s="5" t="s">
        <v>49</v>
      </c>
      <c r="N156" s="5" t="s">
        <v>49</v>
      </c>
      <c r="O156" s="5" t="s">
        <v>49</v>
      </c>
      <c r="P156" s="5" t="s">
        <v>49</v>
      </c>
      <c r="Q156" s="5" t="s">
        <v>49</v>
      </c>
      <c r="R156" s="5" t="s">
        <v>49</v>
      </c>
      <c r="S156" s="5" t="s">
        <v>49</v>
      </c>
      <c r="T156" s="5" t="s">
        <v>49</v>
      </c>
      <c r="U156" s="4" t="s">
        <v>49</v>
      </c>
      <c r="V156" s="4">
        <v>0.41349999999999998</v>
      </c>
      <c r="W156" s="4">
        <v>0.42349999999999999</v>
      </c>
      <c r="X156" s="4">
        <v>0.01</v>
      </c>
      <c r="Y156" s="4" t="s">
        <v>49</v>
      </c>
      <c r="Z156" s="4" t="s">
        <v>49</v>
      </c>
      <c r="AA156" s="4" t="s">
        <v>49</v>
      </c>
      <c r="AB156" s="4" t="s">
        <v>49</v>
      </c>
      <c r="AC156" s="4" t="s">
        <v>49</v>
      </c>
      <c r="AD156" s="4" t="s">
        <v>49</v>
      </c>
      <c r="AE156" s="4">
        <v>0.1048</v>
      </c>
      <c r="AF156" s="4" t="s">
        <v>49</v>
      </c>
      <c r="AG156" s="4" t="s">
        <v>49</v>
      </c>
      <c r="AH156" s="4" t="s">
        <v>49</v>
      </c>
      <c r="AI156" s="4" t="s">
        <v>49</v>
      </c>
      <c r="AJ156" s="5"/>
      <c r="AK156" s="4" t="s">
        <v>49</v>
      </c>
      <c r="AL156" s="12" t="s">
        <v>82</v>
      </c>
    </row>
    <row r="157" spans="1:38" ht="12.5" x14ac:dyDescent="0.25">
      <c r="A157" s="6">
        <v>44532</v>
      </c>
      <c r="B157" s="4">
        <v>7.5</v>
      </c>
      <c r="C157" s="4" t="s">
        <v>47</v>
      </c>
      <c r="D157" s="4" t="s">
        <v>48</v>
      </c>
      <c r="E157" s="4">
        <v>21.7</v>
      </c>
      <c r="F157" s="4">
        <v>41</v>
      </c>
      <c r="G157" s="4" t="s">
        <v>163</v>
      </c>
      <c r="H157" s="4">
        <v>1.2718</v>
      </c>
      <c r="I157" s="4">
        <v>1.8687</v>
      </c>
      <c r="J157" s="4">
        <v>0.59689999999999999</v>
      </c>
      <c r="K157" s="5" t="s">
        <v>49</v>
      </c>
      <c r="L157" s="5" t="s">
        <v>49</v>
      </c>
      <c r="M157" s="5" t="s">
        <v>49</v>
      </c>
      <c r="N157" s="5" t="s">
        <v>49</v>
      </c>
      <c r="O157" s="5" t="s">
        <v>49</v>
      </c>
      <c r="P157" s="5" t="s">
        <v>49</v>
      </c>
      <c r="Q157" s="5" t="s">
        <v>49</v>
      </c>
      <c r="R157" s="5" t="s">
        <v>49</v>
      </c>
      <c r="S157" s="5" t="s">
        <v>49</v>
      </c>
      <c r="T157" s="5" t="s">
        <v>49</v>
      </c>
      <c r="U157" s="4" t="s">
        <v>163</v>
      </c>
      <c r="V157" s="4">
        <v>0.41270000000000001</v>
      </c>
      <c r="W157" s="4">
        <v>0.49309999999999998</v>
      </c>
      <c r="X157" s="4">
        <v>8.0399999999999999E-2</v>
      </c>
      <c r="Y157" s="4" t="s">
        <v>49</v>
      </c>
      <c r="Z157" s="4" t="s">
        <v>49</v>
      </c>
      <c r="AA157" s="4" t="s">
        <v>49</v>
      </c>
      <c r="AB157" s="4" t="s">
        <v>49</v>
      </c>
      <c r="AC157" s="4" t="s">
        <v>49</v>
      </c>
      <c r="AD157" s="4" t="s">
        <v>49</v>
      </c>
      <c r="AE157" s="4">
        <v>0.67730000000000001</v>
      </c>
      <c r="AF157" s="4" t="s">
        <v>49</v>
      </c>
      <c r="AG157" s="4" t="s">
        <v>49</v>
      </c>
      <c r="AH157" s="4" t="s">
        <v>49</v>
      </c>
      <c r="AI157" s="4">
        <v>1.0247999999999999</v>
      </c>
      <c r="AJ157" s="5"/>
      <c r="AK157" s="8">
        <f>(W157+J157)-AI157</f>
        <v>6.5199999999999925E-2</v>
      </c>
      <c r="AL157" s="12" t="s">
        <v>63</v>
      </c>
    </row>
    <row r="158" spans="1:38" ht="12.5" x14ac:dyDescent="0.25">
      <c r="A158" s="6">
        <v>44532</v>
      </c>
      <c r="B158" s="4">
        <v>7.5</v>
      </c>
      <c r="C158" s="4" t="s">
        <v>47</v>
      </c>
      <c r="D158" s="4" t="s">
        <v>48</v>
      </c>
      <c r="E158" s="4">
        <v>21.3</v>
      </c>
      <c r="F158" s="4">
        <v>42</v>
      </c>
      <c r="G158" s="4" t="s">
        <v>164</v>
      </c>
      <c r="H158" s="4">
        <v>1.2524</v>
      </c>
      <c r="I158" s="4">
        <v>1.7901</v>
      </c>
      <c r="J158" s="4">
        <v>0.53769999999999996</v>
      </c>
      <c r="K158" s="5" t="s">
        <v>49</v>
      </c>
      <c r="L158" s="5" t="s">
        <v>49</v>
      </c>
      <c r="M158" s="5" t="s">
        <v>49</v>
      </c>
      <c r="N158" s="5" t="s">
        <v>49</v>
      </c>
      <c r="O158" s="5" t="s">
        <v>49</v>
      </c>
      <c r="P158" s="5" t="s">
        <v>49</v>
      </c>
      <c r="Q158" s="5" t="s">
        <v>49</v>
      </c>
      <c r="R158" s="5" t="s">
        <v>49</v>
      </c>
      <c r="S158" s="5" t="s">
        <v>49</v>
      </c>
      <c r="T158" s="5" t="s">
        <v>49</v>
      </c>
      <c r="U158" s="4" t="s">
        <v>164</v>
      </c>
      <c r="V158" s="4">
        <v>0.4173</v>
      </c>
      <c r="W158" s="4">
        <v>0.49809999999999999</v>
      </c>
      <c r="X158" s="4">
        <v>8.0799999999999997E-2</v>
      </c>
      <c r="Y158" s="4" t="s">
        <v>49</v>
      </c>
      <c r="Z158" s="4" t="s">
        <v>49</v>
      </c>
      <c r="AA158" s="4" t="s">
        <v>49</v>
      </c>
      <c r="AB158" s="4" t="s">
        <v>49</v>
      </c>
      <c r="AC158" s="4" t="s">
        <v>49</v>
      </c>
      <c r="AD158" s="4" t="s">
        <v>49</v>
      </c>
      <c r="AE158" s="4">
        <v>0.61850000000000005</v>
      </c>
      <c r="AF158" s="4" t="s">
        <v>49</v>
      </c>
      <c r="AG158" s="4" t="s">
        <v>49</v>
      </c>
      <c r="AH158" s="4" t="s">
        <v>49</v>
      </c>
      <c r="AI158" s="4">
        <v>0.96560000000000001</v>
      </c>
      <c r="AJ158" s="5"/>
      <c r="AK158" s="8">
        <f>(W158+J158)-AI158</f>
        <v>7.020000000000004E-2</v>
      </c>
      <c r="AL158" s="12" t="s">
        <v>63</v>
      </c>
    </row>
    <row r="159" spans="1:38" ht="12.5" x14ac:dyDescent="0.25">
      <c r="A159" s="6">
        <v>44532</v>
      </c>
      <c r="B159" s="4">
        <v>7.5</v>
      </c>
      <c r="C159" s="4" t="s">
        <v>47</v>
      </c>
      <c r="D159" s="4" t="s">
        <v>48</v>
      </c>
      <c r="E159" s="4">
        <v>19.100000000000001</v>
      </c>
      <c r="F159" s="4">
        <v>43</v>
      </c>
      <c r="G159" s="4" t="s">
        <v>165</v>
      </c>
      <c r="H159" s="4">
        <v>1.2843</v>
      </c>
      <c r="I159" s="4">
        <v>1.6763999999999999</v>
      </c>
      <c r="J159" s="4">
        <v>0.3921</v>
      </c>
      <c r="K159" s="5" t="s">
        <v>49</v>
      </c>
      <c r="L159" s="5" t="s">
        <v>49</v>
      </c>
      <c r="M159" s="5" t="s">
        <v>49</v>
      </c>
      <c r="N159" s="5" t="s">
        <v>49</v>
      </c>
      <c r="O159" s="5" t="s">
        <v>49</v>
      </c>
      <c r="P159" s="5" t="s">
        <v>49</v>
      </c>
      <c r="Q159" s="5" t="s">
        <v>49</v>
      </c>
      <c r="R159" s="5" t="s">
        <v>49</v>
      </c>
      <c r="S159" s="5" t="s">
        <v>49</v>
      </c>
      <c r="T159" s="5" t="s">
        <v>49</v>
      </c>
      <c r="U159" s="4" t="s">
        <v>165</v>
      </c>
      <c r="V159" s="4">
        <v>0.41739999999999999</v>
      </c>
      <c r="W159" s="4">
        <v>0.47270000000000001</v>
      </c>
      <c r="X159" s="4">
        <v>5.5300000000000002E-2</v>
      </c>
      <c r="Y159" s="4" t="s">
        <v>49</v>
      </c>
      <c r="Z159" s="4" t="s">
        <v>49</v>
      </c>
      <c r="AA159" s="4" t="s">
        <v>49</v>
      </c>
      <c r="AB159" s="4" t="s">
        <v>49</v>
      </c>
      <c r="AC159" s="4" t="s">
        <v>49</v>
      </c>
      <c r="AD159" s="4" t="s">
        <v>49</v>
      </c>
      <c r="AE159" s="4">
        <v>0.44740000000000002</v>
      </c>
      <c r="AF159" s="4" t="s">
        <v>49</v>
      </c>
      <c r="AG159" s="4" t="s">
        <v>49</v>
      </c>
      <c r="AH159" s="4" t="s">
        <v>49</v>
      </c>
      <c r="AI159" s="4">
        <v>0.8196</v>
      </c>
      <c r="AJ159" s="5"/>
      <c r="AK159" s="8">
        <f>(W159+J159)-AI159</f>
        <v>4.5200000000000018E-2</v>
      </c>
      <c r="AL159" s="12" t="s">
        <v>63</v>
      </c>
    </row>
    <row r="160" spans="1:38" ht="12.5" x14ac:dyDescent="0.25">
      <c r="A160" s="6">
        <v>44532</v>
      </c>
      <c r="B160" s="4">
        <v>7.5</v>
      </c>
      <c r="C160" s="4" t="s">
        <v>47</v>
      </c>
      <c r="D160" s="4" t="s">
        <v>48</v>
      </c>
      <c r="E160" s="4">
        <v>12.2</v>
      </c>
      <c r="F160" s="4">
        <v>44</v>
      </c>
      <c r="G160" s="4" t="s">
        <v>166</v>
      </c>
      <c r="H160" s="4">
        <v>1.2847999999999999</v>
      </c>
      <c r="I160" s="4">
        <v>1.3967000000000001</v>
      </c>
      <c r="J160" s="4">
        <v>0.1119</v>
      </c>
      <c r="K160" s="5" t="s">
        <v>49</v>
      </c>
      <c r="L160" s="5" t="s">
        <v>49</v>
      </c>
      <c r="M160" s="5" t="s">
        <v>49</v>
      </c>
      <c r="N160" s="5" t="s">
        <v>49</v>
      </c>
      <c r="O160" s="5" t="s">
        <v>49</v>
      </c>
      <c r="P160" s="5" t="s">
        <v>49</v>
      </c>
      <c r="Q160" s="5" t="s">
        <v>49</v>
      </c>
      <c r="R160" s="5" t="s">
        <v>49</v>
      </c>
      <c r="S160" s="5" t="s">
        <v>49</v>
      </c>
      <c r="T160" s="5" t="s">
        <v>49</v>
      </c>
      <c r="U160" s="4" t="s">
        <v>166</v>
      </c>
      <c r="V160" s="4">
        <v>0.41189999999999999</v>
      </c>
      <c r="W160" s="4">
        <v>0.42520000000000002</v>
      </c>
      <c r="X160" s="4">
        <v>1.3299999999999999E-2</v>
      </c>
      <c r="Y160" s="4" t="s">
        <v>49</v>
      </c>
      <c r="Z160" s="4" t="s">
        <v>49</v>
      </c>
      <c r="AA160" s="4" t="s">
        <v>49</v>
      </c>
      <c r="AB160" s="4" t="s">
        <v>49</v>
      </c>
      <c r="AC160" s="4" t="s">
        <v>49</v>
      </c>
      <c r="AD160" s="4" t="s">
        <v>49</v>
      </c>
      <c r="AE160" s="4">
        <v>0.12520000000000001</v>
      </c>
      <c r="AF160" s="4" t="s">
        <v>49</v>
      </c>
      <c r="AG160" s="4" t="s">
        <v>49</v>
      </c>
      <c r="AH160" s="4" t="s">
        <v>49</v>
      </c>
      <c r="AI160" s="4">
        <v>0.52400000000000002</v>
      </c>
      <c r="AJ160" s="5"/>
      <c r="AK160" s="8">
        <f>(W160+J160)-AI160</f>
        <v>1.3100000000000001E-2</v>
      </c>
      <c r="AL160" s="12" t="s">
        <v>63</v>
      </c>
    </row>
    <row r="161" spans="1:38" ht="12.5" x14ac:dyDescent="0.25">
      <c r="A161" s="6">
        <v>44532</v>
      </c>
      <c r="B161" s="4">
        <v>7.5</v>
      </c>
      <c r="C161" s="4" t="s">
        <v>47</v>
      </c>
      <c r="D161" s="4" t="s">
        <v>48</v>
      </c>
      <c r="E161" s="4">
        <v>12.9</v>
      </c>
      <c r="F161" s="4">
        <v>45</v>
      </c>
      <c r="G161" s="4" t="s">
        <v>160</v>
      </c>
      <c r="H161" s="4">
        <v>1.2706</v>
      </c>
      <c r="I161" s="4">
        <v>1.3683000000000001</v>
      </c>
      <c r="J161" s="4">
        <v>9.7699999999999995E-2</v>
      </c>
      <c r="K161" s="5" t="s">
        <v>49</v>
      </c>
      <c r="L161" s="5" t="s">
        <v>49</v>
      </c>
      <c r="M161" s="5" t="s">
        <v>49</v>
      </c>
      <c r="N161" s="5" t="s">
        <v>49</v>
      </c>
      <c r="O161" s="5" t="s">
        <v>49</v>
      </c>
      <c r="P161" s="5" t="s">
        <v>49</v>
      </c>
      <c r="Q161" s="5" t="s">
        <v>49</v>
      </c>
      <c r="R161" s="5" t="s">
        <v>49</v>
      </c>
      <c r="S161" s="5" t="s">
        <v>49</v>
      </c>
      <c r="T161" s="5" t="s">
        <v>49</v>
      </c>
      <c r="U161" s="4" t="s">
        <v>160</v>
      </c>
      <c r="V161" s="4">
        <v>0.41699999999999998</v>
      </c>
      <c r="W161" s="4">
        <v>0.43159999999999998</v>
      </c>
      <c r="X161" s="4">
        <v>1.46E-2</v>
      </c>
      <c r="Y161" s="4" t="s">
        <v>49</v>
      </c>
      <c r="Z161" s="4" t="s">
        <v>49</v>
      </c>
      <c r="AA161" s="4" t="s">
        <v>49</v>
      </c>
      <c r="AB161" s="4" t="s">
        <v>49</v>
      </c>
      <c r="AC161" s="4" t="s">
        <v>49</v>
      </c>
      <c r="AD161" s="4" t="s">
        <v>49</v>
      </c>
      <c r="AE161" s="4">
        <v>0.1123</v>
      </c>
      <c r="AF161" s="4" t="s">
        <v>49</v>
      </c>
      <c r="AG161" s="4" t="s">
        <v>49</v>
      </c>
      <c r="AH161" s="4" t="s">
        <v>49</v>
      </c>
      <c r="AI161" s="4">
        <v>0.51700000000000002</v>
      </c>
      <c r="AJ161" s="5"/>
      <c r="AK161" s="8">
        <f>(W161+J161)-AI161</f>
        <v>1.2299999999999978E-2</v>
      </c>
      <c r="AL161" s="12" t="s">
        <v>63</v>
      </c>
    </row>
    <row r="162" spans="1:38" ht="12.5" x14ac:dyDescent="0.25">
      <c r="A162" s="6">
        <v>44532</v>
      </c>
      <c r="B162" s="4">
        <v>7.5</v>
      </c>
      <c r="C162" s="4" t="s">
        <v>47</v>
      </c>
      <c r="D162" s="4" t="s">
        <v>48</v>
      </c>
      <c r="E162" s="4">
        <v>11.9</v>
      </c>
      <c r="F162" s="4">
        <v>46</v>
      </c>
      <c r="G162" s="4" t="s">
        <v>159</v>
      </c>
      <c r="H162" s="4">
        <v>1.282</v>
      </c>
      <c r="I162" s="4">
        <v>1.3792</v>
      </c>
      <c r="J162" s="4">
        <v>9.7199999999999995E-2</v>
      </c>
      <c r="K162" s="5" t="s">
        <v>49</v>
      </c>
      <c r="L162" s="5" t="s">
        <v>49</v>
      </c>
      <c r="M162" s="5" t="s">
        <v>49</v>
      </c>
      <c r="N162" s="5" t="s">
        <v>49</v>
      </c>
      <c r="O162" s="5" t="s">
        <v>49</v>
      </c>
      <c r="P162" s="5" t="s">
        <v>49</v>
      </c>
      <c r="Q162" s="5" t="s">
        <v>49</v>
      </c>
      <c r="R162" s="5" t="s">
        <v>49</v>
      </c>
      <c r="S162" s="5" t="s">
        <v>49</v>
      </c>
      <c r="T162" s="5" t="s">
        <v>49</v>
      </c>
      <c r="U162" s="4" t="s">
        <v>159</v>
      </c>
      <c r="V162" s="4">
        <v>0.41599999999999998</v>
      </c>
      <c r="W162" s="4">
        <v>0.42930000000000001</v>
      </c>
      <c r="X162" s="4">
        <v>1.3299999999999999E-2</v>
      </c>
      <c r="Y162" s="4" t="s">
        <v>49</v>
      </c>
      <c r="Z162" s="4" t="s">
        <v>49</v>
      </c>
      <c r="AA162" s="4" t="s">
        <v>49</v>
      </c>
      <c r="AB162" s="4" t="s">
        <v>49</v>
      </c>
      <c r="AC162" s="4" t="s">
        <v>49</v>
      </c>
      <c r="AD162" s="4" t="s">
        <v>49</v>
      </c>
      <c r="AE162" s="4">
        <v>0.1105</v>
      </c>
      <c r="AF162" s="4" t="s">
        <v>49</v>
      </c>
      <c r="AG162" s="4" t="s">
        <v>49</v>
      </c>
      <c r="AH162" s="4" t="s">
        <v>49</v>
      </c>
      <c r="AI162" s="4">
        <v>0.51459999999999995</v>
      </c>
      <c r="AJ162" s="5"/>
      <c r="AK162" s="8">
        <f>(W162+J162)-AI162</f>
        <v>1.1900000000000022E-2</v>
      </c>
      <c r="AL162" s="12" t="s">
        <v>63</v>
      </c>
    </row>
    <row r="163" spans="1:38" ht="12.5" x14ac:dyDescent="0.25">
      <c r="A163" s="6">
        <v>44532</v>
      </c>
      <c r="B163" s="4">
        <v>7.5</v>
      </c>
      <c r="C163" s="4" t="s">
        <v>47</v>
      </c>
      <c r="D163" s="4" t="s">
        <v>48</v>
      </c>
      <c r="E163" s="4">
        <v>11.9</v>
      </c>
      <c r="F163" s="4">
        <v>47</v>
      </c>
      <c r="G163" s="4" t="s">
        <v>162</v>
      </c>
      <c r="H163" s="4">
        <v>1.2697000000000001</v>
      </c>
      <c r="I163" s="4">
        <v>1.3624000000000001</v>
      </c>
      <c r="J163" s="4">
        <v>9.2700000000000005E-2</v>
      </c>
      <c r="K163" s="5" t="s">
        <v>49</v>
      </c>
      <c r="L163" s="5" t="s">
        <v>49</v>
      </c>
      <c r="M163" s="5" t="s">
        <v>49</v>
      </c>
      <c r="N163" s="5" t="s">
        <v>49</v>
      </c>
      <c r="O163" s="5" t="s">
        <v>49</v>
      </c>
      <c r="P163" s="5" t="s">
        <v>49</v>
      </c>
      <c r="Q163" s="5" t="s">
        <v>49</v>
      </c>
      <c r="R163" s="5" t="s">
        <v>49</v>
      </c>
      <c r="S163" s="5" t="s">
        <v>49</v>
      </c>
      <c r="T163" s="5" t="s">
        <v>49</v>
      </c>
      <c r="U163" s="4" t="s">
        <v>162</v>
      </c>
      <c r="V163" s="4">
        <v>0.41249999999999998</v>
      </c>
      <c r="W163" s="4">
        <v>0.42649999999999999</v>
      </c>
      <c r="X163" s="4">
        <v>1.4E-2</v>
      </c>
      <c r="Y163" s="4" t="s">
        <v>49</v>
      </c>
      <c r="Z163" s="4" t="s">
        <v>49</v>
      </c>
      <c r="AA163" s="4" t="s">
        <v>49</v>
      </c>
      <c r="AB163" s="4" t="s">
        <v>49</v>
      </c>
      <c r="AC163" s="4" t="s">
        <v>49</v>
      </c>
      <c r="AD163" s="4" t="s">
        <v>49</v>
      </c>
      <c r="AE163" s="4">
        <v>0.1067</v>
      </c>
      <c r="AF163" s="4" t="s">
        <v>49</v>
      </c>
      <c r="AG163" s="4" t="s">
        <v>49</v>
      </c>
      <c r="AH163" s="4" t="s">
        <v>49</v>
      </c>
      <c r="AI163" s="4">
        <v>0.50680000000000003</v>
      </c>
      <c r="AJ163" s="5"/>
      <c r="AK163" s="8">
        <f>(W163+J163)-AI163</f>
        <v>1.2399999999999967E-2</v>
      </c>
      <c r="AL163" s="12" t="s">
        <v>63</v>
      </c>
    </row>
    <row r="164" spans="1:38" ht="12.5" x14ac:dyDescent="0.25">
      <c r="A164" s="6">
        <v>44532</v>
      </c>
      <c r="B164" s="4">
        <v>7.5</v>
      </c>
      <c r="C164" s="4" t="s">
        <v>47</v>
      </c>
      <c r="D164" s="4" t="s">
        <v>48</v>
      </c>
      <c r="E164" s="4">
        <v>5.7</v>
      </c>
      <c r="F164" s="4">
        <v>48</v>
      </c>
      <c r="G164" s="4" t="s">
        <v>161</v>
      </c>
      <c r="H164" s="4">
        <v>1.28</v>
      </c>
      <c r="I164" s="4">
        <v>1.28</v>
      </c>
      <c r="J164" s="4">
        <v>0.01</v>
      </c>
      <c r="K164" s="5" t="s">
        <v>49</v>
      </c>
      <c r="L164" s="5" t="s">
        <v>49</v>
      </c>
      <c r="M164" s="5" t="s">
        <v>49</v>
      </c>
      <c r="N164" s="5" t="s">
        <v>49</v>
      </c>
      <c r="O164" s="5" t="s">
        <v>49</v>
      </c>
      <c r="P164" s="5" t="s">
        <v>49</v>
      </c>
      <c r="Q164" s="5" t="s">
        <v>49</v>
      </c>
      <c r="R164" s="5" t="s">
        <v>49</v>
      </c>
      <c r="S164" s="5" t="s">
        <v>49</v>
      </c>
      <c r="T164" s="5" t="s">
        <v>49</v>
      </c>
      <c r="U164" s="4" t="s">
        <v>161</v>
      </c>
      <c r="V164" s="4">
        <v>0.42</v>
      </c>
      <c r="W164" s="4">
        <v>0.42</v>
      </c>
      <c r="X164" s="4">
        <v>0</v>
      </c>
      <c r="Y164" s="4" t="s">
        <v>49</v>
      </c>
      <c r="Z164" s="4" t="s">
        <v>49</v>
      </c>
      <c r="AA164" s="4" t="s">
        <v>49</v>
      </c>
      <c r="AB164" s="4" t="s">
        <v>49</v>
      </c>
      <c r="AC164" s="4" t="s">
        <v>49</v>
      </c>
      <c r="AD164" s="4" t="s">
        <v>49</v>
      </c>
      <c r="AE164" s="4">
        <v>0.01</v>
      </c>
      <c r="AF164" s="4" t="s">
        <v>49</v>
      </c>
      <c r="AG164" s="4" t="s">
        <v>49</v>
      </c>
      <c r="AH164" s="4" t="s">
        <v>49</v>
      </c>
      <c r="AI164" s="4">
        <v>0.43</v>
      </c>
      <c r="AJ164" s="5"/>
      <c r="AK164" s="8">
        <f>(W164+J164)-AI164</f>
        <v>0</v>
      </c>
      <c r="AL164" s="12" t="s">
        <v>63</v>
      </c>
    </row>
    <row r="165" spans="1:38" ht="12.5" x14ac:dyDescent="0.25">
      <c r="A165" s="6">
        <v>44532</v>
      </c>
      <c r="B165" s="4">
        <v>7.5</v>
      </c>
      <c r="C165" s="4" t="s">
        <v>47</v>
      </c>
      <c r="D165" s="4" t="s">
        <v>48</v>
      </c>
      <c r="E165" s="4">
        <v>5.7</v>
      </c>
      <c r="F165" s="4">
        <v>49</v>
      </c>
      <c r="G165" s="4" t="s">
        <v>155</v>
      </c>
      <c r="H165" s="4">
        <v>1.2515000000000001</v>
      </c>
      <c r="I165" s="4">
        <v>1.26</v>
      </c>
      <c r="J165" s="4">
        <v>8.5000000000000006E-3</v>
      </c>
      <c r="K165" s="5" t="s">
        <v>49</v>
      </c>
      <c r="L165" s="5" t="s">
        <v>49</v>
      </c>
      <c r="M165" s="5" t="s">
        <v>49</v>
      </c>
      <c r="N165" s="5" t="s">
        <v>49</v>
      </c>
      <c r="O165" s="5" t="s">
        <v>49</v>
      </c>
      <c r="P165" s="5" t="s">
        <v>49</v>
      </c>
      <c r="Q165" s="5" t="s">
        <v>49</v>
      </c>
      <c r="R165" s="5" t="s">
        <v>49</v>
      </c>
      <c r="S165" s="5" t="s">
        <v>49</v>
      </c>
      <c r="T165" s="5" t="s">
        <v>49</v>
      </c>
      <c r="U165" s="4" t="s">
        <v>155</v>
      </c>
      <c r="V165" s="4">
        <v>0.4148</v>
      </c>
      <c r="W165" s="4">
        <v>0.41589999999999999</v>
      </c>
      <c r="X165" s="4">
        <v>1.1000000000000001E-3</v>
      </c>
      <c r="Y165" s="4" t="s">
        <v>49</v>
      </c>
      <c r="Z165" s="4" t="s">
        <v>49</v>
      </c>
      <c r="AA165" s="4" t="s">
        <v>49</v>
      </c>
      <c r="AB165" s="4" t="s">
        <v>49</v>
      </c>
      <c r="AC165" s="4" t="s">
        <v>49</v>
      </c>
      <c r="AD165" s="4" t="s">
        <v>49</v>
      </c>
      <c r="AE165" s="4">
        <v>9.5999999999999992E-3</v>
      </c>
      <c r="AF165" s="4" t="s">
        <v>49</v>
      </c>
      <c r="AG165" s="4" t="s">
        <v>49</v>
      </c>
      <c r="AH165" s="4" t="s">
        <v>49</v>
      </c>
      <c r="AI165" s="4">
        <v>0.42309999999999998</v>
      </c>
      <c r="AJ165" s="5"/>
      <c r="AK165" s="8">
        <f>(W165+J165)-AI165</f>
        <v>1.3000000000000234E-3</v>
      </c>
      <c r="AL165" s="12" t="s">
        <v>63</v>
      </c>
    </row>
    <row r="166" spans="1:38" ht="12.5" x14ac:dyDescent="0.25">
      <c r="A166" s="6">
        <v>44532</v>
      </c>
      <c r="B166" s="4">
        <v>7.5</v>
      </c>
      <c r="C166" s="4" t="s">
        <v>47</v>
      </c>
      <c r="D166" s="4" t="s">
        <v>48</v>
      </c>
      <c r="E166" s="4">
        <v>5.6</v>
      </c>
      <c r="F166" s="4">
        <v>50</v>
      </c>
      <c r="G166" s="4" t="s">
        <v>154</v>
      </c>
      <c r="H166" s="4">
        <v>1.2535000000000001</v>
      </c>
      <c r="I166" s="4">
        <v>1.2605</v>
      </c>
      <c r="J166" s="4">
        <v>7.0000000000000001E-3</v>
      </c>
      <c r="K166" s="5" t="s">
        <v>49</v>
      </c>
      <c r="L166" s="5" t="s">
        <v>49</v>
      </c>
      <c r="M166" s="5" t="s">
        <v>49</v>
      </c>
      <c r="N166" s="5" t="s">
        <v>49</v>
      </c>
      <c r="O166" s="5" t="s">
        <v>49</v>
      </c>
      <c r="P166" s="5" t="s">
        <v>49</v>
      </c>
      <c r="Q166" s="5" t="s">
        <v>49</v>
      </c>
      <c r="R166" s="5" t="s">
        <v>49</v>
      </c>
      <c r="S166" s="5" t="s">
        <v>49</v>
      </c>
      <c r="T166" s="5" t="s">
        <v>49</v>
      </c>
      <c r="U166" s="4" t="s">
        <v>154</v>
      </c>
      <c r="V166" s="4">
        <v>0.41260000000000002</v>
      </c>
      <c r="W166" s="4">
        <v>0.4143</v>
      </c>
      <c r="X166" s="4">
        <v>1.6999999999999999E-3</v>
      </c>
      <c r="Y166" s="4" t="s">
        <v>49</v>
      </c>
      <c r="Z166" s="4" t="s">
        <v>49</v>
      </c>
      <c r="AA166" s="4" t="s">
        <v>49</v>
      </c>
      <c r="AB166" s="4" t="s">
        <v>49</v>
      </c>
      <c r="AC166" s="4" t="s">
        <v>49</v>
      </c>
      <c r="AD166" s="4" t="s">
        <v>49</v>
      </c>
      <c r="AE166" s="4">
        <v>8.6999999999999994E-3</v>
      </c>
      <c r="AF166" s="4" t="s">
        <v>49</v>
      </c>
      <c r="AG166" s="4" t="s">
        <v>49</v>
      </c>
      <c r="AH166" s="4" t="s">
        <v>49</v>
      </c>
      <c r="AI166" s="4">
        <v>0.42009999999999997</v>
      </c>
      <c r="AJ166" s="5"/>
      <c r="AK166" s="8">
        <f>(W166+J166)-AI166</f>
        <v>1.2000000000000344E-3</v>
      </c>
      <c r="AL166" s="12" t="s">
        <v>63</v>
      </c>
    </row>
    <row r="167" spans="1:38" ht="12.5" x14ac:dyDescent="0.25">
      <c r="A167" s="6">
        <v>44532</v>
      </c>
      <c r="B167" s="4">
        <v>7.5</v>
      </c>
      <c r="C167" s="4" t="s">
        <v>51</v>
      </c>
      <c r="D167" s="4" t="s">
        <v>52</v>
      </c>
      <c r="E167" s="4">
        <v>19.899999999999999</v>
      </c>
      <c r="F167" s="4">
        <v>63</v>
      </c>
      <c r="G167" s="4" t="s">
        <v>62</v>
      </c>
      <c r="H167" s="4">
        <v>1.2686999999999999</v>
      </c>
      <c r="I167" s="4">
        <v>1.7073</v>
      </c>
      <c r="J167" s="4">
        <v>0.43859999999999999</v>
      </c>
      <c r="K167" s="5" t="s">
        <v>49</v>
      </c>
      <c r="L167" s="5" t="s">
        <v>49</v>
      </c>
      <c r="M167" s="5" t="s">
        <v>49</v>
      </c>
      <c r="N167" s="5" t="s">
        <v>49</v>
      </c>
      <c r="O167" s="5" t="s">
        <v>49</v>
      </c>
      <c r="P167" s="5" t="s">
        <v>49</v>
      </c>
      <c r="Q167" s="5" t="s">
        <v>49</v>
      </c>
      <c r="R167" s="5" t="s">
        <v>49</v>
      </c>
      <c r="S167" s="5" t="s">
        <v>49</v>
      </c>
      <c r="T167" s="5" t="s">
        <v>49</v>
      </c>
      <c r="U167" s="4" t="s">
        <v>62</v>
      </c>
      <c r="V167" s="4">
        <v>0.41160000000000002</v>
      </c>
      <c r="W167" s="4">
        <v>0.47249999999999998</v>
      </c>
      <c r="X167" s="4">
        <v>6.0900000000000003E-2</v>
      </c>
      <c r="Y167" s="4" t="s">
        <v>49</v>
      </c>
      <c r="Z167" s="4" t="s">
        <v>49</v>
      </c>
      <c r="AA167" s="4" t="s">
        <v>49</v>
      </c>
      <c r="AB167" s="4" t="s">
        <v>49</v>
      </c>
      <c r="AC167" s="4" t="s">
        <v>49</v>
      </c>
      <c r="AD167" s="4" t="s">
        <v>49</v>
      </c>
      <c r="AE167" s="4">
        <v>0.4995</v>
      </c>
      <c r="AF167" s="4" t="s">
        <v>49</v>
      </c>
      <c r="AG167" s="4" t="s">
        <v>49</v>
      </c>
      <c r="AH167" s="4" t="s">
        <v>49</v>
      </c>
      <c r="AI167" s="4">
        <v>0.8589</v>
      </c>
      <c r="AJ167" s="5"/>
      <c r="AK167" s="8">
        <f>(W167+J167)-AI167</f>
        <v>5.2200000000000024E-2</v>
      </c>
      <c r="AL167" s="12" t="s">
        <v>63</v>
      </c>
    </row>
    <row r="168" spans="1:38" ht="12.5" x14ac:dyDescent="0.25">
      <c r="A168" s="6">
        <v>44532</v>
      </c>
      <c r="B168" s="4">
        <v>7.5</v>
      </c>
      <c r="C168" s="4" t="s">
        <v>51</v>
      </c>
      <c r="D168" s="4" t="s">
        <v>52</v>
      </c>
      <c r="E168" s="4">
        <v>19.7</v>
      </c>
      <c r="F168" s="4">
        <v>64</v>
      </c>
      <c r="G168" s="4" t="s">
        <v>61</v>
      </c>
      <c r="H168" s="4">
        <v>1.2883</v>
      </c>
      <c r="I168" s="4">
        <v>1.7829999999999999</v>
      </c>
      <c r="J168" s="4">
        <v>0.49469999999999997</v>
      </c>
      <c r="K168" s="5" t="s">
        <v>49</v>
      </c>
      <c r="L168" s="5" t="s">
        <v>49</v>
      </c>
      <c r="M168" s="5" t="s">
        <v>49</v>
      </c>
      <c r="N168" s="5" t="s">
        <v>49</v>
      </c>
      <c r="O168" s="5" t="s">
        <v>49</v>
      </c>
      <c r="P168" s="5" t="s">
        <v>49</v>
      </c>
      <c r="Q168" s="5" t="s">
        <v>49</v>
      </c>
      <c r="R168" s="5" t="s">
        <v>49</v>
      </c>
      <c r="S168" s="5" t="s">
        <v>49</v>
      </c>
      <c r="T168" s="5" t="s">
        <v>49</v>
      </c>
      <c r="U168" s="4" t="s">
        <v>61</v>
      </c>
      <c r="V168" s="4">
        <v>0.4073</v>
      </c>
      <c r="W168" s="4">
        <v>0.4677</v>
      </c>
      <c r="X168" s="4">
        <v>6.0400000000000002E-2</v>
      </c>
      <c r="Y168" s="4" t="s">
        <v>49</v>
      </c>
      <c r="Z168" s="4" t="s">
        <v>49</v>
      </c>
      <c r="AA168" s="4" t="s">
        <v>49</v>
      </c>
      <c r="AB168" s="4" t="s">
        <v>49</v>
      </c>
      <c r="AC168" s="4" t="s">
        <v>49</v>
      </c>
      <c r="AD168" s="4" t="s">
        <v>49</v>
      </c>
      <c r="AE168" s="4">
        <v>0.55510000000000004</v>
      </c>
      <c r="AF168" s="4" t="s">
        <v>49</v>
      </c>
      <c r="AG168" s="4" t="s">
        <v>49</v>
      </c>
      <c r="AH168" s="4" t="s">
        <v>49</v>
      </c>
      <c r="AI168" s="4">
        <v>0.90990000000000004</v>
      </c>
      <c r="AJ168" s="5"/>
      <c r="AK168" s="8">
        <f>(W168+J168)-AI168</f>
        <v>5.249999999999988E-2</v>
      </c>
      <c r="AL168" s="12" t="s">
        <v>63</v>
      </c>
    </row>
    <row r="169" spans="1:38" ht="12.5" x14ac:dyDescent="0.25">
      <c r="A169" s="6">
        <v>44532</v>
      </c>
      <c r="B169" s="4">
        <v>7.5</v>
      </c>
      <c r="C169" s="4" t="s">
        <v>51</v>
      </c>
      <c r="D169" s="4" t="s">
        <v>52</v>
      </c>
      <c r="E169" s="4">
        <v>11.3</v>
      </c>
      <c r="F169" s="4">
        <v>65</v>
      </c>
      <c r="G169" s="4" t="s">
        <v>65</v>
      </c>
      <c r="H169" s="4">
        <v>1.2729999999999999</v>
      </c>
      <c r="I169" s="4">
        <v>1.361</v>
      </c>
      <c r="J169" s="4">
        <v>8.7999999999999995E-2</v>
      </c>
      <c r="K169" s="5" t="s">
        <v>49</v>
      </c>
      <c r="L169" s="5" t="s">
        <v>49</v>
      </c>
      <c r="M169" s="5" t="s">
        <v>49</v>
      </c>
      <c r="N169" s="5" t="s">
        <v>49</v>
      </c>
      <c r="O169" s="5" t="s">
        <v>49</v>
      </c>
      <c r="P169" s="5" t="s">
        <v>49</v>
      </c>
      <c r="Q169" s="5" t="s">
        <v>49</v>
      </c>
      <c r="R169" s="5" t="s">
        <v>49</v>
      </c>
      <c r="S169" s="5" t="s">
        <v>49</v>
      </c>
      <c r="T169" s="5" t="s">
        <v>49</v>
      </c>
      <c r="U169" s="4" t="s">
        <v>65</v>
      </c>
      <c r="V169" s="4">
        <v>0.4103</v>
      </c>
      <c r="W169" s="4">
        <v>0.42299999999999999</v>
      </c>
      <c r="X169" s="4">
        <v>1.2699999999999999E-2</v>
      </c>
      <c r="Y169" s="4" t="s">
        <v>49</v>
      </c>
      <c r="Z169" s="4" t="s">
        <v>49</v>
      </c>
      <c r="AA169" s="4" t="s">
        <v>49</v>
      </c>
      <c r="AB169" s="4" t="s">
        <v>49</v>
      </c>
      <c r="AC169" s="4" t="s">
        <v>49</v>
      </c>
      <c r="AD169" s="4" t="s">
        <v>49</v>
      </c>
      <c r="AE169" s="4">
        <v>0.1007</v>
      </c>
      <c r="AF169" s="4" t="s">
        <v>49</v>
      </c>
      <c r="AG169" s="4" t="s">
        <v>49</v>
      </c>
      <c r="AH169" s="4" t="s">
        <v>49</v>
      </c>
      <c r="AI169" s="4">
        <v>0.50070000000000003</v>
      </c>
      <c r="AJ169" s="5"/>
      <c r="AK169" s="8">
        <f>(W169+J169)-AI169</f>
        <v>1.0299999999999976E-2</v>
      </c>
      <c r="AL169" s="12" t="s">
        <v>63</v>
      </c>
    </row>
    <row r="170" spans="1:38" ht="12.5" x14ac:dyDescent="0.25">
      <c r="A170" s="6">
        <v>44532</v>
      </c>
      <c r="B170" s="4">
        <v>7.5</v>
      </c>
      <c r="C170" s="4" t="s">
        <v>51</v>
      </c>
      <c r="D170" s="4" t="s">
        <v>52</v>
      </c>
      <c r="E170" s="4">
        <v>13</v>
      </c>
      <c r="F170" s="4">
        <v>66</v>
      </c>
      <c r="G170" s="4" t="s">
        <v>64</v>
      </c>
      <c r="H170" s="4">
        <v>1.2778</v>
      </c>
      <c r="I170" s="4">
        <v>1.4137999999999999</v>
      </c>
      <c r="J170" s="4">
        <v>0.13600000000000001</v>
      </c>
      <c r="K170" s="5" t="s">
        <v>49</v>
      </c>
      <c r="L170" s="5" t="s">
        <v>49</v>
      </c>
      <c r="M170" s="5" t="s">
        <v>49</v>
      </c>
      <c r="N170" s="5" t="s">
        <v>49</v>
      </c>
      <c r="O170" s="5" t="s">
        <v>49</v>
      </c>
      <c r="P170" s="5" t="s">
        <v>49</v>
      </c>
      <c r="Q170" s="5" t="s">
        <v>49</v>
      </c>
      <c r="R170" s="5" t="s">
        <v>49</v>
      </c>
      <c r="S170" s="5" t="s">
        <v>49</v>
      </c>
      <c r="T170" s="5" t="s">
        <v>49</v>
      </c>
      <c r="U170" s="4" t="s">
        <v>64</v>
      </c>
      <c r="V170" s="4">
        <v>0.41489999999999999</v>
      </c>
      <c r="W170" s="4">
        <v>0.43059999999999998</v>
      </c>
      <c r="X170" s="4">
        <v>1.5699999999999999E-2</v>
      </c>
      <c r="Y170" s="4" t="s">
        <v>49</v>
      </c>
      <c r="Z170" s="4" t="s">
        <v>49</v>
      </c>
      <c r="AA170" s="4" t="s">
        <v>49</v>
      </c>
      <c r="AB170" s="4" t="s">
        <v>49</v>
      </c>
      <c r="AC170" s="4" t="s">
        <v>49</v>
      </c>
      <c r="AD170" s="4" t="s">
        <v>49</v>
      </c>
      <c r="AE170" s="4">
        <v>0.1517</v>
      </c>
      <c r="AF170" s="4" t="s">
        <v>49</v>
      </c>
      <c r="AG170" s="4" t="s">
        <v>49</v>
      </c>
      <c r="AH170" s="4" t="s">
        <v>49</v>
      </c>
      <c r="AI170" s="4">
        <v>0.55379999999999996</v>
      </c>
      <c r="AJ170" s="5"/>
      <c r="AK170" s="8">
        <f>(W170+J170)-AI170</f>
        <v>1.2800000000000034E-2</v>
      </c>
      <c r="AL170" s="12" t="s">
        <v>63</v>
      </c>
    </row>
    <row r="171" spans="1:38" ht="12.5" x14ac:dyDescent="0.25">
      <c r="A171" s="6">
        <v>44532</v>
      </c>
      <c r="B171" s="4">
        <v>7.5</v>
      </c>
      <c r="C171" s="4" t="s">
        <v>51</v>
      </c>
      <c r="D171" s="4" t="s">
        <v>52</v>
      </c>
      <c r="E171" s="4">
        <v>11.3</v>
      </c>
      <c r="F171" s="4">
        <v>67</v>
      </c>
      <c r="G171" s="4" t="s">
        <v>67</v>
      </c>
      <c r="H171" s="4">
        <v>1.2645999999999999</v>
      </c>
      <c r="I171" s="4">
        <v>1.3642000000000001</v>
      </c>
      <c r="J171" s="4">
        <v>9.9599999999999994E-2</v>
      </c>
      <c r="K171" s="5" t="s">
        <v>49</v>
      </c>
      <c r="L171" s="5" t="s">
        <v>49</v>
      </c>
      <c r="M171" s="5" t="s">
        <v>49</v>
      </c>
      <c r="N171" s="5" t="s">
        <v>49</v>
      </c>
      <c r="O171" s="5" t="s">
        <v>49</v>
      </c>
      <c r="P171" s="5" t="s">
        <v>49</v>
      </c>
      <c r="Q171" s="5" t="s">
        <v>49</v>
      </c>
      <c r="R171" s="5" t="s">
        <v>49</v>
      </c>
      <c r="S171" s="5" t="s">
        <v>49</v>
      </c>
      <c r="T171" s="5" t="s">
        <v>49</v>
      </c>
      <c r="U171" s="4" t="s">
        <v>67</v>
      </c>
      <c r="V171" s="4">
        <v>0.41760000000000003</v>
      </c>
      <c r="W171" s="4">
        <v>0.42970000000000003</v>
      </c>
      <c r="X171" s="4">
        <v>1.21E-2</v>
      </c>
      <c r="Y171" s="4" t="s">
        <v>49</v>
      </c>
      <c r="Z171" s="4" t="s">
        <v>49</v>
      </c>
      <c r="AA171" s="4" t="s">
        <v>49</v>
      </c>
      <c r="AB171" s="4" t="s">
        <v>49</v>
      </c>
      <c r="AC171" s="4" t="s">
        <v>49</v>
      </c>
      <c r="AD171" s="4" t="s">
        <v>49</v>
      </c>
      <c r="AE171" s="4">
        <v>0.11169999999999999</v>
      </c>
      <c r="AF171" s="4" t="s">
        <v>49</v>
      </c>
      <c r="AG171" s="4" t="s">
        <v>49</v>
      </c>
      <c r="AH171" s="4" t="s">
        <v>49</v>
      </c>
      <c r="AI171" s="4">
        <v>0.51800000000000002</v>
      </c>
      <c r="AJ171" s="5"/>
      <c r="AK171" s="8">
        <f>(W171+J171)-AI171</f>
        <v>1.1299999999999977E-2</v>
      </c>
      <c r="AL171" s="12" t="s">
        <v>63</v>
      </c>
    </row>
    <row r="172" spans="1:38" ht="12.5" x14ac:dyDescent="0.25">
      <c r="A172" s="6">
        <v>44532</v>
      </c>
      <c r="B172" s="4">
        <v>7.5</v>
      </c>
      <c r="C172" s="4" t="s">
        <v>51</v>
      </c>
      <c r="D172" s="4" t="s">
        <v>52</v>
      </c>
      <c r="E172" s="4">
        <v>11.3</v>
      </c>
      <c r="F172" s="4">
        <v>68</v>
      </c>
      <c r="G172" s="4" t="s">
        <v>66</v>
      </c>
      <c r="H172" s="4">
        <v>1.2667999999999999</v>
      </c>
      <c r="I172" s="4">
        <v>1.3404</v>
      </c>
      <c r="J172" s="4">
        <v>7.3599999999999999E-2</v>
      </c>
      <c r="K172" s="5" t="s">
        <v>49</v>
      </c>
      <c r="L172" s="5" t="s">
        <v>49</v>
      </c>
      <c r="M172" s="5" t="s">
        <v>49</v>
      </c>
      <c r="N172" s="5" t="s">
        <v>49</v>
      </c>
      <c r="O172" s="5" t="s">
        <v>49</v>
      </c>
      <c r="P172" s="5" t="s">
        <v>49</v>
      </c>
      <c r="Q172" s="5" t="s">
        <v>49</v>
      </c>
      <c r="R172" s="5" t="s">
        <v>49</v>
      </c>
      <c r="S172" s="5" t="s">
        <v>49</v>
      </c>
      <c r="T172" s="5" t="s">
        <v>49</v>
      </c>
      <c r="U172" s="4" t="s">
        <v>66</v>
      </c>
      <c r="V172" s="4">
        <v>0.41749999999999998</v>
      </c>
      <c r="W172" s="4">
        <v>0.42699999999999999</v>
      </c>
      <c r="X172" s="4">
        <v>9.4999999999999998E-3</v>
      </c>
      <c r="Y172" s="4" t="s">
        <v>49</v>
      </c>
      <c r="Z172" s="4" t="s">
        <v>49</v>
      </c>
      <c r="AA172" s="4" t="s">
        <v>49</v>
      </c>
      <c r="AB172" s="4" t="s">
        <v>49</v>
      </c>
      <c r="AC172" s="4" t="s">
        <v>49</v>
      </c>
      <c r="AD172" s="4" t="s">
        <v>49</v>
      </c>
      <c r="AE172" s="4">
        <v>8.3099999999999993E-2</v>
      </c>
      <c r="AF172" s="4" t="s">
        <v>49</v>
      </c>
      <c r="AG172" s="4" t="s">
        <v>49</v>
      </c>
      <c r="AH172" s="4" t="s">
        <v>49</v>
      </c>
      <c r="AI172" s="4">
        <v>0.49280000000000002</v>
      </c>
      <c r="AJ172" s="5"/>
      <c r="AK172" s="8">
        <f>(W172+J172)-AI172</f>
        <v>7.7999999999999181E-3</v>
      </c>
      <c r="AL172" s="12" t="s">
        <v>63</v>
      </c>
    </row>
    <row r="173" spans="1:38" ht="12.5" x14ac:dyDescent="0.25">
      <c r="A173" s="6">
        <v>44532</v>
      </c>
      <c r="B173" s="4">
        <v>7.5</v>
      </c>
      <c r="C173" s="4" t="s">
        <v>51</v>
      </c>
      <c r="D173" s="4" t="s">
        <v>52</v>
      </c>
      <c r="E173" s="4">
        <v>5.5</v>
      </c>
      <c r="F173" s="4">
        <v>69</v>
      </c>
      <c r="G173" s="4" t="s">
        <v>69</v>
      </c>
      <c r="H173" s="4">
        <v>1.2638</v>
      </c>
      <c r="I173" s="4">
        <v>1.2716000000000001</v>
      </c>
      <c r="J173" s="4">
        <v>7.7999999999999996E-3</v>
      </c>
      <c r="K173" s="5" t="s">
        <v>49</v>
      </c>
      <c r="L173" s="5" t="s">
        <v>49</v>
      </c>
      <c r="M173" s="5" t="s">
        <v>49</v>
      </c>
      <c r="N173" s="5" t="s">
        <v>49</v>
      </c>
      <c r="O173" s="5" t="s">
        <v>49</v>
      </c>
      <c r="P173" s="5" t="s">
        <v>49</v>
      </c>
      <c r="Q173" s="5" t="s">
        <v>49</v>
      </c>
      <c r="R173" s="5" t="s">
        <v>49</v>
      </c>
      <c r="S173" s="5" t="s">
        <v>49</v>
      </c>
      <c r="T173" s="5" t="s">
        <v>49</v>
      </c>
      <c r="U173" s="4" t="s">
        <v>69</v>
      </c>
      <c r="V173" s="4">
        <v>0.41639999999999999</v>
      </c>
      <c r="W173" s="4">
        <v>0.4168</v>
      </c>
      <c r="X173" s="4">
        <v>4.0000000000000002E-4</v>
      </c>
      <c r="Y173" s="4" t="s">
        <v>49</v>
      </c>
      <c r="Z173" s="4" t="s">
        <v>49</v>
      </c>
      <c r="AA173" s="4" t="s">
        <v>49</v>
      </c>
      <c r="AB173" s="4" t="s">
        <v>49</v>
      </c>
      <c r="AC173" s="4" t="s">
        <v>49</v>
      </c>
      <c r="AD173" s="4" t="s">
        <v>49</v>
      </c>
      <c r="AE173" s="4">
        <v>8.2000000000000007E-3</v>
      </c>
      <c r="AF173" s="4" t="s">
        <v>49</v>
      </c>
      <c r="AG173" s="4" t="s">
        <v>49</v>
      </c>
      <c r="AH173" s="4" t="s">
        <v>49</v>
      </c>
      <c r="AI173" s="4">
        <v>0.42420000000000002</v>
      </c>
      <c r="AJ173" s="5"/>
      <c r="AK173" s="8">
        <f>(W173+J173)-AI173</f>
        <v>3.9999999999995595E-4</v>
      </c>
      <c r="AL173" s="12" t="s">
        <v>63</v>
      </c>
    </row>
    <row r="174" spans="1:38" ht="12.5" x14ac:dyDescent="0.25">
      <c r="A174" s="6">
        <v>44532</v>
      </c>
      <c r="B174" s="4">
        <v>7.5</v>
      </c>
      <c r="C174" s="4" t="s">
        <v>51</v>
      </c>
      <c r="D174" s="4" t="s">
        <v>52</v>
      </c>
      <c r="E174" s="4">
        <v>5.5</v>
      </c>
      <c r="F174" s="4">
        <v>70</v>
      </c>
      <c r="G174" s="4" t="s">
        <v>68</v>
      </c>
      <c r="H174" s="4">
        <v>1.2725</v>
      </c>
      <c r="I174" s="4">
        <v>1.2833000000000001</v>
      </c>
      <c r="J174" s="4">
        <v>1.0800000000000001E-2</v>
      </c>
      <c r="K174" s="5" t="s">
        <v>49</v>
      </c>
      <c r="L174" s="5" t="s">
        <v>49</v>
      </c>
      <c r="M174" s="5" t="s">
        <v>49</v>
      </c>
      <c r="N174" s="5" t="s">
        <v>49</v>
      </c>
      <c r="O174" s="5" t="s">
        <v>49</v>
      </c>
      <c r="P174" s="5" t="s">
        <v>49</v>
      </c>
      <c r="Q174" s="5" t="s">
        <v>49</v>
      </c>
      <c r="R174" s="5" t="s">
        <v>49</v>
      </c>
      <c r="S174" s="5" t="s">
        <v>49</v>
      </c>
      <c r="T174" s="5" t="s">
        <v>49</v>
      </c>
      <c r="U174" s="4" t="s">
        <v>68</v>
      </c>
      <c r="V174" s="4">
        <v>0.41460000000000002</v>
      </c>
      <c r="W174" s="4">
        <v>0.41539999999999999</v>
      </c>
      <c r="X174" s="4">
        <v>8.0000000000000004E-4</v>
      </c>
      <c r="Y174" s="4" t="s">
        <v>49</v>
      </c>
      <c r="Z174" s="4" t="s">
        <v>49</v>
      </c>
      <c r="AA174" s="4" t="s">
        <v>49</v>
      </c>
      <c r="AB174" s="4" t="s">
        <v>49</v>
      </c>
      <c r="AC174" s="4" t="s">
        <v>49</v>
      </c>
      <c r="AD174" s="4" t="s">
        <v>49</v>
      </c>
      <c r="AE174" s="4">
        <v>1.1599999999999999E-2</v>
      </c>
      <c r="AF174" s="4" t="s">
        <v>49</v>
      </c>
      <c r="AG174" s="4" t="s">
        <v>49</v>
      </c>
      <c r="AH174" s="4" t="s">
        <v>49</v>
      </c>
      <c r="AI174" s="4">
        <v>0.42530000000000001</v>
      </c>
      <c r="AJ174" s="5"/>
      <c r="AK174" s="8">
        <f>(W174+J174)-AI174</f>
        <v>8.9999999999995639E-4</v>
      </c>
      <c r="AL174" s="12" t="s">
        <v>63</v>
      </c>
    </row>
    <row r="175" spans="1:38" ht="12.5" x14ac:dyDescent="0.25">
      <c r="A175" s="6">
        <v>44532</v>
      </c>
      <c r="B175" s="4">
        <v>7.5</v>
      </c>
      <c r="C175" s="4" t="s">
        <v>51</v>
      </c>
      <c r="D175" s="4" t="s">
        <v>52</v>
      </c>
      <c r="E175" s="4">
        <v>5.5</v>
      </c>
      <c r="F175" s="4">
        <v>71</v>
      </c>
      <c r="G175" s="4" t="s">
        <v>71</v>
      </c>
      <c r="H175" s="4">
        <v>1.2659</v>
      </c>
      <c r="I175" s="4">
        <v>1.276</v>
      </c>
      <c r="J175" s="4">
        <v>1.01E-2</v>
      </c>
      <c r="K175" s="5" t="s">
        <v>49</v>
      </c>
      <c r="L175" s="5" t="s">
        <v>49</v>
      </c>
      <c r="M175" s="5" t="s">
        <v>49</v>
      </c>
      <c r="N175" s="5" t="s">
        <v>49</v>
      </c>
      <c r="O175" s="5" t="s">
        <v>49</v>
      </c>
      <c r="P175" s="5" t="s">
        <v>49</v>
      </c>
      <c r="Q175" s="5" t="s">
        <v>49</v>
      </c>
      <c r="R175" s="5" t="s">
        <v>49</v>
      </c>
      <c r="S175" s="5" t="s">
        <v>49</v>
      </c>
      <c r="T175" s="5" t="s">
        <v>49</v>
      </c>
      <c r="U175" s="4" t="s">
        <v>71</v>
      </c>
      <c r="V175" s="4">
        <v>0.4123</v>
      </c>
      <c r="W175" s="4">
        <v>0.4133</v>
      </c>
      <c r="X175" s="4">
        <v>1E-3</v>
      </c>
      <c r="Y175" s="4" t="s">
        <v>49</v>
      </c>
      <c r="Z175" s="4" t="s">
        <v>49</v>
      </c>
      <c r="AA175" s="4" t="s">
        <v>49</v>
      </c>
      <c r="AB175" s="4" t="s">
        <v>49</v>
      </c>
      <c r="AC175" s="4" t="s">
        <v>49</v>
      </c>
      <c r="AD175" s="4" t="s">
        <v>49</v>
      </c>
      <c r="AE175" s="4">
        <v>1.11E-2</v>
      </c>
      <c r="AF175" s="4" t="s">
        <v>49</v>
      </c>
      <c r="AG175" s="4" t="s">
        <v>49</v>
      </c>
      <c r="AH175" s="4" t="s">
        <v>49</v>
      </c>
      <c r="AI175" s="4" t="s">
        <v>49</v>
      </c>
      <c r="AJ175" s="5"/>
      <c r="AK175" s="4" t="s">
        <v>49</v>
      </c>
      <c r="AL175" s="12" t="s">
        <v>167</v>
      </c>
    </row>
    <row r="176" spans="1:38" ht="12.5" x14ac:dyDescent="0.25">
      <c r="A176" s="6">
        <v>44532</v>
      </c>
      <c r="B176" s="4">
        <v>7.5</v>
      </c>
      <c r="C176" s="4" t="s">
        <v>51</v>
      </c>
      <c r="D176" s="4" t="s">
        <v>52</v>
      </c>
      <c r="E176" s="4">
        <v>16.8</v>
      </c>
      <c r="F176" s="4">
        <v>72</v>
      </c>
      <c r="G176" s="4" t="s">
        <v>70</v>
      </c>
      <c r="H176" s="4">
        <v>1.2658</v>
      </c>
      <c r="I176" s="4">
        <v>1.532</v>
      </c>
      <c r="J176" s="4">
        <v>0.26619999999999999</v>
      </c>
      <c r="K176" s="5" t="s">
        <v>49</v>
      </c>
      <c r="L176" s="5" t="s">
        <v>49</v>
      </c>
      <c r="M176" s="5" t="s">
        <v>49</v>
      </c>
      <c r="N176" s="5" t="s">
        <v>49</v>
      </c>
      <c r="O176" s="5" t="s">
        <v>49</v>
      </c>
      <c r="P176" s="5" t="s">
        <v>49</v>
      </c>
      <c r="Q176" s="5" t="s">
        <v>49</v>
      </c>
      <c r="R176" s="5" t="s">
        <v>49</v>
      </c>
      <c r="S176" s="5" t="s">
        <v>49</v>
      </c>
      <c r="T176" s="5" t="s">
        <v>49</v>
      </c>
      <c r="U176" s="4" t="s">
        <v>70</v>
      </c>
      <c r="V176" s="4">
        <v>0.41560000000000002</v>
      </c>
      <c r="W176" s="4">
        <v>0.44850000000000001</v>
      </c>
      <c r="X176" s="4">
        <v>3.2899999999999999E-2</v>
      </c>
      <c r="Y176" s="4" t="s">
        <v>49</v>
      </c>
      <c r="Z176" s="4" t="s">
        <v>49</v>
      </c>
      <c r="AA176" s="4" t="s">
        <v>49</v>
      </c>
      <c r="AB176" s="4" t="s">
        <v>49</v>
      </c>
      <c r="AC176" s="4" t="s">
        <v>49</v>
      </c>
      <c r="AD176" s="4" t="s">
        <v>49</v>
      </c>
      <c r="AE176" s="4">
        <v>0.29909999999999998</v>
      </c>
      <c r="AF176" s="4" t="s">
        <v>49</v>
      </c>
      <c r="AG176" s="4" t="s">
        <v>49</v>
      </c>
      <c r="AH176" s="4" t="s">
        <v>49</v>
      </c>
      <c r="AI176" s="4" t="s">
        <v>49</v>
      </c>
      <c r="AJ176" s="5"/>
      <c r="AK176" s="4" t="s">
        <v>49</v>
      </c>
      <c r="AL176" s="12" t="s">
        <v>167</v>
      </c>
    </row>
    <row r="177" spans="1:38" ht="12.5" x14ac:dyDescent="0.25">
      <c r="A177" s="6">
        <v>44532</v>
      </c>
      <c r="B177" s="4">
        <v>7.5</v>
      </c>
      <c r="C177" s="4" t="s">
        <v>53</v>
      </c>
      <c r="D177" s="4" t="s">
        <v>54</v>
      </c>
      <c r="E177" s="4">
        <v>23</v>
      </c>
      <c r="F177" s="4">
        <v>12</v>
      </c>
      <c r="G177" s="4" t="s">
        <v>85</v>
      </c>
      <c r="H177" s="4">
        <v>1.1778999999999999</v>
      </c>
      <c r="I177" s="4">
        <v>1.8193999999999999</v>
      </c>
      <c r="J177" s="4">
        <v>0.64149999999999996</v>
      </c>
      <c r="K177" s="5" t="s">
        <v>49</v>
      </c>
      <c r="L177" s="5" t="s">
        <v>49</v>
      </c>
      <c r="M177" s="5" t="s">
        <v>49</v>
      </c>
      <c r="N177" s="5" t="s">
        <v>49</v>
      </c>
      <c r="O177" s="5" t="s">
        <v>49</v>
      </c>
      <c r="P177" s="5" t="s">
        <v>49</v>
      </c>
      <c r="Q177" s="5" t="s">
        <v>49</v>
      </c>
      <c r="R177" s="5" t="s">
        <v>49</v>
      </c>
      <c r="S177" s="5" t="s">
        <v>49</v>
      </c>
      <c r="T177" s="5" t="s">
        <v>49</v>
      </c>
      <c r="U177" s="4" t="s">
        <v>85</v>
      </c>
      <c r="V177" s="4">
        <v>0.41710000000000003</v>
      </c>
      <c r="W177" s="4">
        <v>0.50270000000000004</v>
      </c>
      <c r="X177" s="4">
        <v>8.5599999999999996E-2</v>
      </c>
      <c r="Y177" s="4" t="s">
        <v>49</v>
      </c>
      <c r="Z177" s="4" t="s">
        <v>49</v>
      </c>
      <c r="AA177" s="4" t="s">
        <v>49</v>
      </c>
      <c r="AB177" s="4" t="s">
        <v>49</v>
      </c>
      <c r="AC177" s="4" t="s">
        <v>49</v>
      </c>
      <c r="AD177" s="4" t="s">
        <v>49</v>
      </c>
      <c r="AE177" s="4">
        <v>0.72709999999999997</v>
      </c>
      <c r="AF177" s="4" t="s">
        <v>49</v>
      </c>
      <c r="AG177" s="4" t="s">
        <v>49</v>
      </c>
      <c r="AH177" s="4" t="s">
        <v>49</v>
      </c>
      <c r="AI177" s="4">
        <v>1.0745</v>
      </c>
      <c r="AJ177" s="5"/>
      <c r="AK177" s="8">
        <f>(W177+J177)-AI177</f>
        <v>6.9700000000000095E-2</v>
      </c>
      <c r="AL177" s="12" t="s">
        <v>63</v>
      </c>
    </row>
    <row r="178" spans="1:38" ht="12.5" x14ac:dyDescent="0.25">
      <c r="A178" s="6">
        <v>44532</v>
      </c>
      <c r="B178" s="4">
        <v>7.5</v>
      </c>
      <c r="C178" s="4" t="s">
        <v>53</v>
      </c>
      <c r="D178" s="4" t="s">
        <v>54</v>
      </c>
      <c r="E178" s="4">
        <v>22.1</v>
      </c>
      <c r="F178" s="4">
        <v>15</v>
      </c>
      <c r="G178" s="4" t="s">
        <v>90</v>
      </c>
      <c r="H178" s="4">
        <v>1.1979</v>
      </c>
      <c r="I178" s="4">
        <v>1.7228000000000001</v>
      </c>
      <c r="J178" s="4">
        <v>0.52490000000000003</v>
      </c>
      <c r="K178" s="5" t="s">
        <v>49</v>
      </c>
      <c r="L178" s="5" t="s">
        <v>49</v>
      </c>
      <c r="M178" s="5" t="s">
        <v>49</v>
      </c>
      <c r="N178" s="5" t="s">
        <v>49</v>
      </c>
      <c r="O178" s="5" t="s">
        <v>49</v>
      </c>
      <c r="P178" s="5" t="s">
        <v>49</v>
      </c>
      <c r="Q178" s="5" t="s">
        <v>49</v>
      </c>
      <c r="R178" s="5" t="s">
        <v>49</v>
      </c>
      <c r="S178" s="5" t="s">
        <v>49</v>
      </c>
      <c r="T178" s="5" t="s">
        <v>49</v>
      </c>
      <c r="U178" s="4" t="s">
        <v>90</v>
      </c>
      <c r="V178" s="4">
        <v>0.41720000000000002</v>
      </c>
      <c r="W178" s="4">
        <v>0.49930000000000002</v>
      </c>
      <c r="X178" s="4">
        <v>8.2100000000000006E-2</v>
      </c>
      <c r="Y178" s="4" t="s">
        <v>49</v>
      </c>
      <c r="Z178" s="4" t="s">
        <v>49</v>
      </c>
      <c r="AA178" s="4" t="s">
        <v>49</v>
      </c>
      <c r="AB178" s="4" t="s">
        <v>49</v>
      </c>
      <c r="AC178" s="4" t="s">
        <v>49</v>
      </c>
      <c r="AD178" s="4" t="s">
        <v>49</v>
      </c>
      <c r="AE178" s="4">
        <v>0.60699999999999998</v>
      </c>
      <c r="AF178" s="4" t="s">
        <v>49</v>
      </c>
      <c r="AG178" s="4" t="s">
        <v>49</v>
      </c>
      <c r="AH178" s="4" t="s">
        <v>49</v>
      </c>
      <c r="AI178" s="4">
        <v>0.95569999999999999</v>
      </c>
      <c r="AJ178" s="5"/>
      <c r="AK178" s="8">
        <f>(W178+J178)-AI178</f>
        <v>6.8500000000000005E-2</v>
      </c>
      <c r="AL178" s="12" t="s">
        <v>63</v>
      </c>
    </row>
    <row r="179" spans="1:38" ht="12.5" x14ac:dyDescent="0.25">
      <c r="A179" s="6">
        <v>44532</v>
      </c>
      <c r="B179" s="4">
        <v>7.5</v>
      </c>
      <c r="C179" s="4" t="s">
        <v>53</v>
      </c>
      <c r="D179" s="4" t="s">
        <v>54</v>
      </c>
      <c r="E179" s="4">
        <v>18.5</v>
      </c>
      <c r="F179" s="4">
        <v>20</v>
      </c>
      <c r="G179" s="4" t="s">
        <v>111</v>
      </c>
      <c r="H179" s="4">
        <v>1.1805000000000001</v>
      </c>
      <c r="I179" s="4">
        <v>1.5406</v>
      </c>
      <c r="J179" s="4">
        <v>0.36009999999999998</v>
      </c>
      <c r="K179" s="5" t="s">
        <v>49</v>
      </c>
      <c r="L179" s="5" t="s">
        <v>49</v>
      </c>
      <c r="M179" s="5" t="s">
        <v>49</v>
      </c>
      <c r="N179" s="5" t="s">
        <v>49</v>
      </c>
      <c r="O179" s="5" t="s">
        <v>49</v>
      </c>
      <c r="P179" s="5" t="s">
        <v>49</v>
      </c>
      <c r="Q179" s="5" t="s">
        <v>49</v>
      </c>
      <c r="R179" s="5" t="s">
        <v>49</v>
      </c>
      <c r="S179" s="5" t="s">
        <v>49</v>
      </c>
      <c r="T179" s="5" t="s">
        <v>49</v>
      </c>
      <c r="U179" s="4" t="s">
        <v>111</v>
      </c>
      <c r="V179" s="4">
        <v>0.4078</v>
      </c>
      <c r="W179" s="4">
        <v>0.45100000000000001</v>
      </c>
      <c r="X179" s="4">
        <v>4.3200000000000002E-2</v>
      </c>
      <c r="Y179" s="4" t="s">
        <v>49</v>
      </c>
      <c r="Z179" s="4" t="s">
        <v>49</v>
      </c>
      <c r="AA179" s="4" t="s">
        <v>49</v>
      </c>
      <c r="AB179" s="4" t="s">
        <v>49</v>
      </c>
      <c r="AC179" s="4" t="s">
        <v>49</v>
      </c>
      <c r="AD179" s="4" t="s">
        <v>49</v>
      </c>
      <c r="AE179" s="4">
        <v>0.40329999999999999</v>
      </c>
      <c r="AF179" s="4" t="s">
        <v>49</v>
      </c>
      <c r="AG179" s="4" t="s">
        <v>49</v>
      </c>
      <c r="AH179" s="4" t="s">
        <v>49</v>
      </c>
      <c r="AI179" s="4">
        <v>0.77129999999999999</v>
      </c>
      <c r="AJ179" s="5"/>
      <c r="AK179" s="8">
        <f>(W179+J179)-AI179</f>
        <v>3.9799999999999947E-2</v>
      </c>
      <c r="AL179" s="12" t="s">
        <v>63</v>
      </c>
    </row>
    <row r="180" spans="1:38" ht="12.5" x14ac:dyDescent="0.25">
      <c r="A180" s="6">
        <v>44532</v>
      </c>
      <c r="B180" s="4">
        <v>7.5</v>
      </c>
      <c r="C180" s="4" t="s">
        <v>53</v>
      </c>
      <c r="D180" s="4" t="s">
        <v>54</v>
      </c>
      <c r="E180" s="4">
        <v>12.8</v>
      </c>
      <c r="F180" s="4">
        <v>21</v>
      </c>
      <c r="G180" s="4" t="s">
        <v>114</v>
      </c>
      <c r="H180" s="4">
        <v>1.1834</v>
      </c>
      <c r="I180" s="4">
        <v>1.2972999999999999</v>
      </c>
      <c r="J180" s="4">
        <v>0.1139</v>
      </c>
      <c r="K180" s="5" t="s">
        <v>49</v>
      </c>
      <c r="L180" s="5" t="s">
        <v>49</v>
      </c>
      <c r="M180" s="5" t="s">
        <v>49</v>
      </c>
      <c r="N180" s="5" t="s">
        <v>49</v>
      </c>
      <c r="O180" s="5" t="s">
        <v>49</v>
      </c>
      <c r="P180" s="5" t="s">
        <v>49</v>
      </c>
      <c r="Q180" s="5" t="s">
        <v>49</v>
      </c>
      <c r="R180" s="5" t="s">
        <v>49</v>
      </c>
      <c r="S180" s="5" t="s">
        <v>49</v>
      </c>
      <c r="T180" s="5" t="s">
        <v>49</v>
      </c>
      <c r="U180" s="4" t="s">
        <v>114</v>
      </c>
      <c r="V180" s="4">
        <v>0.41110000000000002</v>
      </c>
      <c r="W180" s="4">
        <v>0.42699999999999999</v>
      </c>
      <c r="X180" s="4">
        <v>1.5900000000000001E-2</v>
      </c>
      <c r="Y180" s="4" t="s">
        <v>49</v>
      </c>
      <c r="Z180" s="4" t="s">
        <v>49</v>
      </c>
      <c r="AA180" s="4" t="s">
        <v>49</v>
      </c>
      <c r="AB180" s="4" t="s">
        <v>49</v>
      </c>
      <c r="AC180" s="4" t="s">
        <v>49</v>
      </c>
      <c r="AD180" s="4" t="s">
        <v>49</v>
      </c>
      <c r="AE180" s="4">
        <v>0.1298</v>
      </c>
      <c r="AF180" s="4" t="s">
        <v>49</v>
      </c>
      <c r="AG180" s="4" t="s">
        <v>49</v>
      </c>
      <c r="AH180" s="4" t="s">
        <v>49</v>
      </c>
      <c r="AI180" s="4">
        <v>0.52739999999999998</v>
      </c>
      <c r="AJ180" s="5"/>
      <c r="AK180" s="8">
        <f>(W180+J180)-AI180</f>
        <v>1.3499999999999956E-2</v>
      </c>
      <c r="AL180" s="12" t="s">
        <v>63</v>
      </c>
    </row>
    <row r="181" spans="1:38" ht="12.5" x14ac:dyDescent="0.25">
      <c r="A181" s="6">
        <v>44532</v>
      </c>
      <c r="B181" s="4">
        <v>7.5</v>
      </c>
      <c r="C181" s="4" t="s">
        <v>53</v>
      </c>
      <c r="D181" s="4" t="s">
        <v>54</v>
      </c>
      <c r="E181" s="4">
        <v>11.8</v>
      </c>
      <c r="F181" s="4">
        <v>25</v>
      </c>
      <c r="G181" s="4" t="s">
        <v>118</v>
      </c>
      <c r="H181" s="4">
        <v>1.1838</v>
      </c>
      <c r="I181" s="4">
        <v>1.2748999999999999</v>
      </c>
      <c r="J181" s="4">
        <v>9.11E-2</v>
      </c>
      <c r="K181" s="5" t="s">
        <v>49</v>
      </c>
      <c r="L181" s="5" t="s">
        <v>49</v>
      </c>
      <c r="M181" s="5" t="s">
        <v>49</v>
      </c>
      <c r="N181" s="5" t="s">
        <v>49</v>
      </c>
      <c r="O181" s="5" t="s">
        <v>49</v>
      </c>
      <c r="P181" s="5" t="s">
        <v>49</v>
      </c>
      <c r="Q181" s="5" t="s">
        <v>49</v>
      </c>
      <c r="R181" s="5" t="s">
        <v>49</v>
      </c>
      <c r="S181" s="5" t="s">
        <v>49</v>
      </c>
      <c r="T181" s="5" t="s">
        <v>49</v>
      </c>
      <c r="U181" s="4" t="s">
        <v>118</v>
      </c>
      <c r="V181" s="4">
        <v>0.41510000000000002</v>
      </c>
      <c r="W181" s="4">
        <v>0.42820000000000003</v>
      </c>
      <c r="X181" s="4">
        <v>1.3100000000000001E-2</v>
      </c>
      <c r="Y181" s="4" t="s">
        <v>49</v>
      </c>
      <c r="Z181" s="4" t="s">
        <v>49</v>
      </c>
      <c r="AA181" s="4" t="s">
        <v>49</v>
      </c>
      <c r="AB181" s="4" t="s">
        <v>49</v>
      </c>
      <c r="AC181" s="4" t="s">
        <v>49</v>
      </c>
      <c r="AD181" s="4" t="s">
        <v>49</v>
      </c>
      <c r="AE181" s="4">
        <v>0.1042</v>
      </c>
      <c r="AF181" s="4" t="s">
        <v>49</v>
      </c>
      <c r="AG181" s="4" t="s">
        <v>49</v>
      </c>
      <c r="AH181" s="4" t="s">
        <v>49</v>
      </c>
      <c r="AI181" s="4">
        <v>0.50819999999999999</v>
      </c>
      <c r="AJ181" s="5"/>
      <c r="AK181" s="8">
        <f>(W181+J181)-AI181</f>
        <v>1.1099999999999999E-2</v>
      </c>
      <c r="AL181" s="12" t="s">
        <v>63</v>
      </c>
    </row>
    <row r="182" spans="1:38" ht="12.5" x14ac:dyDescent="0.25">
      <c r="A182" s="6">
        <v>44532</v>
      </c>
      <c r="B182" s="4">
        <v>7.5</v>
      </c>
      <c r="C182" s="4" t="s">
        <v>53</v>
      </c>
      <c r="D182" s="4" t="s">
        <v>54</v>
      </c>
      <c r="E182" s="4">
        <v>12</v>
      </c>
      <c r="F182" s="4">
        <v>26</v>
      </c>
      <c r="G182" s="4" t="s">
        <v>117</v>
      </c>
      <c r="H182" s="4">
        <v>1.1727000000000001</v>
      </c>
      <c r="I182" s="4">
        <v>1.2725</v>
      </c>
      <c r="J182" s="4">
        <v>9.98E-2</v>
      </c>
      <c r="K182" s="5" t="s">
        <v>49</v>
      </c>
      <c r="L182" s="5" t="s">
        <v>49</v>
      </c>
      <c r="M182" s="5" t="s">
        <v>49</v>
      </c>
      <c r="N182" s="5" t="s">
        <v>49</v>
      </c>
      <c r="O182" s="5" t="s">
        <v>49</v>
      </c>
      <c r="P182" s="5" t="s">
        <v>49</v>
      </c>
      <c r="Q182" s="5" t="s">
        <v>49</v>
      </c>
      <c r="R182" s="5" t="s">
        <v>49</v>
      </c>
      <c r="S182" s="5" t="s">
        <v>49</v>
      </c>
      <c r="T182" s="5" t="s">
        <v>49</v>
      </c>
      <c r="U182" s="4" t="s">
        <v>117</v>
      </c>
      <c r="V182" s="4">
        <v>0.4173</v>
      </c>
      <c r="W182" s="4">
        <v>0.43080000000000002</v>
      </c>
      <c r="X182" s="4">
        <v>1.35E-2</v>
      </c>
      <c r="Y182" s="4" t="s">
        <v>49</v>
      </c>
      <c r="Z182" s="4" t="s">
        <v>49</v>
      </c>
      <c r="AA182" s="4" t="s">
        <v>49</v>
      </c>
      <c r="AB182" s="4" t="s">
        <v>49</v>
      </c>
      <c r="AC182" s="4" t="s">
        <v>49</v>
      </c>
      <c r="AD182" s="4" t="s">
        <v>49</v>
      </c>
      <c r="AE182" s="4">
        <v>0.1133</v>
      </c>
      <c r="AF182" s="4" t="s">
        <v>49</v>
      </c>
      <c r="AG182" s="4" t="s">
        <v>49</v>
      </c>
      <c r="AH182" s="4" t="s">
        <v>49</v>
      </c>
      <c r="AI182" s="4">
        <v>0.52080000000000004</v>
      </c>
      <c r="AJ182" s="5"/>
      <c r="AK182" s="8">
        <f>(W182+J182)-AI182</f>
        <v>9.7999999999999199E-3</v>
      </c>
      <c r="AL182" s="12" t="s">
        <v>63</v>
      </c>
    </row>
    <row r="183" spans="1:38" ht="12.5" x14ac:dyDescent="0.25">
      <c r="A183" s="6">
        <v>44532</v>
      </c>
      <c r="B183" s="4">
        <v>7.5</v>
      </c>
      <c r="C183" s="4" t="s">
        <v>53</v>
      </c>
      <c r="D183" s="4" t="s">
        <v>54</v>
      </c>
      <c r="E183" s="4">
        <v>10.4</v>
      </c>
      <c r="F183" s="4">
        <v>27</v>
      </c>
      <c r="G183" s="4" t="s">
        <v>100</v>
      </c>
      <c r="H183" s="4">
        <v>1.1662999999999999</v>
      </c>
      <c r="I183" s="4">
        <v>1.228</v>
      </c>
      <c r="J183" s="4">
        <v>6.1699999999999998E-2</v>
      </c>
      <c r="K183" s="5" t="s">
        <v>49</v>
      </c>
      <c r="L183" s="5" t="s">
        <v>49</v>
      </c>
      <c r="M183" s="5" t="s">
        <v>49</v>
      </c>
      <c r="N183" s="5" t="s">
        <v>49</v>
      </c>
      <c r="O183" s="5" t="s">
        <v>49</v>
      </c>
      <c r="P183" s="5" t="s">
        <v>49</v>
      </c>
      <c r="Q183" s="5" t="s">
        <v>49</v>
      </c>
      <c r="R183" s="5" t="s">
        <v>49</v>
      </c>
      <c r="S183" s="5" t="s">
        <v>49</v>
      </c>
      <c r="T183" s="5" t="s">
        <v>49</v>
      </c>
      <c r="U183" s="4" t="s">
        <v>100</v>
      </c>
      <c r="V183" s="4">
        <v>0.41649999999999998</v>
      </c>
      <c r="W183" s="4">
        <v>0.42649999999999999</v>
      </c>
      <c r="X183" s="4">
        <v>0.01</v>
      </c>
      <c r="Y183" s="4" t="s">
        <v>49</v>
      </c>
      <c r="Z183" s="4" t="s">
        <v>49</v>
      </c>
      <c r="AA183" s="4" t="s">
        <v>49</v>
      </c>
      <c r="AB183" s="4" t="s">
        <v>49</v>
      </c>
      <c r="AC183" s="4" t="s">
        <v>49</v>
      </c>
      <c r="AD183" s="4" t="s">
        <v>49</v>
      </c>
      <c r="AE183" s="4">
        <v>7.17E-2</v>
      </c>
      <c r="AF183" s="4" t="s">
        <v>49</v>
      </c>
      <c r="AG183" s="4" t="s">
        <v>49</v>
      </c>
      <c r="AH183" s="4" t="s">
        <v>49</v>
      </c>
      <c r="AI183" s="4">
        <v>0.47949999999999998</v>
      </c>
      <c r="AJ183" s="5"/>
      <c r="AK183" s="8">
        <f>(W183+J183)-AI183</f>
        <v>8.6999999999999855E-3</v>
      </c>
      <c r="AL183" s="12" t="s">
        <v>63</v>
      </c>
    </row>
    <row r="184" spans="1:38" ht="12.5" x14ac:dyDescent="0.25">
      <c r="A184" s="6">
        <v>44532</v>
      </c>
      <c r="B184" s="4">
        <v>7.5</v>
      </c>
      <c r="C184" s="4" t="s">
        <v>53</v>
      </c>
      <c r="D184" s="4" t="s">
        <v>54</v>
      </c>
      <c r="E184" s="4">
        <v>5.4</v>
      </c>
      <c r="F184" s="4">
        <v>28</v>
      </c>
      <c r="G184" s="4" t="s">
        <v>99</v>
      </c>
      <c r="H184" s="4">
        <v>1.1816</v>
      </c>
      <c r="I184" s="4">
        <v>1.1902999999999999</v>
      </c>
      <c r="J184" s="4">
        <v>8.6999999999999994E-3</v>
      </c>
      <c r="K184" s="5" t="s">
        <v>49</v>
      </c>
      <c r="L184" s="5" t="s">
        <v>49</v>
      </c>
      <c r="M184" s="5" t="s">
        <v>49</v>
      </c>
      <c r="N184" s="5" t="s">
        <v>49</v>
      </c>
      <c r="O184" s="5" t="s">
        <v>49</v>
      </c>
      <c r="P184" s="5" t="s">
        <v>49</v>
      </c>
      <c r="Q184" s="5" t="s">
        <v>49</v>
      </c>
      <c r="R184" s="5" t="s">
        <v>49</v>
      </c>
      <c r="S184" s="5" t="s">
        <v>49</v>
      </c>
      <c r="T184" s="5" t="s">
        <v>49</v>
      </c>
      <c r="U184" s="4" t="s">
        <v>99</v>
      </c>
      <c r="V184" s="4">
        <v>0.41520000000000001</v>
      </c>
      <c r="W184" s="4">
        <v>0.41610000000000003</v>
      </c>
      <c r="X184" s="4">
        <v>8.9999999999999998E-4</v>
      </c>
      <c r="Y184" s="4" t="s">
        <v>49</v>
      </c>
      <c r="Z184" s="4" t="s">
        <v>49</v>
      </c>
      <c r="AA184" s="4" t="s">
        <v>49</v>
      </c>
      <c r="AB184" s="4" t="s">
        <v>49</v>
      </c>
      <c r="AC184" s="4" t="s">
        <v>49</v>
      </c>
      <c r="AD184" s="4" t="s">
        <v>49</v>
      </c>
      <c r="AE184" s="4">
        <v>9.5999999999999992E-3</v>
      </c>
      <c r="AF184" s="4" t="s">
        <v>49</v>
      </c>
      <c r="AG184" s="4" t="s">
        <v>49</v>
      </c>
      <c r="AH184" s="4" t="s">
        <v>49</v>
      </c>
      <c r="AI184" s="4">
        <v>0.42459999999999998</v>
      </c>
      <c r="AJ184" s="5"/>
      <c r="AK184" s="8">
        <f>(W184+J184)-AI184</f>
        <v>2.0000000000003348E-4</v>
      </c>
      <c r="AL184" s="12" t="s">
        <v>63</v>
      </c>
    </row>
    <row r="185" spans="1:38" ht="12.5" x14ac:dyDescent="0.25">
      <c r="A185" s="6">
        <v>44532</v>
      </c>
      <c r="B185" s="4">
        <v>7.5</v>
      </c>
      <c r="C185" s="4" t="s">
        <v>53</v>
      </c>
      <c r="D185" s="4" t="s">
        <v>54</v>
      </c>
      <c r="E185" s="4">
        <v>5.7</v>
      </c>
      <c r="F185" s="4">
        <v>29</v>
      </c>
      <c r="G185" s="4" t="s">
        <v>102</v>
      </c>
      <c r="H185" s="4">
        <v>1.2708999999999999</v>
      </c>
      <c r="I185" s="4">
        <v>1.2807999999999999</v>
      </c>
      <c r="J185" s="4">
        <v>9.9000000000000008E-3</v>
      </c>
      <c r="K185" s="5" t="s">
        <v>49</v>
      </c>
      <c r="L185" s="5" t="s">
        <v>49</v>
      </c>
      <c r="M185" s="5" t="s">
        <v>49</v>
      </c>
      <c r="N185" s="5" t="s">
        <v>49</v>
      </c>
      <c r="O185" s="5" t="s">
        <v>49</v>
      </c>
      <c r="P185" s="5" t="s">
        <v>49</v>
      </c>
      <c r="Q185" s="5" t="s">
        <v>49</v>
      </c>
      <c r="R185" s="5" t="s">
        <v>49</v>
      </c>
      <c r="S185" s="5" t="s">
        <v>49</v>
      </c>
      <c r="T185" s="5" t="s">
        <v>49</v>
      </c>
      <c r="U185" s="4" t="s">
        <v>102</v>
      </c>
      <c r="V185" s="4">
        <v>0.41739999999999999</v>
      </c>
      <c r="W185" s="4">
        <v>0.4194</v>
      </c>
      <c r="X185" s="4">
        <v>2E-3</v>
      </c>
      <c r="Y185" s="4" t="s">
        <v>49</v>
      </c>
      <c r="Z185" s="4" t="s">
        <v>49</v>
      </c>
      <c r="AA185" s="4" t="s">
        <v>49</v>
      </c>
      <c r="AB185" s="4" t="s">
        <v>49</v>
      </c>
      <c r="AC185" s="4" t="s">
        <v>49</v>
      </c>
      <c r="AD185" s="4" t="s">
        <v>49</v>
      </c>
      <c r="AE185" s="4">
        <v>1.1900000000000001E-2</v>
      </c>
      <c r="AF185" s="4" t="s">
        <v>49</v>
      </c>
      <c r="AG185" s="4" t="s">
        <v>49</v>
      </c>
      <c r="AH185" s="4" t="s">
        <v>49</v>
      </c>
      <c r="AI185" s="4">
        <v>0.42820000000000003</v>
      </c>
      <c r="AJ185" s="5"/>
      <c r="AK185" s="8">
        <f>(W185+J185)-AI185</f>
        <v>1.0999999999999899E-3</v>
      </c>
      <c r="AL185" s="12" t="s">
        <v>63</v>
      </c>
    </row>
    <row r="186" spans="1:38" ht="12.5" x14ac:dyDescent="0.25">
      <c r="A186" s="6">
        <v>44532</v>
      </c>
      <c r="B186" s="4">
        <v>7.5</v>
      </c>
      <c r="C186" s="4" t="s">
        <v>53</v>
      </c>
      <c r="D186" s="4" t="s">
        <v>54</v>
      </c>
      <c r="E186" s="4">
        <v>5</v>
      </c>
      <c r="F186" s="4">
        <v>30</v>
      </c>
      <c r="G186" s="4" t="s">
        <v>101</v>
      </c>
      <c r="H186" s="4">
        <v>1.2664</v>
      </c>
      <c r="I186" s="4">
        <v>1.2749999999999999</v>
      </c>
      <c r="J186" s="4">
        <v>8.6E-3</v>
      </c>
      <c r="K186" s="5" t="s">
        <v>49</v>
      </c>
      <c r="L186" s="5" t="s">
        <v>49</v>
      </c>
      <c r="M186" s="5" t="s">
        <v>49</v>
      </c>
      <c r="N186" s="5" t="s">
        <v>49</v>
      </c>
      <c r="O186" s="5" t="s">
        <v>49</v>
      </c>
      <c r="P186" s="5" t="s">
        <v>49</v>
      </c>
      <c r="Q186" s="5" t="s">
        <v>49</v>
      </c>
      <c r="R186" s="5" t="s">
        <v>49</v>
      </c>
      <c r="S186" s="5" t="s">
        <v>49</v>
      </c>
      <c r="T186" s="5" t="s">
        <v>49</v>
      </c>
      <c r="U186" s="4" t="s">
        <v>101</v>
      </c>
      <c r="V186" s="4">
        <v>0.41399999999999998</v>
      </c>
      <c r="W186" s="4">
        <v>0.4148</v>
      </c>
      <c r="X186" s="4">
        <v>8.0000000000000004E-4</v>
      </c>
      <c r="Y186" s="4" t="s">
        <v>49</v>
      </c>
      <c r="Z186" s="4" t="s">
        <v>49</v>
      </c>
      <c r="AA186" s="4" t="s">
        <v>49</v>
      </c>
      <c r="AB186" s="4" t="s">
        <v>49</v>
      </c>
      <c r="AC186" s="4" t="s">
        <v>49</v>
      </c>
      <c r="AD186" s="4" t="s">
        <v>49</v>
      </c>
      <c r="AE186" s="4">
        <v>9.4000000000000004E-3</v>
      </c>
      <c r="AF186" s="4" t="s">
        <v>49</v>
      </c>
      <c r="AG186" s="4" t="s">
        <v>49</v>
      </c>
      <c r="AH186" s="4" t="s">
        <v>49</v>
      </c>
      <c r="AI186" s="4">
        <v>0.42299999999999999</v>
      </c>
      <c r="AJ186" s="5"/>
      <c r="AK186" s="8">
        <f>(W186+J186)-AI186</f>
        <v>4.0000000000001146E-4</v>
      </c>
      <c r="AL186" s="12" t="s">
        <v>63</v>
      </c>
    </row>
    <row r="187" spans="1:38" ht="12.5" x14ac:dyDescent="0.25">
      <c r="A187" s="6">
        <v>44532</v>
      </c>
      <c r="B187" s="4">
        <v>7.5</v>
      </c>
      <c r="C187" s="4" t="s">
        <v>55</v>
      </c>
      <c r="D187" s="4" t="s">
        <v>56</v>
      </c>
      <c r="E187" s="4">
        <v>20.8</v>
      </c>
      <c r="F187" s="4">
        <v>51</v>
      </c>
      <c r="G187" s="4" t="s">
        <v>157</v>
      </c>
      <c r="H187" s="4">
        <v>1.2623</v>
      </c>
      <c r="I187" s="4">
        <v>1.8023</v>
      </c>
      <c r="J187" s="4">
        <v>0.54</v>
      </c>
      <c r="K187" s="5" t="s">
        <v>49</v>
      </c>
      <c r="L187" s="5" t="s">
        <v>49</v>
      </c>
      <c r="M187" s="5" t="s">
        <v>49</v>
      </c>
      <c r="N187" s="5" t="s">
        <v>49</v>
      </c>
      <c r="O187" s="5" t="s">
        <v>49</v>
      </c>
      <c r="P187" s="5" t="s">
        <v>49</v>
      </c>
      <c r="Q187" s="5" t="s">
        <v>49</v>
      </c>
      <c r="R187" s="5" t="s">
        <v>49</v>
      </c>
      <c r="S187" s="5" t="s">
        <v>49</v>
      </c>
      <c r="T187" s="5" t="s">
        <v>49</v>
      </c>
      <c r="U187" s="4" t="s">
        <v>157</v>
      </c>
      <c r="V187" s="4">
        <v>0.41489999999999999</v>
      </c>
      <c r="W187" s="4">
        <v>0.48209999999999997</v>
      </c>
      <c r="X187" s="4">
        <v>6.7199999999999996E-2</v>
      </c>
      <c r="Y187" s="4" t="s">
        <v>49</v>
      </c>
      <c r="Z187" s="4" t="s">
        <v>49</v>
      </c>
      <c r="AA187" s="4" t="s">
        <v>49</v>
      </c>
      <c r="AB187" s="4" t="s">
        <v>49</v>
      </c>
      <c r="AC187" s="4" t="s">
        <v>49</v>
      </c>
      <c r="AD187" s="4" t="s">
        <v>49</v>
      </c>
      <c r="AE187" s="4">
        <v>0.60719999999999996</v>
      </c>
      <c r="AF187" s="4" t="s">
        <v>49</v>
      </c>
      <c r="AG187" s="4" t="s">
        <v>49</v>
      </c>
      <c r="AH187" s="4" t="s">
        <v>49</v>
      </c>
      <c r="AI187" s="4">
        <v>0.9637</v>
      </c>
      <c r="AJ187" s="5"/>
      <c r="AK187" s="8">
        <f>(W187+J187)-AI187</f>
        <v>5.8400000000000007E-2</v>
      </c>
      <c r="AL187" s="12" t="s">
        <v>63</v>
      </c>
    </row>
    <row r="188" spans="1:38" ht="12.5" x14ac:dyDescent="0.25">
      <c r="A188" s="6">
        <v>44532</v>
      </c>
      <c r="B188" s="4">
        <v>7.5</v>
      </c>
      <c r="C188" s="4" t="s">
        <v>55</v>
      </c>
      <c r="D188" s="4" t="s">
        <v>56</v>
      </c>
      <c r="E188" s="4">
        <v>18.899999999999999</v>
      </c>
      <c r="F188" s="4">
        <v>52</v>
      </c>
      <c r="G188" s="4" t="s">
        <v>156</v>
      </c>
      <c r="H188" s="4">
        <v>1.2761</v>
      </c>
      <c r="I188" s="4">
        <v>1.607</v>
      </c>
      <c r="J188" s="4">
        <v>0.33090000000000003</v>
      </c>
      <c r="K188" s="5" t="s">
        <v>49</v>
      </c>
      <c r="L188" s="5" t="s">
        <v>49</v>
      </c>
      <c r="M188" s="5" t="s">
        <v>49</v>
      </c>
      <c r="N188" s="5" t="s">
        <v>49</v>
      </c>
      <c r="O188" s="5" t="s">
        <v>49</v>
      </c>
      <c r="P188" s="5" t="s">
        <v>49</v>
      </c>
      <c r="Q188" s="5" t="s">
        <v>49</v>
      </c>
      <c r="R188" s="5" t="s">
        <v>49</v>
      </c>
      <c r="S188" s="5" t="s">
        <v>49</v>
      </c>
      <c r="T188" s="5" t="s">
        <v>49</v>
      </c>
      <c r="U188" s="4" t="s">
        <v>156</v>
      </c>
      <c r="V188" s="4">
        <v>0.41549999999999998</v>
      </c>
      <c r="W188" s="4">
        <v>0.46489999999999998</v>
      </c>
      <c r="X188" s="4">
        <v>4.9399999999999999E-2</v>
      </c>
      <c r="Y188" s="4" t="s">
        <v>49</v>
      </c>
      <c r="Z188" s="4" t="s">
        <v>49</v>
      </c>
      <c r="AA188" s="4" t="s">
        <v>49</v>
      </c>
      <c r="AB188" s="4" t="s">
        <v>49</v>
      </c>
      <c r="AC188" s="4" t="s">
        <v>49</v>
      </c>
      <c r="AD188" s="4" t="s">
        <v>49</v>
      </c>
      <c r="AE188" s="4">
        <v>0.38030000000000003</v>
      </c>
      <c r="AF188" s="4" t="s">
        <v>49</v>
      </c>
      <c r="AG188" s="4" t="s">
        <v>49</v>
      </c>
      <c r="AH188" s="4" t="s">
        <v>49</v>
      </c>
      <c r="AI188" s="4">
        <v>0.75390000000000001</v>
      </c>
      <c r="AJ188" s="5"/>
      <c r="AK188" s="8">
        <f>(W188+J188)-AI188</f>
        <v>4.1900000000000048E-2</v>
      </c>
      <c r="AL188" s="12" t="s">
        <v>63</v>
      </c>
    </row>
    <row r="189" spans="1:38" ht="12.5" x14ac:dyDescent="0.25">
      <c r="A189" s="6">
        <v>44532</v>
      </c>
      <c r="B189" s="4">
        <v>7.5</v>
      </c>
      <c r="C189" s="4" t="s">
        <v>55</v>
      </c>
      <c r="D189" s="4" t="s">
        <v>56</v>
      </c>
      <c r="E189" s="4">
        <v>17.2</v>
      </c>
      <c r="F189" s="4">
        <v>53</v>
      </c>
      <c r="G189" s="4" t="s">
        <v>73</v>
      </c>
      <c r="H189" s="4">
        <v>1.2661</v>
      </c>
      <c r="I189" s="4">
        <v>1.5630999999999999</v>
      </c>
      <c r="J189" s="4">
        <v>0.29699999999999999</v>
      </c>
      <c r="K189" s="5" t="s">
        <v>49</v>
      </c>
      <c r="L189" s="5" t="s">
        <v>49</v>
      </c>
      <c r="M189" s="5" t="s">
        <v>49</v>
      </c>
      <c r="N189" s="5" t="s">
        <v>49</v>
      </c>
      <c r="O189" s="5" t="s">
        <v>49</v>
      </c>
      <c r="P189" s="5" t="s">
        <v>49</v>
      </c>
      <c r="Q189" s="5" t="s">
        <v>49</v>
      </c>
      <c r="R189" s="5" t="s">
        <v>49</v>
      </c>
      <c r="S189" s="5" t="s">
        <v>49</v>
      </c>
      <c r="T189" s="5" t="s">
        <v>49</v>
      </c>
      <c r="U189" s="4" t="s">
        <v>73</v>
      </c>
      <c r="V189" s="4">
        <v>0.42220000000000002</v>
      </c>
      <c r="W189" s="4">
        <v>0.45490000000000003</v>
      </c>
      <c r="X189" s="4">
        <v>3.27E-2</v>
      </c>
      <c r="Y189" s="4" t="s">
        <v>49</v>
      </c>
      <c r="Z189" s="4" t="s">
        <v>49</v>
      </c>
      <c r="AA189" s="4" t="s">
        <v>49</v>
      </c>
      <c r="AB189" s="4" t="s">
        <v>49</v>
      </c>
      <c r="AC189" s="4" t="s">
        <v>49</v>
      </c>
      <c r="AD189" s="4" t="s">
        <v>49</v>
      </c>
      <c r="AE189" s="4">
        <v>0.32969999999999999</v>
      </c>
      <c r="AF189" s="4" t="s">
        <v>49</v>
      </c>
      <c r="AG189" s="4" t="s">
        <v>49</v>
      </c>
      <c r="AH189" s="4" t="s">
        <v>49</v>
      </c>
      <c r="AI189" s="4">
        <v>0.72370000000000001</v>
      </c>
      <c r="AJ189" s="5"/>
      <c r="AK189" s="8">
        <f>(W189+J189)-AI189</f>
        <v>2.8200000000000003E-2</v>
      </c>
      <c r="AL189" s="12" t="s">
        <v>63</v>
      </c>
    </row>
    <row r="190" spans="1:38" ht="12.5" x14ac:dyDescent="0.25">
      <c r="A190" s="6">
        <v>44532</v>
      </c>
      <c r="B190" s="4">
        <v>7.5</v>
      </c>
      <c r="C190" s="4" t="s">
        <v>55</v>
      </c>
      <c r="D190" s="4" t="s">
        <v>56</v>
      </c>
      <c r="E190" s="4">
        <v>11.1</v>
      </c>
      <c r="F190" s="4">
        <v>54</v>
      </c>
      <c r="G190" s="4" t="s">
        <v>72</v>
      </c>
      <c r="H190" s="4">
        <v>1.2715000000000001</v>
      </c>
      <c r="I190" s="4">
        <v>1.3506</v>
      </c>
      <c r="J190" s="4">
        <v>7.9100000000000004E-2</v>
      </c>
      <c r="K190" s="5" t="s">
        <v>49</v>
      </c>
      <c r="L190" s="5" t="s">
        <v>49</v>
      </c>
      <c r="M190" s="5" t="s">
        <v>49</v>
      </c>
      <c r="N190" s="5" t="s">
        <v>49</v>
      </c>
      <c r="O190" s="5" t="s">
        <v>49</v>
      </c>
      <c r="P190" s="5" t="s">
        <v>49</v>
      </c>
      <c r="Q190" s="5" t="s">
        <v>49</v>
      </c>
      <c r="R190" s="5" t="s">
        <v>49</v>
      </c>
      <c r="S190" s="5" t="s">
        <v>49</v>
      </c>
      <c r="T190" s="5" t="s">
        <v>49</v>
      </c>
      <c r="U190" s="4" t="s">
        <v>72</v>
      </c>
      <c r="V190" s="4">
        <v>0.41260000000000002</v>
      </c>
      <c r="W190" s="4">
        <v>0.42220000000000002</v>
      </c>
      <c r="X190" s="4">
        <v>9.5999999999999992E-3</v>
      </c>
      <c r="Y190" s="4" t="s">
        <v>49</v>
      </c>
      <c r="Z190" s="4" t="s">
        <v>49</v>
      </c>
      <c r="AA190" s="4" t="s">
        <v>49</v>
      </c>
      <c r="AB190" s="4" t="s">
        <v>49</v>
      </c>
      <c r="AC190" s="4" t="s">
        <v>49</v>
      </c>
      <c r="AD190" s="4" t="s">
        <v>49</v>
      </c>
      <c r="AE190" s="4">
        <v>8.8700000000000001E-2</v>
      </c>
      <c r="AF190" s="4" t="s">
        <v>49</v>
      </c>
      <c r="AG190" s="4" t="s">
        <v>49</v>
      </c>
      <c r="AH190" s="4" t="s">
        <v>49</v>
      </c>
      <c r="AI190" s="4">
        <v>0.4929</v>
      </c>
      <c r="AJ190" s="5"/>
      <c r="AK190" s="8">
        <f>(W190+J190)-AI190</f>
        <v>8.4000000000000741E-3</v>
      </c>
      <c r="AL190" s="12" t="s">
        <v>63</v>
      </c>
    </row>
    <row r="191" spans="1:38" ht="12.5" x14ac:dyDescent="0.25">
      <c r="A191" s="6">
        <v>44532</v>
      </c>
      <c r="B191" s="4">
        <v>7.5</v>
      </c>
      <c r="C191" s="4" t="s">
        <v>55</v>
      </c>
      <c r="D191" s="4" t="s">
        <v>56</v>
      </c>
      <c r="E191" s="4">
        <v>12.1</v>
      </c>
      <c r="F191" s="4">
        <v>55</v>
      </c>
      <c r="G191" s="4" t="s">
        <v>75</v>
      </c>
      <c r="H191" s="4">
        <v>1.2713000000000001</v>
      </c>
      <c r="I191" s="4">
        <v>1.3660000000000001</v>
      </c>
      <c r="J191" s="4">
        <v>9.4700000000000006E-2</v>
      </c>
      <c r="K191" s="5" t="s">
        <v>49</v>
      </c>
      <c r="L191" s="5" t="s">
        <v>49</v>
      </c>
      <c r="M191" s="5" t="s">
        <v>49</v>
      </c>
      <c r="N191" s="5" t="s">
        <v>49</v>
      </c>
      <c r="O191" s="5" t="s">
        <v>49</v>
      </c>
      <c r="P191" s="5" t="s">
        <v>49</v>
      </c>
      <c r="Q191" s="5" t="s">
        <v>49</v>
      </c>
      <c r="R191" s="5" t="s">
        <v>49</v>
      </c>
      <c r="S191" s="5" t="s">
        <v>49</v>
      </c>
      <c r="T191" s="5" t="s">
        <v>49</v>
      </c>
      <c r="U191" s="4" t="s">
        <v>75</v>
      </c>
      <c r="V191" s="4">
        <v>0.4093</v>
      </c>
      <c r="W191" s="4">
        <v>0.42320000000000002</v>
      </c>
      <c r="X191" s="4">
        <v>1.3899999999999999E-2</v>
      </c>
      <c r="Y191" s="4" t="s">
        <v>49</v>
      </c>
      <c r="Z191" s="4" t="s">
        <v>49</v>
      </c>
      <c r="AA191" s="4" t="s">
        <v>49</v>
      </c>
      <c r="AB191" s="4" t="s">
        <v>49</v>
      </c>
      <c r="AC191" s="4" t="s">
        <v>49</v>
      </c>
      <c r="AD191" s="4" t="s">
        <v>49</v>
      </c>
      <c r="AE191" s="4">
        <v>0.1086</v>
      </c>
      <c r="AF191" s="4" t="s">
        <v>49</v>
      </c>
      <c r="AG191" s="4" t="s">
        <v>49</v>
      </c>
      <c r="AH191" s="4" t="s">
        <v>49</v>
      </c>
      <c r="AI191" s="4">
        <v>0.50680000000000003</v>
      </c>
      <c r="AJ191" s="5"/>
      <c r="AK191" s="8">
        <f>(W191+J191)-AI191</f>
        <v>1.1099999999999999E-2</v>
      </c>
      <c r="AL191" s="12" t="s">
        <v>63</v>
      </c>
    </row>
    <row r="192" spans="1:38" ht="12.5" x14ac:dyDescent="0.25">
      <c r="A192" s="6">
        <v>44532</v>
      </c>
      <c r="B192" s="4">
        <v>7.5</v>
      </c>
      <c r="C192" s="4" t="s">
        <v>55</v>
      </c>
      <c r="D192" s="4" t="s">
        <v>56</v>
      </c>
      <c r="E192" s="4">
        <v>11.6</v>
      </c>
      <c r="F192" s="4">
        <v>56</v>
      </c>
      <c r="G192" s="4" t="s">
        <v>74</v>
      </c>
      <c r="H192" s="4">
        <v>1.2583</v>
      </c>
      <c r="I192" s="4">
        <v>1.3433999999999999</v>
      </c>
      <c r="J192" s="4">
        <v>8.5099999999999995E-2</v>
      </c>
      <c r="K192" s="5" t="s">
        <v>49</v>
      </c>
      <c r="L192" s="5" t="s">
        <v>49</v>
      </c>
      <c r="M192" s="5" t="s">
        <v>49</v>
      </c>
      <c r="N192" s="5" t="s">
        <v>49</v>
      </c>
      <c r="O192" s="5" t="s">
        <v>49</v>
      </c>
      <c r="P192" s="5" t="s">
        <v>49</v>
      </c>
      <c r="Q192" s="5" t="s">
        <v>49</v>
      </c>
      <c r="R192" s="5" t="s">
        <v>49</v>
      </c>
      <c r="S192" s="5" t="s">
        <v>49</v>
      </c>
      <c r="T192" s="5" t="s">
        <v>49</v>
      </c>
      <c r="U192" s="4" t="s">
        <v>74</v>
      </c>
      <c r="V192" s="4">
        <v>0.4143</v>
      </c>
      <c r="W192" s="4">
        <v>0.42270000000000002</v>
      </c>
      <c r="X192" s="4">
        <v>8.3999999999999995E-3</v>
      </c>
      <c r="Y192" s="4" t="s">
        <v>49</v>
      </c>
      <c r="Z192" s="4" t="s">
        <v>49</v>
      </c>
      <c r="AA192" s="4" t="s">
        <v>49</v>
      </c>
      <c r="AB192" s="4" t="s">
        <v>49</v>
      </c>
      <c r="AC192" s="4" t="s">
        <v>49</v>
      </c>
      <c r="AD192" s="4" t="s">
        <v>49</v>
      </c>
      <c r="AE192" s="4">
        <v>9.35E-2</v>
      </c>
      <c r="AF192" s="4" t="s">
        <v>49</v>
      </c>
      <c r="AG192" s="4" t="s">
        <v>49</v>
      </c>
      <c r="AH192" s="4" t="s">
        <v>49</v>
      </c>
      <c r="AI192" s="4">
        <v>0.50109999999999999</v>
      </c>
      <c r="AJ192" s="5"/>
      <c r="AK192" s="8">
        <f>(W192+J192)-AI192</f>
        <v>6.7000000000000393E-3</v>
      </c>
      <c r="AL192" s="12" t="s">
        <v>63</v>
      </c>
    </row>
    <row r="193" spans="1:38" ht="12.5" x14ac:dyDescent="0.25">
      <c r="A193" s="6">
        <v>44532</v>
      </c>
      <c r="B193" s="4">
        <v>7.5</v>
      </c>
      <c r="C193" s="4" t="s">
        <v>55</v>
      </c>
      <c r="D193" s="4" t="s">
        <v>56</v>
      </c>
      <c r="E193" s="4">
        <v>10.1</v>
      </c>
      <c r="F193" s="4">
        <v>57</v>
      </c>
      <c r="G193" s="4" t="s">
        <v>77</v>
      </c>
      <c r="H193" s="4">
        <v>1.2698</v>
      </c>
      <c r="I193" s="4">
        <v>1.3343</v>
      </c>
      <c r="J193" s="4">
        <v>6.4500000000000002E-2</v>
      </c>
      <c r="K193" s="5" t="s">
        <v>49</v>
      </c>
      <c r="L193" s="5" t="s">
        <v>49</v>
      </c>
      <c r="M193" s="5" t="s">
        <v>49</v>
      </c>
      <c r="N193" s="5" t="s">
        <v>49</v>
      </c>
      <c r="O193" s="5" t="s">
        <v>49</v>
      </c>
      <c r="P193" s="5" t="s">
        <v>49</v>
      </c>
      <c r="Q193" s="5" t="s">
        <v>49</v>
      </c>
      <c r="R193" s="5" t="s">
        <v>49</v>
      </c>
      <c r="S193" s="5" t="s">
        <v>49</v>
      </c>
      <c r="T193" s="5" t="s">
        <v>49</v>
      </c>
      <c r="U193" s="4" t="s">
        <v>77</v>
      </c>
      <c r="V193" s="4">
        <v>0.4108</v>
      </c>
      <c r="W193" s="4">
        <v>0.41949999999999998</v>
      </c>
      <c r="X193" s="4">
        <v>8.6999999999999994E-3</v>
      </c>
      <c r="Y193" s="4" t="s">
        <v>49</v>
      </c>
      <c r="Z193" s="4" t="s">
        <v>49</v>
      </c>
      <c r="AA193" s="4" t="s">
        <v>49</v>
      </c>
      <c r="AB193" s="4" t="s">
        <v>49</v>
      </c>
      <c r="AC193" s="4" t="s">
        <v>49</v>
      </c>
      <c r="AD193" s="4" t="s">
        <v>49</v>
      </c>
      <c r="AE193" s="4">
        <v>7.3200000000000001E-2</v>
      </c>
      <c r="AF193" s="4" t="s">
        <v>49</v>
      </c>
      <c r="AG193" s="4" t="s">
        <v>49</v>
      </c>
      <c r="AH193" s="4" t="s">
        <v>49</v>
      </c>
      <c r="AI193" s="4">
        <v>0.4773</v>
      </c>
      <c r="AJ193" s="5"/>
      <c r="AK193" s="8">
        <f>(W193+J193)-AI193</f>
        <v>6.6999999999999837E-3</v>
      </c>
      <c r="AL193" s="12" t="s">
        <v>63</v>
      </c>
    </row>
    <row r="194" spans="1:38" ht="12.5" x14ac:dyDescent="0.25">
      <c r="A194" s="6">
        <v>44532</v>
      </c>
      <c r="B194" s="4">
        <v>7.5</v>
      </c>
      <c r="C194" s="4" t="s">
        <v>55</v>
      </c>
      <c r="D194" s="4" t="s">
        <v>56</v>
      </c>
      <c r="E194" s="4">
        <v>5.3</v>
      </c>
      <c r="F194" s="4">
        <v>58</v>
      </c>
      <c r="G194" s="4" t="s">
        <v>76</v>
      </c>
      <c r="H194" s="4">
        <v>1.2835000000000001</v>
      </c>
      <c r="I194" s="4">
        <v>1.2912999999999999</v>
      </c>
      <c r="J194" s="4">
        <v>7.7999999999999996E-3</v>
      </c>
      <c r="K194" s="5" t="s">
        <v>49</v>
      </c>
      <c r="L194" s="5" t="s">
        <v>49</v>
      </c>
      <c r="M194" s="5" t="s">
        <v>49</v>
      </c>
      <c r="N194" s="5" t="s">
        <v>49</v>
      </c>
      <c r="O194" s="5" t="s">
        <v>49</v>
      </c>
      <c r="P194" s="5" t="s">
        <v>49</v>
      </c>
      <c r="Q194" s="5" t="s">
        <v>49</v>
      </c>
      <c r="R194" s="5" t="s">
        <v>49</v>
      </c>
      <c r="S194" s="5" t="s">
        <v>49</v>
      </c>
      <c r="T194" s="5" t="s">
        <v>49</v>
      </c>
      <c r="U194" s="4" t="s">
        <v>76</v>
      </c>
      <c r="V194" s="4">
        <v>0.4103</v>
      </c>
      <c r="W194" s="4">
        <v>0.4103</v>
      </c>
      <c r="X194" s="4">
        <v>0</v>
      </c>
      <c r="Y194" s="4" t="s">
        <v>49</v>
      </c>
      <c r="Z194" s="4" t="s">
        <v>49</v>
      </c>
      <c r="AA194" s="4" t="s">
        <v>49</v>
      </c>
      <c r="AB194" s="4" t="s">
        <v>49</v>
      </c>
      <c r="AC194" s="4" t="s">
        <v>49</v>
      </c>
      <c r="AD194" s="4" t="s">
        <v>49</v>
      </c>
      <c r="AE194" s="4">
        <v>7.7999999999999996E-3</v>
      </c>
      <c r="AF194" s="4" t="s">
        <v>49</v>
      </c>
      <c r="AG194" s="4" t="s">
        <v>49</v>
      </c>
      <c r="AH194" s="4" t="s">
        <v>49</v>
      </c>
      <c r="AI194" s="4">
        <v>0.41849999999999998</v>
      </c>
      <c r="AJ194" s="5"/>
      <c r="AK194" s="8">
        <f>(W194+J194)-AI194</f>
        <v>-4.0000000000001146E-4</v>
      </c>
      <c r="AL194" s="12" t="s">
        <v>168</v>
      </c>
    </row>
    <row r="195" spans="1:38" ht="12.5" x14ac:dyDescent="0.25">
      <c r="A195" s="6">
        <v>44532</v>
      </c>
      <c r="B195" s="4">
        <v>7.5</v>
      </c>
      <c r="C195" s="4" t="s">
        <v>55</v>
      </c>
      <c r="D195" s="4" t="s">
        <v>56</v>
      </c>
      <c r="E195" s="4">
        <v>5</v>
      </c>
      <c r="F195" s="4">
        <v>59</v>
      </c>
      <c r="G195" s="4" t="s">
        <v>79</v>
      </c>
      <c r="H195" s="4">
        <v>1.2604</v>
      </c>
      <c r="I195" s="4">
        <v>1.2678</v>
      </c>
      <c r="J195" s="4">
        <v>7.4000000000000003E-3</v>
      </c>
      <c r="K195" s="5" t="s">
        <v>49</v>
      </c>
      <c r="L195" s="5" t="s">
        <v>49</v>
      </c>
      <c r="M195" s="5" t="s">
        <v>49</v>
      </c>
      <c r="N195" s="5" t="s">
        <v>49</v>
      </c>
      <c r="O195" s="5" t="s">
        <v>49</v>
      </c>
      <c r="P195" s="5" t="s">
        <v>49</v>
      </c>
      <c r="Q195" s="5" t="s">
        <v>49</v>
      </c>
      <c r="R195" s="5" t="s">
        <v>49</v>
      </c>
      <c r="S195" s="5" t="s">
        <v>49</v>
      </c>
      <c r="T195" s="5" t="s">
        <v>49</v>
      </c>
      <c r="U195" s="4" t="s">
        <v>79</v>
      </c>
      <c r="V195" s="4">
        <v>0.41539999999999999</v>
      </c>
      <c r="W195" s="4">
        <v>0.41560000000000002</v>
      </c>
      <c r="X195" s="4">
        <v>2.0000000000000001E-4</v>
      </c>
      <c r="Y195" s="4" t="s">
        <v>49</v>
      </c>
      <c r="Z195" s="4" t="s">
        <v>49</v>
      </c>
      <c r="AA195" s="4" t="s">
        <v>49</v>
      </c>
      <c r="AB195" s="4" t="s">
        <v>49</v>
      </c>
      <c r="AC195" s="4" t="s">
        <v>49</v>
      </c>
      <c r="AD195" s="4" t="s">
        <v>49</v>
      </c>
      <c r="AE195" s="4">
        <v>7.6E-3</v>
      </c>
      <c r="AF195" s="4" t="s">
        <v>49</v>
      </c>
      <c r="AG195" s="4" t="s">
        <v>49</v>
      </c>
      <c r="AH195" s="4" t="s">
        <v>49</v>
      </c>
      <c r="AI195" s="4">
        <v>0.42330000000000001</v>
      </c>
      <c r="AJ195" s="5"/>
      <c r="AK195" s="8">
        <f>(W195+J195)-AI195</f>
        <v>-2.9999999999996696E-4</v>
      </c>
      <c r="AL195" s="12" t="s">
        <v>63</v>
      </c>
    </row>
    <row r="196" spans="1:38" ht="12.5" x14ac:dyDescent="0.25">
      <c r="A196" s="6">
        <v>44532</v>
      </c>
      <c r="B196" s="4">
        <v>7.5</v>
      </c>
      <c r="C196" s="4" t="s">
        <v>55</v>
      </c>
      <c r="D196" s="4" t="s">
        <v>56</v>
      </c>
      <c r="E196" s="4">
        <v>5.3</v>
      </c>
      <c r="F196" s="4">
        <v>60</v>
      </c>
      <c r="G196" s="4" t="s">
        <v>78</v>
      </c>
      <c r="H196" s="4">
        <v>1.2715000000000001</v>
      </c>
      <c r="I196" s="4">
        <v>1.2781</v>
      </c>
      <c r="J196" s="4">
        <v>6.6E-3</v>
      </c>
      <c r="K196" s="5" t="s">
        <v>49</v>
      </c>
      <c r="L196" s="5" t="s">
        <v>49</v>
      </c>
      <c r="M196" s="5" t="s">
        <v>49</v>
      </c>
      <c r="N196" s="5" t="s">
        <v>49</v>
      </c>
      <c r="O196" s="5" t="s">
        <v>49</v>
      </c>
      <c r="P196" s="5" t="s">
        <v>49</v>
      </c>
      <c r="Q196" s="5" t="s">
        <v>49</v>
      </c>
      <c r="R196" s="5" t="s">
        <v>49</v>
      </c>
      <c r="S196" s="5" t="s">
        <v>49</v>
      </c>
      <c r="T196" s="5" t="s">
        <v>49</v>
      </c>
      <c r="U196" s="4" t="s">
        <v>78</v>
      </c>
      <c r="V196" s="4">
        <v>0.4098</v>
      </c>
      <c r="W196" s="4">
        <v>0.41</v>
      </c>
      <c r="X196" s="4">
        <v>2.0000000000000001E-4</v>
      </c>
      <c r="Y196" s="4" t="s">
        <v>49</v>
      </c>
      <c r="Z196" s="4" t="s">
        <v>49</v>
      </c>
      <c r="AA196" s="4" t="s">
        <v>49</v>
      </c>
      <c r="AB196" s="4" t="s">
        <v>49</v>
      </c>
      <c r="AC196" s="4" t="s">
        <v>49</v>
      </c>
      <c r="AD196" s="4" t="s">
        <v>49</v>
      </c>
      <c r="AE196" s="4">
        <v>6.7999999999999996E-3</v>
      </c>
      <c r="AF196" s="4" t="s">
        <v>49</v>
      </c>
      <c r="AG196" s="4" t="s">
        <v>49</v>
      </c>
      <c r="AH196" s="4" t="s">
        <v>49</v>
      </c>
      <c r="AI196" s="4">
        <v>0.41739999999999999</v>
      </c>
      <c r="AJ196" s="5"/>
      <c r="AK196" s="8">
        <f>(W196+J196)-AI196</f>
        <v>-8.0000000000002292E-4</v>
      </c>
      <c r="AL196" s="12" t="s">
        <v>63</v>
      </c>
    </row>
    <row r="197" spans="1:38" ht="12.5" x14ac:dyDescent="0.25">
      <c r="A197" s="6">
        <v>44532</v>
      </c>
      <c r="B197" s="4">
        <v>8</v>
      </c>
      <c r="C197" s="4" t="s">
        <v>47</v>
      </c>
      <c r="D197" s="4" t="s">
        <v>57</v>
      </c>
      <c r="E197" s="4">
        <v>21.9</v>
      </c>
      <c r="F197" s="4">
        <v>31</v>
      </c>
      <c r="G197" s="4" t="s">
        <v>104</v>
      </c>
      <c r="H197" s="4">
        <v>1.2647999999999999</v>
      </c>
      <c r="I197" s="4">
        <v>1.8794</v>
      </c>
      <c r="J197" s="4">
        <v>0.61460000000000004</v>
      </c>
      <c r="K197" s="5" t="s">
        <v>49</v>
      </c>
      <c r="L197" s="5" t="s">
        <v>49</v>
      </c>
      <c r="M197" s="5" t="s">
        <v>49</v>
      </c>
      <c r="N197" s="5" t="s">
        <v>49</v>
      </c>
      <c r="O197" s="5" t="s">
        <v>49</v>
      </c>
      <c r="P197" s="5" t="s">
        <v>49</v>
      </c>
      <c r="Q197" s="5" t="s">
        <v>49</v>
      </c>
      <c r="R197" s="5" t="s">
        <v>49</v>
      </c>
      <c r="S197" s="5" t="s">
        <v>49</v>
      </c>
      <c r="T197" s="5" t="s">
        <v>49</v>
      </c>
      <c r="U197" s="4" t="s">
        <v>104</v>
      </c>
      <c r="V197" s="4">
        <v>0.41099999999999998</v>
      </c>
      <c r="W197" s="4">
        <v>0.49009999999999998</v>
      </c>
      <c r="X197" s="4">
        <v>7.9100000000000004E-2</v>
      </c>
      <c r="Y197" s="4" t="s">
        <v>49</v>
      </c>
      <c r="Z197" s="4" t="s">
        <v>49</v>
      </c>
      <c r="AA197" s="4" t="s">
        <v>49</v>
      </c>
      <c r="AB197" s="4" t="s">
        <v>49</v>
      </c>
      <c r="AC197" s="4" t="s">
        <v>49</v>
      </c>
      <c r="AD197" s="4" t="s">
        <v>49</v>
      </c>
      <c r="AE197" s="4">
        <v>0.69369999999999998</v>
      </c>
      <c r="AF197" s="4" t="s">
        <v>49</v>
      </c>
      <c r="AG197" s="4" t="s">
        <v>49</v>
      </c>
      <c r="AH197" s="4" t="s">
        <v>49</v>
      </c>
      <c r="AI197" s="4">
        <v>1.0589</v>
      </c>
      <c r="AJ197" s="5"/>
      <c r="AK197" s="8">
        <f>(W197+J197)-AI197</f>
        <v>4.5800000000000063E-2</v>
      </c>
      <c r="AL197" s="12" t="s">
        <v>63</v>
      </c>
    </row>
    <row r="198" spans="1:38" ht="12.5" x14ac:dyDescent="0.25">
      <c r="A198" s="6">
        <v>44532</v>
      </c>
      <c r="B198" s="4">
        <v>8</v>
      </c>
      <c r="C198" s="4" t="s">
        <v>47</v>
      </c>
      <c r="D198" s="4" t="s">
        <v>57</v>
      </c>
      <c r="E198" s="4">
        <v>20.2</v>
      </c>
      <c r="F198" s="4">
        <v>32</v>
      </c>
      <c r="G198" s="4" t="s">
        <v>103</v>
      </c>
      <c r="H198" s="4">
        <v>1.2713000000000001</v>
      </c>
      <c r="I198" s="4">
        <v>1.7561</v>
      </c>
      <c r="J198" s="4">
        <v>0.48480000000000001</v>
      </c>
      <c r="K198" s="5" t="s">
        <v>49</v>
      </c>
      <c r="L198" s="5" t="s">
        <v>49</v>
      </c>
      <c r="M198" s="5" t="s">
        <v>49</v>
      </c>
      <c r="N198" s="5" t="s">
        <v>49</v>
      </c>
      <c r="O198" s="5" t="s">
        <v>49</v>
      </c>
      <c r="P198" s="5" t="s">
        <v>49</v>
      </c>
      <c r="Q198" s="5" t="s">
        <v>49</v>
      </c>
      <c r="R198" s="5" t="s">
        <v>49</v>
      </c>
      <c r="S198" s="5" t="s">
        <v>49</v>
      </c>
      <c r="T198" s="5" t="s">
        <v>49</v>
      </c>
      <c r="U198" s="4" t="s">
        <v>103</v>
      </c>
      <c r="V198" s="4">
        <v>0.41570000000000001</v>
      </c>
      <c r="W198" s="4">
        <v>0.47970000000000002</v>
      </c>
      <c r="X198" s="4">
        <v>6.4000000000000001E-2</v>
      </c>
      <c r="Y198" s="4" t="s">
        <v>49</v>
      </c>
      <c r="Z198" s="4" t="s">
        <v>49</v>
      </c>
      <c r="AA198" s="4" t="s">
        <v>49</v>
      </c>
      <c r="AB198" s="4" t="s">
        <v>49</v>
      </c>
      <c r="AC198" s="4" t="s">
        <v>49</v>
      </c>
      <c r="AD198" s="4" t="s">
        <v>49</v>
      </c>
      <c r="AE198" s="4">
        <v>0.54879999999999995</v>
      </c>
      <c r="AF198" s="4" t="s">
        <v>49</v>
      </c>
      <c r="AG198" s="4" t="s">
        <v>49</v>
      </c>
      <c r="AH198" s="4" t="s">
        <v>49</v>
      </c>
      <c r="AI198" s="4">
        <v>0.92259999999999998</v>
      </c>
      <c r="AJ198" s="5"/>
      <c r="AK198" s="8">
        <f>(W198+J198)-AI198</f>
        <v>4.1900000000000048E-2</v>
      </c>
      <c r="AL198" s="12" t="s">
        <v>63</v>
      </c>
    </row>
    <row r="199" spans="1:38" ht="12.5" x14ac:dyDescent="0.25">
      <c r="A199" s="6">
        <v>44532</v>
      </c>
      <c r="B199" s="4">
        <v>8</v>
      </c>
      <c r="C199" s="4" t="s">
        <v>47</v>
      </c>
      <c r="D199" s="4" t="s">
        <v>57</v>
      </c>
      <c r="E199" s="4">
        <v>15</v>
      </c>
      <c r="F199" s="4">
        <v>33</v>
      </c>
      <c r="G199" s="4" t="s">
        <v>106</v>
      </c>
      <c r="H199" s="4">
        <v>1.2677</v>
      </c>
      <c r="I199" s="4">
        <v>1.4724999999999999</v>
      </c>
      <c r="J199" s="4">
        <v>0.20480000000000001</v>
      </c>
      <c r="K199" s="5" t="s">
        <v>49</v>
      </c>
      <c r="L199" s="5" t="s">
        <v>49</v>
      </c>
      <c r="M199" s="5" t="s">
        <v>49</v>
      </c>
      <c r="N199" s="5" t="s">
        <v>49</v>
      </c>
      <c r="O199" s="5" t="s">
        <v>49</v>
      </c>
      <c r="P199" s="5" t="s">
        <v>49</v>
      </c>
      <c r="Q199" s="5" t="s">
        <v>49</v>
      </c>
      <c r="R199" s="5" t="s">
        <v>49</v>
      </c>
      <c r="S199" s="5" t="s">
        <v>49</v>
      </c>
      <c r="T199" s="5" t="s">
        <v>49</v>
      </c>
      <c r="U199" s="4" t="s">
        <v>106</v>
      </c>
      <c r="V199" s="4">
        <v>0.41049999999999998</v>
      </c>
      <c r="W199" s="4">
        <v>0.43919999999999998</v>
      </c>
      <c r="X199" s="4">
        <v>2.87E-2</v>
      </c>
      <c r="Y199" s="4" t="s">
        <v>49</v>
      </c>
      <c r="Z199" s="4" t="s">
        <v>49</v>
      </c>
      <c r="AA199" s="4" t="s">
        <v>49</v>
      </c>
      <c r="AB199" s="4" t="s">
        <v>49</v>
      </c>
      <c r="AC199" s="4" t="s">
        <v>49</v>
      </c>
      <c r="AD199" s="4" t="s">
        <v>49</v>
      </c>
      <c r="AE199" s="4">
        <v>0.23350000000000001</v>
      </c>
      <c r="AF199" s="4" t="s">
        <v>49</v>
      </c>
      <c r="AG199" s="4" t="s">
        <v>49</v>
      </c>
      <c r="AH199" s="4" t="s">
        <v>49</v>
      </c>
      <c r="AI199" s="4">
        <v>0.625</v>
      </c>
      <c r="AJ199" s="5"/>
      <c r="AK199" s="8">
        <f>(W199+J199)-AI199</f>
        <v>1.9000000000000017E-2</v>
      </c>
      <c r="AL199" s="12" t="s">
        <v>63</v>
      </c>
    </row>
    <row r="200" spans="1:38" ht="12.5" x14ac:dyDescent="0.25">
      <c r="A200" s="6">
        <v>44532</v>
      </c>
      <c r="B200" s="4">
        <v>8</v>
      </c>
      <c r="C200" s="4" t="s">
        <v>47</v>
      </c>
      <c r="D200" s="4" t="s">
        <v>57</v>
      </c>
      <c r="E200" s="4">
        <v>10.199999999999999</v>
      </c>
      <c r="F200" s="4">
        <v>34</v>
      </c>
      <c r="G200" s="4" t="s">
        <v>105</v>
      </c>
      <c r="H200" s="4">
        <v>1.2869999999999999</v>
      </c>
      <c r="I200" s="4">
        <v>1.355</v>
      </c>
      <c r="J200" s="4">
        <v>6.8000000000000005E-2</v>
      </c>
      <c r="K200" s="5" t="s">
        <v>49</v>
      </c>
      <c r="L200" s="5" t="s">
        <v>49</v>
      </c>
      <c r="M200" s="5" t="s">
        <v>49</v>
      </c>
      <c r="N200" s="5" t="s">
        <v>49</v>
      </c>
      <c r="O200" s="5" t="s">
        <v>49</v>
      </c>
      <c r="P200" s="5" t="s">
        <v>49</v>
      </c>
      <c r="Q200" s="5" t="s">
        <v>49</v>
      </c>
      <c r="R200" s="5" t="s">
        <v>49</v>
      </c>
      <c r="S200" s="5" t="s">
        <v>49</v>
      </c>
      <c r="T200" s="5" t="s">
        <v>49</v>
      </c>
      <c r="U200" s="4" t="s">
        <v>105</v>
      </c>
      <c r="V200" s="4">
        <v>0.4133</v>
      </c>
      <c r="W200" s="4">
        <v>0.42270000000000002</v>
      </c>
      <c r="X200" s="4">
        <v>9.4000000000000004E-3</v>
      </c>
      <c r="Y200" s="4" t="s">
        <v>49</v>
      </c>
      <c r="Z200" s="4" t="s">
        <v>49</v>
      </c>
      <c r="AA200" s="4" t="s">
        <v>49</v>
      </c>
      <c r="AB200" s="4" t="s">
        <v>49</v>
      </c>
      <c r="AC200" s="4" t="s">
        <v>49</v>
      </c>
      <c r="AD200" s="4" t="s">
        <v>49</v>
      </c>
      <c r="AE200" s="4">
        <v>7.7399999999999997E-2</v>
      </c>
      <c r="AF200" s="4" t="s">
        <v>49</v>
      </c>
      <c r="AG200" s="4" t="s">
        <v>49</v>
      </c>
      <c r="AH200" s="4" t="s">
        <v>49</v>
      </c>
      <c r="AI200" s="4">
        <v>0.4834</v>
      </c>
      <c r="AJ200" s="5"/>
      <c r="AK200" s="8">
        <f>(W200+J200)-AI200</f>
        <v>7.3000000000000287E-3</v>
      </c>
      <c r="AL200" s="12" t="s">
        <v>63</v>
      </c>
    </row>
    <row r="201" spans="1:38" ht="12.5" x14ac:dyDescent="0.25">
      <c r="A201" s="6">
        <v>44532</v>
      </c>
      <c r="B201" s="4">
        <v>8</v>
      </c>
      <c r="C201" s="4" t="s">
        <v>47</v>
      </c>
      <c r="D201" s="4" t="s">
        <v>57</v>
      </c>
      <c r="E201" s="4">
        <v>10.9</v>
      </c>
      <c r="F201" s="4">
        <v>35</v>
      </c>
      <c r="G201" s="4" t="s">
        <v>108</v>
      </c>
      <c r="H201" s="4">
        <v>1.2904</v>
      </c>
      <c r="I201" s="4">
        <v>1.365</v>
      </c>
      <c r="J201" s="4">
        <v>7.46E-2</v>
      </c>
      <c r="K201" s="5" t="s">
        <v>49</v>
      </c>
      <c r="L201" s="5" t="s">
        <v>49</v>
      </c>
      <c r="M201" s="5" t="s">
        <v>49</v>
      </c>
      <c r="N201" s="5" t="s">
        <v>49</v>
      </c>
      <c r="O201" s="5" t="s">
        <v>49</v>
      </c>
      <c r="P201" s="5" t="s">
        <v>49</v>
      </c>
      <c r="Q201" s="5" t="s">
        <v>49</v>
      </c>
      <c r="R201" s="5" t="s">
        <v>49</v>
      </c>
      <c r="S201" s="5" t="s">
        <v>49</v>
      </c>
      <c r="T201" s="5" t="s">
        <v>49</v>
      </c>
      <c r="U201" s="4" t="s">
        <v>108</v>
      </c>
      <c r="V201" s="4">
        <v>0.41620000000000001</v>
      </c>
      <c r="W201" s="4">
        <v>0.42670000000000002</v>
      </c>
      <c r="X201" s="4">
        <v>1.0500000000000001E-2</v>
      </c>
      <c r="Y201" s="4" t="s">
        <v>49</v>
      </c>
      <c r="Z201" s="4" t="s">
        <v>49</v>
      </c>
      <c r="AA201" s="4" t="s">
        <v>49</v>
      </c>
      <c r="AB201" s="4" t="s">
        <v>49</v>
      </c>
      <c r="AC201" s="4" t="s">
        <v>49</v>
      </c>
      <c r="AD201" s="4" t="s">
        <v>49</v>
      </c>
      <c r="AE201" s="4">
        <v>8.5099999999999995E-2</v>
      </c>
      <c r="AF201" s="4" t="s">
        <v>49</v>
      </c>
      <c r="AG201" s="4" t="s">
        <v>49</v>
      </c>
      <c r="AH201" s="4" t="s">
        <v>49</v>
      </c>
      <c r="AI201" s="4">
        <v>0.4914</v>
      </c>
      <c r="AJ201" s="5"/>
      <c r="AK201" s="8">
        <f>(W201+J201)-AI201</f>
        <v>9.9000000000000754E-3</v>
      </c>
      <c r="AL201" s="12" t="s">
        <v>63</v>
      </c>
    </row>
    <row r="202" spans="1:38" ht="12.5" x14ac:dyDescent="0.25">
      <c r="A202" s="6">
        <v>44532</v>
      </c>
      <c r="B202" s="4">
        <v>8</v>
      </c>
      <c r="C202" s="4" t="s">
        <v>47</v>
      </c>
      <c r="D202" s="4" t="s">
        <v>57</v>
      </c>
      <c r="E202" s="4">
        <v>10.9</v>
      </c>
      <c r="F202" s="4">
        <v>36</v>
      </c>
      <c r="G202" s="4" t="s">
        <v>107</v>
      </c>
      <c r="H202" s="4">
        <v>1.2652000000000001</v>
      </c>
      <c r="I202" s="4">
        <v>1.3333999999999999</v>
      </c>
      <c r="J202" s="4">
        <v>6.8199999999999997E-2</v>
      </c>
      <c r="K202" s="5" t="s">
        <v>49</v>
      </c>
      <c r="L202" s="5" t="s">
        <v>49</v>
      </c>
      <c r="M202" s="5" t="s">
        <v>49</v>
      </c>
      <c r="N202" s="5" t="s">
        <v>49</v>
      </c>
      <c r="O202" s="5" t="s">
        <v>49</v>
      </c>
      <c r="P202" s="5" t="s">
        <v>49</v>
      </c>
      <c r="Q202" s="5" t="s">
        <v>49</v>
      </c>
      <c r="R202" s="5" t="s">
        <v>49</v>
      </c>
      <c r="S202" s="5" t="s">
        <v>49</v>
      </c>
      <c r="T202" s="5" t="s">
        <v>49</v>
      </c>
      <c r="U202" s="4" t="s">
        <v>107</v>
      </c>
      <c r="V202" s="4">
        <v>0.41770000000000002</v>
      </c>
      <c r="W202" s="4">
        <v>0.42799999999999999</v>
      </c>
      <c r="X202" s="4">
        <v>1.03E-2</v>
      </c>
      <c r="Y202" s="4" t="s">
        <v>49</v>
      </c>
      <c r="Z202" s="4" t="s">
        <v>49</v>
      </c>
      <c r="AA202" s="4" t="s">
        <v>49</v>
      </c>
      <c r="AB202" s="4" t="s">
        <v>49</v>
      </c>
      <c r="AC202" s="4" t="s">
        <v>49</v>
      </c>
      <c r="AD202" s="4" t="s">
        <v>49</v>
      </c>
      <c r="AE202" s="4">
        <v>7.85E-2</v>
      </c>
      <c r="AF202" s="4" t="s">
        <v>49</v>
      </c>
      <c r="AG202" s="4" t="s">
        <v>49</v>
      </c>
      <c r="AH202" s="4" t="s">
        <v>49</v>
      </c>
      <c r="AI202" s="4">
        <v>0.49109999999999998</v>
      </c>
      <c r="AJ202" s="5"/>
      <c r="AK202" s="8">
        <f>(W202+J202)-AI202</f>
        <v>5.0999999999999934E-3</v>
      </c>
      <c r="AL202" s="12" t="s">
        <v>63</v>
      </c>
    </row>
    <row r="203" spans="1:38" ht="12.5" x14ac:dyDescent="0.25">
      <c r="A203" s="6">
        <v>44532</v>
      </c>
      <c r="B203" s="4">
        <v>8</v>
      </c>
      <c r="C203" s="4" t="s">
        <v>47</v>
      </c>
      <c r="D203" s="4" t="s">
        <v>57</v>
      </c>
      <c r="E203" s="4">
        <v>12.3</v>
      </c>
      <c r="F203" s="4">
        <v>37</v>
      </c>
      <c r="G203" s="4" t="s">
        <v>169</v>
      </c>
      <c r="H203" s="4">
        <v>1.1802999999999999</v>
      </c>
      <c r="I203" s="4">
        <v>1.3144</v>
      </c>
      <c r="J203" s="4">
        <v>0.1341</v>
      </c>
      <c r="K203" s="5" t="s">
        <v>49</v>
      </c>
      <c r="L203" s="5" t="s">
        <v>49</v>
      </c>
      <c r="M203" s="5" t="s">
        <v>49</v>
      </c>
      <c r="N203" s="5" t="s">
        <v>49</v>
      </c>
      <c r="O203" s="5" t="s">
        <v>49</v>
      </c>
      <c r="P203" s="5" t="s">
        <v>49</v>
      </c>
      <c r="Q203" s="5" t="s">
        <v>49</v>
      </c>
      <c r="R203" s="5" t="s">
        <v>49</v>
      </c>
      <c r="S203" s="5" t="s">
        <v>49</v>
      </c>
      <c r="T203" s="5" t="s">
        <v>49</v>
      </c>
      <c r="U203" s="4" t="s">
        <v>169</v>
      </c>
      <c r="V203" s="4">
        <v>0.41399999999999998</v>
      </c>
      <c r="W203" s="4">
        <v>0.43030000000000002</v>
      </c>
      <c r="X203" s="4">
        <v>1.6299999999999999E-2</v>
      </c>
      <c r="Y203" s="4" t="s">
        <v>49</v>
      </c>
      <c r="Z203" s="4" t="s">
        <v>49</v>
      </c>
      <c r="AA203" s="4" t="s">
        <v>49</v>
      </c>
      <c r="AB203" s="4" t="s">
        <v>49</v>
      </c>
      <c r="AC203" s="4" t="s">
        <v>49</v>
      </c>
      <c r="AD203" s="4" t="s">
        <v>49</v>
      </c>
      <c r="AE203" s="4">
        <v>0.15040000000000001</v>
      </c>
      <c r="AF203" s="4" t="s">
        <v>49</v>
      </c>
      <c r="AG203" s="4" t="s">
        <v>49</v>
      </c>
      <c r="AH203" s="4" t="s">
        <v>49</v>
      </c>
      <c r="AI203" s="4">
        <v>0.55430000000000001</v>
      </c>
      <c r="AJ203" s="5"/>
      <c r="AK203" s="8">
        <f>(W203+J203)-AI203</f>
        <v>1.0099999999999998E-2</v>
      </c>
      <c r="AL203" s="12" t="s">
        <v>63</v>
      </c>
    </row>
    <row r="204" spans="1:38" ht="12.5" x14ac:dyDescent="0.25">
      <c r="A204" s="6">
        <v>44532</v>
      </c>
      <c r="B204" s="4">
        <v>8</v>
      </c>
      <c r="C204" s="4" t="s">
        <v>47</v>
      </c>
      <c r="D204" s="4" t="s">
        <v>57</v>
      </c>
      <c r="E204" s="4">
        <v>5.4</v>
      </c>
      <c r="F204" s="4">
        <v>38</v>
      </c>
      <c r="G204" s="4" t="s">
        <v>170</v>
      </c>
      <c r="H204" s="4">
        <v>1.2751999999999999</v>
      </c>
      <c r="I204" s="4">
        <v>1.2856000000000001</v>
      </c>
      <c r="J204" s="4">
        <v>1.04E-2</v>
      </c>
      <c r="K204" s="5" t="s">
        <v>49</v>
      </c>
      <c r="L204" s="5" t="s">
        <v>49</v>
      </c>
      <c r="M204" s="5" t="s">
        <v>49</v>
      </c>
      <c r="N204" s="5" t="s">
        <v>49</v>
      </c>
      <c r="O204" s="5" t="s">
        <v>49</v>
      </c>
      <c r="P204" s="5" t="s">
        <v>49</v>
      </c>
      <c r="Q204" s="5" t="s">
        <v>49</v>
      </c>
      <c r="R204" s="5" t="s">
        <v>49</v>
      </c>
      <c r="S204" s="5" t="s">
        <v>49</v>
      </c>
      <c r="T204" s="5" t="s">
        <v>49</v>
      </c>
      <c r="U204" s="4" t="s">
        <v>170</v>
      </c>
      <c r="V204" s="4">
        <v>0.41049999999999998</v>
      </c>
      <c r="W204" s="4">
        <v>0.41160000000000002</v>
      </c>
      <c r="X204" s="4">
        <v>1.1000000000000001E-3</v>
      </c>
      <c r="Y204" s="4" t="s">
        <v>49</v>
      </c>
      <c r="Z204" s="4" t="s">
        <v>49</v>
      </c>
      <c r="AA204" s="4" t="s">
        <v>49</v>
      </c>
      <c r="AB204" s="4" t="s">
        <v>49</v>
      </c>
      <c r="AC204" s="4" t="s">
        <v>49</v>
      </c>
      <c r="AD204" s="4" t="s">
        <v>49</v>
      </c>
      <c r="AE204" s="4">
        <v>1.15E-2</v>
      </c>
      <c r="AF204" s="4" t="s">
        <v>49</v>
      </c>
      <c r="AG204" s="4" t="s">
        <v>49</v>
      </c>
      <c r="AH204" s="4" t="s">
        <v>49</v>
      </c>
      <c r="AI204" s="4">
        <v>0.42109999999999997</v>
      </c>
      <c r="AJ204" s="5"/>
      <c r="AK204" s="8">
        <f>(W204+J204)-AI204</f>
        <v>9.0000000000006741E-4</v>
      </c>
      <c r="AL204" s="12" t="s">
        <v>63</v>
      </c>
    </row>
    <row r="205" spans="1:38" ht="12.5" x14ac:dyDescent="0.25">
      <c r="A205" s="6">
        <v>44532</v>
      </c>
      <c r="B205" s="4">
        <v>8</v>
      </c>
      <c r="C205" s="4" t="s">
        <v>47</v>
      </c>
      <c r="D205" s="4" t="s">
        <v>57</v>
      </c>
      <c r="E205" s="4">
        <v>5.8</v>
      </c>
      <c r="F205" s="4">
        <v>39</v>
      </c>
      <c r="G205" s="4" t="s">
        <v>171</v>
      </c>
      <c r="H205" s="4">
        <v>1.2735000000000001</v>
      </c>
      <c r="I205" s="4">
        <v>1.2848999999999999</v>
      </c>
      <c r="J205" s="4">
        <v>1.14E-2</v>
      </c>
      <c r="K205" s="5" t="s">
        <v>49</v>
      </c>
      <c r="L205" s="5" t="s">
        <v>49</v>
      </c>
      <c r="M205" s="5" t="s">
        <v>49</v>
      </c>
      <c r="N205" s="5" t="s">
        <v>49</v>
      </c>
      <c r="O205" s="5" t="s">
        <v>49</v>
      </c>
      <c r="P205" s="5" t="s">
        <v>49</v>
      </c>
      <c r="Q205" s="5" t="s">
        <v>49</v>
      </c>
      <c r="R205" s="5" t="s">
        <v>49</v>
      </c>
      <c r="S205" s="5" t="s">
        <v>49</v>
      </c>
      <c r="T205" s="5" t="s">
        <v>49</v>
      </c>
      <c r="U205" s="4" t="s">
        <v>171</v>
      </c>
      <c r="V205" s="4">
        <v>0.41360000000000002</v>
      </c>
      <c r="W205" s="4">
        <v>0.41420000000000001</v>
      </c>
      <c r="X205" s="4">
        <v>5.9999999999999995E-4</v>
      </c>
      <c r="Y205" s="4" t="s">
        <v>49</v>
      </c>
      <c r="Z205" s="4" t="s">
        <v>49</v>
      </c>
      <c r="AA205" s="4" t="s">
        <v>49</v>
      </c>
      <c r="AB205" s="4" t="s">
        <v>49</v>
      </c>
      <c r="AC205" s="4" t="s">
        <v>49</v>
      </c>
      <c r="AD205" s="4" t="s">
        <v>49</v>
      </c>
      <c r="AE205" s="4">
        <v>1.2E-2</v>
      </c>
      <c r="AF205" s="4" t="s">
        <v>49</v>
      </c>
      <c r="AG205" s="4" t="s">
        <v>49</v>
      </c>
      <c r="AH205" s="4" t="s">
        <v>49</v>
      </c>
      <c r="AI205" s="4">
        <v>0.42480000000000001</v>
      </c>
      <c r="AJ205" s="5"/>
      <c r="AK205" s="8">
        <f>(W205+J205)-AI205</f>
        <v>8.0000000000002292E-4</v>
      </c>
      <c r="AL205" s="12" t="s">
        <v>63</v>
      </c>
    </row>
    <row r="206" spans="1:38" ht="12.5" x14ac:dyDescent="0.25">
      <c r="A206" s="6">
        <v>44532</v>
      </c>
      <c r="B206" s="4">
        <v>8</v>
      </c>
      <c r="C206" s="4" t="s">
        <v>47</v>
      </c>
      <c r="D206" s="4" t="s">
        <v>57</v>
      </c>
      <c r="E206" s="4">
        <v>3.9</v>
      </c>
      <c r="F206" s="4">
        <v>40</v>
      </c>
      <c r="G206" s="4" t="s">
        <v>172</v>
      </c>
      <c r="H206" s="4">
        <v>1.27</v>
      </c>
      <c r="I206" s="4">
        <v>1.28</v>
      </c>
      <c r="J206" s="4">
        <v>0</v>
      </c>
      <c r="K206" s="5" t="s">
        <v>49</v>
      </c>
      <c r="L206" s="5" t="s">
        <v>49</v>
      </c>
      <c r="M206" s="5" t="s">
        <v>49</v>
      </c>
      <c r="N206" s="5" t="s">
        <v>49</v>
      </c>
      <c r="O206" s="5" t="s">
        <v>49</v>
      </c>
      <c r="P206" s="5" t="s">
        <v>49</v>
      </c>
      <c r="Q206" s="5" t="s">
        <v>49</v>
      </c>
      <c r="R206" s="5" t="s">
        <v>49</v>
      </c>
      <c r="S206" s="5" t="s">
        <v>49</v>
      </c>
      <c r="T206" s="5" t="s">
        <v>49</v>
      </c>
      <c r="U206" s="4" t="s">
        <v>172</v>
      </c>
      <c r="V206" s="4">
        <v>0.41</v>
      </c>
      <c r="W206" s="4">
        <v>0.41</v>
      </c>
      <c r="X206" s="4">
        <v>0</v>
      </c>
      <c r="Y206" s="4" t="s">
        <v>49</v>
      </c>
      <c r="Z206" s="4" t="s">
        <v>49</v>
      </c>
      <c r="AA206" s="4" t="s">
        <v>49</v>
      </c>
      <c r="AB206" s="4" t="s">
        <v>49</v>
      </c>
      <c r="AC206" s="4" t="s">
        <v>49</v>
      </c>
      <c r="AD206" s="4" t="s">
        <v>49</v>
      </c>
      <c r="AE206" s="4">
        <v>0</v>
      </c>
      <c r="AF206" s="4" t="s">
        <v>49</v>
      </c>
      <c r="AG206" s="4" t="s">
        <v>49</v>
      </c>
      <c r="AH206" s="4" t="s">
        <v>49</v>
      </c>
      <c r="AI206" s="4">
        <v>0.42</v>
      </c>
      <c r="AJ206" s="5"/>
      <c r="AK206" s="8">
        <f>(W206+J206)-AI206</f>
        <v>-1.0000000000000009E-2</v>
      </c>
      <c r="AL206" s="12" t="s">
        <v>63</v>
      </c>
    </row>
    <row r="207" spans="1:38" ht="12.5" x14ac:dyDescent="0.25">
      <c r="A207" s="6">
        <v>44532</v>
      </c>
      <c r="B207" s="4">
        <v>8</v>
      </c>
      <c r="C207" s="4" t="s">
        <v>51</v>
      </c>
      <c r="D207" s="4" t="s">
        <v>58</v>
      </c>
      <c r="E207" s="4">
        <v>3.6</v>
      </c>
      <c r="F207" s="4">
        <v>11</v>
      </c>
      <c r="G207" s="4" t="s">
        <v>86</v>
      </c>
      <c r="H207" s="4">
        <v>1.1821999999999999</v>
      </c>
      <c r="I207" s="4">
        <v>1.1849000000000001</v>
      </c>
      <c r="J207" s="4">
        <v>2.7000000000000001E-3</v>
      </c>
      <c r="K207" s="5" t="s">
        <v>49</v>
      </c>
      <c r="L207" s="5" t="s">
        <v>49</v>
      </c>
      <c r="M207" s="5" t="s">
        <v>49</v>
      </c>
      <c r="N207" s="5" t="s">
        <v>49</v>
      </c>
      <c r="O207" s="5" t="s">
        <v>49</v>
      </c>
      <c r="P207" s="5" t="s">
        <v>49</v>
      </c>
      <c r="Q207" s="5" t="s">
        <v>49</v>
      </c>
      <c r="R207" s="5" t="s">
        <v>49</v>
      </c>
      <c r="S207" s="5" t="s">
        <v>49</v>
      </c>
      <c r="T207" s="5" t="s">
        <v>49</v>
      </c>
      <c r="U207" s="4" t="s">
        <v>86</v>
      </c>
      <c r="V207" s="4">
        <v>0.41360000000000002</v>
      </c>
      <c r="W207" s="4">
        <v>0.41289999999999999</v>
      </c>
      <c r="X207" s="4">
        <v>-6.9999999999999999E-4</v>
      </c>
      <c r="Y207" s="4" t="s">
        <v>49</v>
      </c>
      <c r="Z207" s="4" t="s">
        <v>49</v>
      </c>
      <c r="AA207" s="4" t="s">
        <v>49</v>
      </c>
      <c r="AB207" s="4" t="s">
        <v>49</v>
      </c>
      <c r="AC207" s="4" t="s">
        <v>49</v>
      </c>
      <c r="AD207" s="4" t="s">
        <v>49</v>
      </c>
      <c r="AE207" s="4">
        <v>2E-3</v>
      </c>
      <c r="AF207" s="4" t="s">
        <v>49</v>
      </c>
      <c r="AG207" s="4" t="s">
        <v>49</v>
      </c>
      <c r="AH207" s="4" t="s">
        <v>49</v>
      </c>
      <c r="AI207" s="4">
        <v>0.41760000000000003</v>
      </c>
      <c r="AJ207" s="5"/>
      <c r="AK207" s="8">
        <f>(W207+J207)-AI207</f>
        <v>-2.0000000000000573E-3</v>
      </c>
      <c r="AL207" s="12" t="s">
        <v>173</v>
      </c>
    </row>
    <row r="208" spans="1:38" ht="12.5" x14ac:dyDescent="0.25">
      <c r="A208" s="6">
        <v>44532</v>
      </c>
      <c r="B208" s="4">
        <v>8</v>
      </c>
      <c r="C208" s="4" t="s">
        <v>51</v>
      </c>
      <c r="D208" s="4" t="s">
        <v>58</v>
      </c>
      <c r="E208" s="4">
        <v>4.8</v>
      </c>
      <c r="F208" s="4">
        <v>13</v>
      </c>
      <c r="G208" s="4" t="s">
        <v>88</v>
      </c>
      <c r="H208" s="4">
        <v>1.1830000000000001</v>
      </c>
      <c r="I208" s="4">
        <v>1.1901999999999999</v>
      </c>
      <c r="J208" s="4">
        <v>7.1999999999999998E-3</v>
      </c>
      <c r="K208" s="5" t="s">
        <v>49</v>
      </c>
      <c r="L208" s="5" t="s">
        <v>49</v>
      </c>
      <c r="M208" s="5" t="s">
        <v>49</v>
      </c>
      <c r="N208" s="5" t="s">
        <v>49</v>
      </c>
      <c r="O208" s="5" t="s">
        <v>49</v>
      </c>
      <c r="P208" s="5" t="s">
        <v>49</v>
      </c>
      <c r="Q208" s="5" t="s">
        <v>49</v>
      </c>
      <c r="R208" s="5" t="s">
        <v>49</v>
      </c>
      <c r="S208" s="5" t="s">
        <v>49</v>
      </c>
      <c r="T208" s="5" t="s">
        <v>49</v>
      </c>
      <c r="U208" s="4" t="s">
        <v>88</v>
      </c>
      <c r="V208" s="4">
        <v>0.41789999999999999</v>
      </c>
      <c r="W208" s="4">
        <v>0.41870000000000002</v>
      </c>
      <c r="X208" s="4">
        <v>8.0000000000000004E-4</v>
      </c>
      <c r="Y208" s="4" t="s">
        <v>49</v>
      </c>
      <c r="Z208" s="4" t="s">
        <v>49</v>
      </c>
      <c r="AA208" s="4" t="s">
        <v>49</v>
      </c>
      <c r="AB208" s="4" t="s">
        <v>49</v>
      </c>
      <c r="AC208" s="4" t="s">
        <v>49</v>
      </c>
      <c r="AD208" s="4" t="s">
        <v>49</v>
      </c>
      <c r="AE208" s="4">
        <v>8.0000000000000002E-3</v>
      </c>
      <c r="AF208" s="4" t="s">
        <v>49</v>
      </c>
      <c r="AG208" s="4" t="s">
        <v>49</v>
      </c>
      <c r="AH208" s="4" t="s">
        <v>49</v>
      </c>
      <c r="AI208" s="4">
        <v>0.42649999999999999</v>
      </c>
      <c r="AJ208" s="5"/>
      <c r="AK208" s="8">
        <f>(W208+J208)-AI208</f>
        <v>-5.9999999999998943E-4</v>
      </c>
      <c r="AL208" s="12" t="s">
        <v>63</v>
      </c>
    </row>
    <row r="209" spans="1:38" ht="12.5" x14ac:dyDescent="0.25">
      <c r="A209" s="6">
        <v>44532</v>
      </c>
      <c r="B209" s="4">
        <v>8</v>
      </c>
      <c r="C209" s="4" t="s">
        <v>51</v>
      </c>
      <c r="D209" s="4" t="s">
        <v>58</v>
      </c>
      <c r="E209" s="4">
        <v>4.8</v>
      </c>
      <c r="F209" s="4">
        <v>14</v>
      </c>
      <c r="G209" s="4" t="s">
        <v>87</v>
      </c>
      <c r="H209" s="4">
        <v>1.1857</v>
      </c>
      <c r="I209" s="4">
        <v>1.1931</v>
      </c>
      <c r="J209" s="4">
        <v>7.4000000000000003E-3</v>
      </c>
      <c r="K209" s="5" t="s">
        <v>49</v>
      </c>
      <c r="L209" s="5" t="s">
        <v>49</v>
      </c>
      <c r="M209" s="5" t="s">
        <v>49</v>
      </c>
      <c r="N209" s="5" t="s">
        <v>49</v>
      </c>
      <c r="O209" s="5" t="s">
        <v>49</v>
      </c>
      <c r="P209" s="5" t="s">
        <v>49</v>
      </c>
      <c r="Q209" s="5" t="s">
        <v>49</v>
      </c>
      <c r="R209" s="5" t="s">
        <v>49</v>
      </c>
      <c r="S209" s="5" t="s">
        <v>49</v>
      </c>
      <c r="T209" s="5" t="s">
        <v>49</v>
      </c>
      <c r="U209" s="4" t="s">
        <v>87</v>
      </c>
      <c r="V209" s="4">
        <v>0.41370000000000001</v>
      </c>
      <c r="W209" s="4">
        <v>0.41360000000000002</v>
      </c>
      <c r="X209" s="10">
        <v>-1E-4</v>
      </c>
      <c r="Y209" s="4" t="s">
        <v>49</v>
      </c>
      <c r="Z209" s="4" t="s">
        <v>49</v>
      </c>
      <c r="AA209" s="4" t="s">
        <v>49</v>
      </c>
      <c r="AB209" s="4" t="s">
        <v>49</v>
      </c>
      <c r="AC209" s="4" t="s">
        <v>49</v>
      </c>
      <c r="AD209" s="4" t="s">
        <v>49</v>
      </c>
      <c r="AE209" s="10">
        <v>7.3000000000000001E-3</v>
      </c>
      <c r="AF209" s="4" t="s">
        <v>49</v>
      </c>
      <c r="AG209" s="4" t="s">
        <v>49</v>
      </c>
      <c r="AH209" s="4" t="s">
        <v>49</v>
      </c>
      <c r="AI209" s="4">
        <v>0.42080000000000001</v>
      </c>
      <c r="AJ209" s="5"/>
      <c r="AK209" s="8">
        <f>(W209+J209)-AI209</f>
        <v>2.0000000000003348E-4</v>
      </c>
      <c r="AL209" s="12" t="s">
        <v>174</v>
      </c>
    </row>
    <row r="210" spans="1:38" ht="12.5" x14ac:dyDescent="0.25">
      <c r="A210" s="6">
        <v>44532</v>
      </c>
      <c r="B210" s="4">
        <v>8</v>
      </c>
      <c r="C210" s="4" t="s">
        <v>51</v>
      </c>
      <c r="D210" s="4" t="s">
        <v>58</v>
      </c>
      <c r="E210" s="4">
        <v>14.2</v>
      </c>
      <c r="F210" s="4">
        <v>16</v>
      </c>
      <c r="G210" s="4" t="s">
        <v>89</v>
      </c>
      <c r="H210" s="4">
        <v>1.1819999999999999</v>
      </c>
      <c r="I210" s="4">
        <v>1.3757999999999999</v>
      </c>
      <c r="J210" s="4">
        <v>0.1938</v>
      </c>
      <c r="K210" s="5" t="s">
        <v>49</v>
      </c>
      <c r="L210" s="5" t="s">
        <v>49</v>
      </c>
      <c r="M210" s="5" t="s">
        <v>49</v>
      </c>
      <c r="N210" s="5" t="s">
        <v>49</v>
      </c>
      <c r="O210" s="5" t="s">
        <v>49</v>
      </c>
      <c r="P210" s="5" t="s">
        <v>49</v>
      </c>
      <c r="Q210" s="5" t="s">
        <v>49</v>
      </c>
      <c r="R210" s="5" t="s">
        <v>49</v>
      </c>
      <c r="S210" s="5" t="s">
        <v>49</v>
      </c>
      <c r="T210" s="5" t="s">
        <v>49</v>
      </c>
      <c r="U210" s="4" t="s">
        <v>89</v>
      </c>
      <c r="V210" s="4">
        <v>0.41449999999999998</v>
      </c>
      <c r="W210" s="4">
        <v>0.43980000000000002</v>
      </c>
      <c r="X210" s="4">
        <v>2.53E-2</v>
      </c>
      <c r="Y210" s="4" t="s">
        <v>49</v>
      </c>
      <c r="Z210" s="4" t="s">
        <v>49</v>
      </c>
      <c r="AA210" s="4" t="s">
        <v>49</v>
      </c>
      <c r="AB210" s="4" t="s">
        <v>49</v>
      </c>
      <c r="AC210" s="4" t="s">
        <v>49</v>
      </c>
      <c r="AD210" s="4" t="s">
        <v>49</v>
      </c>
      <c r="AE210" s="4">
        <v>0.21909999999999999</v>
      </c>
      <c r="AF210" s="4" t="s">
        <v>49</v>
      </c>
      <c r="AG210" s="4" t="s">
        <v>49</v>
      </c>
      <c r="AH210" s="4" t="s">
        <v>49</v>
      </c>
      <c r="AI210" s="4">
        <v>0.61199999999999999</v>
      </c>
      <c r="AJ210" s="5"/>
      <c r="AK210" s="8">
        <f>(W210+J210)-AI210</f>
        <v>2.1600000000000064E-2</v>
      </c>
      <c r="AL210" s="12" t="s">
        <v>63</v>
      </c>
    </row>
    <row r="211" spans="1:38" ht="12.5" x14ac:dyDescent="0.25">
      <c r="A211" s="6">
        <v>44532</v>
      </c>
      <c r="B211" s="4">
        <v>8</v>
      </c>
      <c r="C211" s="4" t="s">
        <v>51</v>
      </c>
      <c r="D211" s="4" t="s">
        <v>58</v>
      </c>
      <c r="E211" s="4">
        <v>10.7</v>
      </c>
      <c r="F211" s="4">
        <v>17</v>
      </c>
      <c r="G211" s="4" t="s">
        <v>110</v>
      </c>
      <c r="H211" s="4">
        <v>1.171</v>
      </c>
      <c r="I211" s="4">
        <v>1.252</v>
      </c>
      <c r="J211" s="4">
        <v>8.1000000000000003E-2</v>
      </c>
      <c r="K211" s="5" t="s">
        <v>49</v>
      </c>
      <c r="L211" s="5" t="s">
        <v>49</v>
      </c>
      <c r="M211" s="5" t="s">
        <v>49</v>
      </c>
      <c r="N211" s="5" t="s">
        <v>49</v>
      </c>
      <c r="O211" s="5" t="s">
        <v>49</v>
      </c>
      <c r="P211" s="5" t="s">
        <v>49</v>
      </c>
      <c r="Q211" s="5" t="s">
        <v>49</v>
      </c>
      <c r="R211" s="5" t="s">
        <v>49</v>
      </c>
      <c r="S211" s="5" t="s">
        <v>49</v>
      </c>
      <c r="T211" s="5" t="s">
        <v>49</v>
      </c>
      <c r="U211" s="4" t="s">
        <v>110</v>
      </c>
      <c r="V211" s="4">
        <v>0.41320000000000001</v>
      </c>
      <c r="W211" s="4">
        <v>0.42349999999999999</v>
      </c>
      <c r="X211" s="4">
        <v>1.03E-2</v>
      </c>
      <c r="Y211" s="4" t="s">
        <v>49</v>
      </c>
      <c r="Z211" s="4" t="s">
        <v>49</v>
      </c>
      <c r="AA211" s="4" t="s">
        <v>49</v>
      </c>
      <c r="AB211" s="4" t="s">
        <v>49</v>
      </c>
      <c r="AC211" s="4" t="s">
        <v>49</v>
      </c>
      <c r="AD211" s="4" t="s">
        <v>49</v>
      </c>
      <c r="AE211" s="4">
        <v>9.1300000000000006E-2</v>
      </c>
      <c r="AF211" s="4" t="s">
        <v>49</v>
      </c>
      <c r="AG211" s="4" t="s">
        <v>49</v>
      </c>
      <c r="AH211" s="4" t="s">
        <v>49</v>
      </c>
      <c r="AI211" s="4">
        <v>0.49569999999999997</v>
      </c>
      <c r="AJ211" s="5"/>
      <c r="AK211" s="8">
        <f>(W211+J211)-AI211</f>
        <v>8.7999999999999745E-3</v>
      </c>
      <c r="AL211" s="12" t="s">
        <v>63</v>
      </c>
    </row>
    <row r="212" spans="1:38" ht="12.5" x14ac:dyDescent="0.25">
      <c r="A212" s="6">
        <v>44532</v>
      </c>
      <c r="B212" s="4">
        <v>8</v>
      </c>
      <c r="C212" s="4" t="s">
        <v>51</v>
      </c>
      <c r="D212" s="4" t="s">
        <v>58</v>
      </c>
      <c r="E212" s="4">
        <v>10.7</v>
      </c>
      <c r="F212" s="4">
        <v>18</v>
      </c>
      <c r="G212" s="4" t="s">
        <v>109</v>
      </c>
      <c r="H212" s="4">
        <v>1.1834</v>
      </c>
      <c r="I212" s="4">
        <v>1.2512000000000001</v>
      </c>
      <c r="J212" s="4">
        <v>6.7799999999999999E-2</v>
      </c>
      <c r="K212" s="5" t="s">
        <v>49</v>
      </c>
      <c r="L212" s="5" t="s">
        <v>49</v>
      </c>
      <c r="M212" s="5" t="s">
        <v>49</v>
      </c>
      <c r="N212" s="5" t="s">
        <v>49</v>
      </c>
      <c r="O212" s="5" t="s">
        <v>49</v>
      </c>
      <c r="P212" s="5" t="s">
        <v>49</v>
      </c>
      <c r="Q212" s="5" t="s">
        <v>49</v>
      </c>
      <c r="R212" s="5" t="s">
        <v>49</v>
      </c>
      <c r="S212" s="5" t="s">
        <v>49</v>
      </c>
      <c r="T212" s="5" t="s">
        <v>49</v>
      </c>
      <c r="U212" s="4" t="s">
        <v>109</v>
      </c>
      <c r="V212" s="4">
        <v>0.40870000000000001</v>
      </c>
      <c r="W212" s="4">
        <v>0.41810000000000003</v>
      </c>
      <c r="X212" s="4">
        <v>9.4000000000000004E-3</v>
      </c>
      <c r="Y212" s="4" t="s">
        <v>49</v>
      </c>
      <c r="Z212" s="4" t="s">
        <v>49</v>
      </c>
      <c r="AA212" s="4" t="s">
        <v>49</v>
      </c>
      <c r="AB212" s="4" t="s">
        <v>49</v>
      </c>
      <c r="AC212" s="4" t="s">
        <v>49</v>
      </c>
      <c r="AD212" s="4" t="s">
        <v>49</v>
      </c>
      <c r="AE212" s="4">
        <v>7.7200000000000005E-2</v>
      </c>
      <c r="AF212" s="4" t="s">
        <v>49</v>
      </c>
      <c r="AG212" s="4" t="s">
        <v>49</v>
      </c>
      <c r="AH212" s="4" t="s">
        <v>49</v>
      </c>
      <c r="AI212" s="4">
        <v>0.47839999999999999</v>
      </c>
      <c r="AJ212" s="5"/>
      <c r="AK212" s="8">
        <f>(W212+J212)-AI212</f>
        <v>7.5000000000000067E-3</v>
      </c>
      <c r="AL212" s="12" t="s">
        <v>63</v>
      </c>
    </row>
    <row r="213" spans="1:38" ht="12.5" x14ac:dyDescent="0.25">
      <c r="A213" s="6">
        <v>44532</v>
      </c>
      <c r="B213" s="4">
        <v>8</v>
      </c>
      <c r="C213" s="4" t="s">
        <v>51</v>
      </c>
      <c r="D213" s="4" t="s">
        <v>58</v>
      </c>
      <c r="E213" s="4">
        <v>9.8000000000000007</v>
      </c>
      <c r="F213" s="4">
        <v>19</v>
      </c>
      <c r="G213" s="4" t="s">
        <v>112</v>
      </c>
      <c r="H213" s="4">
        <v>1.1695</v>
      </c>
      <c r="I213" s="4">
        <v>1.2235</v>
      </c>
      <c r="J213" s="4">
        <v>5.3999999999999999E-2</v>
      </c>
      <c r="K213" s="5" t="s">
        <v>49</v>
      </c>
      <c r="L213" s="5" t="s">
        <v>49</v>
      </c>
      <c r="M213" s="5" t="s">
        <v>49</v>
      </c>
      <c r="N213" s="5" t="s">
        <v>49</v>
      </c>
      <c r="O213" s="5" t="s">
        <v>49</v>
      </c>
      <c r="P213" s="5" t="s">
        <v>49</v>
      </c>
      <c r="Q213" s="5" t="s">
        <v>49</v>
      </c>
      <c r="R213" s="5" t="s">
        <v>49</v>
      </c>
      <c r="S213" s="5" t="s">
        <v>49</v>
      </c>
      <c r="T213" s="5" t="s">
        <v>49</v>
      </c>
      <c r="U213" s="4" t="s">
        <v>112</v>
      </c>
      <c r="V213" s="4">
        <v>0.41909999999999997</v>
      </c>
      <c r="W213" s="4">
        <v>0.43</v>
      </c>
      <c r="X213" s="4">
        <v>1.09E-2</v>
      </c>
      <c r="Y213" s="4" t="s">
        <v>49</v>
      </c>
      <c r="Z213" s="4" t="s">
        <v>49</v>
      </c>
      <c r="AA213" s="4" t="s">
        <v>49</v>
      </c>
      <c r="AB213" s="4" t="s">
        <v>49</v>
      </c>
      <c r="AC213" s="4" t="s">
        <v>49</v>
      </c>
      <c r="AD213" s="4" t="s">
        <v>49</v>
      </c>
      <c r="AE213" s="4">
        <v>6.4899999999999999E-2</v>
      </c>
      <c r="AF213" s="4" t="s">
        <v>49</v>
      </c>
      <c r="AG213" s="4" t="s">
        <v>49</v>
      </c>
      <c r="AH213" s="4" t="s">
        <v>49</v>
      </c>
      <c r="AI213" s="4">
        <v>0.47260000000000002</v>
      </c>
      <c r="AJ213" s="5"/>
      <c r="AK213" s="8">
        <f>(W213+J213)-AI213</f>
        <v>1.1399999999999966E-2</v>
      </c>
      <c r="AL213" s="12" t="s">
        <v>63</v>
      </c>
    </row>
    <row r="214" spans="1:38" ht="12.5" x14ac:dyDescent="0.25">
      <c r="A214" s="6">
        <v>44532</v>
      </c>
      <c r="B214" s="4">
        <v>8</v>
      </c>
      <c r="C214" s="4" t="s">
        <v>51</v>
      </c>
      <c r="D214" s="4" t="s">
        <v>58</v>
      </c>
      <c r="E214" s="4">
        <v>7.9</v>
      </c>
      <c r="F214" s="4">
        <v>22</v>
      </c>
      <c r="G214" s="4" t="s">
        <v>113</v>
      </c>
      <c r="H214" s="4">
        <v>1.1686000000000001</v>
      </c>
      <c r="I214" s="4">
        <v>1.2025999999999999</v>
      </c>
      <c r="J214" s="4">
        <v>3.4000000000000002E-2</v>
      </c>
      <c r="K214" s="5" t="s">
        <v>49</v>
      </c>
      <c r="L214" s="5" t="s">
        <v>49</v>
      </c>
      <c r="M214" s="5" t="s">
        <v>49</v>
      </c>
      <c r="N214" s="5" t="s">
        <v>49</v>
      </c>
      <c r="O214" s="5" t="s">
        <v>49</v>
      </c>
      <c r="P214" s="5" t="s">
        <v>49</v>
      </c>
      <c r="Q214" s="5" t="s">
        <v>49</v>
      </c>
      <c r="R214" s="5" t="s">
        <v>49</v>
      </c>
      <c r="S214" s="5" t="s">
        <v>49</v>
      </c>
      <c r="T214" s="5" t="s">
        <v>49</v>
      </c>
      <c r="U214" s="4" t="s">
        <v>113</v>
      </c>
      <c r="V214" s="4">
        <v>0.41820000000000002</v>
      </c>
      <c r="W214" s="4">
        <v>0.42259999999999998</v>
      </c>
      <c r="X214" s="4">
        <v>4.4000000000000003E-3</v>
      </c>
      <c r="Y214" s="4" t="s">
        <v>49</v>
      </c>
      <c r="Z214" s="4" t="s">
        <v>49</v>
      </c>
      <c r="AA214" s="4" t="s">
        <v>49</v>
      </c>
      <c r="AB214" s="4" t="s">
        <v>49</v>
      </c>
      <c r="AC214" s="4" t="s">
        <v>49</v>
      </c>
      <c r="AD214" s="4" t="s">
        <v>49</v>
      </c>
      <c r="AE214" s="4">
        <v>3.8399999999999997E-2</v>
      </c>
      <c r="AF214" s="4" t="s">
        <v>49</v>
      </c>
      <c r="AG214" s="4" t="s">
        <v>49</v>
      </c>
      <c r="AH214" s="4" t="s">
        <v>49</v>
      </c>
      <c r="AI214" s="4">
        <v>0.45279999999999998</v>
      </c>
      <c r="AJ214" s="5"/>
      <c r="AK214" s="8">
        <f>(W214+J214)-AI214</f>
        <v>3.8000000000000256E-3</v>
      </c>
      <c r="AL214" s="12" t="s">
        <v>63</v>
      </c>
    </row>
    <row r="215" spans="1:38" ht="12.5" x14ac:dyDescent="0.25">
      <c r="A215" s="6">
        <v>44532</v>
      </c>
      <c r="B215" s="4">
        <v>8</v>
      </c>
      <c r="C215" s="4" t="s">
        <v>51</v>
      </c>
      <c r="D215" s="4" t="s">
        <v>58</v>
      </c>
      <c r="E215" s="4">
        <v>20.7</v>
      </c>
      <c r="F215" s="4">
        <v>23</v>
      </c>
      <c r="G215" s="4" t="s">
        <v>116</v>
      </c>
      <c r="H215" s="4">
        <v>1.1855</v>
      </c>
      <c r="I215" s="4">
        <v>1.7205999999999999</v>
      </c>
      <c r="J215" s="4">
        <v>0.53510000000000002</v>
      </c>
      <c r="K215" s="5" t="s">
        <v>49</v>
      </c>
      <c r="L215" s="5" t="s">
        <v>49</v>
      </c>
      <c r="M215" s="5" t="s">
        <v>49</v>
      </c>
      <c r="N215" s="5" t="s">
        <v>49</v>
      </c>
      <c r="O215" s="5" t="s">
        <v>49</v>
      </c>
      <c r="P215" s="5" t="s">
        <v>49</v>
      </c>
      <c r="Q215" s="5" t="s">
        <v>49</v>
      </c>
      <c r="R215" s="5" t="s">
        <v>49</v>
      </c>
      <c r="S215" s="5" t="s">
        <v>49</v>
      </c>
      <c r="T215" s="5" t="s">
        <v>49</v>
      </c>
      <c r="U215" s="4" t="s">
        <v>116</v>
      </c>
      <c r="V215" s="4">
        <v>0.40739999999999998</v>
      </c>
      <c r="W215" s="4">
        <v>0.47720000000000001</v>
      </c>
      <c r="X215" s="4">
        <v>6.9800000000000001E-2</v>
      </c>
      <c r="Y215" s="4" t="s">
        <v>49</v>
      </c>
      <c r="Z215" s="4" t="s">
        <v>49</v>
      </c>
      <c r="AA215" s="4" t="s">
        <v>49</v>
      </c>
      <c r="AB215" s="4" t="s">
        <v>49</v>
      </c>
      <c r="AC215" s="4" t="s">
        <v>49</v>
      </c>
      <c r="AD215" s="4" t="s">
        <v>49</v>
      </c>
      <c r="AE215" s="4">
        <v>0.60489999999999999</v>
      </c>
      <c r="AF215" s="4" t="s">
        <v>49</v>
      </c>
      <c r="AG215" s="4" t="s">
        <v>49</v>
      </c>
      <c r="AH215" s="4" t="s">
        <v>49</v>
      </c>
      <c r="AI215" s="4">
        <v>0.95499999999999996</v>
      </c>
      <c r="AJ215" s="5"/>
      <c r="AK215" s="8">
        <f>(W215+J215)-AI215</f>
        <v>5.7300000000000018E-2</v>
      </c>
      <c r="AL215" s="12" t="s">
        <v>63</v>
      </c>
    </row>
    <row r="216" spans="1:38" ht="12.5" x14ac:dyDescent="0.25">
      <c r="A216" s="6">
        <v>44532</v>
      </c>
      <c r="B216" s="4">
        <v>8</v>
      </c>
      <c r="C216" s="4" t="s">
        <v>51</v>
      </c>
      <c r="D216" s="4" t="s">
        <v>58</v>
      </c>
      <c r="E216" s="4">
        <v>19</v>
      </c>
      <c r="F216" s="4">
        <v>24</v>
      </c>
      <c r="G216" s="4" t="s">
        <v>115</v>
      </c>
      <c r="H216" s="4">
        <v>1.1829000000000001</v>
      </c>
      <c r="I216" s="4">
        <v>1.5537000000000001</v>
      </c>
      <c r="J216" s="4">
        <v>0.37080000000000002</v>
      </c>
      <c r="K216" s="5" t="s">
        <v>49</v>
      </c>
      <c r="L216" s="5" t="s">
        <v>49</v>
      </c>
      <c r="M216" s="5" t="s">
        <v>49</v>
      </c>
      <c r="N216" s="5" t="s">
        <v>49</v>
      </c>
      <c r="O216" s="5" t="s">
        <v>49</v>
      </c>
      <c r="P216" s="5" t="s">
        <v>49</v>
      </c>
      <c r="Q216" s="5" t="s">
        <v>49</v>
      </c>
      <c r="R216" s="5" t="s">
        <v>49</v>
      </c>
      <c r="S216" s="5" t="s">
        <v>49</v>
      </c>
      <c r="T216" s="5" t="s">
        <v>49</v>
      </c>
      <c r="U216" s="4" t="s">
        <v>115</v>
      </c>
      <c r="V216" s="4">
        <v>0.41220000000000001</v>
      </c>
      <c r="W216" s="4">
        <v>0.47470000000000001</v>
      </c>
      <c r="X216" s="4">
        <v>6.25E-2</v>
      </c>
      <c r="Y216" s="4" t="s">
        <v>49</v>
      </c>
      <c r="Z216" s="4" t="s">
        <v>49</v>
      </c>
      <c r="AA216" s="4" t="s">
        <v>49</v>
      </c>
      <c r="AB216" s="4" t="s">
        <v>49</v>
      </c>
      <c r="AC216" s="4" t="s">
        <v>49</v>
      </c>
      <c r="AD216" s="4" t="s">
        <v>49</v>
      </c>
      <c r="AE216" s="4">
        <v>0.43330000000000002</v>
      </c>
      <c r="AF216" s="4" t="s">
        <v>49</v>
      </c>
      <c r="AG216" s="4" t="s">
        <v>49</v>
      </c>
      <c r="AH216" s="4" t="s">
        <v>49</v>
      </c>
      <c r="AI216" s="4">
        <v>0.79500000000000004</v>
      </c>
      <c r="AJ216" s="5"/>
      <c r="AK216" s="8">
        <f>(W216+J216)-AI216</f>
        <v>5.0499999999999989E-2</v>
      </c>
      <c r="AL216" s="12" t="s">
        <v>63</v>
      </c>
    </row>
    <row r="217" spans="1:38" ht="12.5" x14ac:dyDescent="0.25">
      <c r="A217" s="6">
        <v>44532</v>
      </c>
      <c r="B217" s="4">
        <v>8</v>
      </c>
      <c r="C217" s="4" t="s">
        <v>53</v>
      </c>
      <c r="D217" s="4" t="s">
        <v>59</v>
      </c>
      <c r="E217" s="4">
        <v>18.600000000000001</v>
      </c>
      <c r="F217" s="4">
        <v>1</v>
      </c>
      <c r="G217" s="4" t="s">
        <v>92</v>
      </c>
      <c r="H217" s="4">
        <v>1.1858</v>
      </c>
      <c r="I217" s="4">
        <v>1.6080000000000001</v>
      </c>
      <c r="J217" s="4">
        <v>0.42220000000000002</v>
      </c>
      <c r="K217" s="5" t="s">
        <v>49</v>
      </c>
      <c r="L217" s="5" t="s">
        <v>49</v>
      </c>
      <c r="M217" s="5" t="s">
        <v>49</v>
      </c>
      <c r="N217" s="5" t="s">
        <v>49</v>
      </c>
      <c r="O217" s="5" t="s">
        <v>49</v>
      </c>
      <c r="P217" s="5" t="s">
        <v>49</v>
      </c>
      <c r="Q217" s="5" t="s">
        <v>49</v>
      </c>
      <c r="R217" s="5" t="s">
        <v>49</v>
      </c>
      <c r="S217" s="5" t="s">
        <v>49</v>
      </c>
      <c r="T217" s="5" t="s">
        <v>49</v>
      </c>
      <c r="U217" s="4" t="s">
        <v>92</v>
      </c>
      <c r="V217" s="4">
        <v>0.4128</v>
      </c>
      <c r="W217" s="4">
        <v>0.46479999999999999</v>
      </c>
      <c r="X217" s="4">
        <v>5.1999999999999998E-2</v>
      </c>
      <c r="Y217" s="4" t="s">
        <v>49</v>
      </c>
      <c r="Z217" s="4" t="s">
        <v>49</v>
      </c>
      <c r="AA217" s="4" t="s">
        <v>49</v>
      </c>
      <c r="AB217" s="4" t="s">
        <v>49</v>
      </c>
      <c r="AC217" s="4" t="s">
        <v>49</v>
      </c>
      <c r="AD217" s="4" t="s">
        <v>49</v>
      </c>
      <c r="AE217" s="4">
        <v>0.47420000000000001</v>
      </c>
      <c r="AF217" s="4" t="s">
        <v>49</v>
      </c>
      <c r="AG217" s="4" t="s">
        <v>49</v>
      </c>
      <c r="AH217" s="4" t="s">
        <v>49</v>
      </c>
      <c r="AI217" s="4">
        <v>0.84219999999999995</v>
      </c>
      <c r="AJ217" s="5"/>
      <c r="AK217" s="8">
        <f>(W217+J217)-AI217</f>
        <v>4.4800000000000062E-2</v>
      </c>
      <c r="AL217" s="12" t="s">
        <v>63</v>
      </c>
    </row>
    <row r="218" spans="1:38" ht="12.5" x14ac:dyDescent="0.25">
      <c r="A218" s="6">
        <v>44532</v>
      </c>
      <c r="B218" s="4">
        <v>8</v>
      </c>
      <c r="C218" s="4" t="s">
        <v>53</v>
      </c>
      <c r="D218" s="4" t="s">
        <v>59</v>
      </c>
      <c r="E218" s="4">
        <v>18.100000000000001</v>
      </c>
      <c r="F218" s="4">
        <v>2</v>
      </c>
      <c r="G218" s="4" t="s">
        <v>91</v>
      </c>
      <c r="H218" s="4">
        <v>1.1737</v>
      </c>
      <c r="I218" s="4">
        <v>1.55</v>
      </c>
      <c r="J218" s="4">
        <v>0.37630000000000002</v>
      </c>
      <c r="K218" s="5" t="s">
        <v>49</v>
      </c>
      <c r="L218" s="5" t="s">
        <v>49</v>
      </c>
      <c r="M218" s="5" t="s">
        <v>49</v>
      </c>
      <c r="N218" s="5" t="s">
        <v>49</v>
      </c>
      <c r="O218" s="5" t="s">
        <v>49</v>
      </c>
      <c r="P218" s="5" t="s">
        <v>49</v>
      </c>
      <c r="Q218" s="5" t="s">
        <v>49</v>
      </c>
      <c r="R218" s="5" t="s">
        <v>49</v>
      </c>
      <c r="S218" s="5" t="s">
        <v>49</v>
      </c>
      <c r="T218" s="5" t="s">
        <v>49</v>
      </c>
      <c r="U218" s="4" t="s">
        <v>91</v>
      </c>
      <c r="V218" s="4">
        <v>0.41560000000000002</v>
      </c>
      <c r="W218" s="4">
        <v>0.45429999999999998</v>
      </c>
      <c r="X218" s="4">
        <v>3.8699999999999998E-2</v>
      </c>
      <c r="Y218" s="4" t="s">
        <v>49</v>
      </c>
      <c r="Z218" s="4" t="s">
        <v>49</v>
      </c>
      <c r="AA218" s="4" t="s">
        <v>49</v>
      </c>
      <c r="AB218" s="4" t="s">
        <v>49</v>
      </c>
      <c r="AC218" s="4" t="s">
        <v>49</v>
      </c>
      <c r="AD218" s="4" t="s">
        <v>49</v>
      </c>
      <c r="AE218" s="4">
        <v>0.41499999999999998</v>
      </c>
      <c r="AF218" s="4" t="s">
        <v>49</v>
      </c>
      <c r="AG218" s="4" t="s">
        <v>49</v>
      </c>
      <c r="AH218" s="4" t="s">
        <v>49</v>
      </c>
      <c r="AI218" s="4">
        <v>0.7984</v>
      </c>
      <c r="AJ218" s="5"/>
      <c r="AK218" s="8">
        <f>(W218+J218)-AI218</f>
        <v>3.2200000000000006E-2</v>
      </c>
      <c r="AL218" s="12" t="s">
        <v>63</v>
      </c>
    </row>
    <row r="219" spans="1:38" ht="12.5" x14ac:dyDescent="0.25">
      <c r="A219" s="6">
        <v>44532</v>
      </c>
      <c r="B219" s="4">
        <v>8</v>
      </c>
      <c r="C219" s="4" t="s">
        <v>53</v>
      </c>
      <c r="D219" s="4" t="s">
        <v>59</v>
      </c>
      <c r="E219" s="4">
        <v>14.1</v>
      </c>
      <c r="F219" s="4">
        <v>3</v>
      </c>
      <c r="G219" s="4" t="s">
        <v>94</v>
      </c>
      <c r="H219" s="4">
        <v>1.1745000000000001</v>
      </c>
      <c r="I219" s="4">
        <v>1.3454999999999999</v>
      </c>
      <c r="J219" s="4">
        <v>0.17100000000000001</v>
      </c>
      <c r="K219" s="5" t="s">
        <v>49</v>
      </c>
      <c r="L219" s="5" t="s">
        <v>49</v>
      </c>
      <c r="M219" s="5" t="s">
        <v>49</v>
      </c>
      <c r="N219" s="5" t="s">
        <v>49</v>
      </c>
      <c r="O219" s="5" t="s">
        <v>49</v>
      </c>
      <c r="P219" s="5" t="s">
        <v>49</v>
      </c>
      <c r="Q219" s="5" t="s">
        <v>49</v>
      </c>
      <c r="R219" s="5" t="s">
        <v>49</v>
      </c>
      <c r="S219" s="5" t="s">
        <v>49</v>
      </c>
      <c r="T219" s="5" t="s">
        <v>49</v>
      </c>
      <c r="U219" s="4" t="s">
        <v>94</v>
      </c>
      <c r="V219" s="4">
        <v>0.41930000000000001</v>
      </c>
      <c r="W219" s="4">
        <v>0.44159999999999999</v>
      </c>
      <c r="X219" s="4">
        <v>2.23E-2</v>
      </c>
      <c r="Y219" s="4" t="s">
        <v>49</v>
      </c>
      <c r="Z219" s="4" t="s">
        <v>49</v>
      </c>
      <c r="AA219" s="4" t="s">
        <v>49</v>
      </c>
      <c r="AB219" s="4" t="s">
        <v>49</v>
      </c>
      <c r="AC219" s="4" t="s">
        <v>49</v>
      </c>
      <c r="AD219" s="4" t="s">
        <v>49</v>
      </c>
      <c r="AE219" s="4">
        <v>0.1933</v>
      </c>
      <c r="AF219" s="4" t="s">
        <v>49</v>
      </c>
      <c r="AG219" s="4" t="s">
        <v>49</v>
      </c>
      <c r="AH219" s="4" t="s">
        <v>49</v>
      </c>
      <c r="AI219" s="4">
        <v>0.59299999999999997</v>
      </c>
      <c r="AJ219" s="5"/>
      <c r="AK219" s="8">
        <f>(W219+J219)-AI219</f>
        <v>1.9600000000000062E-2</v>
      </c>
      <c r="AL219" s="12" t="s">
        <v>63</v>
      </c>
    </row>
    <row r="220" spans="1:38" ht="12.5" x14ac:dyDescent="0.25">
      <c r="A220" s="6">
        <v>44532</v>
      </c>
      <c r="B220" s="4">
        <v>8</v>
      </c>
      <c r="C220" s="4" t="s">
        <v>53</v>
      </c>
      <c r="D220" s="4" t="s">
        <v>59</v>
      </c>
      <c r="E220" s="4">
        <v>11.5</v>
      </c>
      <c r="F220" s="4">
        <v>4</v>
      </c>
      <c r="G220" s="4" t="s">
        <v>93</v>
      </c>
      <c r="H220" s="4">
        <v>1.1805000000000001</v>
      </c>
      <c r="I220" s="4">
        <v>1.2877000000000001</v>
      </c>
      <c r="J220" s="4">
        <v>0.1072</v>
      </c>
      <c r="K220" s="5" t="s">
        <v>49</v>
      </c>
      <c r="L220" s="5" t="s">
        <v>49</v>
      </c>
      <c r="M220" s="5" t="s">
        <v>49</v>
      </c>
      <c r="N220" s="5" t="s">
        <v>49</v>
      </c>
      <c r="O220" s="5" t="s">
        <v>49</v>
      </c>
      <c r="P220" s="5" t="s">
        <v>49</v>
      </c>
      <c r="Q220" s="5" t="s">
        <v>49</v>
      </c>
      <c r="R220" s="5" t="s">
        <v>49</v>
      </c>
      <c r="S220" s="5" t="s">
        <v>49</v>
      </c>
      <c r="T220" s="5" t="s">
        <v>49</v>
      </c>
      <c r="U220" s="4" t="s">
        <v>93</v>
      </c>
      <c r="V220" s="4">
        <v>0.41120000000000001</v>
      </c>
      <c r="W220" s="4">
        <v>0.42420000000000002</v>
      </c>
      <c r="X220" s="4">
        <v>1.2999999999999999E-2</v>
      </c>
      <c r="Y220" s="4" t="s">
        <v>49</v>
      </c>
      <c r="Z220" s="4" t="s">
        <v>49</v>
      </c>
      <c r="AA220" s="4" t="s">
        <v>49</v>
      </c>
      <c r="AB220" s="4" t="s">
        <v>49</v>
      </c>
      <c r="AC220" s="4" t="s">
        <v>49</v>
      </c>
      <c r="AD220" s="4" t="s">
        <v>49</v>
      </c>
      <c r="AE220" s="4">
        <v>0.1202</v>
      </c>
      <c r="AF220" s="4" t="s">
        <v>49</v>
      </c>
      <c r="AG220" s="4" t="s">
        <v>49</v>
      </c>
      <c r="AH220" s="4" t="s">
        <v>49</v>
      </c>
      <c r="AI220" s="4">
        <v>0.51949999999999996</v>
      </c>
      <c r="AJ220" s="5"/>
      <c r="AK220" s="8">
        <f>(W220+J220)-AI220</f>
        <v>1.1900000000000022E-2</v>
      </c>
      <c r="AL220" s="12" t="s">
        <v>63</v>
      </c>
    </row>
    <row r="221" spans="1:38" ht="12.5" x14ac:dyDescent="0.25">
      <c r="A221" s="6">
        <v>44532</v>
      </c>
      <c r="B221" s="4">
        <v>8</v>
      </c>
      <c r="C221" s="4" t="s">
        <v>53</v>
      </c>
      <c r="D221" s="4" t="s">
        <v>59</v>
      </c>
      <c r="E221" s="4">
        <v>10.6</v>
      </c>
      <c r="F221" s="4">
        <v>5</v>
      </c>
      <c r="G221" s="4" t="s">
        <v>96</v>
      </c>
      <c r="H221" s="4">
        <v>1.1879999999999999</v>
      </c>
      <c r="I221" s="4">
        <v>1.2674000000000001</v>
      </c>
      <c r="J221" s="4">
        <v>7.9399999999999998E-2</v>
      </c>
      <c r="K221" s="5" t="s">
        <v>49</v>
      </c>
      <c r="L221" s="5" t="s">
        <v>49</v>
      </c>
      <c r="M221" s="5" t="s">
        <v>49</v>
      </c>
      <c r="N221" s="5" t="s">
        <v>49</v>
      </c>
      <c r="O221" s="5" t="s">
        <v>49</v>
      </c>
      <c r="P221" s="5" t="s">
        <v>49</v>
      </c>
      <c r="Q221" s="5" t="s">
        <v>49</v>
      </c>
      <c r="R221" s="5" t="s">
        <v>49</v>
      </c>
      <c r="S221" s="5" t="s">
        <v>49</v>
      </c>
      <c r="T221" s="5" t="s">
        <v>49</v>
      </c>
      <c r="U221" s="4" t="s">
        <v>96</v>
      </c>
      <c r="V221" s="4">
        <v>0.41139999999999999</v>
      </c>
      <c r="W221" s="4">
        <v>0.42120000000000002</v>
      </c>
      <c r="X221" s="4">
        <v>9.7999999999999997E-3</v>
      </c>
      <c r="Y221" s="4" t="s">
        <v>49</v>
      </c>
      <c r="Z221" s="4" t="s">
        <v>49</v>
      </c>
      <c r="AA221" s="4" t="s">
        <v>49</v>
      </c>
      <c r="AB221" s="4" t="s">
        <v>49</v>
      </c>
      <c r="AC221" s="4" t="s">
        <v>49</v>
      </c>
      <c r="AD221" s="4" t="s">
        <v>49</v>
      </c>
      <c r="AE221" s="4">
        <v>8.9200000000000002E-2</v>
      </c>
      <c r="AF221" s="4" t="s">
        <v>49</v>
      </c>
      <c r="AG221" s="4" t="s">
        <v>49</v>
      </c>
      <c r="AH221" s="4" t="s">
        <v>49</v>
      </c>
      <c r="AI221" s="4">
        <v>0.49130000000000001</v>
      </c>
      <c r="AJ221" s="5"/>
      <c r="AK221" s="8">
        <f>(W221+J221)-AI221</f>
        <v>9.3000000000000305E-3</v>
      </c>
      <c r="AL221" s="12" t="s">
        <v>63</v>
      </c>
    </row>
    <row r="222" spans="1:38" ht="12.5" x14ac:dyDescent="0.25">
      <c r="A222" s="6">
        <v>44532</v>
      </c>
      <c r="B222" s="4">
        <v>8</v>
      </c>
      <c r="C222" s="4" t="s">
        <v>53</v>
      </c>
      <c r="D222" s="4" t="s">
        <v>59</v>
      </c>
      <c r="E222" s="4">
        <v>11</v>
      </c>
      <c r="F222" s="4">
        <v>6</v>
      </c>
      <c r="G222" s="4" t="s">
        <v>95</v>
      </c>
      <c r="H222" s="4">
        <v>1.1642999999999999</v>
      </c>
      <c r="I222" s="4">
        <v>1.2649999999999999</v>
      </c>
      <c r="J222" s="4">
        <v>0.1007</v>
      </c>
      <c r="K222" s="5" t="s">
        <v>49</v>
      </c>
      <c r="L222" s="5" t="s">
        <v>49</v>
      </c>
      <c r="M222" s="5" t="s">
        <v>49</v>
      </c>
      <c r="N222" s="5" t="s">
        <v>49</v>
      </c>
      <c r="O222" s="5" t="s">
        <v>49</v>
      </c>
      <c r="P222" s="5" t="s">
        <v>49</v>
      </c>
      <c r="Q222" s="5" t="s">
        <v>49</v>
      </c>
      <c r="R222" s="5" t="s">
        <v>49</v>
      </c>
      <c r="S222" s="5" t="s">
        <v>49</v>
      </c>
      <c r="T222" s="5" t="s">
        <v>49</v>
      </c>
      <c r="U222" s="4" t="s">
        <v>95</v>
      </c>
      <c r="V222" s="4">
        <v>0.41749999999999998</v>
      </c>
      <c r="W222" s="4">
        <v>0.42559999999999998</v>
      </c>
      <c r="X222" s="4">
        <v>8.0999999999999996E-3</v>
      </c>
      <c r="Y222" s="4" t="s">
        <v>49</v>
      </c>
      <c r="Z222" s="4" t="s">
        <v>49</v>
      </c>
      <c r="AA222" s="4" t="s">
        <v>49</v>
      </c>
      <c r="AB222" s="4" t="s">
        <v>49</v>
      </c>
      <c r="AC222" s="4" t="s">
        <v>49</v>
      </c>
      <c r="AD222" s="4" t="s">
        <v>49</v>
      </c>
      <c r="AE222" s="4">
        <v>0.10879999999999999</v>
      </c>
      <c r="AF222" s="4" t="s">
        <v>49</v>
      </c>
      <c r="AG222" s="4" t="s">
        <v>49</v>
      </c>
      <c r="AH222" s="4" t="s">
        <v>49</v>
      </c>
      <c r="AI222" s="4">
        <v>0.51749999999999996</v>
      </c>
      <c r="AJ222" s="5"/>
      <c r="AK222" s="8">
        <f>(W222+J222)-AI222</f>
        <v>8.80000000000003E-3</v>
      </c>
      <c r="AL222" s="12" t="s">
        <v>63</v>
      </c>
    </row>
    <row r="223" spans="1:38" ht="12.5" x14ac:dyDescent="0.25">
      <c r="A223" s="6">
        <v>44532</v>
      </c>
      <c r="B223" s="4">
        <v>8</v>
      </c>
      <c r="C223" s="4" t="s">
        <v>53</v>
      </c>
      <c r="D223" s="4" t="s">
        <v>59</v>
      </c>
      <c r="E223" s="4">
        <v>10.4</v>
      </c>
      <c r="F223" s="4">
        <v>7</v>
      </c>
      <c r="G223" s="4" t="s">
        <v>98</v>
      </c>
      <c r="H223" s="4">
        <v>1.1717</v>
      </c>
      <c r="I223" s="4">
        <v>1.2394000000000001</v>
      </c>
      <c r="J223" s="4">
        <v>6.7699999999999996E-2</v>
      </c>
      <c r="K223" s="5" t="s">
        <v>49</v>
      </c>
      <c r="L223" s="5" t="s">
        <v>49</v>
      </c>
      <c r="M223" s="5" t="s">
        <v>49</v>
      </c>
      <c r="N223" s="5" t="s">
        <v>49</v>
      </c>
      <c r="O223" s="5" t="s">
        <v>49</v>
      </c>
      <c r="P223" s="5" t="s">
        <v>49</v>
      </c>
      <c r="Q223" s="5" t="s">
        <v>49</v>
      </c>
      <c r="R223" s="5" t="s">
        <v>49</v>
      </c>
      <c r="S223" s="5" t="s">
        <v>49</v>
      </c>
      <c r="T223" s="5" t="s">
        <v>49</v>
      </c>
      <c r="U223" s="4" t="s">
        <v>98</v>
      </c>
      <c r="V223" s="4">
        <v>0.40920000000000001</v>
      </c>
      <c r="W223" s="4">
        <v>0.4153</v>
      </c>
      <c r="X223" s="4">
        <v>6.1000000000000004E-3</v>
      </c>
      <c r="Y223" s="4" t="s">
        <v>49</v>
      </c>
      <c r="Z223" s="4" t="s">
        <v>49</v>
      </c>
      <c r="AA223" s="4" t="s">
        <v>49</v>
      </c>
      <c r="AB223" s="4" t="s">
        <v>49</v>
      </c>
      <c r="AC223" s="4" t="s">
        <v>49</v>
      </c>
      <c r="AD223" s="4" t="s">
        <v>49</v>
      </c>
      <c r="AE223" s="4">
        <v>7.3800000000000004E-2</v>
      </c>
      <c r="AF223" s="4" t="s">
        <v>49</v>
      </c>
      <c r="AG223" s="4" t="s">
        <v>49</v>
      </c>
      <c r="AH223" s="4" t="s">
        <v>49</v>
      </c>
      <c r="AI223" s="4">
        <v>0.47739999999999999</v>
      </c>
      <c r="AJ223" s="5"/>
      <c r="AK223" s="8">
        <f>(W223+J223)-AI223</f>
        <v>5.5999999999999939E-3</v>
      </c>
      <c r="AL223" s="12" t="s">
        <v>63</v>
      </c>
    </row>
    <row r="224" spans="1:38" ht="12.5" x14ac:dyDescent="0.25">
      <c r="A224" s="6">
        <v>44532</v>
      </c>
      <c r="B224" s="4">
        <v>8</v>
      </c>
      <c r="C224" s="4" t="s">
        <v>53</v>
      </c>
      <c r="D224" s="4" t="s">
        <v>59</v>
      </c>
      <c r="E224" s="4">
        <v>5.8</v>
      </c>
      <c r="F224" s="4">
        <v>8</v>
      </c>
      <c r="G224" s="4" t="s">
        <v>97</v>
      </c>
      <c r="H224" s="4">
        <v>1.1813</v>
      </c>
      <c r="I224" s="4">
        <v>1.1962999999999999</v>
      </c>
      <c r="J224" s="4">
        <v>1.4999999999999999E-2</v>
      </c>
      <c r="K224" s="5" t="s">
        <v>49</v>
      </c>
      <c r="L224" s="5" t="s">
        <v>49</v>
      </c>
      <c r="M224" s="5" t="s">
        <v>49</v>
      </c>
      <c r="N224" s="5" t="s">
        <v>49</v>
      </c>
      <c r="O224" s="5" t="s">
        <v>49</v>
      </c>
      <c r="P224" s="5" t="s">
        <v>49</v>
      </c>
      <c r="Q224" s="5" t="s">
        <v>49</v>
      </c>
      <c r="R224" s="5" t="s">
        <v>49</v>
      </c>
      <c r="S224" s="5" t="s">
        <v>49</v>
      </c>
      <c r="T224" s="5" t="s">
        <v>49</v>
      </c>
      <c r="U224" s="4" t="s">
        <v>97</v>
      </c>
      <c r="V224" s="4">
        <v>0.42059999999999997</v>
      </c>
      <c r="W224" s="4">
        <v>0.4219</v>
      </c>
      <c r="X224" s="4">
        <v>1.2999999999999999E-3</v>
      </c>
      <c r="Y224" s="4" t="s">
        <v>49</v>
      </c>
      <c r="Z224" s="4" t="s">
        <v>49</v>
      </c>
      <c r="AA224" s="4" t="s">
        <v>49</v>
      </c>
      <c r="AB224" s="4" t="s">
        <v>49</v>
      </c>
      <c r="AC224" s="4" t="s">
        <v>49</v>
      </c>
      <c r="AD224" s="4" t="s">
        <v>49</v>
      </c>
      <c r="AE224" s="4">
        <v>1.6299999999999999E-2</v>
      </c>
      <c r="AF224" s="4" t="s">
        <v>49</v>
      </c>
      <c r="AG224" s="4" t="s">
        <v>49</v>
      </c>
      <c r="AH224" s="4" t="s">
        <v>49</v>
      </c>
      <c r="AI224" s="4">
        <v>0.4365</v>
      </c>
      <c r="AJ224" s="5"/>
      <c r="AK224" s="8">
        <f>(W224+J224)-AI224</f>
        <v>4.0000000000001146E-4</v>
      </c>
      <c r="AL224" s="12" t="s">
        <v>63</v>
      </c>
    </row>
    <row r="225" spans="1:38" ht="12.5" x14ac:dyDescent="0.25">
      <c r="A225" s="6">
        <v>44532</v>
      </c>
      <c r="B225" s="4">
        <v>8</v>
      </c>
      <c r="C225" s="4" t="s">
        <v>53</v>
      </c>
      <c r="D225" s="4" t="s">
        <v>59</v>
      </c>
      <c r="E225" s="4">
        <v>5.0999999999999996</v>
      </c>
      <c r="F225" s="4">
        <v>9</v>
      </c>
      <c r="G225" s="4" t="s">
        <v>84</v>
      </c>
      <c r="H225" s="4">
        <v>1.1833</v>
      </c>
      <c r="I225" s="4">
        <v>1.1921999999999999</v>
      </c>
      <c r="J225" s="4">
        <v>8.8999999999999999E-3</v>
      </c>
      <c r="K225" s="5" t="s">
        <v>49</v>
      </c>
      <c r="L225" s="5" t="s">
        <v>49</v>
      </c>
      <c r="M225" s="5" t="s">
        <v>49</v>
      </c>
      <c r="N225" s="5" t="s">
        <v>49</v>
      </c>
      <c r="O225" s="5" t="s">
        <v>49</v>
      </c>
      <c r="P225" s="5" t="s">
        <v>49</v>
      </c>
      <c r="Q225" s="5" t="s">
        <v>49</v>
      </c>
      <c r="R225" s="5" t="s">
        <v>49</v>
      </c>
      <c r="S225" s="5" t="s">
        <v>49</v>
      </c>
      <c r="T225" s="5" t="s">
        <v>49</v>
      </c>
      <c r="U225" s="4" t="s">
        <v>84</v>
      </c>
      <c r="V225" s="4">
        <v>0.41310000000000002</v>
      </c>
      <c r="W225" s="4">
        <v>0.4138</v>
      </c>
      <c r="X225" s="4">
        <v>6.9999999999999999E-4</v>
      </c>
      <c r="Y225" s="4" t="s">
        <v>49</v>
      </c>
      <c r="Z225" s="4" t="s">
        <v>49</v>
      </c>
      <c r="AA225" s="4" t="s">
        <v>49</v>
      </c>
      <c r="AB225" s="4" t="s">
        <v>49</v>
      </c>
      <c r="AC225" s="4" t="s">
        <v>49</v>
      </c>
      <c r="AD225" s="4" t="s">
        <v>49</v>
      </c>
      <c r="AE225" s="4">
        <v>9.5999999999999992E-3</v>
      </c>
      <c r="AF225" s="4" t="s">
        <v>49</v>
      </c>
      <c r="AG225" s="4" t="s">
        <v>49</v>
      </c>
      <c r="AH225" s="4" t="s">
        <v>49</v>
      </c>
      <c r="AI225" s="4">
        <v>0.42259999999999998</v>
      </c>
      <c r="AJ225" s="5"/>
      <c r="AK225" s="8">
        <f>(W225+J225)-AI225</f>
        <v>1.000000000000445E-4</v>
      </c>
      <c r="AL225" s="12" t="s">
        <v>63</v>
      </c>
    </row>
    <row r="226" spans="1:38" ht="12.5" x14ac:dyDescent="0.25">
      <c r="A226" s="6">
        <v>44532</v>
      </c>
      <c r="B226" s="4">
        <v>8</v>
      </c>
      <c r="C226" s="4" t="s">
        <v>53</v>
      </c>
      <c r="D226" s="4" t="s">
        <v>59</v>
      </c>
      <c r="E226" s="4">
        <v>5.5</v>
      </c>
      <c r="F226" s="4">
        <v>10</v>
      </c>
      <c r="G226" s="4" t="s">
        <v>83</v>
      </c>
      <c r="H226" s="4">
        <v>1.1695</v>
      </c>
      <c r="I226" s="4">
        <v>1.1801999999999999</v>
      </c>
      <c r="J226" s="4">
        <v>1.0699999999999999E-2</v>
      </c>
      <c r="K226" s="5" t="s">
        <v>49</v>
      </c>
      <c r="L226" s="5" t="s">
        <v>49</v>
      </c>
      <c r="M226" s="5" t="s">
        <v>49</v>
      </c>
      <c r="N226" s="5" t="s">
        <v>49</v>
      </c>
      <c r="O226" s="5" t="s">
        <v>49</v>
      </c>
      <c r="P226" s="5" t="s">
        <v>49</v>
      </c>
      <c r="Q226" s="5" t="s">
        <v>49</v>
      </c>
      <c r="R226" s="5" t="s">
        <v>49</v>
      </c>
      <c r="S226" s="5" t="s">
        <v>49</v>
      </c>
      <c r="T226" s="5" t="s">
        <v>49</v>
      </c>
      <c r="U226" s="4" t="s">
        <v>83</v>
      </c>
      <c r="V226" s="4">
        <v>0.42049999999999998</v>
      </c>
      <c r="W226" s="4">
        <v>0.42159999999999997</v>
      </c>
      <c r="X226" s="4">
        <v>1.1000000000000001E-3</v>
      </c>
      <c r="Y226" s="4" t="s">
        <v>49</v>
      </c>
      <c r="Z226" s="4" t="s">
        <v>49</v>
      </c>
      <c r="AA226" s="4" t="s">
        <v>49</v>
      </c>
      <c r="AB226" s="4" t="s">
        <v>49</v>
      </c>
      <c r="AC226" s="4" t="s">
        <v>49</v>
      </c>
      <c r="AD226" s="4" t="s">
        <v>49</v>
      </c>
      <c r="AE226" s="4">
        <v>1.18E-2</v>
      </c>
      <c r="AF226" s="4" t="s">
        <v>49</v>
      </c>
      <c r="AG226" s="4" t="s">
        <v>49</v>
      </c>
      <c r="AH226" s="4" t="s">
        <v>49</v>
      </c>
      <c r="AI226" s="4">
        <v>0.432</v>
      </c>
      <c r="AJ226" s="5"/>
      <c r="AK226" s="8">
        <f>(W226+J226)-AI226</f>
        <v>2.9999999999996696E-4</v>
      </c>
      <c r="AL226" s="12" t="s">
        <v>63</v>
      </c>
    </row>
    <row r="227" spans="1:38" ht="12.5" x14ac:dyDescent="0.25">
      <c r="A227" s="6">
        <v>44532</v>
      </c>
      <c r="B227" s="4">
        <v>8</v>
      </c>
      <c r="C227" s="4" t="s">
        <v>55</v>
      </c>
      <c r="D227" s="4" t="s">
        <v>60</v>
      </c>
      <c r="E227" s="4">
        <v>21.1</v>
      </c>
      <c r="F227" s="4">
        <v>61</v>
      </c>
      <c r="G227" s="4" t="s">
        <v>81</v>
      </c>
      <c r="H227" s="4">
        <v>1.2949999999999999</v>
      </c>
      <c r="I227" s="4">
        <v>1.7794000000000001</v>
      </c>
      <c r="J227" s="4">
        <v>0.4844</v>
      </c>
      <c r="K227" s="5" t="s">
        <v>49</v>
      </c>
      <c r="L227" s="5" t="s">
        <v>49</v>
      </c>
      <c r="M227" s="5" t="s">
        <v>49</v>
      </c>
      <c r="N227" s="5" t="s">
        <v>49</v>
      </c>
      <c r="O227" s="5" t="s">
        <v>49</v>
      </c>
      <c r="P227" s="5" t="s">
        <v>49</v>
      </c>
      <c r="Q227" s="5" t="s">
        <v>49</v>
      </c>
      <c r="R227" s="5" t="s">
        <v>49</v>
      </c>
      <c r="S227" s="5" t="s">
        <v>49</v>
      </c>
      <c r="T227" s="5" t="s">
        <v>49</v>
      </c>
      <c r="U227" s="4" t="s">
        <v>81</v>
      </c>
      <c r="V227" s="4">
        <v>0.41420000000000001</v>
      </c>
      <c r="W227" s="4">
        <v>0.47870000000000001</v>
      </c>
      <c r="X227" s="4">
        <v>6.4500000000000002E-2</v>
      </c>
      <c r="Y227" s="4" t="s">
        <v>49</v>
      </c>
      <c r="Z227" s="4" t="s">
        <v>49</v>
      </c>
      <c r="AA227" s="4" t="s">
        <v>49</v>
      </c>
      <c r="AB227" s="4" t="s">
        <v>49</v>
      </c>
      <c r="AC227" s="4" t="s">
        <v>49</v>
      </c>
      <c r="AD227" s="4" t="s">
        <v>49</v>
      </c>
      <c r="AE227" s="4">
        <v>0.54890000000000005</v>
      </c>
      <c r="AF227" s="4" t="s">
        <v>49</v>
      </c>
      <c r="AG227" s="4" t="s">
        <v>49</v>
      </c>
      <c r="AH227" s="4" t="s">
        <v>49</v>
      </c>
      <c r="AI227" s="4">
        <v>0.90759999999999996</v>
      </c>
      <c r="AJ227" s="5"/>
      <c r="AK227" s="8">
        <f>(W227+J227)-AI227</f>
        <v>5.5500000000000105E-2</v>
      </c>
      <c r="AL227" s="12" t="s">
        <v>63</v>
      </c>
    </row>
    <row r="228" spans="1:38" ht="12.5" x14ac:dyDescent="0.25">
      <c r="A228" s="6">
        <v>44532</v>
      </c>
      <c r="B228" s="4">
        <v>8</v>
      </c>
      <c r="C228" s="4" t="s">
        <v>55</v>
      </c>
      <c r="D228" s="4" t="s">
        <v>60</v>
      </c>
      <c r="E228" s="4">
        <v>18.899999999999999</v>
      </c>
      <c r="F228" s="4">
        <v>62</v>
      </c>
      <c r="G228" s="4" t="s">
        <v>80</v>
      </c>
      <c r="H228" s="4">
        <v>1.2826</v>
      </c>
      <c r="I228" s="4">
        <v>1.6073</v>
      </c>
      <c r="J228" s="4">
        <v>0.32469999999999999</v>
      </c>
      <c r="K228" s="5" t="s">
        <v>49</v>
      </c>
      <c r="L228" s="5" t="s">
        <v>49</v>
      </c>
      <c r="M228" s="5" t="s">
        <v>49</v>
      </c>
      <c r="N228" s="5" t="s">
        <v>49</v>
      </c>
      <c r="O228" s="5" t="s">
        <v>49</v>
      </c>
      <c r="P228" s="5" t="s">
        <v>49</v>
      </c>
      <c r="Q228" s="5" t="s">
        <v>49</v>
      </c>
      <c r="R228" s="5" t="s">
        <v>49</v>
      </c>
      <c r="S228" s="5" t="s">
        <v>49</v>
      </c>
      <c r="T228" s="5" t="s">
        <v>49</v>
      </c>
      <c r="U228" s="4" t="s">
        <v>80</v>
      </c>
      <c r="V228" s="4">
        <v>0.41349999999999998</v>
      </c>
      <c r="W228" s="4">
        <v>0.46129999999999999</v>
      </c>
      <c r="X228" s="4">
        <v>4.7800000000000002E-2</v>
      </c>
      <c r="Y228" s="4" t="s">
        <v>49</v>
      </c>
      <c r="Z228" s="4" t="s">
        <v>49</v>
      </c>
      <c r="AA228" s="4" t="s">
        <v>49</v>
      </c>
      <c r="AB228" s="4" t="s">
        <v>49</v>
      </c>
      <c r="AC228" s="4" t="s">
        <v>49</v>
      </c>
      <c r="AD228" s="4" t="s">
        <v>49</v>
      </c>
      <c r="AE228" s="4">
        <v>0.3725</v>
      </c>
      <c r="AF228" s="4" t="s">
        <v>49</v>
      </c>
      <c r="AG228" s="4" t="s">
        <v>49</v>
      </c>
      <c r="AH228" s="4" t="s">
        <v>49</v>
      </c>
      <c r="AI228" s="4">
        <v>0.74560000000000004</v>
      </c>
      <c r="AJ228" s="5"/>
      <c r="AK228" s="8">
        <f>(W228+J228)-AI228</f>
        <v>4.0399999999999991E-2</v>
      </c>
      <c r="AL228" s="12" t="s">
        <v>63</v>
      </c>
    </row>
    <row r="229" spans="1:38" ht="12.5" x14ac:dyDescent="0.25">
      <c r="A229" s="6">
        <v>44532</v>
      </c>
      <c r="B229" s="4">
        <v>8</v>
      </c>
      <c r="C229" s="4" t="s">
        <v>55</v>
      </c>
      <c r="D229" s="4" t="s">
        <v>60</v>
      </c>
      <c r="E229" s="4">
        <v>18.5</v>
      </c>
      <c r="F229" s="4">
        <v>73</v>
      </c>
      <c r="G229" s="4" t="s">
        <v>121</v>
      </c>
      <c r="H229" s="4">
        <v>1.2778</v>
      </c>
      <c r="I229" s="4">
        <v>1.6296999999999999</v>
      </c>
      <c r="J229" s="4">
        <v>0.35189999999999999</v>
      </c>
      <c r="K229" s="5" t="s">
        <v>49</v>
      </c>
      <c r="L229" s="5" t="s">
        <v>49</v>
      </c>
      <c r="M229" s="5" t="s">
        <v>49</v>
      </c>
      <c r="N229" s="5" t="s">
        <v>49</v>
      </c>
      <c r="O229" s="5" t="s">
        <v>49</v>
      </c>
      <c r="P229" s="5" t="s">
        <v>49</v>
      </c>
      <c r="Q229" s="5" t="s">
        <v>49</v>
      </c>
      <c r="R229" s="5" t="s">
        <v>49</v>
      </c>
      <c r="S229" s="5" t="s">
        <v>49</v>
      </c>
      <c r="T229" s="5" t="s">
        <v>49</v>
      </c>
      <c r="U229" s="4" t="s">
        <v>121</v>
      </c>
      <c r="V229" s="4">
        <v>0.41549999999999998</v>
      </c>
      <c r="W229" s="4">
        <v>0.46760000000000002</v>
      </c>
      <c r="X229" s="4">
        <v>5.21E-2</v>
      </c>
      <c r="Y229" s="4" t="s">
        <v>49</v>
      </c>
      <c r="Z229" s="4" t="s">
        <v>49</v>
      </c>
      <c r="AA229" s="4" t="s">
        <v>49</v>
      </c>
      <c r="AB229" s="4" t="s">
        <v>49</v>
      </c>
      <c r="AC229" s="4" t="s">
        <v>49</v>
      </c>
      <c r="AD229" s="4" t="s">
        <v>49</v>
      </c>
      <c r="AE229" s="4">
        <v>0.40400000000000003</v>
      </c>
      <c r="AF229" s="4" t="s">
        <v>49</v>
      </c>
      <c r="AG229" s="4" t="s">
        <v>49</v>
      </c>
      <c r="AH229" s="4" t="s">
        <v>49</v>
      </c>
      <c r="AI229" s="4">
        <v>0.78449999999999998</v>
      </c>
      <c r="AJ229" s="5"/>
      <c r="AK229" s="8">
        <f>(W229+J229)-AI229</f>
        <v>3.5000000000000031E-2</v>
      </c>
      <c r="AL229" s="12" t="s">
        <v>63</v>
      </c>
    </row>
    <row r="230" spans="1:38" ht="12.5" x14ac:dyDescent="0.25">
      <c r="A230" s="6">
        <v>44532</v>
      </c>
      <c r="B230" s="4">
        <v>8</v>
      </c>
      <c r="C230" s="4" t="s">
        <v>55</v>
      </c>
      <c r="D230" s="4" t="s">
        <v>60</v>
      </c>
      <c r="E230" s="4">
        <v>14.3</v>
      </c>
      <c r="F230" s="4">
        <v>74</v>
      </c>
      <c r="G230" s="4" t="s">
        <v>120</v>
      </c>
      <c r="H230" s="4">
        <v>1.2699</v>
      </c>
      <c r="I230" s="4">
        <v>1.4152</v>
      </c>
      <c r="J230" s="4">
        <v>0.14530000000000001</v>
      </c>
      <c r="K230" s="5" t="s">
        <v>49</v>
      </c>
      <c r="L230" s="5" t="s">
        <v>49</v>
      </c>
      <c r="M230" s="5" t="s">
        <v>49</v>
      </c>
      <c r="N230" s="5" t="s">
        <v>49</v>
      </c>
      <c r="O230" s="5" t="s">
        <v>49</v>
      </c>
      <c r="P230" s="5" t="s">
        <v>49</v>
      </c>
      <c r="Q230" s="5" t="s">
        <v>49</v>
      </c>
      <c r="R230" s="5" t="s">
        <v>49</v>
      </c>
      <c r="S230" s="5" t="s">
        <v>49</v>
      </c>
      <c r="T230" s="5" t="s">
        <v>49</v>
      </c>
      <c r="U230" s="4" t="s">
        <v>120</v>
      </c>
      <c r="V230" s="4">
        <v>0.4138</v>
      </c>
      <c r="W230" s="4">
        <v>0.43469999999999998</v>
      </c>
      <c r="X230" s="4">
        <v>2.0899999999999998E-2</v>
      </c>
      <c r="Y230" s="4" t="s">
        <v>49</v>
      </c>
      <c r="Z230" s="4" t="s">
        <v>49</v>
      </c>
      <c r="AA230" s="4" t="s">
        <v>49</v>
      </c>
      <c r="AB230" s="4" t="s">
        <v>49</v>
      </c>
      <c r="AC230" s="4" t="s">
        <v>49</v>
      </c>
      <c r="AD230" s="4" t="s">
        <v>49</v>
      </c>
      <c r="AE230" s="4">
        <v>0.16619999999999999</v>
      </c>
      <c r="AF230" s="4" t="s">
        <v>49</v>
      </c>
      <c r="AG230" s="4" t="s">
        <v>49</v>
      </c>
      <c r="AH230" s="4" t="s">
        <v>49</v>
      </c>
      <c r="AI230" s="4" t="s">
        <v>49</v>
      </c>
      <c r="AJ230" s="5"/>
      <c r="AK230" s="4" t="s">
        <v>49</v>
      </c>
      <c r="AL230" s="12" t="s">
        <v>167</v>
      </c>
    </row>
    <row r="231" spans="1:38" ht="12.5" x14ac:dyDescent="0.25">
      <c r="A231" s="6">
        <v>44532</v>
      </c>
      <c r="B231" s="4">
        <v>8</v>
      </c>
      <c r="C231" s="4" t="s">
        <v>55</v>
      </c>
      <c r="D231" s="4" t="s">
        <v>60</v>
      </c>
      <c r="E231" s="4">
        <v>13.3</v>
      </c>
      <c r="F231" s="4">
        <v>75</v>
      </c>
      <c r="G231" s="4" t="s">
        <v>123</v>
      </c>
      <c r="H231" s="4">
        <v>1.2744</v>
      </c>
      <c r="I231" s="4">
        <v>1.4200999999999999</v>
      </c>
      <c r="J231" s="4">
        <v>0.1457</v>
      </c>
      <c r="K231" s="5" t="s">
        <v>49</v>
      </c>
      <c r="L231" s="5" t="s">
        <v>49</v>
      </c>
      <c r="M231" s="5" t="s">
        <v>49</v>
      </c>
      <c r="N231" s="5" t="s">
        <v>49</v>
      </c>
      <c r="O231" s="5" t="s">
        <v>49</v>
      </c>
      <c r="P231" s="5" t="s">
        <v>49</v>
      </c>
      <c r="Q231" s="5" t="s">
        <v>49</v>
      </c>
      <c r="R231" s="5" t="s">
        <v>49</v>
      </c>
      <c r="S231" s="5" t="s">
        <v>49</v>
      </c>
      <c r="T231" s="5" t="s">
        <v>49</v>
      </c>
      <c r="U231" s="4" t="s">
        <v>123</v>
      </c>
      <c r="V231" s="4">
        <v>0.41470000000000001</v>
      </c>
      <c r="W231" s="4">
        <v>0.43219999999999997</v>
      </c>
      <c r="X231" s="4">
        <v>1.7500000000000002E-2</v>
      </c>
      <c r="Y231" s="4" t="s">
        <v>49</v>
      </c>
      <c r="Z231" s="4" t="s">
        <v>49</v>
      </c>
      <c r="AA231" s="4" t="s">
        <v>49</v>
      </c>
      <c r="AB231" s="4" t="s">
        <v>49</v>
      </c>
      <c r="AC231" s="4" t="s">
        <v>49</v>
      </c>
      <c r="AD231" s="4" t="s">
        <v>49</v>
      </c>
      <c r="AE231" s="4">
        <v>0.16320000000000001</v>
      </c>
      <c r="AF231" s="4" t="s">
        <v>49</v>
      </c>
      <c r="AG231" s="4" t="s">
        <v>49</v>
      </c>
      <c r="AH231" s="4" t="s">
        <v>49</v>
      </c>
      <c r="AI231" s="4" t="s">
        <v>49</v>
      </c>
      <c r="AJ231" s="5"/>
      <c r="AK231" s="4" t="s">
        <v>49</v>
      </c>
      <c r="AL231" s="12" t="s">
        <v>167</v>
      </c>
    </row>
    <row r="232" spans="1:38" ht="12.5" x14ac:dyDescent="0.25">
      <c r="A232" s="6">
        <v>44532</v>
      </c>
      <c r="B232" s="4">
        <v>8</v>
      </c>
      <c r="C232" s="4" t="s">
        <v>55</v>
      </c>
      <c r="D232" s="4" t="s">
        <v>60</v>
      </c>
      <c r="E232" s="4">
        <v>11.2</v>
      </c>
      <c r="F232" s="4">
        <v>76</v>
      </c>
      <c r="G232" s="4" t="s">
        <v>122</v>
      </c>
      <c r="H232" s="4">
        <v>1.2704</v>
      </c>
      <c r="I232" s="4">
        <v>1.3673</v>
      </c>
      <c r="J232" s="4">
        <v>9.69E-2</v>
      </c>
      <c r="K232" s="5" t="s">
        <v>49</v>
      </c>
      <c r="L232" s="5" t="s">
        <v>49</v>
      </c>
      <c r="M232" s="5" t="s">
        <v>49</v>
      </c>
      <c r="N232" s="5" t="s">
        <v>49</v>
      </c>
      <c r="O232" s="5" t="s">
        <v>49</v>
      </c>
      <c r="P232" s="5" t="s">
        <v>49</v>
      </c>
      <c r="Q232" s="5" t="s">
        <v>49</v>
      </c>
      <c r="R232" s="5" t="s">
        <v>49</v>
      </c>
      <c r="S232" s="5" t="s">
        <v>49</v>
      </c>
      <c r="T232" s="5" t="s">
        <v>49</v>
      </c>
      <c r="U232" s="4" t="s">
        <v>122</v>
      </c>
      <c r="V232" s="4">
        <v>0.4168</v>
      </c>
      <c r="W232" s="4">
        <v>0.4289</v>
      </c>
      <c r="X232" s="4">
        <v>1.21E-2</v>
      </c>
      <c r="Y232" s="4" t="s">
        <v>49</v>
      </c>
      <c r="Z232" s="4" t="s">
        <v>49</v>
      </c>
      <c r="AA232" s="4" t="s">
        <v>49</v>
      </c>
      <c r="AB232" s="4" t="s">
        <v>49</v>
      </c>
      <c r="AC232" s="4" t="s">
        <v>49</v>
      </c>
      <c r="AD232" s="4" t="s">
        <v>49</v>
      </c>
      <c r="AE232" s="4">
        <v>0.109</v>
      </c>
      <c r="AF232" s="4" t="s">
        <v>49</v>
      </c>
      <c r="AG232" s="4" t="s">
        <v>49</v>
      </c>
      <c r="AH232" s="4" t="s">
        <v>49</v>
      </c>
      <c r="AI232" s="4">
        <v>0.50019999999999998</v>
      </c>
      <c r="AJ232" s="5"/>
      <c r="AK232" s="8">
        <f>(W232+J232)-AI232</f>
        <v>2.5600000000000067E-2</v>
      </c>
      <c r="AL232" s="12" t="s">
        <v>63</v>
      </c>
    </row>
    <row r="233" spans="1:38" ht="12.5" x14ac:dyDescent="0.25">
      <c r="A233" s="6">
        <v>44532</v>
      </c>
      <c r="B233" s="4">
        <v>8</v>
      </c>
      <c r="C233" s="4" t="s">
        <v>55</v>
      </c>
      <c r="D233" s="4" t="s">
        <v>60</v>
      </c>
      <c r="E233" s="4">
        <v>11.1</v>
      </c>
      <c r="F233" s="4">
        <v>77</v>
      </c>
      <c r="G233" s="4" t="s">
        <v>125</v>
      </c>
      <c r="H233" s="4">
        <v>1.2777000000000001</v>
      </c>
      <c r="I233" s="4">
        <v>1.3625</v>
      </c>
      <c r="J233" s="4">
        <v>8.48E-2</v>
      </c>
      <c r="K233" s="5" t="s">
        <v>49</v>
      </c>
      <c r="L233" s="5" t="s">
        <v>49</v>
      </c>
      <c r="M233" s="5" t="s">
        <v>49</v>
      </c>
      <c r="N233" s="5" t="s">
        <v>49</v>
      </c>
      <c r="O233" s="5" t="s">
        <v>49</v>
      </c>
      <c r="P233" s="5" t="s">
        <v>49</v>
      </c>
      <c r="Q233" s="5" t="s">
        <v>49</v>
      </c>
      <c r="R233" s="5" t="s">
        <v>49</v>
      </c>
      <c r="S233" s="5" t="s">
        <v>49</v>
      </c>
      <c r="T233" s="5" t="s">
        <v>49</v>
      </c>
      <c r="U233" s="4" t="s">
        <v>125</v>
      </c>
      <c r="V233" s="4">
        <v>0.41089999999999999</v>
      </c>
      <c r="W233" s="4">
        <v>0.41920000000000002</v>
      </c>
      <c r="X233" s="4">
        <v>8.3000000000000001E-3</v>
      </c>
      <c r="Y233" s="4" t="s">
        <v>49</v>
      </c>
      <c r="Z233" s="4" t="s">
        <v>49</v>
      </c>
      <c r="AA233" s="4" t="s">
        <v>49</v>
      </c>
      <c r="AB233" s="4" t="s">
        <v>49</v>
      </c>
      <c r="AC233" s="4" t="s">
        <v>49</v>
      </c>
      <c r="AD233" s="4" t="s">
        <v>49</v>
      </c>
      <c r="AE233" s="4">
        <v>9.3100000000000002E-2</v>
      </c>
      <c r="AF233" s="4" t="s">
        <v>49</v>
      </c>
      <c r="AG233" s="4" t="s">
        <v>49</v>
      </c>
      <c r="AH233" s="4" t="s">
        <v>49</v>
      </c>
      <c r="AI233" s="4" t="s">
        <v>49</v>
      </c>
      <c r="AJ233" s="5"/>
      <c r="AK233" s="4" t="s">
        <v>49</v>
      </c>
      <c r="AL233" s="12" t="s">
        <v>167</v>
      </c>
    </row>
    <row r="234" spans="1:38" ht="12.5" x14ac:dyDescent="0.25">
      <c r="A234" s="6">
        <v>44532</v>
      </c>
      <c r="B234" s="4">
        <v>8</v>
      </c>
      <c r="C234" s="4" t="s">
        <v>55</v>
      </c>
      <c r="D234" s="4" t="s">
        <v>60</v>
      </c>
      <c r="E234" s="4">
        <v>5.7</v>
      </c>
      <c r="F234" s="4">
        <v>78</v>
      </c>
      <c r="G234" s="4" t="s">
        <v>124</v>
      </c>
      <c r="H234" s="4">
        <v>1.2901</v>
      </c>
      <c r="I234" s="4">
        <v>1.2853000000000001</v>
      </c>
      <c r="J234" s="4">
        <v>-4.7999999999999996E-3</v>
      </c>
      <c r="K234" s="5" t="s">
        <v>49</v>
      </c>
      <c r="L234" s="5" t="s">
        <v>49</v>
      </c>
      <c r="M234" s="5" t="s">
        <v>49</v>
      </c>
      <c r="N234" s="5" t="s">
        <v>49</v>
      </c>
      <c r="O234" s="5" t="s">
        <v>49</v>
      </c>
      <c r="P234" s="5" t="s">
        <v>49</v>
      </c>
      <c r="Q234" s="5" t="s">
        <v>49</v>
      </c>
      <c r="R234" s="5" t="s">
        <v>49</v>
      </c>
      <c r="S234" s="5" t="s">
        <v>49</v>
      </c>
      <c r="T234" s="5" t="s">
        <v>49</v>
      </c>
      <c r="U234" s="4" t="s">
        <v>124</v>
      </c>
      <c r="V234" s="4">
        <v>0.41189999999999999</v>
      </c>
      <c r="W234" s="4">
        <v>0.41289999999999999</v>
      </c>
      <c r="X234" s="4">
        <v>1E-3</v>
      </c>
      <c r="Y234" s="4" t="s">
        <v>49</v>
      </c>
      <c r="Z234" s="4" t="s">
        <v>49</v>
      </c>
      <c r="AA234" s="4" t="s">
        <v>49</v>
      </c>
      <c r="AB234" s="4" t="s">
        <v>49</v>
      </c>
      <c r="AC234" s="4" t="s">
        <v>49</v>
      </c>
      <c r="AD234" s="4" t="s">
        <v>49</v>
      </c>
      <c r="AE234" s="4">
        <v>-3.8E-3</v>
      </c>
      <c r="AF234" s="4" t="s">
        <v>49</v>
      </c>
      <c r="AG234" s="4" t="s">
        <v>49</v>
      </c>
      <c r="AH234" s="4" t="s">
        <v>49</v>
      </c>
      <c r="AI234" s="4" t="s">
        <v>49</v>
      </c>
      <c r="AJ234" s="5"/>
      <c r="AK234" s="4" t="s">
        <v>49</v>
      </c>
      <c r="AL234" s="12" t="s">
        <v>175</v>
      </c>
    </row>
    <row r="235" spans="1:38" ht="12.5" x14ac:dyDescent="0.25">
      <c r="A235" s="6">
        <v>44532</v>
      </c>
      <c r="B235" s="4">
        <v>8</v>
      </c>
      <c r="C235" s="4" t="s">
        <v>55</v>
      </c>
      <c r="D235" s="4" t="s">
        <v>60</v>
      </c>
      <c r="E235" s="4">
        <v>5.9</v>
      </c>
      <c r="F235" s="4">
        <v>79</v>
      </c>
      <c r="G235" s="4" t="s">
        <v>127</v>
      </c>
      <c r="H235" s="4">
        <v>1.2688999999999999</v>
      </c>
      <c r="I235" s="4">
        <v>1.2836000000000001</v>
      </c>
      <c r="J235" s="4">
        <v>1.47E-2</v>
      </c>
      <c r="K235" s="5" t="s">
        <v>49</v>
      </c>
      <c r="L235" s="5" t="s">
        <v>49</v>
      </c>
      <c r="M235" s="5" t="s">
        <v>49</v>
      </c>
      <c r="N235" s="5" t="s">
        <v>49</v>
      </c>
      <c r="O235" s="5" t="s">
        <v>49</v>
      </c>
      <c r="P235" s="5" t="s">
        <v>49</v>
      </c>
      <c r="Q235" s="5" t="s">
        <v>49</v>
      </c>
      <c r="R235" s="5" t="s">
        <v>49</v>
      </c>
      <c r="S235" s="5" t="s">
        <v>49</v>
      </c>
      <c r="T235" s="5" t="s">
        <v>49</v>
      </c>
      <c r="U235" s="4" t="s">
        <v>127</v>
      </c>
      <c r="V235" s="4">
        <v>0.41499999999999998</v>
      </c>
      <c r="W235" s="4">
        <v>0.41639999999999999</v>
      </c>
      <c r="X235" s="4">
        <v>1.4E-3</v>
      </c>
      <c r="Y235" s="4" t="s">
        <v>49</v>
      </c>
      <c r="Z235" s="4" t="s">
        <v>49</v>
      </c>
      <c r="AA235" s="4" t="s">
        <v>49</v>
      </c>
      <c r="AB235" s="4" t="s">
        <v>49</v>
      </c>
      <c r="AC235" s="4" t="s">
        <v>49</v>
      </c>
      <c r="AD235" s="4" t="s">
        <v>49</v>
      </c>
      <c r="AE235" s="4">
        <v>1.61E-2</v>
      </c>
      <c r="AF235" s="4" t="s">
        <v>49</v>
      </c>
      <c r="AG235" s="4" t="s">
        <v>49</v>
      </c>
      <c r="AH235" s="4" t="s">
        <v>49</v>
      </c>
      <c r="AI235" s="4" t="s">
        <v>49</v>
      </c>
      <c r="AJ235" s="5"/>
      <c r="AK235" s="4" t="s">
        <v>49</v>
      </c>
      <c r="AL235" s="12" t="s">
        <v>167</v>
      </c>
    </row>
    <row r="236" spans="1:38" ht="12.5" x14ac:dyDescent="0.25">
      <c r="A236" s="6">
        <v>44532</v>
      </c>
      <c r="B236" s="4">
        <v>8</v>
      </c>
      <c r="C236" s="4" t="s">
        <v>55</v>
      </c>
      <c r="D236" s="4" t="s">
        <v>60</v>
      </c>
      <c r="E236" s="4">
        <v>6.7</v>
      </c>
      <c r="F236" s="4">
        <v>80</v>
      </c>
      <c r="G236" s="4" t="s">
        <v>126</v>
      </c>
      <c r="H236" s="4">
        <v>1.2804</v>
      </c>
      <c r="I236" s="4">
        <v>1.2873000000000001</v>
      </c>
      <c r="J236" s="4">
        <v>6.8999999999999999E-3</v>
      </c>
      <c r="K236" s="5" t="s">
        <v>49</v>
      </c>
      <c r="L236" s="5" t="s">
        <v>49</v>
      </c>
      <c r="M236" s="5" t="s">
        <v>49</v>
      </c>
      <c r="N236" s="5" t="s">
        <v>49</v>
      </c>
      <c r="O236" s="5" t="s">
        <v>49</v>
      </c>
      <c r="P236" s="5" t="s">
        <v>49</v>
      </c>
      <c r="Q236" s="5" t="s">
        <v>49</v>
      </c>
      <c r="R236" s="5" t="s">
        <v>49</v>
      </c>
      <c r="S236" s="5" t="s">
        <v>49</v>
      </c>
      <c r="T236" s="5" t="s">
        <v>49</v>
      </c>
      <c r="U236" s="4" t="s">
        <v>126</v>
      </c>
      <c r="V236" s="4">
        <v>0.41310000000000002</v>
      </c>
      <c r="W236" s="4">
        <v>0.41389999999999999</v>
      </c>
      <c r="X236" s="4">
        <v>8.0000000000000004E-4</v>
      </c>
      <c r="Y236" s="4" t="s">
        <v>49</v>
      </c>
      <c r="Z236" s="4" t="s">
        <v>49</v>
      </c>
      <c r="AA236" s="4" t="s">
        <v>49</v>
      </c>
      <c r="AB236" s="4" t="s">
        <v>49</v>
      </c>
      <c r="AC236" s="4" t="s">
        <v>49</v>
      </c>
      <c r="AD236" s="4" t="s">
        <v>49</v>
      </c>
      <c r="AE236" s="4">
        <v>7.7000000000000002E-3</v>
      </c>
      <c r="AF236" s="4" t="s">
        <v>49</v>
      </c>
      <c r="AG236" s="4" t="s">
        <v>49</v>
      </c>
      <c r="AH236" s="4" t="s">
        <v>49</v>
      </c>
      <c r="AI236" s="4" t="s">
        <v>49</v>
      </c>
      <c r="AJ236" s="5"/>
      <c r="AK236" s="4" t="s">
        <v>49</v>
      </c>
      <c r="AL236" s="12" t="s">
        <v>167</v>
      </c>
    </row>
    <row r="237" spans="1:38" ht="12.5" x14ac:dyDescent="0.25">
      <c r="A237" s="6">
        <v>44594</v>
      </c>
      <c r="B237" s="4">
        <v>7.5</v>
      </c>
      <c r="C237" s="4" t="s">
        <v>47</v>
      </c>
      <c r="D237" s="4" t="s">
        <v>48</v>
      </c>
      <c r="E237" s="4">
        <v>14.9</v>
      </c>
      <c r="F237" s="4">
        <v>81</v>
      </c>
      <c r="G237" s="4">
        <v>81</v>
      </c>
      <c r="H237" s="4">
        <v>1.2686999999999999</v>
      </c>
      <c r="I237" s="4">
        <v>1.5134000000000001</v>
      </c>
      <c r="J237" s="4">
        <v>0.2447</v>
      </c>
      <c r="K237" s="5" t="s">
        <v>49</v>
      </c>
      <c r="L237" s="5" t="s">
        <v>49</v>
      </c>
      <c r="M237" s="5" t="s">
        <v>49</v>
      </c>
      <c r="N237" s="5" t="s">
        <v>49</v>
      </c>
      <c r="O237" s="5" t="s">
        <v>49</v>
      </c>
      <c r="P237" s="5" t="s">
        <v>49</v>
      </c>
      <c r="Q237" s="5" t="s">
        <v>49</v>
      </c>
      <c r="R237" s="5" t="s">
        <v>49</v>
      </c>
      <c r="S237" s="5" t="s">
        <v>49</v>
      </c>
      <c r="T237" s="5" t="s">
        <v>49</v>
      </c>
      <c r="U237" s="4">
        <v>81</v>
      </c>
      <c r="V237" s="4">
        <v>0.41099999999999998</v>
      </c>
      <c r="W237" s="4">
        <v>0.45</v>
      </c>
      <c r="X237" s="4">
        <v>3.9E-2</v>
      </c>
      <c r="Y237" s="4" t="s">
        <v>49</v>
      </c>
      <c r="Z237" s="4" t="s">
        <v>49</v>
      </c>
      <c r="AA237" s="4" t="s">
        <v>49</v>
      </c>
      <c r="AB237" s="4" t="s">
        <v>49</v>
      </c>
      <c r="AC237" s="4" t="s">
        <v>49</v>
      </c>
      <c r="AD237" s="4" t="s">
        <v>49</v>
      </c>
      <c r="AE237" s="4">
        <v>0.28370000000000001</v>
      </c>
      <c r="AF237" s="4" t="s">
        <v>49</v>
      </c>
      <c r="AG237" s="4" t="s">
        <v>49</v>
      </c>
      <c r="AH237" s="4" t="s">
        <v>49</v>
      </c>
      <c r="AI237" s="4">
        <v>0.65349999999999997</v>
      </c>
      <c r="AJ237" s="5"/>
      <c r="AK237" s="8">
        <f>(W237+J237)-AI237</f>
        <v>4.1200000000000014E-2</v>
      </c>
      <c r="AL237" s="12" t="s">
        <v>82</v>
      </c>
    </row>
    <row r="238" spans="1:38" ht="12.5" x14ac:dyDescent="0.25">
      <c r="A238" s="6">
        <v>44594</v>
      </c>
      <c r="B238" s="4">
        <v>7.5</v>
      </c>
      <c r="C238" s="4" t="s">
        <v>47</v>
      </c>
      <c r="D238" s="4" t="s">
        <v>48</v>
      </c>
      <c r="E238" s="4">
        <v>13.7</v>
      </c>
      <c r="F238" s="4">
        <v>95</v>
      </c>
      <c r="G238" s="4">
        <v>95</v>
      </c>
      <c r="H238" s="4">
        <v>1.2565</v>
      </c>
      <c r="I238" s="4">
        <v>1.4474</v>
      </c>
      <c r="J238" s="4">
        <v>0.19089999999999999</v>
      </c>
      <c r="K238" s="5" t="s">
        <v>49</v>
      </c>
      <c r="L238" s="5" t="s">
        <v>49</v>
      </c>
      <c r="M238" s="5" t="s">
        <v>49</v>
      </c>
      <c r="N238" s="5" t="s">
        <v>49</v>
      </c>
      <c r="O238" s="5" t="s">
        <v>49</v>
      </c>
      <c r="P238" s="5" t="s">
        <v>49</v>
      </c>
      <c r="Q238" s="5" t="s">
        <v>49</v>
      </c>
      <c r="R238" s="5" t="s">
        <v>49</v>
      </c>
      <c r="S238" s="5" t="s">
        <v>49</v>
      </c>
      <c r="T238" s="5" t="s">
        <v>49</v>
      </c>
      <c r="U238" s="4">
        <v>95</v>
      </c>
      <c r="V238" s="4">
        <v>0.40910000000000002</v>
      </c>
      <c r="W238" s="4">
        <v>0.44169999999999998</v>
      </c>
      <c r="X238" s="4">
        <v>3.2599999999999997E-2</v>
      </c>
      <c r="Y238" s="4" t="s">
        <v>49</v>
      </c>
      <c r="Z238" s="4" t="s">
        <v>49</v>
      </c>
      <c r="AA238" s="4" t="s">
        <v>49</v>
      </c>
      <c r="AB238" s="4" t="s">
        <v>49</v>
      </c>
      <c r="AC238" s="4" t="s">
        <v>49</v>
      </c>
      <c r="AD238" s="4" t="s">
        <v>49</v>
      </c>
      <c r="AE238" s="4">
        <v>0.2235</v>
      </c>
      <c r="AF238" s="4" t="s">
        <v>49</v>
      </c>
      <c r="AG238" s="4" t="s">
        <v>49</v>
      </c>
      <c r="AH238" s="4" t="s">
        <v>49</v>
      </c>
      <c r="AI238" s="4">
        <v>0.60429999999999995</v>
      </c>
      <c r="AJ238" s="5"/>
      <c r="AK238" s="8">
        <f>(W238+J238)-AI238</f>
        <v>2.8299999999999992E-2</v>
      </c>
      <c r="AL238" s="12" t="s">
        <v>63</v>
      </c>
    </row>
    <row r="239" spans="1:38" ht="12.5" x14ac:dyDescent="0.25">
      <c r="A239" s="6">
        <v>44594</v>
      </c>
      <c r="B239" s="4">
        <v>7.5</v>
      </c>
      <c r="C239" s="4" t="s">
        <v>51</v>
      </c>
      <c r="D239" s="4" t="s">
        <v>52</v>
      </c>
      <c r="E239" s="4">
        <v>13.6</v>
      </c>
      <c r="F239" s="4">
        <v>82</v>
      </c>
      <c r="G239" s="4">
        <v>82</v>
      </c>
      <c r="H239" s="4">
        <v>1.2658</v>
      </c>
      <c r="I239" s="4">
        <v>1.4404999999999999</v>
      </c>
      <c r="J239" s="4">
        <v>0.17469999999999999</v>
      </c>
      <c r="K239" s="5" t="s">
        <v>49</v>
      </c>
      <c r="L239" s="5" t="s">
        <v>49</v>
      </c>
      <c r="M239" s="5" t="s">
        <v>49</v>
      </c>
      <c r="N239" s="5" t="s">
        <v>49</v>
      </c>
      <c r="O239" s="5" t="s">
        <v>49</v>
      </c>
      <c r="P239" s="5" t="s">
        <v>49</v>
      </c>
      <c r="Q239" s="5" t="s">
        <v>49</v>
      </c>
      <c r="R239" s="5" t="s">
        <v>49</v>
      </c>
      <c r="S239" s="5" t="s">
        <v>49</v>
      </c>
      <c r="T239" s="5" t="s">
        <v>49</v>
      </c>
      <c r="U239" s="4">
        <v>82</v>
      </c>
      <c r="V239" s="4">
        <v>0.40820000000000001</v>
      </c>
      <c r="W239" s="4">
        <v>0.4405</v>
      </c>
      <c r="X239" s="4">
        <v>3.2300000000000002E-2</v>
      </c>
      <c r="Y239" s="4" t="s">
        <v>49</v>
      </c>
      <c r="Z239" s="4" t="s">
        <v>49</v>
      </c>
      <c r="AA239" s="4" t="s">
        <v>49</v>
      </c>
      <c r="AB239" s="4" t="s">
        <v>49</v>
      </c>
      <c r="AC239" s="4" t="s">
        <v>49</v>
      </c>
      <c r="AD239" s="4" t="s">
        <v>49</v>
      </c>
      <c r="AE239" s="4">
        <v>0.20699999999999999</v>
      </c>
      <c r="AF239" s="4" t="s">
        <v>49</v>
      </c>
      <c r="AG239" s="4" t="s">
        <v>49</v>
      </c>
      <c r="AH239" s="4" t="s">
        <v>49</v>
      </c>
      <c r="AI239" s="4">
        <v>0.58350000000000002</v>
      </c>
      <c r="AJ239" s="5"/>
      <c r="AK239" s="8">
        <f>(W239+J239)-AI239</f>
        <v>3.169999999999995E-2</v>
      </c>
      <c r="AL239" s="12" t="s">
        <v>82</v>
      </c>
    </row>
    <row r="240" spans="1:38" ht="12.5" x14ac:dyDescent="0.25">
      <c r="A240" s="6">
        <v>44594</v>
      </c>
      <c r="B240" s="4">
        <v>7.5</v>
      </c>
      <c r="C240" s="4" t="s">
        <v>51</v>
      </c>
      <c r="D240" s="4" t="s">
        <v>52</v>
      </c>
      <c r="E240" s="4">
        <v>13.5</v>
      </c>
      <c r="F240" s="4">
        <v>94</v>
      </c>
      <c r="G240" s="4">
        <v>94</v>
      </c>
      <c r="H240" s="4">
        <v>1.2778</v>
      </c>
      <c r="I240" s="4">
        <v>1.4363999999999999</v>
      </c>
      <c r="J240" s="4">
        <v>0.15859999999999999</v>
      </c>
      <c r="K240" s="5" t="s">
        <v>49</v>
      </c>
      <c r="L240" s="5" t="s">
        <v>49</v>
      </c>
      <c r="M240" s="5" t="s">
        <v>49</v>
      </c>
      <c r="N240" s="5" t="s">
        <v>49</v>
      </c>
      <c r="O240" s="5" t="s">
        <v>49</v>
      </c>
      <c r="P240" s="5" t="s">
        <v>49</v>
      </c>
      <c r="Q240" s="5" t="s">
        <v>49</v>
      </c>
      <c r="R240" s="5" t="s">
        <v>49</v>
      </c>
      <c r="S240" s="5" t="s">
        <v>49</v>
      </c>
      <c r="T240" s="5" t="s">
        <v>49</v>
      </c>
      <c r="U240" s="4">
        <v>94</v>
      </c>
      <c r="V240" s="4">
        <v>0.41399999999999998</v>
      </c>
      <c r="W240" s="4">
        <v>0.4405</v>
      </c>
      <c r="X240" s="4">
        <v>2.6499999999999999E-2</v>
      </c>
      <c r="Y240" s="4" t="s">
        <v>49</v>
      </c>
      <c r="Z240" s="4" t="s">
        <v>49</v>
      </c>
      <c r="AA240" s="4" t="s">
        <v>49</v>
      </c>
      <c r="AB240" s="4" t="s">
        <v>49</v>
      </c>
      <c r="AC240" s="4" t="s">
        <v>49</v>
      </c>
      <c r="AD240" s="4" t="s">
        <v>49</v>
      </c>
      <c r="AE240" s="4">
        <v>0.18509999999999999</v>
      </c>
      <c r="AF240" s="4" t="s">
        <v>49</v>
      </c>
      <c r="AG240" s="4" t="s">
        <v>49</v>
      </c>
      <c r="AH240" s="4" t="s">
        <v>49</v>
      </c>
      <c r="AI240" s="4">
        <v>0.57579999999999998</v>
      </c>
      <c r="AJ240" s="5"/>
      <c r="AK240" s="8">
        <f>(W240+J240)-AI240</f>
        <v>2.3299999999999987E-2</v>
      </c>
      <c r="AL240" s="12" t="s">
        <v>63</v>
      </c>
    </row>
    <row r="241" spans="1:38" ht="12.5" x14ac:dyDescent="0.25">
      <c r="A241" s="6">
        <v>44594</v>
      </c>
      <c r="B241" s="4">
        <v>7.5</v>
      </c>
      <c r="C241" s="4" t="s">
        <v>53</v>
      </c>
      <c r="D241" s="4" t="s">
        <v>54</v>
      </c>
      <c r="E241" s="4">
        <v>14</v>
      </c>
      <c r="F241" s="4">
        <v>83</v>
      </c>
      <c r="G241" s="4">
        <v>83</v>
      </c>
      <c r="H241" s="4">
        <v>1.2766</v>
      </c>
      <c r="I241" s="4">
        <v>1.4782</v>
      </c>
      <c r="J241" s="4">
        <v>0.2016</v>
      </c>
      <c r="K241" s="5" t="s">
        <v>49</v>
      </c>
      <c r="L241" s="5" t="s">
        <v>49</v>
      </c>
      <c r="M241" s="5" t="s">
        <v>49</v>
      </c>
      <c r="N241" s="5" t="s">
        <v>49</v>
      </c>
      <c r="O241" s="5" t="s">
        <v>49</v>
      </c>
      <c r="P241" s="5" t="s">
        <v>49</v>
      </c>
      <c r="Q241" s="5" t="s">
        <v>49</v>
      </c>
      <c r="R241" s="5" t="s">
        <v>49</v>
      </c>
      <c r="S241" s="5" t="s">
        <v>49</v>
      </c>
      <c r="T241" s="5" t="s">
        <v>49</v>
      </c>
      <c r="U241" s="4">
        <v>83</v>
      </c>
      <c r="V241" s="4">
        <v>0.41749999999999998</v>
      </c>
      <c r="W241" s="4">
        <v>0.44519999999999998</v>
      </c>
      <c r="X241" s="4">
        <v>2.7699999999999999E-2</v>
      </c>
      <c r="Y241" s="4" t="s">
        <v>49</v>
      </c>
      <c r="Z241" s="4" t="s">
        <v>49</v>
      </c>
      <c r="AA241" s="4" t="s">
        <v>49</v>
      </c>
      <c r="AB241" s="4" t="s">
        <v>49</v>
      </c>
      <c r="AC241" s="4" t="s">
        <v>49</v>
      </c>
      <c r="AD241" s="4" t="s">
        <v>49</v>
      </c>
      <c r="AE241" s="4">
        <v>0.2293</v>
      </c>
      <c r="AF241" s="4" t="s">
        <v>49</v>
      </c>
      <c r="AG241" s="4" t="s">
        <v>49</v>
      </c>
      <c r="AH241" s="4" t="s">
        <v>49</v>
      </c>
      <c r="AI241" s="4">
        <v>0.61770000000000003</v>
      </c>
      <c r="AJ241" s="5"/>
      <c r="AK241" s="8">
        <f>(W241+J241)-AI241</f>
        <v>2.9100000000000015E-2</v>
      </c>
      <c r="AL241" s="12" t="s">
        <v>82</v>
      </c>
    </row>
    <row r="242" spans="1:38" ht="12.5" x14ac:dyDescent="0.25">
      <c r="A242" s="6">
        <v>44594</v>
      </c>
      <c r="B242" s="4">
        <v>7.5</v>
      </c>
      <c r="C242" s="4" t="s">
        <v>53</v>
      </c>
      <c r="D242" s="4" t="s">
        <v>54</v>
      </c>
      <c r="E242" s="4">
        <v>15.1</v>
      </c>
      <c r="F242" s="4">
        <v>112</v>
      </c>
      <c r="G242" s="4">
        <v>112</v>
      </c>
      <c r="H242" s="4">
        <v>1.2554000000000001</v>
      </c>
      <c r="I242" s="4">
        <v>1.4935</v>
      </c>
      <c r="J242" s="4">
        <v>0.23810000000000001</v>
      </c>
      <c r="K242" s="5" t="s">
        <v>49</v>
      </c>
      <c r="L242" s="5" t="s">
        <v>49</v>
      </c>
      <c r="M242" s="5" t="s">
        <v>49</v>
      </c>
      <c r="N242" s="5" t="s">
        <v>49</v>
      </c>
      <c r="O242" s="5" t="s">
        <v>49</v>
      </c>
      <c r="P242" s="5" t="s">
        <v>49</v>
      </c>
      <c r="Q242" s="5" t="s">
        <v>49</v>
      </c>
      <c r="R242" s="5" t="s">
        <v>49</v>
      </c>
      <c r="S242" s="5" t="s">
        <v>49</v>
      </c>
      <c r="T242" s="5" t="s">
        <v>49</v>
      </c>
      <c r="U242" s="4">
        <v>112</v>
      </c>
      <c r="V242" s="4">
        <v>0.4148</v>
      </c>
      <c r="W242" s="4">
        <v>0.4572</v>
      </c>
      <c r="X242" s="4">
        <v>4.24E-2</v>
      </c>
      <c r="Y242" s="4" t="s">
        <v>49</v>
      </c>
      <c r="Z242" s="4" t="s">
        <v>49</v>
      </c>
      <c r="AA242" s="4" t="s">
        <v>49</v>
      </c>
      <c r="AB242" s="4" t="s">
        <v>49</v>
      </c>
      <c r="AC242" s="4" t="s">
        <v>49</v>
      </c>
      <c r="AD242" s="4" t="s">
        <v>49</v>
      </c>
      <c r="AE242" s="4">
        <v>0.28050000000000003</v>
      </c>
      <c r="AF242" s="4" t="s">
        <v>49</v>
      </c>
      <c r="AG242" s="4" t="s">
        <v>49</v>
      </c>
      <c r="AH242" s="4" t="s">
        <v>49</v>
      </c>
      <c r="AI242" s="4">
        <v>0.65749999999999997</v>
      </c>
      <c r="AJ242" s="5"/>
      <c r="AK242" s="8">
        <f>(W242+J242)-AI242</f>
        <v>3.7800000000000056E-2</v>
      </c>
      <c r="AL242" s="12" t="s">
        <v>82</v>
      </c>
    </row>
    <row r="243" spans="1:38" ht="12.5" x14ac:dyDescent="0.25">
      <c r="A243" s="6">
        <v>44594</v>
      </c>
      <c r="B243" s="4">
        <v>7.5</v>
      </c>
      <c r="C243" s="4" t="s">
        <v>55</v>
      </c>
      <c r="D243" s="4" t="s">
        <v>56</v>
      </c>
      <c r="E243" s="4">
        <v>14.75</v>
      </c>
      <c r="F243" s="4">
        <v>88</v>
      </c>
      <c r="G243" s="4">
        <v>88</v>
      </c>
      <c r="H243" s="4">
        <v>1.2738</v>
      </c>
      <c r="I243" s="4">
        <v>1.4790000000000001</v>
      </c>
      <c r="J243" s="4">
        <v>0.20519999999999999</v>
      </c>
      <c r="K243" s="5" t="s">
        <v>49</v>
      </c>
      <c r="L243" s="5" t="s">
        <v>49</v>
      </c>
      <c r="M243" s="5" t="s">
        <v>49</v>
      </c>
      <c r="N243" s="5" t="s">
        <v>49</v>
      </c>
      <c r="O243" s="5" t="s">
        <v>49</v>
      </c>
      <c r="P243" s="5" t="s">
        <v>49</v>
      </c>
      <c r="Q243" s="5" t="s">
        <v>49</v>
      </c>
      <c r="R243" s="5" t="s">
        <v>49</v>
      </c>
      <c r="S243" s="5" t="s">
        <v>49</v>
      </c>
      <c r="T243" s="5" t="s">
        <v>49</v>
      </c>
      <c r="U243" s="4">
        <v>88</v>
      </c>
      <c r="V243" s="4">
        <v>0.41210000000000002</v>
      </c>
      <c r="W243" s="4">
        <v>0.43240000000000001</v>
      </c>
      <c r="X243" s="4">
        <v>2.0299999999999999E-2</v>
      </c>
      <c r="Y243" s="4" t="s">
        <v>49</v>
      </c>
      <c r="Z243" s="4" t="s">
        <v>49</v>
      </c>
      <c r="AA243" s="4" t="s">
        <v>49</v>
      </c>
      <c r="AB243" s="4" t="s">
        <v>49</v>
      </c>
      <c r="AC243" s="4" t="s">
        <v>49</v>
      </c>
      <c r="AD243" s="4" t="s">
        <v>49</v>
      </c>
      <c r="AE243" s="4">
        <v>0.22550000000000001</v>
      </c>
      <c r="AF243" s="4" t="s">
        <v>49</v>
      </c>
      <c r="AG243" s="4" t="s">
        <v>49</v>
      </c>
      <c r="AH243" s="4" t="s">
        <v>49</v>
      </c>
      <c r="AI243" s="4">
        <v>0.62009999999999998</v>
      </c>
      <c r="AJ243" s="5"/>
      <c r="AK243" s="8">
        <f>(W243+J243)-AI243</f>
        <v>1.749999999999996E-2</v>
      </c>
      <c r="AL243" s="12" t="s">
        <v>82</v>
      </c>
    </row>
    <row r="244" spans="1:38" ht="12.5" x14ac:dyDescent="0.25">
      <c r="A244" s="6">
        <v>44594</v>
      </c>
      <c r="B244" s="4">
        <v>7.5</v>
      </c>
      <c r="C244" s="4" t="s">
        <v>55</v>
      </c>
      <c r="D244" s="4" t="s">
        <v>56</v>
      </c>
      <c r="E244" s="4">
        <v>13.5</v>
      </c>
      <c r="F244" s="4">
        <v>99</v>
      </c>
      <c r="G244" s="4">
        <v>99</v>
      </c>
      <c r="H244" s="4">
        <v>1.2656000000000001</v>
      </c>
      <c r="I244" s="4">
        <v>1.4376</v>
      </c>
      <c r="J244" s="4">
        <v>0.17199999999999999</v>
      </c>
      <c r="K244" s="5" t="s">
        <v>49</v>
      </c>
      <c r="L244" s="5" t="s">
        <v>49</v>
      </c>
      <c r="M244" s="5" t="s">
        <v>49</v>
      </c>
      <c r="N244" s="5" t="s">
        <v>49</v>
      </c>
      <c r="O244" s="5" t="s">
        <v>49</v>
      </c>
      <c r="P244" s="5" t="s">
        <v>49</v>
      </c>
      <c r="Q244" s="5" t="s">
        <v>49</v>
      </c>
      <c r="R244" s="5" t="s">
        <v>49</v>
      </c>
      <c r="S244" s="5" t="s">
        <v>49</v>
      </c>
      <c r="T244" s="5" t="s">
        <v>49</v>
      </c>
      <c r="U244" s="4">
        <v>99</v>
      </c>
      <c r="V244" s="4">
        <v>0.4108</v>
      </c>
      <c r="W244" s="4">
        <v>0.4385</v>
      </c>
      <c r="X244" s="4">
        <v>2.7699999999999999E-2</v>
      </c>
      <c r="Y244" s="4" t="s">
        <v>49</v>
      </c>
      <c r="Z244" s="4" t="s">
        <v>49</v>
      </c>
      <c r="AA244" s="4" t="s">
        <v>49</v>
      </c>
      <c r="AB244" s="4" t="s">
        <v>49</v>
      </c>
      <c r="AC244" s="4" t="s">
        <v>49</v>
      </c>
      <c r="AD244" s="4" t="s">
        <v>49</v>
      </c>
      <c r="AE244" s="4">
        <v>0.19969999999999999</v>
      </c>
      <c r="AF244" s="4" t="s">
        <v>49</v>
      </c>
      <c r="AG244" s="4" t="s">
        <v>49</v>
      </c>
      <c r="AH244" s="4" t="s">
        <v>49</v>
      </c>
      <c r="AI244" s="4">
        <v>0.57679999999999998</v>
      </c>
      <c r="AJ244" s="5"/>
      <c r="AK244" s="8">
        <f>(W244+J244)-AI244</f>
        <v>3.3700000000000063E-2</v>
      </c>
      <c r="AL244" s="12" t="s">
        <v>63</v>
      </c>
    </row>
    <row r="245" spans="1:38" ht="12.5" x14ac:dyDescent="0.25">
      <c r="A245" s="6">
        <v>44594</v>
      </c>
      <c r="B245" s="4">
        <v>7.5</v>
      </c>
      <c r="C245" s="4" t="s">
        <v>176</v>
      </c>
      <c r="D245" s="4" t="s">
        <v>177</v>
      </c>
      <c r="E245" s="4">
        <v>13.2</v>
      </c>
      <c r="F245" s="4">
        <v>89</v>
      </c>
      <c r="G245" s="4">
        <v>89</v>
      </c>
      <c r="H245" s="4">
        <v>1.2710999999999999</v>
      </c>
      <c r="I245" s="4">
        <v>1.4181999999999999</v>
      </c>
      <c r="J245" s="4">
        <v>0.14710000000000001</v>
      </c>
      <c r="K245" s="5" t="s">
        <v>49</v>
      </c>
      <c r="L245" s="5" t="s">
        <v>49</v>
      </c>
      <c r="M245" s="5" t="s">
        <v>49</v>
      </c>
      <c r="N245" s="5" t="s">
        <v>49</v>
      </c>
      <c r="O245" s="5" t="s">
        <v>49</v>
      </c>
      <c r="P245" s="5" t="s">
        <v>49</v>
      </c>
      <c r="Q245" s="5" t="s">
        <v>49</v>
      </c>
      <c r="R245" s="5" t="s">
        <v>49</v>
      </c>
      <c r="S245" s="5" t="s">
        <v>49</v>
      </c>
      <c r="T245" s="5" t="s">
        <v>49</v>
      </c>
      <c r="U245" s="4">
        <v>89</v>
      </c>
      <c r="V245" s="4">
        <v>0.41120000000000001</v>
      </c>
      <c r="W245" s="4">
        <v>0.43759999999999999</v>
      </c>
      <c r="X245" s="4">
        <v>2.64E-2</v>
      </c>
      <c r="Y245" s="4" t="s">
        <v>49</v>
      </c>
      <c r="Z245" s="4" t="s">
        <v>49</v>
      </c>
      <c r="AA245" s="4" t="s">
        <v>49</v>
      </c>
      <c r="AB245" s="4" t="s">
        <v>49</v>
      </c>
      <c r="AC245" s="4" t="s">
        <v>49</v>
      </c>
      <c r="AD245" s="4" t="s">
        <v>49</v>
      </c>
      <c r="AE245" s="4">
        <v>0.17349999999999999</v>
      </c>
      <c r="AF245" s="4" t="s">
        <v>49</v>
      </c>
      <c r="AG245" s="4" t="s">
        <v>49</v>
      </c>
      <c r="AH245" s="4" t="s">
        <v>49</v>
      </c>
      <c r="AI245" s="4">
        <v>0.56289999999999996</v>
      </c>
      <c r="AJ245" s="5"/>
      <c r="AK245" s="8">
        <f>(W245+J245)-AI245</f>
        <v>2.1800000000000042E-2</v>
      </c>
      <c r="AL245" s="12" t="s">
        <v>82</v>
      </c>
    </row>
    <row r="246" spans="1:38" ht="12.5" x14ac:dyDescent="0.25">
      <c r="A246" s="6">
        <v>44594</v>
      </c>
      <c r="B246" s="4">
        <v>7.5</v>
      </c>
      <c r="C246" s="4" t="s">
        <v>176</v>
      </c>
      <c r="D246" s="4" t="s">
        <v>177</v>
      </c>
      <c r="E246" s="4">
        <v>14.1</v>
      </c>
      <c r="F246" s="4">
        <v>96</v>
      </c>
      <c r="G246" s="4">
        <v>96</v>
      </c>
      <c r="H246" s="4">
        <v>1.2757000000000001</v>
      </c>
      <c r="I246" s="4">
        <v>1.4779</v>
      </c>
      <c r="J246" s="4">
        <v>0.20219999999999999</v>
      </c>
      <c r="K246" s="5" t="s">
        <v>49</v>
      </c>
      <c r="L246" s="5" t="s">
        <v>49</v>
      </c>
      <c r="M246" s="5" t="s">
        <v>49</v>
      </c>
      <c r="N246" s="5" t="s">
        <v>49</v>
      </c>
      <c r="O246" s="5" t="s">
        <v>49</v>
      </c>
      <c r="P246" s="5" t="s">
        <v>49</v>
      </c>
      <c r="Q246" s="5" t="s">
        <v>49</v>
      </c>
      <c r="R246" s="5" t="s">
        <v>49</v>
      </c>
      <c r="S246" s="5" t="s">
        <v>49</v>
      </c>
      <c r="T246" s="5" t="s">
        <v>49</v>
      </c>
      <c r="U246" s="4">
        <v>96</v>
      </c>
      <c r="V246" s="4">
        <v>0.4173</v>
      </c>
      <c r="W246" s="4">
        <v>0.45250000000000001</v>
      </c>
      <c r="X246" s="4">
        <v>3.5200000000000002E-2</v>
      </c>
      <c r="Y246" s="4" t="s">
        <v>49</v>
      </c>
      <c r="Z246" s="4" t="s">
        <v>49</v>
      </c>
      <c r="AA246" s="4" t="s">
        <v>49</v>
      </c>
      <c r="AB246" s="4" t="s">
        <v>49</v>
      </c>
      <c r="AC246" s="4" t="s">
        <v>49</v>
      </c>
      <c r="AD246" s="4" t="s">
        <v>49</v>
      </c>
      <c r="AE246" s="4">
        <v>0.2374</v>
      </c>
      <c r="AF246" s="4" t="s">
        <v>49</v>
      </c>
      <c r="AG246" s="4" t="s">
        <v>49</v>
      </c>
      <c r="AH246" s="4" t="s">
        <v>49</v>
      </c>
      <c r="AI246" s="4">
        <v>0.624</v>
      </c>
      <c r="AJ246" s="5"/>
      <c r="AK246" s="8">
        <f>(W246+J246)-AI246</f>
        <v>3.0700000000000061E-2</v>
      </c>
      <c r="AL246" s="12" t="s">
        <v>63</v>
      </c>
    </row>
    <row r="247" spans="1:38" ht="12.5" x14ac:dyDescent="0.25">
      <c r="A247" s="6">
        <v>44594</v>
      </c>
      <c r="B247" s="4">
        <v>7.5</v>
      </c>
      <c r="C247" s="4" t="s">
        <v>178</v>
      </c>
      <c r="D247" s="4" t="s">
        <v>179</v>
      </c>
      <c r="E247" s="4">
        <v>13</v>
      </c>
      <c r="F247" s="4">
        <v>90</v>
      </c>
      <c r="G247" s="4">
        <v>90</v>
      </c>
      <c r="H247" s="4">
        <v>1.2673000000000001</v>
      </c>
      <c r="I247" s="4">
        <v>1.4322999999999999</v>
      </c>
      <c r="J247" s="4">
        <v>0.16500000000000001</v>
      </c>
      <c r="K247" s="5" t="s">
        <v>49</v>
      </c>
      <c r="L247" s="5" t="s">
        <v>49</v>
      </c>
      <c r="M247" s="5" t="s">
        <v>49</v>
      </c>
      <c r="N247" s="5" t="s">
        <v>49</v>
      </c>
      <c r="O247" s="5" t="s">
        <v>49</v>
      </c>
      <c r="P247" s="5" t="s">
        <v>49</v>
      </c>
      <c r="Q247" s="5" t="s">
        <v>49</v>
      </c>
      <c r="R247" s="5" t="s">
        <v>49</v>
      </c>
      <c r="S247" s="5" t="s">
        <v>49</v>
      </c>
      <c r="T247" s="5" t="s">
        <v>49</v>
      </c>
      <c r="U247" s="4">
        <v>90</v>
      </c>
      <c r="V247" s="4">
        <v>0.4088</v>
      </c>
      <c r="W247" s="4">
        <v>0.43609999999999999</v>
      </c>
      <c r="X247" s="4">
        <v>2.7300000000000001E-2</v>
      </c>
      <c r="Y247" s="4" t="s">
        <v>49</v>
      </c>
      <c r="Z247" s="4" t="s">
        <v>49</v>
      </c>
      <c r="AA247" s="4" t="s">
        <v>49</v>
      </c>
      <c r="AB247" s="4" t="s">
        <v>49</v>
      </c>
      <c r="AC247" s="4" t="s">
        <v>49</v>
      </c>
      <c r="AD247" s="4" t="s">
        <v>49</v>
      </c>
      <c r="AE247" s="4">
        <v>0.1923</v>
      </c>
      <c r="AF247" s="4" t="s">
        <v>49</v>
      </c>
      <c r="AG247" s="4" t="s">
        <v>49</v>
      </c>
      <c r="AH247" s="4" t="s">
        <v>49</v>
      </c>
      <c r="AI247" s="4">
        <v>0.57569999999999999</v>
      </c>
      <c r="AJ247" s="5"/>
      <c r="AK247" s="8">
        <f>(W247+J247)-AI247</f>
        <v>2.5399999999999978E-2</v>
      </c>
      <c r="AL247" s="12" t="s">
        <v>82</v>
      </c>
    </row>
    <row r="248" spans="1:38" ht="12.5" x14ac:dyDescent="0.25">
      <c r="A248" s="6">
        <v>44594</v>
      </c>
      <c r="B248" s="4">
        <v>7.5</v>
      </c>
      <c r="C248" s="4" t="s">
        <v>178</v>
      </c>
      <c r="D248" s="4" t="s">
        <v>179</v>
      </c>
      <c r="E248" s="4">
        <v>13.8</v>
      </c>
      <c r="F248" s="4">
        <v>97</v>
      </c>
      <c r="G248" s="4">
        <v>97</v>
      </c>
      <c r="H248" s="4">
        <v>1.2811999999999999</v>
      </c>
      <c r="I248" s="4">
        <v>1.4867999999999999</v>
      </c>
      <c r="J248" s="4">
        <v>0.2056</v>
      </c>
      <c r="K248" s="5" t="s">
        <v>49</v>
      </c>
      <c r="L248" s="5" t="s">
        <v>49</v>
      </c>
      <c r="M248" s="5" t="s">
        <v>49</v>
      </c>
      <c r="N248" s="5" t="s">
        <v>49</v>
      </c>
      <c r="O248" s="5" t="s">
        <v>49</v>
      </c>
      <c r="P248" s="5" t="s">
        <v>49</v>
      </c>
      <c r="Q248" s="5" t="s">
        <v>49</v>
      </c>
      <c r="R248" s="5" t="s">
        <v>49</v>
      </c>
      <c r="S248" s="5" t="s">
        <v>49</v>
      </c>
      <c r="T248" s="5" t="s">
        <v>49</v>
      </c>
      <c r="U248" s="4">
        <v>97</v>
      </c>
      <c r="V248" s="4">
        <v>0.41099999999999998</v>
      </c>
      <c r="W248" s="4">
        <v>0.4456</v>
      </c>
      <c r="X248" s="4">
        <v>3.4599999999999999E-2</v>
      </c>
      <c r="Y248" s="4" t="s">
        <v>49</v>
      </c>
      <c r="Z248" s="4" t="s">
        <v>49</v>
      </c>
      <c r="AA248" s="4" t="s">
        <v>49</v>
      </c>
      <c r="AB248" s="4" t="s">
        <v>49</v>
      </c>
      <c r="AC248" s="4" t="s">
        <v>49</v>
      </c>
      <c r="AD248" s="4" t="s">
        <v>49</v>
      </c>
      <c r="AE248" s="4">
        <v>0.2402</v>
      </c>
      <c r="AF248" s="4" t="s">
        <v>49</v>
      </c>
      <c r="AG248" s="4" t="s">
        <v>49</v>
      </c>
      <c r="AH248" s="4" t="s">
        <v>49</v>
      </c>
      <c r="AI248" s="4">
        <v>0.624</v>
      </c>
      <c r="AJ248" s="5"/>
      <c r="AK248" s="8">
        <f>(W248+J248)-AI248</f>
        <v>2.7200000000000002E-2</v>
      </c>
      <c r="AL248" s="12" t="s">
        <v>63</v>
      </c>
    </row>
    <row r="249" spans="1:38" ht="12.5" x14ac:dyDescent="0.25">
      <c r="A249" s="6">
        <v>44594</v>
      </c>
      <c r="B249" s="4">
        <v>7.5</v>
      </c>
      <c r="C249" s="4" t="s">
        <v>180</v>
      </c>
      <c r="D249" s="4" t="s">
        <v>181</v>
      </c>
      <c r="E249" s="4">
        <v>13.65</v>
      </c>
      <c r="F249" s="4">
        <v>98</v>
      </c>
      <c r="G249" s="4">
        <v>98</v>
      </c>
      <c r="H249" s="4">
        <v>1.2513000000000001</v>
      </c>
      <c r="I249" s="4">
        <v>1.4524999999999999</v>
      </c>
      <c r="J249" s="4">
        <v>0.20119999999999999</v>
      </c>
      <c r="K249" s="5" t="s">
        <v>49</v>
      </c>
      <c r="L249" s="5" t="s">
        <v>49</v>
      </c>
      <c r="M249" s="5" t="s">
        <v>49</v>
      </c>
      <c r="N249" s="5" t="s">
        <v>49</v>
      </c>
      <c r="O249" s="5" t="s">
        <v>49</v>
      </c>
      <c r="P249" s="5" t="s">
        <v>49</v>
      </c>
      <c r="Q249" s="5" t="s">
        <v>49</v>
      </c>
      <c r="R249" s="5" t="s">
        <v>49</v>
      </c>
      <c r="S249" s="5" t="s">
        <v>49</v>
      </c>
      <c r="T249" s="5" t="s">
        <v>49</v>
      </c>
      <c r="U249" s="4">
        <v>98</v>
      </c>
      <c r="V249" s="4">
        <v>0.41260000000000002</v>
      </c>
      <c r="W249" s="4">
        <v>0.44519999999999998</v>
      </c>
      <c r="X249" s="4">
        <v>3.2599999999999997E-2</v>
      </c>
      <c r="Y249" s="4" t="s">
        <v>49</v>
      </c>
      <c r="Z249" s="4" t="s">
        <v>49</v>
      </c>
      <c r="AA249" s="4" t="s">
        <v>49</v>
      </c>
      <c r="AB249" s="4" t="s">
        <v>49</v>
      </c>
      <c r="AC249" s="4" t="s">
        <v>49</v>
      </c>
      <c r="AD249" s="4" t="s">
        <v>49</v>
      </c>
      <c r="AE249" s="4">
        <v>0.23380000000000001</v>
      </c>
      <c r="AF249" s="4" t="s">
        <v>49</v>
      </c>
      <c r="AG249" s="4" t="s">
        <v>49</v>
      </c>
      <c r="AH249" s="4" t="s">
        <v>49</v>
      </c>
      <c r="AI249" s="4">
        <v>0.59960000000000002</v>
      </c>
      <c r="AJ249" s="5"/>
      <c r="AK249" s="8">
        <f>(W249+J249)-AI249</f>
        <v>4.6799999999999953E-2</v>
      </c>
      <c r="AL249" s="12" t="s">
        <v>63</v>
      </c>
    </row>
    <row r="250" spans="1:38" ht="12.5" x14ac:dyDescent="0.25">
      <c r="A250" s="6">
        <v>44594</v>
      </c>
      <c r="B250" s="4">
        <v>7.5</v>
      </c>
      <c r="C250" s="4" t="s">
        <v>180</v>
      </c>
      <c r="D250" s="4" t="s">
        <v>181</v>
      </c>
      <c r="E250" s="4">
        <v>14</v>
      </c>
      <c r="F250" s="4">
        <v>110</v>
      </c>
      <c r="G250" s="4">
        <v>110</v>
      </c>
      <c r="H250" s="4">
        <v>1.2502</v>
      </c>
      <c r="I250" s="4">
        <v>1.423</v>
      </c>
      <c r="J250" s="4">
        <v>0.17280000000000001</v>
      </c>
      <c r="K250" s="5" t="s">
        <v>49</v>
      </c>
      <c r="L250" s="5" t="s">
        <v>49</v>
      </c>
      <c r="M250" s="5" t="s">
        <v>49</v>
      </c>
      <c r="N250" s="5" t="s">
        <v>49</v>
      </c>
      <c r="O250" s="5" t="s">
        <v>49</v>
      </c>
      <c r="P250" s="5" t="s">
        <v>49</v>
      </c>
      <c r="Q250" s="5" t="s">
        <v>49</v>
      </c>
      <c r="R250" s="5" t="s">
        <v>49</v>
      </c>
      <c r="S250" s="5" t="s">
        <v>49</v>
      </c>
      <c r="T250" s="5" t="s">
        <v>49</v>
      </c>
      <c r="U250" s="4">
        <v>110</v>
      </c>
      <c r="V250" s="4">
        <v>0.41020000000000001</v>
      </c>
      <c r="W250" s="4">
        <v>0.44640000000000002</v>
      </c>
      <c r="X250" s="4">
        <v>3.6200000000000003E-2</v>
      </c>
      <c r="Y250" s="4" t="s">
        <v>49</v>
      </c>
      <c r="Z250" s="4" t="s">
        <v>49</v>
      </c>
      <c r="AA250" s="4" t="s">
        <v>49</v>
      </c>
      <c r="AB250" s="4" t="s">
        <v>49</v>
      </c>
      <c r="AC250" s="4" t="s">
        <v>49</v>
      </c>
      <c r="AD250" s="4" t="s">
        <v>49</v>
      </c>
      <c r="AE250" s="4">
        <v>0.20899999999999999</v>
      </c>
      <c r="AF250" s="4" t="s">
        <v>49</v>
      </c>
      <c r="AG250" s="4" t="s">
        <v>49</v>
      </c>
      <c r="AH250" s="4" t="s">
        <v>49</v>
      </c>
      <c r="AI250" s="4">
        <v>0.58840000000000003</v>
      </c>
      <c r="AJ250" s="5"/>
      <c r="AK250" s="8">
        <f>(W250+J250)-AI250</f>
        <v>3.0799999999999939E-2</v>
      </c>
      <c r="AL250" s="12" t="s">
        <v>82</v>
      </c>
    </row>
    <row r="251" spans="1:38" ht="12.5" x14ac:dyDescent="0.25">
      <c r="A251" s="6">
        <v>44594</v>
      </c>
      <c r="B251" s="4">
        <v>7.5</v>
      </c>
      <c r="C251" s="4" t="s">
        <v>182</v>
      </c>
      <c r="D251" s="4" t="s">
        <v>183</v>
      </c>
      <c r="E251" s="4">
        <v>14.6</v>
      </c>
      <c r="F251" s="4">
        <v>87</v>
      </c>
      <c r="G251" s="4">
        <v>87</v>
      </c>
      <c r="H251" s="4">
        <v>1.2937000000000001</v>
      </c>
      <c r="I251" s="4">
        <v>1.4972000000000001</v>
      </c>
      <c r="J251" s="4">
        <v>0.20349999999999999</v>
      </c>
      <c r="K251" s="5" t="s">
        <v>49</v>
      </c>
      <c r="L251" s="5" t="s">
        <v>49</v>
      </c>
      <c r="M251" s="5" t="s">
        <v>49</v>
      </c>
      <c r="N251" s="5" t="s">
        <v>49</v>
      </c>
      <c r="O251" s="5" t="s">
        <v>49</v>
      </c>
      <c r="P251" s="5" t="s">
        <v>49</v>
      </c>
      <c r="Q251" s="5" t="s">
        <v>49</v>
      </c>
      <c r="R251" s="5" t="s">
        <v>49</v>
      </c>
      <c r="S251" s="5" t="s">
        <v>49</v>
      </c>
      <c r="T251" s="5" t="s">
        <v>49</v>
      </c>
      <c r="U251" s="4">
        <v>87</v>
      </c>
      <c r="V251" s="4">
        <v>0.4138</v>
      </c>
      <c r="W251" s="4">
        <v>0.44569999999999999</v>
      </c>
      <c r="X251" s="4">
        <v>3.1899999999999998E-2</v>
      </c>
      <c r="Y251" s="4" t="s">
        <v>49</v>
      </c>
      <c r="Z251" s="4" t="s">
        <v>49</v>
      </c>
      <c r="AA251" s="4" t="s">
        <v>49</v>
      </c>
      <c r="AB251" s="4" t="s">
        <v>49</v>
      </c>
      <c r="AC251" s="4" t="s">
        <v>49</v>
      </c>
      <c r="AD251" s="4" t="s">
        <v>49</v>
      </c>
      <c r="AE251" s="4">
        <v>0.2354</v>
      </c>
      <c r="AF251" s="4" t="s">
        <v>49</v>
      </c>
      <c r="AG251" s="4" t="s">
        <v>49</v>
      </c>
      <c r="AH251" s="4" t="s">
        <v>49</v>
      </c>
      <c r="AI251" s="4">
        <v>0.62</v>
      </c>
      <c r="AJ251" s="5"/>
      <c r="AK251" s="8">
        <f>(W251+J251)-AI251</f>
        <v>2.9200000000000004E-2</v>
      </c>
      <c r="AL251" s="12" t="s">
        <v>184</v>
      </c>
    </row>
    <row r="252" spans="1:38" ht="12.5" x14ac:dyDescent="0.25">
      <c r="A252" s="6">
        <v>44594</v>
      </c>
      <c r="B252" s="4">
        <v>7.5</v>
      </c>
      <c r="C252" s="4" t="s">
        <v>182</v>
      </c>
      <c r="D252" s="4" t="s">
        <v>183</v>
      </c>
      <c r="E252" s="4">
        <v>13.6</v>
      </c>
      <c r="F252" s="4">
        <v>111</v>
      </c>
      <c r="G252" s="4">
        <v>111</v>
      </c>
      <c r="H252" s="4">
        <v>1.2639</v>
      </c>
      <c r="I252" s="4">
        <v>1.4369000000000001</v>
      </c>
      <c r="J252" s="4">
        <v>0.17299999999999999</v>
      </c>
      <c r="K252" s="5" t="s">
        <v>49</v>
      </c>
      <c r="L252" s="5" t="s">
        <v>49</v>
      </c>
      <c r="M252" s="5" t="s">
        <v>49</v>
      </c>
      <c r="N252" s="5" t="s">
        <v>49</v>
      </c>
      <c r="O252" s="5" t="s">
        <v>49</v>
      </c>
      <c r="P252" s="5" t="s">
        <v>49</v>
      </c>
      <c r="Q252" s="5" t="s">
        <v>49</v>
      </c>
      <c r="R252" s="5" t="s">
        <v>49</v>
      </c>
      <c r="S252" s="5" t="s">
        <v>49</v>
      </c>
      <c r="T252" s="5" t="s">
        <v>49</v>
      </c>
      <c r="U252" s="4">
        <v>111</v>
      </c>
      <c r="V252" s="4">
        <v>0.41210000000000002</v>
      </c>
      <c r="W252" s="4">
        <v>0.44450000000000001</v>
      </c>
      <c r="X252" s="4">
        <v>3.2399999999999998E-2</v>
      </c>
      <c r="Y252" s="4" t="s">
        <v>49</v>
      </c>
      <c r="Z252" s="4" t="s">
        <v>49</v>
      </c>
      <c r="AA252" s="4" t="s">
        <v>49</v>
      </c>
      <c r="AB252" s="4" t="s">
        <v>49</v>
      </c>
      <c r="AC252" s="4" t="s">
        <v>49</v>
      </c>
      <c r="AD252" s="4" t="s">
        <v>49</v>
      </c>
      <c r="AE252" s="4">
        <v>0.2054</v>
      </c>
      <c r="AF252" s="4" t="s">
        <v>49</v>
      </c>
      <c r="AG252" s="4" t="s">
        <v>49</v>
      </c>
      <c r="AH252" s="4" t="s">
        <v>49</v>
      </c>
      <c r="AI252" s="4">
        <v>0.58879999999999999</v>
      </c>
      <c r="AJ252" s="5"/>
      <c r="AK252" s="8">
        <f>(W252+J252)-AI252</f>
        <v>2.8699999999999948E-2</v>
      </c>
      <c r="AL252" s="12" t="s">
        <v>82</v>
      </c>
    </row>
    <row r="253" spans="1:38" ht="12.5" x14ac:dyDescent="0.25">
      <c r="A253" s="6">
        <v>44594</v>
      </c>
      <c r="B253" s="4">
        <v>8</v>
      </c>
      <c r="C253" s="4" t="s">
        <v>47</v>
      </c>
      <c r="D253" s="4" t="s">
        <v>57</v>
      </c>
      <c r="E253" s="4">
        <v>14.35</v>
      </c>
      <c r="F253" s="4">
        <v>84</v>
      </c>
      <c r="G253" s="4">
        <v>84</v>
      </c>
      <c r="H253" s="4">
        <v>1.2599</v>
      </c>
      <c r="I253" s="4">
        <v>1.4785999999999999</v>
      </c>
      <c r="J253" s="4">
        <v>0.21870000000000001</v>
      </c>
      <c r="K253" s="5" t="s">
        <v>49</v>
      </c>
      <c r="L253" s="5" t="s">
        <v>49</v>
      </c>
      <c r="M253" s="5" t="s">
        <v>49</v>
      </c>
      <c r="N253" s="5" t="s">
        <v>49</v>
      </c>
      <c r="O253" s="5" t="s">
        <v>49</v>
      </c>
      <c r="P253" s="5" t="s">
        <v>49</v>
      </c>
      <c r="Q253" s="5" t="s">
        <v>49</v>
      </c>
      <c r="R253" s="5" t="s">
        <v>49</v>
      </c>
      <c r="S253" s="5" t="s">
        <v>49</v>
      </c>
      <c r="T253" s="5" t="s">
        <v>49</v>
      </c>
      <c r="U253" s="4">
        <v>84</v>
      </c>
      <c r="V253" s="4">
        <v>0.41410000000000002</v>
      </c>
      <c r="W253" s="4">
        <v>0.4476</v>
      </c>
      <c r="X253" s="4">
        <v>3.3500000000000002E-2</v>
      </c>
      <c r="Y253" s="4" t="s">
        <v>49</v>
      </c>
      <c r="Z253" s="4" t="s">
        <v>49</v>
      </c>
      <c r="AA253" s="4" t="s">
        <v>49</v>
      </c>
      <c r="AB253" s="4" t="s">
        <v>49</v>
      </c>
      <c r="AC253" s="4" t="s">
        <v>49</v>
      </c>
      <c r="AD253" s="4" t="s">
        <v>49</v>
      </c>
      <c r="AE253" s="4">
        <v>0.25219999999999998</v>
      </c>
      <c r="AF253" s="4" t="s">
        <v>49</v>
      </c>
      <c r="AG253" s="4" t="s">
        <v>49</v>
      </c>
      <c r="AH253" s="4" t="s">
        <v>49</v>
      </c>
      <c r="AI253" s="4">
        <v>0.61899999999999999</v>
      </c>
      <c r="AJ253" s="5"/>
      <c r="AK253" s="8">
        <f>(W253+J253)-AI253</f>
        <v>4.7300000000000009E-2</v>
      </c>
      <c r="AL253" s="12" t="s">
        <v>82</v>
      </c>
    </row>
    <row r="254" spans="1:38" ht="12.5" x14ac:dyDescent="0.25">
      <c r="A254" s="6">
        <v>44594</v>
      </c>
      <c r="B254" s="4">
        <v>8</v>
      </c>
      <c r="C254" s="4" t="s">
        <v>47</v>
      </c>
      <c r="D254" s="4" t="s">
        <v>57</v>
      </c>
      <c r="E254" s="4">
        <v>13.5</v>
      </c>
      <c r="F254" s="4">
        <v>100</v>
      </c>
      <c r="G254" s="4">
        <v>100</v>
      </c>
      <c r="H254" s="4">
        <v>1.2871999999999999</v>
      </c>
      <c r="I254" s="4">
        <v>1.4447000000000001</v>
      </c>
      <c r="J254" s="4">
        <v>0.1575</v>
      </c>
      <c r="K254" s="5" t="s">
        <v>49</v>
      </c>
      <c r="L254" s="5" t="s">
        <v>49</v>
      </c>
      <c r="M254" s="5" t="s">
        <v>49</v>
      </c>
      <c r="N254" s="5" t="s">
        <v>49</v>
      </c>
      <c r="O254" s="5" t="s">
        <v>49</v>
      </c>
      <c r="P254" s="5" t="s">
        <v>49</v>
      </c>
      <c r="Q254" s="5" t="s">
        <v>49</v>
      </c>
      <c r="R254" s="5" t="s">
        <v>49</v>
      </c>
      <c r="S254" s="5" t="s">
        <v>49</v>
      </c>
      <c r="T254" s="5" t="s">
        <v>49</v>
      </c>
      <c r="U254" s="4">
        <v>100</v>
      </c>
      <c r="V254" s="4">
        <v>0.40989999999999999</v>
      </c>
      <c r="W254" s="4">
        <v>0.44069999999999998</v>
      </c>
      <c r="X254" s="4">
        <v>3.0800000000000001E-2</v>
      </c>
      <c r="Y254" s="4" t="s">
        <v>49</v>
      </c>
      <c r="Z254" s="4" t="s">
        <v>49</v>
      </c>
      <c r="AA254" s="4" t="s">
        <v>49</v>
      </c>
      <c r="AB254" s="4" t="s">
        <v>49</v>
      </c>
      <c r="AC254" s="4" t="s">
        <v>49</v>
      </c>
      <c r="AD254" s="4" t="s">
        <v>49</v>
      </c>
      <c r="AE254" s="4">
        <v>0.1883</v>
      </c>
      <c r="AF254" s="4" t="s">
        <v>49</v>
      </c>
      <c r="AG254" s="4" t="s">
        <v>49</v>
      </c>
      <c r="AH254" s="4" t="s">
        <v>49</v>
      </c>
      <c r="AI254" s="4">
        <v>0.58720000000000006</v>
      </c>
      <c r="AJ254" s="5"/>
      <c r="AK254" s="8">
        <f>(W254+J254)-AI254</f>
        <v>1.0999999999999899E-2</v>
      </c>
      <c r="AL254" s="12" t="s">
        <v>63</v>
      </c>
    </row>
    <row r="255" spans="1:38" ht="12.5" x14ac:dyDescent="0.25">
      <c r="A255" s="6">
        <v>44594</v>
      </c>
      <c r="B255" s="4">
        <v>8</v>
      </c>
      <c r="C255" s="4" t="s">
        <v>51</v>
      </c>
      <c r="D255" s="4" t="s">
        <v>58</v>
      </c>
      <c r="E255" s="4">
        <v>13.8</v>
      </c>
      <c r="F255" s="4">
        <v>85</v>
      </c>
      <c r="G255" s="4">
        <v>85</v>
      </c>
      <c r="H255" s="4">
        <v>1.2857000000000001</v>
      </c>
      <c r="I255" s="4">
        <v>1.4943</v>
      </c>
      <c r="J255" s="4">
        <v>0.20860000000000001</v>
      </c>
      <c r="K255" s="5" t="s">
        <v>49</v>
      </c>
      <c r="L255" s="5" t="s">
        <v>49</v>
      </c>
      <c r="M255" s="5" t="s">
        <v>49</v>
      </c>
      <c r="N255" s="5" t="s">
        <v>49</v>
      </c>
      <c r="O255" s="5" t="s">
        <v>49</v>
      </c>
      <c r="P255" s="5" t="s">
        <v>49</v>
      </c>
      <c r="Q255" s="5" t="s">
        <v>49</v>
      </c>
      <c r="R255" s="5" t="s">
        <v>49</v>
      </c>
      <c r="S255" s="5" t="s">
        <v>49</v>
      </c>
      <c r="T255" s="5" t="s">
        <v>49</v>
      </c>
      <c r="U255" s="4">
        <v>85</v>
      </c>
      <c r="V255" s="4">
        <v>0.41449999999999998</v>
      </c>
      <c r="W255" s="4">
        <v>0.44800000000000001</v>
      </c>
      <c r="X255" s="4">
        <v>3.3500000000000002E-2</v>
      </c>
      <c r="Y255" s="4" t="s">
        <v>49</v>
      </c>
      <c r="Z255" s="4" t="s">
        <v>49</v>
      </c>
      <c r="AA255" s="4" t="s">
        <v>49</v>
      </c>
      <c r="AB255" s="4" t="s">
        <v>49</v>
      </c>
      <c r="AC255" s="4" t="s">
        <v>49</v>
      </c>
      <c r="AD255" s="4" t="s">
        <v>49</v>
      </c>
      <c r="AE255" s="4">
        <v>0.24210000000000001</v>
      </c>
      <c r="AF255" s="4" t="s">
        <v>49</v>
      </c>
      <c r="AG255" s="4" t="s">
        <v>49</v>
      </c>
      <c r="AH255" s="4" t="s">
        <v>49</v>
      </c>
      <c r="AI255" s="4">
        <v>0.62860000000000005</v>
      </c>
      <c r="AJ255" s="5"/>
      <c r="AK255" s="8">
        <f>(W255+J255)-AI255</f>
        <v>2.8000000000000025E-2</v>
      </c>
      <c r="AL255" s="12" t="s">
        <v>82</v>
      </c>
    </row>
    <row r="256" spans="1:38" ht="12.5" x14ac:dyDescent="0.25">
      <c r="A256" s="6">
        <v>44594</v>
      </c>
      <c r="B256" s="4">
        <v>8</v>
      </c>
      <c r="C256" s="4" t="s">
        <v>51</v>
      </c>
      <c r="D256" s="4" t="s">
        <v>58</v>
      </c>
      <c r="E256" s="4">
        <v>14.4</v>
      </c>
      <c r="F256" s="4">
        <v>102</v>
      </c>
      <c r="G256" s="4">
        <v>102</v>
      </c>
      <c r="H256" s="4">
        <v>1.2755000000000001</v>
      </c>
      <c r="I256" s="4">
        <v>1.4849000000000001</v>
      </c>
      <c r="J256" s="4">
        <v>0.2094</v>
      </c>
      <c r="K256" s="5" t="s">
        <v>49</v>
      </c>
      <c r="L256" s="5" t="s">
        <v>49</v>
      </c>
      <c r="M256" s="5" t="s">
        <v>49</v>
      </c>
      <c r="N256" s="5" t="s">
        <v>49</v>
      </c>
      <c r="O256" s="5" t="s">
        <v>49</v>
      </c>
      <c r="P256" s="5" t="s">
        <v>49</v>
      </c>
      <c r="Q256" s="5" t="s">
        <v>49</v>
      </c>
      <c r="R256" s="5" t="s">
        <v>49</v>
      </c>
      <c r="S256" s="5" t="s">
        <v>49</v>
      </c>
      <c r="T256" s="5" t="s">
        <v>49</v>
      </c>
      <c r="U256" s="4">
        <v>102</v>
      </c>
      <c r="V256" s="4">
        <v>0.4108</v>
      </c>
      <c r="W256" s="4">
        <v>0.43540000000000001</v>
      </c>
      <c r="X256" s="4">
        <v>2.46E-2</v>
      </c>
      <c r="Y256" s="4" t="s">
        <v>49</v>
      </c>
      <c r="Z256" s="4" t="s">
        <v>49</v>
      </c>
      <c r="AA256" s="4" t="s">
        <v>49</v>
      </c>
      <c r="AB256" s="4" t="s">
        <v>49</v>
      </c>
      <c r="AC256" s="4" t="s">
        <v>49</v>
      </c>
      <c r="AD256" s="4" t="s">
        <v>49</v>
      </c>
      <c r="AE256" s="4">
        <v>0.23400000000000001</v>
      </c>
      <c r="AF256" s="4" t="s">
        <v>49</v>
      </c>
      <c r="AG256" s="4" t="s">
        <v>49</v>
      </c>
      <c r="AH256" s="4" t="s">
        <v>49</v>
      </c>
      <c r="AI256" s="4">
        <v>0.60799999999999998</v>
      </c>
      <c r="AJ256" s="5"/>
      <c r="AK256" s="8">
        <f>(W256+J256)-AI256</f>
        <v>3.6800000000000055E-2</v>
      </c>
      <c r="AL256" s="12" t="s">
        <v>63</v>
      </c>
    </row>
    <row r="257" spans="1:38" ht="12.5" x14ac:dyDescent="0.25">
      <c r="A257" s="6">
        <v>44594</v>
      </c>
      <c r="B257" s="4">
        <v>8</v>
      </c>
      <c r="C257" s="4" t="s">
        <v>53</v>
      </c>
      <c r="D257" s="4" t="s">
        <v>59</v>
      </c>
      <c r="E257" s="4">
        <v>14.4</v>
      </c>
      <c r="F257" s="4">
        <v>86</v>
      </c>
      <c r="G257" s="4">
        <v>86</v>
      </c>
      <c r="H257" s="4">
        <v>1.2563</v>
      </c>
      <c r="I257" s="4">
        <v>1.4615</v>
      </c>
      <c r="J257" s="4">
        <v>0.20519999999999999</v>
      </c>
      <c r="K257" s="5" t="s">
        <v>49</v>
      </c>
      <c r="L257" s="5" t="s">
        <v>49</v>
      </c>
      <c r="M257" s="5" t="s">
        <v>49</v>
      </c>
      <c r="N257" s="5" t="s">
        <v>49</v>
      </c>
      <c r="O257" s="5" t="s">
        <v>49</v>
      </c>
      <c r="P257" s="5" t="s">
        <v>49</v>
      </c>
      <c r="Q257" s="5" t="s">
        <v>49</v>
      </c>
      <c r="R257" s="5" t="s">
        <v>49</v>
      </c>
      <c r="S257" s="5" t="s">
        <v>49</v>
      </c>
      <c r="T257" s="5" t="s">
        <v>49</v>
      </c>
      <c r="U257" s="4">
        <v>86</v>
      </c>
      <c r="V257" s="4">
        <v>0.40949999999999998</v>
      </c>
      <c r="W257" s="4">
        <v>0.443</v>
      </c>
      <c r="X257" s="4">
        <v>3.3500000000000002E-2</v>
      </c>
      <c r="Y257" s="4" t="s">
        <v>49</v>
      </c>
      <c r="Z257" s="4" t="s">
        <v>49</v>
      </c>
      <c r="AA257" s="4" t="s">
        <v>49</v>
      </c>
      <c r="AB257" s="4" t="s">
        <v>49</v>
      </c>
      <c r="AC257" s="4" t="s">
        <v>49</v>
      </c>
      <c r="AD257" s="4" t="s">
        <v>49</v>
      </c>
      <c r="AE257" s="4">
        <v>0.2387</v>
      </c>
      <c r="AF257" s="4" t="s">
        <v>49</v>
      </c>
      <c r="AG257" s="4" t="s">
        <v>49</v>
      </c>
      <c r="AH257" s="4" t="s">
        <v>49</v>
      </c>
      <c r="AI257" s="4">
        <v>0.62119999999999997</v>
      </c>
      <c r="AJ257" s="5"/>
      <c r="AK257" s="8">
        <f>(W257+J257)-AI257</f>
        <v>2.7000000000000024E-2</v>
      </c>
      <c r="AL257" s="12" t="s">
        <v>82</v>
      </c>
    </row>
    <row r="258" spans="1:38" ht="12.5" x14ac:dyDescent="0.25">
      <c r="A258" s="6">
        <v>44594</v>
      </c>
      <c r="B258" s="4">
        <v>8</v>
      </c>
      <c r="C258" s="4" t="s">
        <v>53</v>
      </c>
      <c r="D258" s="4" t="s">
        <v>59</v>
      </c>
      <c r="E258" s="4">
        <v>14.8</v>
      </c>
      <c r="F258" s="4">
        <v>109</v>
      </c>
      <c r="G258" s="4">
        <v>109</v>
      </c>
      <c r="H258" s="4">
        <v>1.2827</v>
      </c>
      <c r="I258" s="4">
        <v>1.5155000000000001</v>
      </c>
      <c r="J258" s="4">
        <v>0.23280000000000001</v>
      </c>
      <c r="K258" s="5" t="s">
        <v>49</v>
      </c>
      <c r="L258" s="5" t="s">
        <v>49</v>
      </c>
      <c r="M258" s="5" t="s">
        <v>49</v>
      </c>
      <c r="N258" s="5" t="s">
        <v>49</v>
      </c>
      <c r="O258" s="5" t="s">
        <v>49</v>
      </c>
      <c r="P258" s="5" t="s">
        <v>49</v>
      </c>
      <c r="Q258" s="5" t="s">
        <v>49</v>
      </c>
      <c r="R258" s="5" t="s">
        <v>49</v>
      </c>
      <c r="S258" s="5" t="s">
        <v>49</v>
      </c>
      <c r="T258" s="5" t="s">
        <v>49</v>
      </c>
      <c r="U258" s="4">
        <v>109</v>
      </c>
      <c r="V258" s="4">
        <v>0.41099999999999998</v>
      </c>
      <c r="W258" s="4">
        <v>0.45069999999999999</v>
      </c>
      <c r="X258" s="4">
        <v>3.9699999999999999E-2</v>
      </c>
      <c r="Y258" s="4" t="s">
        <v>49</v>
      </c>
      <c r="Z258" s="4" t="s">
        <v>49</v>
      </c>
      <c r="AA258" s="4" t="s">
        <v>49</v>
      </c>
      <c r="AB258" s="4" t="s">
        <v>49</v>
      </c>
      <c r="AC258" s="4" t="s">
        <v>49</v>
      </c>
      <c r="AD258" s="4" t="s">
        <v>49</v>
      </c>
      <c r="AE258" s="4">
        <v>0.27250000000000002</v>
      </c>
      <c r="AF258" s="4" t="s">
        <v>49</v>
      </c>
      <c r="AG258" s="4" t="s">
        <v>49</v>
      </c>
      <c r="AH258" s="4" t="s">
        <v>49</v>
      </c>
      <c r="AI258" s="4">
        <v>0.64880000000000004</v>
      </c>
      <c r="AJ258" s="5"/>
      <c r="AK258" s="8">
        <f>(W258+J258)-AI258</f>
        <v>3.4699999999999953E-2</v>
      </c>
      <c r="AL258" s="12" t="s">
        <v>82</v>
      </c>
    </row>
    <row r="259" spans="1:38" ht="12.5" x14ac:dyDescent="0.25">
      <c r="A259" s="6">
        <v>44594</v>
      </c>
      <c r="B259" s="4">
        <v>8</v>
      </c>
      <c r="C259" s="4" t="s">
        <v>55</v>
      </c>
      <c r="D259" s="4" t="s">
        <v>60</v>
      </c>
      <c r="E259" s="4">
        <v>14</v>
      </c>
      <c r="F259" s="4">
        <v>91</v>
      </c>
      <c r="G259" s="4">
        <v>91</v>
      </c>
      <c r="H259" s="4">
        <v>1.2647999999999999</v>
      </c>
      <c r="I259" s="4">
        <v>1.472</v>
      </c>
      <c r="J259" s="4">
        <v>0.2072</v>
      </c>
      <c r="K259" s="5" t="s">
        <v>49</v>
      </c>
      <c r="L259" s="5" t="s">
        <v>49</v>
      </c>
      <c r="M259" s="5" t="s">
        <v>49</v>
      </c>
      <c r="N259" s="5" t="s">
        <v>49</v>
      </c>
      <c r="O259" s="5" t="s">
        <v>49</v>
      </c>
      <c r="P259" s="5" t="s">
        <v>49</v>
      </c>
      <c r="Q259" s="5" t="s">
        <v>49</v>
      </c>
      <c r="R259" s="5" t="s">
        <v>49</v>
      </c>
      <c r="S259" s="5" t="s">
        <v>49</v>
      </c>
      <c r="T259" s="5" t="s">
        <v>49</v>
      </c>
      <c r="U259" s="4">
        <v>91</v>
      </c>
      <c r="V259" s="4">
        <v>0.41010000000000002</v>
      </c>
      <c r="W259" s="4">
        <v>0.44550000000000001</v>
      </c>
      <c r="X259" s="4">
        <v>3.5400000000000001E-2</v>
      </c>
      <c r="Y259" s="4" t="s">
        <v>49</v>
      </c>
      <c r="Z259" s="4" t="s">
        <v>49</v>
      </c>
      <c r="AA259" s="4" t="s">
        <v>49</v>
      </c>
      <c r="AB259" s="4" t="s">
        <v>49</v>
      </c>
      <c r="AC259" s="4" t="s">
        <v>49</v>
      </c>
      <c r="AD259" s="4" t="s">
        <v>49</v>
      </c>
      <c r="AE259" s="4">
        <v>0.24260000000000001</v>
      </c>
      <c r="AF259" s="4" t="s">
        <v>49</v>
      </c>
      <c r="AG259" s="4" t="s">
        <v>49</v>
      </c>
      <c r="AH259" s="4" t="s">
        <v>49</v>
      </c>
      <c r="AI259" s="4">
        <v>0.61970000000000003</v>
      </c>
      <c r="AJ259" s="5"/>
      <c r="AK259" s="8">
        <f>(W259+J259)-AI259</f>
        <v>3.3000000000000029E-2</v>
      </c>
      <c r="AL259" s="12" t="s">
        <v>82</v>
      </c>
    </row>
    <row r="260" spans="1:38" ht="12.5" x14ac:dyDescent="0.25">
      <c r="A260" s="6">
        <v>44594</v>
      </c>
      <c r="B260" s="4">
        <v>8</v>
      </c>
      <c r="C260" s="4" t="s">
        <v>55</v>
      </c>
      <c r="D260" s="4" t="s">
        <v>60</v>
      </c>
      <c r="E260" s="4">
        <v>14.3</v>
      </c>
      <c r="F260" s="4">
        <v>101</v>
      </c>
      <c r="G260" s="4">
        <v>101</v>
      </c>
      <c r="H260" s="4">
        <v>1.2705</v>
      </c>
      <c r="I260" s="4">
        <v>1.4605999999999999</v>
      </c>
      <c r="J260" s="4">
        <v>0.19009999999999999</v>
      </c>
      <c r="K260" s="5" t="s">
        <v>49</v>
      </c>
      <c r="L260" s="5" t="s">
        <v>49</v>
      </c>
      <c r="M260" s="5" t="s">
        <v>49</v>
      </c>
      <c r="N260" s="5" t="s">
        <v>49</v>
      </c>
      <c r="O260" s="5" t="s">
        <v>49</v>
      </c>
      <c r="P260" s="5" t="s">
        <v>49</v>
      </c>
      <c r="Q260" s="5" t="s">
        <v>49</v>
      </c>
      <c r="R260" s="5" t="s">
        <v>49</v>
      </c>
      <c r="S260" s="5" t="s">
        <v>49</v>
      </c>
      <c r="T260" s="5" t="s">
        <v>49</v>
      </c>
      <c r="U260" s="4">
        <v>101</v>
      </c>
      <c r="V260" s="4">
        <v>0.40739999999999998</v>
      </c>
      <c r="W260" s="4">
        <v>0.44090000000000001</v>
      </c>
      <c r="X260" s="4">
        <v>3.3500000000000002E-2</v>
      </c>
      <c r="Y260" s="4" t="s">
        <v>49</v>
      </c>
      <c r="Z260" s="4" t="s">
        <v>49</v>
      </c>
      <c r="AA260" s="4" t="s">
        <v>49</v>
      </c>
      <c r="AB260" s="4" t="s">
        <v>49</v>
      </c>
      <c r="AC260" s="4" t="s">
        <v>49</v>
      </c>
      <c r="AD260" s="4" t="s">
        <v>49</v>
      </c>
      <c r="AE260" s="4">
        <v>0.22359999999999999</v>
      </c>
      <c r="AF260" s="4" t="s">
        <v>49</v>
      </c>
      <c r="AG260" s="4" t="s">
        <v>49</v>
      </c>
      <c r="AH260" s="4" t="s">
        <v>49</v>
      </c>
      <c r="AI260" s="4">
        <v>0.59319999999999995</v>
      </c>
      <c r="AJ260" s="5"/>
      <c r="AK260" s="8">
        <f>(W260+J260)-AI260</f>
        <v>3.7800000000000056E-2</v>
      </c>
      <c r="AL260" s="12" t="s">
        <v>63</v>
      </c>
    </row>
    <row r="261" spans="1:38" ht="12.5" x14ac:dyDescent="0.25">
      <c r="A261" s="6">
        <v>44594</v>
      </c>
      <c r="B261" s="4">
        <v>8</v>
      </c>
      <c r="C261" s="4" t="s">
        <v>176</v>
      </c>
      <c r="D261" s="4" t="s">
        <v>185</v>
      </c>
      <c r="E261" s="4">
        <v>14.8</v>
      </c>
      <c r="F261" s="4">
        <v>92</v>
      </c>
      <c r="G261" s="4">
        <v>92</v>
      </c>
      <c r="H261" s="4">
        <v>1.2783</v>
      </c>
      <c r="I261" s="4">
        <v>1.5155000000000001</v>
      </c>
      <c r="J261" s="4">
        <v>0.23719999999999999</v>
      </c>
      <c r="K261" s="5" t="s">
        <v>49</v>
      </c>
      <c r="L261" s="5" t="s">
        <v>49</v>
      </c>
      <c r="M261" s="5" t="s">
        <v>49</v>
      </c>
      <c r="N261" s="5" t="s">
        <v>49</v>
      </c>
      <c r="O261" s="5" t="s">
        <v>49</v>
      </c>
      <c r="P261" s="5" t="s">
        <v>49</v>
      </c>
      <c r="Q261" s="5" t="s">
        <v>49</v>
      </c>
      <c r="R261" s="5" t="s">
        <v>49</v>
      </c>
      <c r="S261" s="5" t="s">
        <v>49</v>
      </c>
      <c r="T261" s="5" t="s">
        <v>49</v>
      </c>
      <c r="U261" s="4">
        <v>92</v>
      </c>
      <c r="V261" s="4">
        <v>0.41289999999999999</v>
      </c>
      <c r="W261" s="4">
        <v>0.4511</v>
      </c>
      <c r="X261" s="4">
        <v>3.8199999999999998E-2</v>
      </c>
      <c r="Y261" s="4" t="s">
        <v>49</v>
      </c>
      <c r="Z261" s="4" t="s">
        <v>49</v>
      </c>
      <c r="AA261" s="4" t="s">
        <v>49</v>
      </c>
      <c r="AB261" s="4" t="s">
        <v>49</v>
      </c>
      <c r="AC261" s="4" t="s">
        <v>49</v>
      </c>
      <c r="AD261" s="4" t="s">
        <v>49</v>
      </c>
      <c r="AE261" s="4">
        <v>0.27539999999999998</v>
      </c>
      <c r="AF261" s="4" t="s">
        <v>49</v>
      </c>
      <c r="AG261" s="4" t="s">
        <v>49</v>
      </c>
      <c r="AH261" s="4" t="s">
        <v>49</v>
      </c>
      <c r="AI261" s="4">
        <v>0.65329999999999999</v>
      </c>
      <c r="AJ261" s="5"/>
      <c r="AK261" s="8">
        <f>(W261+J261)-AI261</f>
        <v>3.5000000000000031E-2</v>
      </c>
      <c r="AL261" s="12" t="s">
        <v>82</v>
      </c>
    </row>
    <row r="262" spans="1:38" ht="12.5" x14ac:dyDescent="0.25">
      <c r="A262" s="6">
        <v>44594</v>
      </c>
      <c r="B262" s="4">
        <v>8</v>
      </c>
      <c r="C262" s="4" t="s">
        <v>176</v>
      </c>
      <c r="D262" s="4" t="s">
        <v>185</v>
      </c>
      <c r="E262" s="4">
        <v>13.7</v>
      </c>
      <c r="F262" s="4">
        <v>103</v>
      </c>
      <c r="G262" s="4">
        <v>103</v>
      </c>
      <c r="H262" s="4">
        <v>1.2746</v>
      </c>
      <c r="I262" s="4">
        <v>1.4399</v>
      </c>
      <c r="J262" s="4">
        <v>0.1653</v>
      </c>
      <c r="K262" s="5" t="s">
        <v>49</v>
      </c>
      <c r="L262" s="5" t="s">
        <v>49</v>
      </c>
      <c r="M262" s="5" t="s">
        <v>49</v>
      </c>
      <c r="N262" s="5" t="s">
        <v>49</v>
      </c>
      <c r="O262" s="5" t="s">
        <v>49</v>
      </c>
      <c r="P262" s="5" t="s">
        <v>49</v>
      </c>
      <c r="Q262" s="5" t="s">
        <v>49</v>
      </c>
      <c r="R262" s="5" t="s">
        <v>49</v>
      </c>
      <c r="S262" s="5" t="s">
        <v>49</v>
      </c>
      <c r="T262" s="5" t="s">
        <v>49</v>
      </c>
      <c r="U262" s="4">
        <v>103</v>
      </c>
      <c r="V262" s="4">
        <v>0.41410000000000002</v>
      </c>
      <c r="W262" s="4">
        <v>0.44269999999999998</v>
      </c>
      <c r="X262" s="4">
        <v>2.86E-2</v>
      </c>
      <c r="Y262" s="4" t="s">
        <v>49</v>
      </c>
      <c r="Z262" s="4" t="s">
        <v>49</v>
      </c>
      <c r="AA262" s="4" t="s">
        <v>49</v>
      </c>
      <c r="AB262" s="4" t="s">
        <v>49</v>
      </c>
      <c r="AC262" s="4" t="s">
        <v>49</v>
      </c>
      <c r="AD262" s="4" t="s">
        <v>49</v>
      </c>
      <c r="AE262" s="4">
        <v>0.19389999999999999</v>
      </c>
      <c r="AF262" s="4" t="s">
        <v>49</v>
      </c>
      <c r="AG262" s="4" t="s">
        <v>49</v>
      </c>
      <c r="AH262" s="4" t="s">
        <v>49</v>
      </c>
      <c r="AI262" s="4">
        <v>0.58960000000000001</v>
      </c>
      <c r="AJ262" s="5"/>
      <c r="AK262" s="8">
        <f>(W262+J262)-AI262</f>
        <v>1.8399999999999972E-2</v>
      </c>
      <c r="AL262" s="12" t="s">
        <v>63</v>
      </c>
    </row>
    <row r="263" spans="1:38" ht="12.5" x14ac:dyDescent="0.25">
      <c r="A263" s="6">
        <v>44594</v>
      </c>
      <c r="B263" s="4">
        <v>8</v>
      </c>
      <c r="C263" s="4" t="s">
        <v>178</v>
      </c>
      <c r="D263" s="4" t="s">
        <v>186</v>
      </c>
      <c r="E263" s="4">
        <v>14.2</v>
      </c>
      <c r="F263" s="4">
        <v>93</v>
      </c>
      <c r="G263" s="4">
        <v>93</v>
      </c>
      <c r="H263" s="4">
        <v>1.2638</v>
      </c>
      <c r="I263" s="4">
        <v>1.4581999999999999</v>
      </c>
      <c r="J263" s="4">
        <v>0.19439999999999999</v>
      </c>
      <c r="K263" s="5" t="s">
        <v>49</v>
      </c>
      <c r="L263" s="5" t="s">
        <v>49</v>
      </c>
      <c r="M263" s="5" t="s">
        <v>49</v>
      </c>
      <c r="N263" s="5" t="s">
        <v>49</v>
      </c>
      <c r="O263" s="5" t="s">
        <v>49</v>
      </c>
      <c r="P263" s="5" t="s">
        <v>49</v>
      </c>
      <c r="Q263" s="5" t="s">
        <v>49</v>
      </c>
      <c r="R263" s="5" t="s">
        <v>49</v>
      </c>
      <c r="S263" s="5" t="s">
        <v>49</v>
      </c>
      <c r="T263" s="5" t="s">
        <v>49</v>
      </c>
      <c r="U263" s="4">
        <v>93</v>
      </c>
      <c r="V263" s="4">
        <v>0.4158</v>
      </c>
      <c r="W263" s="4">
        <v>0.45129999999999998</v>
      </c>
      <c r="X263" s="4">
        <v>3.5499999999999997E-2</v>
      </c>
      <c r="Y263" s="4" t="s">
        <v>49</v>
      </c>
      <c r="Z263" s="4" t="s">
        <v>49</v>
      </c>
      <c r="AA263" s="4" t="s">
        <v>49</v>
      </c>
      <c r="AB263" s="4" t="s">
        <v>49</v>
      </c>
      <c r="AC263" s="4" t="s">
        <v>49</v>
      </c>
      <c r="AD263" s="4" t="s">
        <v>49</v>
      </c>
      <c r="AE263" s="4">
        <v>0.22989999999999999</v>
      </c>
      <c r="AF263" s="4" t="s">
        <v>49</v>
      </c>
      <c r="AG263" s="4" t="s">
        <v>49</v>
      </c>
      <c r="AH263" s="4" t="s">
        <v>49</v>
      </c>
      <c r="AI263" s="4">
        <v>0.61480000000000001</v>
      </c>
      <c r="AJ263" s="5"/>
      <c r="AK263" s="8">
        <f>(W263+J263)-AI263</f>
        <v>3.0899999999999928E-2</v>
      </c>
      <c r="AL263" s="12" t="s">
        <v>82</v>
      </c>
    </row>
    <row r="264" spans="1:38" ht="12.5" x14ac:dyDescent="0.25">
      <c r="A264" s="6">
        <v>44594</v>
      </c>
      <c r="B264" s="4">
        <v>8</v>
      </c>
      <c r="C264" s="4" t="s">
        <v>178</v>
      </c>
      <c r="D264" s="4" t="s">
        <v>186</v>
      </c>
      <c r="E264" s="4">
        <v>13.2</v>
      </c>
      <c r="F264" s="4">
        <v>106</v>
      </c>
      <c r="G264" s="4">
        <v>106</v>
      </c>
      <c r="H264" s="4">
        <v>1.2712000000000001</v>
      </c>
      <c r="I264" s="4">
        <v>1.4527000000000001</v>
      </c>
      <c r="J264" s="4">
        <v>0.18149999999999999</v>
      </c>
      <c r="K264" s="5" t="s">
        <v>49</v>
      </c>
      <c r="L264" s="5" t="s">
        <v>49</v>
      </c>
      <c r="M264" s="5" t="s">
        <v>49</v>
      </c>
      <c r="N264" s="5" t="s">
        <v>49</v>
      </c>
      <c r="O264" s="5" t="s">
        <v>49</v>
      </c>
      <c r="P264" s="5" t="s">
        <v>49</v>
      </c>
      <c r="Q264" s="5" t="s">
        <v>49</v>
      </c>
      <c r="R264" s="5" t="s">
        <v>49</v>
      </c>
      <c r="S264" s="5" t="s">
        <v>49</v>
      </c>
      <c r="T264" s="5" t="s">
        <v>49</v>
      </c>
      <c r="U264" s="4">
        <v>106</v>
      </c>
      <c r="V264" s="4">
        <v>0.41460000000000002</v>
      </c>
      <c r="W264" s="4">
        <v>0.44650000000000001</v>
      </c>
      <c r="X264" s="4">
        <v>3.1899999999999998E-2</v>
      </c>
      <c r="Y264" s="4" t="s">
        <v>49</v>
      </c>
      <c r="Z264" s="4" t="s">
        <v>49</v>
      </c>
      <c r="AA264" s="4" t="s">
        <v>49</v>
      </c>
      <c r="AB264" s="4" t="s">
        <v>49</v>
      </c>
      <c r="AC264" s="4" t="s">
        <v>49</v>
      </c>
      <c r="AD264" s="4" t="s">
        <v>49</v>
      </c>
      <c r="AE264" s="4">
        <v>0.21340000000000001</v>
      </c>
      <c r="AF264" s="4" t="s">
        <v>49</v>
      </c>
      <c r="AG264" s="4" t="s">
        <v>49</v>
      </c>
      <c r="AH264" s="4" t="s">
        <v>49</v>
      </c>
      <c r="AI264" s="4">
        <v>0.60529999999999995</v>
      </c>
      <c r="AJ264" s="5"/>
      <c r="AK264" s="8">
        <f>(W264+J264)-AI264</f>
        <v>2.2700000000000053E-2</v>
      </c>
      <c r="AL264" s="12" t="s">
        <v>184</v>
      </c>
    </row>
    <row r="265" spans="1:38" ht="12.5" x14ac:dyDescent="0.25">
      <c r="A265" s="6">
        <v>44594</v>
      </c>
      <c r="B265" s="4">
        <v>8</v>
      </c>
      <c r="C265" s="4" t="s">
        <v>180</v>
      </c>
      <c r="D265" s="4" t="s">
        <v>187</v>
      </c>
      <c r="E265" s="4">
        <v>14.1</v>
      </c>
      <c r="F265" s="4">
        <v>105</v>
      </c>
      <c r="G265" s="4">
        <v>105</v>
      </c>
      <c r="H265" s="4">
        <v>1.28</v>
      </c>
      <c r="I265" s="4">
        <v>1.4589000000000001</v>
      </c>
      <c r="J265" s="4">
        <v>0.1789</v>
      </c>
      <c r="K265" s="5" t="s">
        <v>49</v>
      </c>
      <c r="L265" s="5" t="s">
        <v>49</v>
      </c>
      <c r="M265" s="5" t="s">
        <v>49</v>
      </c>
      <c r="N265" s="5" t="s">
        <v>49</v>
      </c>
      <c r="O265" s="5" t="s">
        <v>49</v>
      </c>
      <c r="P265" s="5" t="s">
        <v>49</v>
      </c>
      <c r="Q265" s="5" t="s">
        <v>49</v>
      </c>
      <c r="R265" s="5" t="s">
        <v>49</v>
      </c>
      <c r="S265" s="5" t="s">
        <v>49</v>
      </c>
      <c r="T265" s="5" t="s">
        <v>49</v>
      </c>
      <c r="U265" s="4">
        <v>105</v>
      </c>
      <c r="V265" s="4">
        <v>0.41420000000000001</v>
      </c>
      <c r="W265" s="4">
        <v>0.44690000000000002</v>
      </c>
      <c r="X265" s="4">
        <v>3.27E-2</v>
      </c>
      <c r="Y265" s="4" t="s">
        <v>49</v>
      </c>
      <c r="Z265" s="4" t="s">
        <v>49</v>
      </c>
      <c r="AA265" s="4" t="s">
        <v>49</v>
      </c>
      <c r="AB265" s="4" t="s">
        <v>49</v>
      </c>
      <c r="AC265" s="4" t="s">
        <v>49</v>
      </c>
      <c r="AD265" s="4" t="s">
        <v>49</v>
      </c>
      <c r="AE265" s="4">
        <v>0.21160000000000001</v>
      </c>
      <c r="AF265" s="4" t="s">
        <v>49</v>
      </c>
      <c r="AG265" s="4" t="s">
        <v>49</v>
      </c>
      <c r="AH265" s="4" t="s">
        <v>49</v>
      </c>
      <c r="AI265" s="4">
        <v>0.60750000000000004</v>
      </c>
      <c r="AJ265" s="5"/>
      <c r="AK265" s="8">
        <f>(W265+J265)-AI265</f>
        <v>1.8299999999999983E-2</v>
      </c>
      <c r="AL265" s="12" t="s">
        <v>63</v>
      </c>
    </row>
    <row r="266" spans="1:38" ht="12.5" x14ac:dyDescent="0.25">
      <c r="A266" s="6">
        <v>44594</v>
      </c>
      <c r="B266" s="4">
        <v>8</v>
      </c>
      <c r="C266" s="4" t="s">
        <v>180</v>
      </c>
      <c r="D266" s="4" t="s">
        <v>187</v>
      </c>
      <c r="E266" s="4">
        <v>14</v>
      </c>
      <c r="F266" s="4">
        <v>107</v>
      </c>
      <c r="G266" s="4">
        <v>107</v>
      </c>
      <c r="H266" s="4">
        <v>1.2865</v>
      </c>
      <c r="I266" s="4">
        <v>1.4379</v>
      </c>
      <c r="J266" s="4">
        <v>0.15140000000000001</v>
      </c>
      <c r="K266" s="5" t="s">
        <v>49</v>
      </c>
      <c r="L266" s="5" t="s">
        <v>49</v>
      </c>
      <c r="M266" s="5" t="s">
        <v>49</v>
      </c>
      <c r="N266" s="5" t="s">
        <v>49</v>
      </c>
      <c r="O266" s="5" t="s">
        <v>49</v>
      </c>
      <c r="P266" s="5" t="s">
        <v>49</v>
      </c>
      <c r="Q266" s="5" t="s">
        <v>49</v>
      </c>
      <c r="R266" s="5" t="s">
        <v>49</v>
      </c>
      <c r="S266" s="5" t="s">
        <v>49</v>
      </c>
      <c r="T266" s="5" t="s">
        <v>49</v>
      </c>
      <c r="U266" s="4">
        <v>107</v>
      </c>
      <c r="V266" s="4">
        <v>0.41620000000000001</v>
      </c>
      <c r="W266" s="4">
        <v>0.44850000000000001</v>
      </c>
      <c r="X266" s="4">
        <v>3.2300000000000002E-2</v>
      </c>
      <c r="Y266" s="4" t="s">
        <v>49</v>
      </c>
      <c r="Z266" s="4" t="s">
        <v>49</v>
      </c>
      <c r="AA266" s="4" t="s">
        <v>49</v>
      </c>
      <c r="AB266" s="4" t="s">
        <v>49</v>
      </c>
      <c r="AC266" s="4" t="s">
        <v>49</v>
      </c>
      <c r="AD266" s="4" t="s">
        <v>49</v>
      </c>
      <c r="AE266" s="4">
        <v>0.1837</v>
      </c>
      <c r="AF266" s="4" t="s">
        <v>49</v>
      </c>
      <c r="AG266" s="4" t="s">
        <v>49</v>
      </c>
      <c r="AH266" s="4" t="s">
        <v>49</v>
      </c>
      <c r="AI266" s="4">
        <v>0.58289999999999997</v>
      </c>
      <c r="AJ266" s="5"/>
      <c r="AK266" s="8">
        <f>(W266+J266)-AI266</f>
        <v>1.7000000000000015E-2</v>
      </c>
      <c r="AL266" s="12" t="s">
        <v>82</v>
      </c>
    </row>
    <row r="267" spans="1:38" ht="12.5" x14ac:dyDescent="0.25">
      <c r="A267" s="6">
        <v>44594</v>
      </c>
      <c r="B267" s="4">
        <v>8</v>
      </c>
      <c r="C267" s="4" t="s">
        <v>182</v>
      </c>
      <c r="D267" s="4" t="s">
        <v>188</v>
      </c>
      <c r="E267" s="4">
        <v>14.1</v>
      </c>
      <c r="F267" s="4">
        <v>104</v>
      </c>
      <c r="G267" s="4">
        <v>104</v>
      </c>
      <c r="H267" s="4">
        <v>1.2718</v>
      </c>
      <c r="I267" s="4">
        <v>1.4826999999999999</v>
      </c>
      <c r="J267" s="4">
        <v>0.2109</v>
      </c>
      <c r="K267" s="5" t="s">
        <v>49</v>
      </c>
      <c r="L267" s="5" t="s">
        <v>49</v>
      </c>
      <c r="M267" s="5" t="s">
        <v>49</v>
      </c>
      <c r="N267" s="5" t="s">
        <v>49</v>
      </c>
      <c r="O267" s="5" t="s">
        <v>49</v>
      </c>
      <c r="P267" s="5" t="s">
        <v>49</v>
      </c>
      <c r="Q267" s="5" t="s">
        <v>49</v>
      </c>
      <c r="R267" s="5" t="s">
        <v>49</v>
      </c>
      <c r="S267" s="5" t="s">
        <v>49</v>
      </c>
      <c r="T267" s="5" t="s">
        <v>49</v>
      </c>
      <c r="U267" s="4">
        <v>104</v>
      </c>
      <c r="V267" s="4">
        <v>0.40960000000000002</v>
      </c>
      <c r="W267" s="4">
        <v>0.44350000000000001</v>
      </c>
      <c r="X267" s="4">
        <v>3.39E-2</v>
      </c>
      <c r="Y267" s="4" t="s">
        <v>49</v>
      </c>
      <c r="Z267" s="4" t="s">
        <v>49</v>
      </c>
      <c r="AA267" s="4" t="s">
        <v>49</v>
      </c>
      <c r="AB267" s="4" t="s">
        <v>49</v>
      </c>
      <c r="AC267" s="4" t="s">
        <v>49</v>
      </c>
      <c r="AD267" s="4" t="s">
        <v>49</v>
      </c>
      <c r="AE267" s="4">
        <v>0.24479999999999999</v>
      </c>
      <c r="AF267" s="4" t="s">
        <v>49</v>
      </c>
      <c r="AG267" s="4" t="s">
        <v>49</v>
      </c>
      <c r="AH267" s="4" t="s">
        <v>49</v>
      </c>
      <c r="AI267" s="4">
        <v>0.61560000000000004</v>
      </c>
      <c r="AJ267" s="5"/>
      <c r="AK267" s="8">
        <f>(W267+J267)-AI267</f>
        <v>3.8799999999999946E-2</v>
      </c>
      <c r="AL267" s="12" t="s">
        <v>63</v>
      </c>
    </row>
    <row r="268" spans="1:38" ht="12.5" x14ac:dyDescent="0.25">
      <c r="A268" s="6">
        <v>44594</v>
      </c>
      <c r="B268" s="4">
        <v>8</v>
      </c>
      <c r="C268" s="4" t="s">
        <v>182</v>
      </c>
      <c r="D268" s="4" t="s">
        <v>188</v>
      </c>
      <c r="E268" s="4">
        <v>14</v>
      </c>
      <c r="F268" s="4">
        <v>108</v>
      </c>
      <c r="G268" s="4">
        <v>108</v>
      </c>
      <c r="H268" s="4">
        <v>1.2809999999999999</v>
      </c>
      <c r="I268" s="4">
        <v>1.4816</v>
      </c>
      <c r="J268" s="4">
        <v>0.2006</v>
      </c>
      <c r="K268" s="5" t="s">
        <v>49</v>
      </c>
      <c r="L268" s="5" t="s">
        <v>49</v>
      </c>
      <c r="M268" s="5" t="s">
        <v>49</v>
      </c>
      <c r="N268" s="5" t="s">
        <v>49</v>
      </c>
      <c r="O268" s="5" t="s">
        <v>49</v>
      </c>
      <c r="P268" s="5" t="s">
        <v>49</v>
      </c>
      <c r="Q268" s="5" t="s">
        <v>49</v>
      </c>
      <c r="R268" s="5" t="s">
        <v>49</v>
      </c>
      <c r="S268" s="5" t="s">
        <v>49</v>
      </c>
      <c r="T268" s="5" t="s">
        <v>49</v>
      </c>
      <c r="U268" s="4">
        <v>108</v>
      </c>
      <c r="V268" s="4">
        <v>0.41270000000000001</v>
      </c>
      <c r="W268" s="4">
        <v>0.44719999999999999</v>
      </c>
      <c r="X268" s="4">
        <v>3.4500000000000003E-2</v>
      </c>
      <c r="Y268" s="4" t="s">
        <v>49</v>
      </c>
      <c r="Z268" s="4" t="s">
        <v>49</v>
      </c>
      <c r="AA268" s="4" t="s">
        <v>49</v>
      </c>
      <c r="AB268" s="4" t="s">
        <v>49</v>
      </c>
      <c r="AC268" s="4" t="s">
        <v>49</v>
      </c>
      <c r="AD268" s="4" t="s">
        <v>49</v>
      </c>
      <c r="AE268" s="4">
        <v>0.2351</v>
      </c>
      <c r="AF268" s="4" t="s">
        <v>49</v>
      </c>
      <c r="AG268" s="4" t="s">
        <v>49</v>
      </c>
      <c r="AH268" s="4" t="s">
        <v>49</v>
      </c>
      <c r="AI268" s="4">
        <v>0.63800000000000001</v>
      </c>
      <c r="AJ268" s="5"/>
      <c r="AK268" s="8">
        <f>(W268+J268)-AI268</f>
        <v>9.7999999999999199E-3</v>
      </c>
      <c r="AL268" s="12" t="s">
        <v>82</v>
      </c>
    </row>
    <row r="269" spans="1:38" ht="12.5" x14ac:dyDescent="0.25">
      <c r="A269" s="6">
        <v>44620</v>
      </c>
      <c r="B269" s="4">
        <v>7.5</v>
      </c>
      <c r="C269" s="4" t="s">
        <v>47</v>
      </c>
      <c r="D269" s="4" t="s">
        <v>48</v>
      </c>
      <c r="E269" s="4">
        <v>15.5</v>
      </c>
      <c r="F269" s="4">
        <v>204</v>
      </c>
      <c r="G269" s="4">
        <v>204</v>
      </c>
      <c r="H269" s="4">
        <v>1.2650999999999999</v>
      </c>
      <c r="I269" s="4">
        <v>1.5591999999999999</v>
      </c>
      <c r="J269" s="4">
        <v>0.29409999999999997</v>
      </c>
      <c r="K269" s="5" t="s">
        <v>49</v>
      </c>
      <c r="L269" s="5" t="s">
        <v>49</v>
      </c>
      <c r="M269" s="5" t="s">
        <v>49</v>
      </c>
      <c r="N269" s="5" t="s">
        <v>49</v>
      </c>
      <c r="O269" s="5" t="s">
        <v>49</v>
      </c>
      <c r="P269" s="5" t="s">
        <v>49</v>
      </c>
      <c r="Q269" s="5" t="s">
        <v>49</v>
      </c>
      <c r="R269" s="5" t="s">
        <v>49</v>
      </c>
      <c r="S269" s="5" t="s">
        <v>49</v>
      </c>
      <c r="T269" s="5" t="s">
        <v>49</v>
      </c>
      <c r="U269" s="4">
        <v>204</v>
      </c>
      <c r="V269" s="4">
        <v>0.41320000000000001</v>
      </c>
      <c r="W269" s="4">
        <v>0.46289999999999998</v>
      </c>
      <c r="X269" s="4">
        <v>4.9700000000000001E-2</v>
      </c>
      <c r="Y269" s="4" t="s">
        <v>49</v>
      </c>
      <c r="Z269" s="4" t="s">
        <v>49</v>
      </c>
      <c r="AA269" s="4" t="s">
        <v>49</v>
      </c>
      <c r="AB269" s="4" t="s">
        <v>49</v>
      </c>
      <c r="AC269" s="4" t="s">
        <v>49</v>
      </c>
      <c r="AD269" s="4" t="s">
        <v>49</v>
      </c>
      <c r="AE269" s="4">
        <v>0.34379999999999999</v>
      </c>
      <c r="AF269" s="4" t="s">
        <v>49</v>
      </c>
      <c r="AG269" s="4" t="s">
        <v>49</v>
      </c>
      <c r="AH269" s="4" t="s">
        <v>49</v>
      </c>
      <c r="AI269" s="4">
        <v>0.71189999999999998</v>
      </c>
      <c r="AJ269" s="5"/>
      <c r="AK269" s="8">
        <f>(W269+J269)-AI269</f>
        <v>4.5099999999999918E-2</v>
      </c>
      <c r="AL269" s="12" t="s">
        <v>63</v>
      </c>
    </row>
    <row r="270" spans="1:38" ht="12.5" x14ac:dyDescent="0.25">
      <c r="A270" s="6">
        <v>44620</v>
      </c>
      <c r="B270" s="4">
        <v>7.5</v>
      </c>
      <c r="C270" s="4" t="s">
        <v>47</v>
      </c>
      <c r="D270" s="4" t="s">
        <v>48</v>
      </c>
      <c r="E270" s="4">
        <v>22.8</v>
      </c>
      <c r="F270" s="4">
        <v>205</v>
      </c>
      <c r="G270" s="4">
        <v>205</v>
      </c>
      <c r="H270" s="4">
        <v>1.2647999999999999</v>
      </c>
      <c r="I270" s="4">
        <v>2.31</v>
      </c>
      <c r="J270" s="4">
        <v>1.0451999999999999</v>
      </c>
      <c r="K270" s="5" t="s">
        <v>49</v>
      </c>
      <c r="L270" s="5" t="s">
        <v>49</v>
      </c>
      <c r="M270" s="5" t="s">
        <v>49</v>
      </c>
      <c r="N270" s="5" t="s">
        <v>49</v>
      </c>
      <c r="O270" s="5" t="s">
        <v>49</v>
      </c>
      <c r="P270" s="5" t="s">
        <v>49</v>
      </c>
      <c r="Q270" s="5" t="s">
        <v>49</v>
      </c>
      <c r="R270" s="5" t="s">
        <v>49</v>
      </c>
      <c r="S270" s="5" t="s">
        <v>49</v>
      </c>
      <c r="T270" s="5" t="s">
        <v>49</v>
      </c>
      <c r="U270" s="4">
        <v>205</v>
      </c>
      <c r="V270" s="4">
        <v>0.40739999999999998</v>
      </c>
      <c r="W270" s="4">
        <v>0.58560000000000001</v>
      </c>
      <c r="X270" s="4">
        <v>0.1782</v>
      </c>
      <c r="Y270" s="4" t="s">
        <v>49</v>
      </c>
      <c r="Z270" s="4" t="s">
        <v>49</v>
      </c>
      <c r="AA270" s="4" t="s">
        <v>49</v>
      </c>
      <c r="AB270" s="4" t="s">
        <v>49</v>
      </c>
      <c r="AC270" s="4" t="s">
        <v>49</v>
      </c>
      <c r="AD270" s="4" t="s">
        <v>49</v>
      </c>
      <c r="AE270" s="4">
        <v>1.2234</v>
      </c>
      <c r="AF270" s="4" t="s">
        <v>49</v>
      </c>
      <c r="AG270" s="4" t="s">
        <v>49</v>
      </c>
      <c r="AH270" s="4" t="s">
        <v>49</v>
      </c>
      <c r="AI270" s="4">
        <v>1.4658</v>
      </c>
      <c r="AJ270" s="5"/>
      <c r="AK270" s="8">
        <f>(W270+J270)-AI270</f>
        <v>0.16499999999999981</v>
      </c>
      <c r="AL270" s="12" t="s">
        <v>63</v>
      </c>
    </row>
    <row r="271" spans="1:38" ht="12.5" x14ac:dyDescent="0.25">
      <c r="A271" s="6">
        <v>44620</v>
      </c>
      <c r="B271" s="4">
        <v>7.5</v>
      </c>
      <c r="C271" s="4" t="s">
        <v>47</v>
      </c>
      <c r="D271" s="4" t="s">
        <v>48</v>
      </c>
      <c r="E271" s="4">
        <v>22.6</v>
      </c>
      <c r="F271" s="4">
        <v>206</v>
      </c>
      <c r="G271" s="4">
        <v>206</v>
      </c>
      <c r="H271" s="4">
        <v>1.2605999999999999</v>
      </c>
      <c r="I271" s="4">
        <v>2.3007</v>
      </c>
      <c r="J271" s="4">
        <v>1.0401</v>
      </c>
      <c r="K271" s="5" t="s">
        <v>49</v>
      </c>
      <c r="L271" s="5" t="s">
        <v>49</v>
      </c>
      <c r="M271" s="5" t="s">
        <v>49</v>
      </c>
      <c r="N271" s="5" t="s">
        <v>49</v>
      </c>
      <c r="O271" s="5" t="s">
        <v>49</v>
      </c>
      <c r="P271" s="5" t="s">
        <v>49</v>
      </c>
      <c r="Q271" s="5" t="s">
        <v>49</v>
      </c>
      <c r="R271" s="5" t="s">
        <v>49</v>
      </c>
      <c r="S271" s="5" t="s">
        <v>49</v>
      </c>
      <c r="T271" s="5" t="s">
        <v>49</v>
      </c>
      <c r="U271" s="4">
        <v>206</v>
      </c>
      <c r="V271" s="4">
        <v>0.40939999999999999</v>
      </c>
      <c r="W271" s="4">
        <v>0.57350000000000001</v>
      </c>
      <c r="X271" s="4">
        <v>0.1641</v>
      </c>
      <c r="Y271" s="4" t="s">
        <v>49</v>
      </c>
      <c r="Z271" s="4" t="s">
        <v>49</v>
      </c>
      <c r="AA271" s="4" t="s">
        <v>49</v>
      </c>
      <c r="AB271" s="4" t="s">
        <v>49</v>
      </c>
      <c r="AC271" s="4" t="s">
        <v>49</v>
      </c>
      <c r="AD271" s="4" t="s">
        <v>49</v>
      </c>
      <c r="AE271" s="4">
        <v>1.2041999999999999</v>
      </c>
      <c r="AF271" s="4" t="s">
        <v>49</v>
      </c>
      <c r="AG271" s="4" t="s">
        <v>49</v>
      </c>
      <c r="AH271" s="4" t="s">
        <v>49</v>
      </c>
      <c r="AI271" s="4">
        <v>1.4629000000000001</v>
      </c>
      <c r="AJ271" s="5"/>
      <c r="AK271" s="8">
        <f>(W271+J271)-AI271</f>
        <v>0.15069999999999983</v>
      </c>
      <c r="AL271" s="12" t="s">
        <v>63</v>
      </c>
    </row>
    <row r="272" spans="1:38" ht="12.5" x14ac:dyDescent="0.25">
      <c r="A272" s="6">
        <v>44620</v>
      </c>
      <c r="B272" s="4">
        <v>7.5</v>
      </c>
      <c r="C272" s="4" t="s">
        <v>47</v>
      </c>
      <c r="D272" s="4" t="s">
        <v>48</v>
      </c>
      <c r="E272" s="4">
        <v>19.399999999999999</v>
      </c>
      <c r="F272" s="4">
        <v>207</v>
      </c>
      <c r="G272" s="4">
        <v>207</v>
      </c>
      <c r="H272" s="4">
        <v>1.2584</v>
      </c>
      <c r="I272" s="4">
        <v>1.8928</v>
      </c>
      <c r="J272" s="4">
        <v>0.63439999999999996</v>
      </c>
      <c r="K272" s="5" t="s">
        <v>49</v>
      </c>
      <c r="L272" s="5" t="s">
        <v>49</v>
      </c>
      <c r="M272" s="5" t="s">
        <v>49</v>
      </c>
      <c r="N272" s="5" t="s">
        <v>49</v>
      </c>
      <c r="O272" s="5" t="s">
        <v>49</v>
      </c>
      <c r="P272" s="5" t="s">
        <v>49</v>
      </c>
      <c r="Q272" s="5" t="s">
        <v>49</v>
      </c>
      <c r="R272" s="5" t="s">
        <v>49</v>
      </c>
      <c r="S272" s="5" t="s">
        <v>49</v>
      </c>
      <c r="T272" s="5" t="s">
        <v>49</v>
      </c>
      <c r="U272" s="4">
        <v>207</v>
      </c>
      <c r="V272" s="4">
        <v>0.41049999999999998</v>
      </c>
      <c r="W272" s="4">
        <v>0.52310000000000001</v>
      </c>
      <c r="X272" s="4">
        <v>0.11260000000000001</v>
      </c>
      <c r="Y272" s="4" t="s">
        <v>49</v>
      </c>
      <c r="Z272" s="4" t="s">
        <v>49</v>
      </c>
      <c r="AA272" s="4" t="s">
        <v>49</v>
      </c>
      <c r="AB272" s="4" t="s">
        <v>49</v>
      </c>
      <c r="AC272" s="4" t="s">
        <v>49</v>
      </c>
      <c r="AD272" s="4" t="s">
        <v>49</v>
      </c>
      <c r="AE272" s="4">
        <v>0.747</v>
      </c>
      <c r="AF272" s="4" t="s">
        <v>49</v>
      </c>
      <c r="AG272" s="4" t="s">
        <v>49</v>
      </c>
      <c r="AH272" s="4" t="s">
        <v>49</v>
      </c>
      <c r="AI272" s="4">
        <v>1.0546</v>
      </c>
      <c r="AJ272" s="5"/>
      <c r="AK272" s="8">
        <f>(W272+J272)-AI272</f>
        <v>0.10289999999999999</v>
      </c>
      <c r="AL272" s="12" t="s">
        <v>63</v>
      </c>
    </row>
    <row r="273" spans="1:38" ht="12.5" x14ac:dyDescent="0.25">
      <c r="A273" s="6">
        <v>44620</v>
      </c>
      <c r="B273" s="4">
        <v>7.5</v>
      </c>
      <c r="C273" s="4" t="s">
        <v>47</v>
      </c>
      <c r="D273" s="4" t="s">
        <v>48</v>
      </c>
      <c r="E273" s="4">
        <v>20.9</v>
      </c>
      <c r="F273" s="4">
        <v>208</v>
      </c>
      <c r="G273" s="4">
        <v>208</v>
      </c>
      <c r="H273" s="4">
        <v>1.2747999999999999</v>
      </c>
      <c r="I273" s="4">
        <v>1.9699</v>
      </c>
      <c r="J273" s="4">
        <v>0.69510000000000005</v>
      </c>
      <c r="K273" s="5" t="s">
        <v>49</v>
      </c>
      <c r="L273" s="5" t="s">
        <v>49</v>
      </c>
      <c r="M273" s="5" t="s">
        <v>49</v>
      </c>
      <c r="N273" s="5" t="s">
        <v>49</v>
      </c>
      <c r="O273" s="5" t="s">
        <v>49</v>
      </c>
      <c r="P273" s="5" t="s">
        <v>49</v>
      </c>
      <c r="Q273" s="5" t="s">
        <v>49</v>
      </c>
      <c r="R273" s="5" t="s">
        <v>49</v>
      </c>
      <c r="S273" s="5" t="s">
        <v>49</v>
      </c>
      <c r="T273" s="5" t="s">
        <v>49</v>
      </c>
      <c r="U273" s="4">
        <v>208</v>
      </c>
      <c r="V273" s="4">
        <v>0.4103</v>
      </c>
      <c r="W273" s="4">
        <v>0.55520000000000003</v>
      </c>
      <c r="X273" s="4">
        <v>0.1449</v>
      </c>
      <c r="Y273" s="4" t="s">
        <v>49</v>
      </c>
      <c r="Z273" s="4" t="s">
        <v>49</v>
      </c>
      <c r="AA273" s="4" t="s">
        <v>49</v>
      </c>
      <c r="AB273" s="4" t="s">
        <v>49</v>
      </c>
      <c r="AC273" s="4" t="s">
        <v>49</v>
      </c>
      <c r="AD273" s="4" t="s">
        <v>49</v>
      </c>
      <c r="AE273" s="4">
        <v>0.84</v>
      </c>
      <c r="AF273" s="4" t="s">
        <v>49</v>
      </c>
      <c r="AG273" s="4" t="s">
        <v>49</v>
      </c>
      <c r="AH273" s="4" t="s">
        <v>49</v>
      </c>
      <c r="AI273" s="4">
        <v>1.1202000000000001</v>
      </c>
      <c r="AJ273" s="5"/>
      <c r="AK273" s="8">
        <f>(W273+J273)-AI273</f>
        <v>0.1301000000000001</v>
      </c>
      <c r="AL273" s="12" t="s">
        <v>63</v>
      </c>
    </row>
    <row r="274" spans="1:38" ht="12.5" x14ac:dyDescent="0.25">
      <c r="A274" s="6">
        <v>44620</v>
      </c>
      <c r="B274" s="4">
        <v>7.5</v>
      </c>
      <c r="C274" s="4" t="s">
        <v>51</v>
      </c>
      <c r="D274" s="4" t="s">
        <v>52</v>
      </c>
      <c r="E274" s="4">
        <v>21.1</v>
      </c>
      <c r="F274" s="4">
        <v>180</v>
      </c>
      <c r="G274" s="4">
        <v>180</v>
      </c>
      <c r="H274" s="4">
        <v>1.2636000000000001</v>
      </c>
      <c r="I274" s="4">
        <v>2.0274000000000001</v>
      </c>
      <c r="J274" s="4">
        <v>0.76380000000000003</v>
      </c>
      <c r="K274" s="5" t="s">
        <v>49</v>
      </c>
      <c r="L274" s="5" t="s">
        <v>49</v>
      </c>
      <c r="M274" s="5" t="s">
        <v>49</v>
      </c>
      <c r="N274" s="5" t="s">
        <v>49</v>
      </c>
      <c r="O274" s="5" t="s">
        <v>49</v>
      </c>
      <c r="P274" s="5" t="s">
        <v>49</v>
      </c>
      <c r="Q274" s="5" t="s">
        <v>49</v>
      </c>
      <c r="R274" s="5" t="s">
        <v>49</v>
      </c>
      <c r="S274" s="5" t="s">
        <v>49</v>
      </c>
      <c r="T274" s="5" t="s">
        <v>49</v>
      </c>
      <c r="U274" s="4">
        <v>180</v>
      </c>
      <c r="V274" s="4">
        <v>0.40939999999999999</v>
      </c>
      <c r="W274" s="4">
        <v>0.53900000000000003</v>
      </c>
      <c r="X274" s="4">
        <v>0.12959999999999999</v>
      </c>
      <c r="Y274" s="4" t="s">
        <v>49</v>
      </c>
      <c r="Z274" s="4" t="s">
        <v>49</v>
      </c>
      <c r="AA274" s="4" t="s">
        <v>49</v>
      </c>
      <c r="AB274" s="4" t="s">
        <v>49</v>
      </c>
      <c r="AC274" s="4" t="s">
        <v>49</v>
      </c>
      <c r="AD274" s="4" t="s">
        <v>49</v>
      </c>
      <c r="AE274" s="4">
        <v>0.89339999999999997</v>
      </c>
      <c r="AF274" s="4" t="s">
        <v>49</v>
      </c>
      <c r="AG274" s="4" t="s">
        <v>49</v>
      </c>
      <c r="AH274" s="4" t="s">
        <v>49</v>
      </c>
      <c r="AI274" s="4">
        <v>1.1890000000000001</v>
      </c>
      <c r="AJ274" s="5"/>
      <c r="AK274" s="8">
        <f>(W274+J274)-AI274</f>
        <v>0.1137999999999999</v>
      </c>
      <c r="AL274" s="12" t="s">
        <v>63</v>
      </c>
    </row>
    <row r="275" spans="1:38" ht="12.5" x14ac:dyDescent="0.25">
      <c r="A275" s="6">
        <v>44620</v>
      </c>
      <c r="B275" s="4">
        <v>7.5</v>
      </c>
      <c r="C275" s="4" t="s">
        <v>51</v>
      </c>
      <c r="D275" s="4" t="s">
        <v>52</v>
      </c>
      <c r="E275" s="4">
        <v>16.3</v>
      </c>
      <c r="F275" s="4">
        <v>181</v>
      </c>
      <c r="G275" s="4">
        <v>181</v>
      </c>
      <c r="H275" s="4">
        <v>1.2575000000000001</v>
      </c>
      <c r="I275" s="4">
        <v>1.6379999999999999</v>
      </c>
      <c r="J275" s="4">
        <v>0.3805</v>
      </c>
      <c r="K275" s="5" t="s">
        <v>49</v>
      </c>
      <c r="L275" s="5" t="s">
        <v>49</v>
      </c>
      <c r="M275" s="5" t="s">
        <v>49</v>
      </c>
      <c r="N275" s="5" t="s">
        <v>49</v>
      </c>
      <c r="O275" s="5" t="s">
        <v>49</v>
      </c>
      <c r="P275" s="5" t="s">
        <v>49</v>
      </c>
      <c r="Q275" s="5" t="s">
        <v>49</v>
      </c>
      <c r="R275" s="5" t="s">
        <v>49</v>
      </c>
      <c r="S275" s="5" t="s">
        <v>49</v>
      </c>
      <c r="T275" s="5" t="s">
        <v>49</v>
      </c>
      <c r="U275" s="4">
        <v>181</v>
      </c>
      <c r="V275" s="4">
        <v>0.41270000000000001</v>
      </c>
      <c r="W275" s="4">
        <v>0.46949999999999997</v>
      </c>
      <c r="X275" s="4">
        <v>5.6800000000000003E-2</v>
      </c>
      <c r="Y275" s="4" t="s">
        <v>49</v>
      </c>
      <c r="Z275" s="4" t="s">
        <v>49</v>
      </c>
      <c r="AA275" s="4" t="s">
        <v>49</v>
      </c>
      <c r="AB275" s="4" t="s">
        <v>49</v>
      </c>
      <c r="AC275" s="4" t="s">
        <v>49</v>
      </c>
      <c r="AD275" s="4" t="s">
        <v>49</v>
      </c>
      <c r="AE275" s="4">
        <v>0.43730000000000002</v>
      </c>
      <c r="AF275" s="4" t="s">
        <v>49</v>
      </c>
      <c r="AG275" s="4" t="s">
        <v>49</v>
      </c>
      <c r="AH275" s="4" t="s">
        <v>49</v>
      </c>
      <c r="AI275" s="4">
        <v>0.80110000000000003</v>
      </c>
      <c r="AJ275" s="5"/>
      <c r="AK275" s="8">
        <f>(W275+J275)-AI275</f>
        <v>4.8899999999999944E-2</v>
      </c>
      <c r="AL275" s="12" t="s">
        <v>63</v>
      </c>
    </row>
    <row r="276" spans="1:38" ht="12.5" x14ac:dyDescent="0.25">
      <c r="A276" s="6">
        <v>44620</v>
      </c>
      <c r="B276" s="4">
        <v>7.5</v>
      </c>
      <c r="C276" s="4" t="s">
        <v>51</v>
      </c>
      <c r="D276" s="4" t="s">
        <v>52</v>
      </c>
      <c r="E276" s="4">
        <v>19.399999999999999</v>
      </c>
      <c r="F276" s="4">
        <v>182</v>
      </c>
      <c r="G276" s="4">
        <v>182</v>
      </c>
      <c r="H276" s="4">
        <v>1.2603</v>
      </c>
      <c r="I276" s="4">
        <v>1.8394999999999999</v>
      </c>
      <c r="J276" s="4">
        <v>0.57920000000000005</v>
      </c>
      <c r="K276" s="5" t="s">
        <v>49</v>
      </c>
      <c r="L276" s="5" t="s">
        <v>49</v>
      </c>
      <c r="M276" s="5" t="s">
        <v>49</v>
      </c>
      <c r="N276" s="5" t="s">
        <v>49</v>
      </c>
      <c r="O276" s="5" t="s">
        <v>49</v>
      </c>
      <c r="P276" s="5" t="s">
        <v>49</v>
      </c>
      <c r="Q276" s="5" t="s">
        <v>49</v>
      </c>
      <c r="R276" s="5" t="s">
        <v>49</v>
      </c>
      <c r="S276" s="5" t="s">
        <v>49</v>
      </c>
      <c r="T276" s="5" t="s">
        <v>49</v>
      </c>
      <c r="U276" s="4">
        <v>182</v>
      </c>
      <c r="V276" s="4">
        <v>0.41560000000000002</v>
      </c>
      <c r="W276" s="4">
        <v>0.52349999999999997</v>
      </c>
      <c r="X276" s="4">
        <v>0.1079</v>
      </c>
      <c r="Y276" s="4" t="s">
        <v>49</v>
      </c>
      <c r="Z276" s="4" t="s">
        <v>49</v>
      </c>
      <c r="AA276" s="4" t="s">
        <v>49</v>
      </c>
      <c r="AB276" s="4" t="s">
        <v>49</v>
      </c>
      <c r="AC276" s="4" t="s">
        <v>49</v>
      </c>
      <c r="AD276" s="4" t="s">
        <v>49</v>
      </c>
      <c r="AE276" s="4">
        <v>0.68710000000000004</v>
      </c>
      <c r="AF276" s="4" t="s">
        <v>49</v>
      </c>
      <c r="AG276" s="4" t="s">
        <v>49</v>
      </c>
      <c r="AH276" s="4" t="s">
        <v>49</v>
      </c>
      <c r="AI276" s="4">
        <v>1.0074000000000001</v>
      </c>
      <c r="AJ276" s="5"/>
      <c r="AK276" s="8">
        <f>(W276+J276)-AI276</f>
        <v>9.529999999999994E-2</v>
      </c>
      <c r="AL276" s="12" t="s">
        <v>63</v>
      </c>
    </row>
    <row r="277" spans="1:38" ht="12.5" x14ac:dyDescent="0.25">
      <c r="A277" s="6">
        <v>44620</v>
      </c>
      <c r="B277" s="4">
        <v>7.5</v>
      </c>
      <c r="C277" s="4" t="s">
        <v>51</v>
      </c>
      <c r="D277" s="4" t="s">
        <v>52</v>
      </c>
      <c r="E277" s="4">
        <v>15.5</v>
      </c>
      <c r="F277" s="4">
        <v>183</v>
      </c>
      <c r="G277" s="4">
        <v>183</v>
      </c>
      <c r="H277" s="4">
        <v>1.2624</v>
      </c>
      <c r="I277" s="4">
        <v>1.5649</v>
      </c>
      <c r="J277" s="4">
        <v>0.30249999999999999</v>
      </c>
      <c r="K277" s="5" t="s">
        <v>49</v>
      </c>
      <c r="L277" s="5" t="s">
        <v>49</v>
      </c>
      <c r="M277" s="5" t="s">
        <v>49</v>
      </c>
      <c r="N277" s="5" t="s">
        <v>49</v>
      </c>
      <c r="O277" s="5" t="s">
        <v>49</v>
      </c>
      <c r="P277" s="5" t="s">
        <v>49</v>
      </c>
      <c r="Q277" s="5" t="s">
        <v>49</v>
      </c>
      <c r="R277" s="5" t="s">
        <v>49</v>
      </c>
      <c r="S277" s="5" t="s">
        <v>49</v>
      </c>
      <c r="T277" s="5" t="s">
        <v>49</v>
      </c>
      <c r="U277" s="4">
        <v>183</v>
      </c>
      <c r="V277" s="4">
        <v>0.41399999999999998</v>
      </c>
      <c r="W277" s="4">
        <v>0.47</v>
      </c>
      <c r="X277" s="4">
        <v>5.6000000000000001E-2</v>
      </c>
      <c r="Y277" s="4" t="s">
        <v>49</v>
      </c>
      <c r="Z277" s="4" t="s">
        <v>49</v>
      </c>
      <c r="AA277" s="4" t="s">
        <v>49</v>
      </c>
      <c r="AB277" s="4" t="s">
        <v>49</v>
      </c>
      <c r="AC277" s="4" t="s">
        <v>49</v>
      </c>
      <c r="AD277" s="4" t="s">
        <v>49</v>
      </c>
      <c r="AE277" s="4">
        <v>0.35849999999999999</v>
      </c>
      <c r="AF277" s="4" t="s">
        <v>49</v>
      </c>
      <c r="AG277" s="4" t="s">
        <v>49</v>
      </c>
      <c r="AH277" s="4" t="s">
        <v>49</v>
      </c>
      <c r="AI277" s="4">
        <v>0.71989999999999998</v>
      </c>
      <c r="AJ277" s="5"/>
      <c r="AK277" s="8">
        <f>(W277+J277)-AI277</f>
        <v>5.259999999999998E-2</v>
      </c>
      <c r="AL277" s="12" t="s">
        <v>63</v>
      </c>
    </row>
    <row r="278" spans="1:38" ht="12.5" x14ac:dyDescent="0.25">
      <c r="A278" s="6">
        <v>44620</v>
      </c>
      <c r="B278" s="4">
        <v>7.5</v>
      </c>
      <c r="C278" s="4" t="s">
        <v>51</v>
      </c>
      <c r="D278" s="4" t="s">
        <v>52</v>
      </c>
      <c r="E278" s="4">
        <v>18.3</v>
      </c>
      <c r="F278" s="4">
        <v>184</v>
      </c>
      <c r="G278" s="4">
        <v>184</v>
      </c>
      <c r="H278" s="4">
        <v>1.2746</v>
      </c>
      <c r="I278" s="4">
        <v>1.7833000000000001</v>
      </c>
      <c r="J278" s="4">
        <v>0.50870000000000004</v>
      </c>
      <c r="K278" s="5" t="s">
        <v>49</v>
      </c>
      <c r="L278" s="5" t="s">
        <v>49</v>
      </c>
      <c r="M278" s="5" t="s">
        <v>49</v>
      </c>
      <c r="N278" s="5" t="s">
        <v>49</v>
      </c>
      <c r="O278" s="5" t="s">
        <v>49</v>
      </c>
      <c r="P278" s="5" t="s">
        <v>49</v>
      </c>
      <c r="Q278" s="5" t="s">
        <v>49</v>
      </c>
      <c r="R278" s="5" t="s">
        <v>49</v>
      </c>
      <c r="S278" s="5" t="s">
        <v>49</v>
      </c>
      <c r="T278" s="5" t="s">
        <v>49</v>
      </c>
      <c r="U278" s="4">
        <v>184</v>
      </c>
      <c r="V278" s="4">
        <v>0.41299999999999998</v>
      </c>
      <c r="W278" s="4">
        <v>0.50090000000000001</v>
      </c>
      <c r="X278" s="4">
        <v>8.7900000000000006E-2</v>
      </c>
      <c r="Y278" s="4" t="s">
        <v>49</v>
      </c>
      <c r="Z278" s="4" t="s">
        <v>49</v>
      </c>
      <c r="AA278" s="4" t="s">
        <v>49</v>
      </c>
      <c r="AB278" s="4" t="s">
        <v>49</v>
      </c>
      <c r="AC278" s="4" t="s">
        <v>49</v>
      </c>
      <c r="AD278" s="4" t="s">
        <v>49</v>
      </c>
      <c r="AE278" s="4">
        <v>0.59660000000000002</v>
      </c>
      <c r="AF278" s="4" t="s">
        <v>49</v>
      </c>
      <c r="AG278" s="4" t="s">
        <v>49</v>
      </c>
      <c r="AH278" s="4" t="s">
        <v>49</v>
      </c>
      <c r="AI278" s="4">
        <v>0.9304</v>
      </c>
      <c r="AJ278" s="5"/>
      <c r="AK278" s="8">
        <f>(W278+J278)-AI278</f>
        <v>7.9200000000000048E-2</v>
      </c>
      <c r="AL278" s="12" t="s">
        <v>63</v>
      </c>
    </row>
    <row r="279" spans="1:38" ht="12.5" x14ac:dyDescent="0.25">
      <c r="A279" s="6">
        <v>44620</v>
      </c>
      <c r="B279" s="4">
        <v>7.5</v>
      </c>
      <c r="C279" s="4" t="s">
        <v>53</v>
      </c>
      <c r="D279" s="4" t="s">
        <v>54</v>
      </c>
      <c r="E279" s="4">
        <v>15.8</v>
      </c>
      <c r="F279" s="4">
        <v>194</v>
      </c>
      <c r="G279" s="4">
        <v>194</v>
      </c>
      <c r="H279" s="4">
        <v>1.2794000000000001</v>
      </c>
      <c r="I279" s="4">
        <v>1.6343000000000001</v>
      </c>
      <c r="J279" s="4">
        <v>0.35489999999999999</v>
      </c>
      <c r="K279" s="5" t="s">
        <v>49</v>
      </c>
      <c r="L279" s="5" t="s">
        <v>49</v>
      </c>
      <c r="M279" s="5" t="s">
        <v>49</v>
      </c>
      <c r="N279" s="5" t="s">
        <v>49</v>
      </c>
      <c r="O279" s="5" t="s">
        <v>49</v>
      </c>
      <c r="P279" s="5" t="s">
        <v>49</v>
      </c>
      <c r="Q279" s="5" t="s">
        <v>49</v>
      </c>
      <c r="R279" s="5" t="s">
        <v>49</v>
      </c>
      <c r="S279" s="5" t="s">
        <v>49</v>
      </c>
      <c r="T279" s="5" t="s">
        <v>49</v>
      </c>
      <c r="U279" s="4">
        <v>194</v>
      </c>
      <c r="V279" s="4">
        <v>0.41760000000000003</v>
      </c>
      <c r="W279" s="4">
        <v>0.4672</v>
      </c>
      <c r="X279" s="4">
        <v>4.9599999999999998E-2</v>
      </c>
      <c r="Y279" s="4" t="s">
        <v>49</v>
      </c>
      <c r="Z279" s="4" t="s">
        <v>49</v>
      </c>
      <c r="AA279" s="4" t="s">
        <v>49</v>
      </c>
      <c r="AB279" s="4" t="s">
        <v>49</v>
      </c>
      <c r="AC279" s="4" t="s">
        <v>49</v>
      </c>
      <c r="AD279" s="4" t="s">
        <v>49</v>
      </c>
      <c r="AE279" s="4">
        <v>0.40450000000000003</v>
      </c>
      <c r="AF279" s="4" t="s">
        <v>49</v>
      </c>
      <c r="AG279" s="4" t="s">
        <v>49</v>
      </c>
      <c r="AH279" s="4" t="s">
        <v>49</v>
      </c>
      <c r="AI279" s="4">
        <v>0.7752</v>
      </c>
      <c r="AJ279" s="5"/>
      <c r="AK279" s="8">
        <f>(W279+J279)-AI279</f>
        <v>4.6900000000000053E-2</v>
      </c>
      <c r="AL279" s="12" t="s">
        <v>63</v>
      </c>
    </row>
    <row r="280" spans="1:38" ht="12.5" x14ac:dyDescent="0.25">
      <c r="A280" s="6">
        <v>44620</v>
      </c>
      <c r="B280" s="4">
        <v>7.5</v>
      </c>
      <c r="C280" s="4" t="s">
        <v>53</v>
      </c>
      <c r="D280" s="4" t="s">
        <v>54</v>
      </c>
      <c r="E280" s="4">
        <v>17</v>
      </c>
      <c r="F280" s="4">
        <v>195</v>
      </c>
      <c r="G280" s="4">
        <v>195</v>
      </c>
      <c r="H280" s="4">
        <v>1.2567999999999999</v>
      </c>
      <c r="I280" s="4">
        <v>1.6572</v>
      </c>
      <c r="J280" s="4">
        <v>0.40039999999999998</v>
      </c>
      <c r="K280" s="5" t="s">
        <v>49</v>
      </c>
      <c r="L280" s="5" t="s">
        <v>49</v>
      </c>
      <c r="M280" s="5" t="s">
        <v>49</v>
      </c>
      <c r="N280" s="5" t="s">
        <v>49</v>
      </c>
      <c r="O280" s="5" t="s">
        <v>49</v>
      </c>
      <c r="P280" s="5" t="s">
        <v>49</v>
      </c>
      <c r="Q280" s="5" t="s">
        <v>49</v>
      </c>
      <c r="R280" s="5" t="s">
        <v>49</v>
      </c>
      <c r="S280" s="5" t="s">
        <v>49</v>
      </c>
      <c r="T280" s="5" t="s">
        <v>49</v>
      </c>
      <c r="U280" s="4">
        <v>195</v>
      </c>
      <c r="V280" s="4">
        <v>0.41870000000000002</v>
      </c>
      <c r="W280" s="4">
        <v>0.4869</v>
      </c>
      <c r="X280" s="4">
        <v>6.8199999999999997E-2</v>
      </c>
      <c r="Y280" s="4" t="s">
        <v>49</v>
      </c>
      <c r="Z280" s="4" t="s">
        <v>49</v>
      </c>
      <c r="AA280" s="4" t="s">
        <v>49</v>
      </c>
      <c r="AB280" s="4" t="s">
        <v>49</v>
      </c>
      <c r="AC280" s="4" t="s">
        <v>49</v>
      </c>
      <c r="AD280" s="4" t="s">
        <v>49</v>
      </c>
      <c r="AE280" s="4">
        <v>0.46860000000000002</v>
      </c>
      <c r="AF280" s="4" t="s">
        <v>49</v>
      </c>
      <c r="AG280" s="4" t="s">
        <v>49</v>
      </c>
      <c r="AH280" s="4" t="s">
        <v>49</v>
      </c>
      <c r="AI280" s="4">
        <v>0.82520000000000004</v>
      </c>
      <c r="AJ280" s="5"/>
      <c r="AK280" s="8">
        <f>(W280+J280)-AI280</f>
        <v>6.2099999999999933E-2</v>
      </c>
      <c r="AL280" s="12" t="s">
        <v>63</v>
      </c>
    </row>
    <row r="281" spans="1:38" ht="12.5" x14ac:dyDescent="0.25">
      <c r="A281" s="6">
        <v>44620</v>
      </c>
      <c r="B281" s="4">
        <v>7.5</v>
      </c>
      <c r="C281" s="4" t="s">
        <v>53</v>
      </c>
      <c r="D281" s="4" t="s">
        <v>54</v>
      </c>
      <c r="E281" s="4">
        <v>20.05</v>
      </c>
      <c r="F281" s="4">
        <v>196</v>
      </c>
      <c r="G281" s="4">
        <v>196</v>
      </c>
      <c r="H281" s="4">
        <v>1.2696000000000001</v>
      </c>
      <c r="I281" s="4">
        <v>1.9574</v>
      </c>
      <c r="J281" s="4">
        <v>0.68779999999999997</v>
      </c>
      <c r="K281" s="5" t="s">
        <v>49</v>
      </c>
      <c r="L281" s="5" t="s">
        <v>49</v>
      </c>
      <c r="M281" s="5" t="s">
        <v>49</v>
      </c>
      <c r="N281" s="5" t="s">
        <v>49</v>
      </c>
      <c r="O281" s="5" t="s">
        <v>49</v>
      </c>
      <c r="P281" s="5" t="s">
        <v>49</v>
      </c>
      <c r="Q281" s="5" t="s">
        <v>49</v>
      </c>
      <c r="R281" s="5" t="s">
        <v>49</v>
      </c>
      <c r="S281" s="5" t="s">
        <v>49</v>
      </c>
      <c r="T281" s="5" t="s">
        <v>49</v>
      </c>
      <c r="U281" s="4">
        <v>196</v>
      </c>
      <c r="V281" s="4">
        <v>0.41589999999999999</v>
      </c>
      <c r="W281" s="4">
        <v>0.53239999999999998</v>
      </c>
      <c r="X281" s="4">
        <v>0.11650000000000001</v>
      </c>
      <c r="Y281" s="4" t="s">
        <v>49</v>
      </c>
      <c r="Z281" s="4" t="s">
        <v>49</v>
      </c>
      <c r="AA281" s="4" t="s">
        <v>49</v>
      </c>
      <c r="AB281" s="4" t="s">
        <v>49</v>
      </c>
      <c r="AC281" s="4" t="s">
        <v>49</v>
      </c>
      <c r="AD281" s="4" t="s">
        <v>49</v>
      </c>
      <c r="AE281" s="4">
        <v>0.80430000000000001</v>
      </c>
      <c r="AF281" s="4" t="s">
        <v>49</v>
      </c>
      <c r="AG281" s="4" t="s">
        <v>49</v>
      </c>
      <c r="AH281" s="4" t="s">
        <v>49</v>
      </c>
      <c r="AI281" s="4">
        <v>1.1151</v>
      </c>
      <c r="AJ281" s="5"/>
      <c r="AK281" s="8">
        <f>(W281+J281)-AI281</f>
        <v>0.10509999999999997</v>
      </c>
      <c r="AL281" s="12" t="s">
        <v>63</v>
      </c>
    </row>
    <row r="282" spans="1:38" ht="12.5" x14ac:dyDescent="0.25">
      <c r="A282" s="6">
        <v>44620</v>
      </c>
      <c r="B282" s="4">
        <v>7.5</v>
      </c>
      <c r="C282" s="4" t="s">
        <v>53</v>
      </c>
      <c r="D282" s="4" t="s">
        <v>54</v>
      </c>
      <c r="E282" s="4">
        <v>19.05</v>
      </c>
      <c r="F282" s="4">
        <v>197</v>
      </c>
      <c r="G282" s="4">
        <v>197</v>
      </c>
      <c r="H282" s="4">
        <v>1.2848999999999999</v>
      </c>
      <c r="I282" s="4">
        <v>1.8718999999999999</v>
      </c>
      <c r="J282" s="4">
        <v>0.58699999999999997</v>
      </c>
      <c r="K282" s="5" t="s">
        <v>49</v>
      </c>
      <c r="L282" s="5" t="s">
        <v>49</v>
      </c>
      <c r="M282" s="5" t="s">
        <v>49</v>
      </c>
      <c r="N282" s="5" t="s">
        <v>49</v>
      </c>
      <c r="O282" s="5" t="s">
        <v>49</v>
      </c>
      <c r="P282" s="5" t="s">
        <v>49</v>
      </c>
      <c r="Q282" s="5" t="s">
        <v>49</v>
      </c>
      <c r="R282" s="5" t="s">
        <v>49</v>
      </c>
      <c r="S282" s="5" t="s">
        <v>49</v>
      </c>
      <c r="T282" s="5" t="s">
        <v>49</v>
      </c>
      <c r="U282" s="4">
        <v>197</v>
      </c>
      <c r="V282" s="4">
        <v>0.41370000000000001</v>
      </c>
      <c r="W282" s="4">
        <v>0.51219999999999999</v>
      </c>
      <c r="X282" s="4">
        <v>9.8500000000000004E-2</v>
      </c>
      <c r="Y282" s="4" t="s">
        <v>49</v>
      </c>
      <c r="Z282" s="4" t="s">
        <v>49</v>
      </c>
      <c r="AA282" s="4" t="s">
        <v>49</v>
      </c>
      <c r="AB282" s="4" t="s">
        <v>49</v>
      </c>
      <c r="AC282" s="4" t="s">
        <v>49</v>
      </c>
      <c r="AD282" s="4" t="s">
        <v>49</v>
      </c>
      <c r="AE282" s="4">
        <v>0.6855</v>
      </c>
      <c r="AF282" s="4" t="s">
        <v>49</v>
      </c>
      <c r="AG282" s="4" t="s">
        <v>49</v>
      </c>
      <c r="AH282" s="4" t="s">
        <v>49</v>
      </c>
      <c r="AI282" s="4">
        <v>1.0164</v>
      </c>
      <c r="AJ282" s="5"/>
      <c r="AK282" s="8">
        <f>(W282+J282)-AI282</f>
        <v>8.2799999999999985E-2</v>
      </c>
      <c r="AL282" s="12" t="s">
        <v>63</v>
      </c>
    </row>
    <row r="283" spans="1:38" ht="12.5" x14ac:dyDescent="0.25">
      <c r="A283" s="6">
        <v>44620</v>
      </c>
      <c r="B283" s="4">
        <v>7.5</v>
      </c>
      <c r="C283" s="4" t="s">
        <v>53</v>
      </c>
      <c r="D283" s="4" t="s">
        <v>54</v>
      </c>
      <c r="E283" s="4">
        <v>16</v>
      </c>
      <c r="F283" s="4">
        <v>198</v>
      </c>
      <c r="G283" s="4">
        <v>198</v>
      </c>
      <c r="H283" s="4">
        <v>1.258</v>
      </c>
      <c r="I283" s="4">
        <v>1.5434000000000001</v>
      </c>
      <c r="J283" s="4">
        <v>0.28539999999999999</v>
      </c>
      <c r="K283" s="5" t="s">
        <v>49</v>
      </c>
      <c r="L283" s="5" t="s">
        <v>49</v>
      </c>
      <c r="M283" s="5" t="s">
        <v>49</v>
      </c>
      <c r="N283" s="5" t="s">
        <v>49</v>
      </c>
      <c r="O283" s="5" t="s">
        <v>49</v>
      </c>
      <c r="P283" s="5" t="s">
        <v>49</v>
      </c>
      <c r="Q283" s="5" t="s">
        <v>49</v>
      </c>
      <c r="R283" s="5" t="s">
        <v>49</v>
      </c>
      <c r="S283" s="5" t="s">
        <v>49</v>
      </c>
      <c r="T283" s="5" t="s">
        <v>49</v>
      </c>
      <c r="U283" s="4">
        <v>198</v>
      </c>
      <c r="V283" s="4">
        <v>0.41839999999999999</v>
      </c>
      <c r="W283" s="4">
        <v>0.45729999999999998</v>
      </c>
      <c r="X283" s="4">
        <v>3.8899999999999997E-2</v>
      </c>
      <c r="Y283" s="4" t="s">
        <v>49</v>
      </c>
      <c r="Z283" s="4" t="s">
        <v>49</v>
      </c>
      <c r="AA283" s="4" t="s">
        <v>49</v>
      </c>
      <c r="AB283" s="4" t="s">
        <v>49</v>
      </c>
      <c r="AC283" s="4" t="s">
        <v>49</v>
      </c>
      <c r="AD283" s="4" t="s">
        <v>49</v>
      </c>
      <c r="AE283" s="4">
        <v>0.32429999999999998</v>
      </c>
      <c r="AF283" s="4" t="s">
        <v>49</v>
      </c>
      <c r="AG283" s="4" t="s">
        <v>49</v>
      </c>
      <c r="AH283" s="4" t="s">
        <v>49</v>
      </c>
      <c r="AI283" s="4">
        <v>0.70950000000000002</v>
      </c>
      <c r="AJ283" s="5"/>
      <c r="AK283" s="8">
        <f>(W283+J283)-AI283</f>
        <v>3.3199999999999896E-2</v>
      </c>
      <c r="AL283" s="12" t="s">
        <v>63</v>
      </c>
    </row>
    <row r="284" spans="1:38" ht="12.5" x14ac:dyDescent="0.25">
      <c r="A284" s="6">
        <v>44620</v>
      </c>
      <c r="B284" s="4">
        <v>7.5</v>
      </c>
      <c r="C284" s="4" t="s">
        <v>55</v>
      </c>
      <c r="D284" s="4" t="s">
        <v>56</v>
      </c>
      <c r="E284" s="4">
        <v>18.3</v>
      </c>
      <c r="F284" s="4">
        <v>213</v>
      </c>
      <c r="G284" s="4">
        <v>213</v>
      </c>
      <c r="H284" s="4">
        <v>1.2622</v>
      </c>
      <c r="I284" s="4">
        <v>1.7232000000000001</v>
      </c>
      <c r="J284" s="4">
        <v>0.46100000000000002</v>
      </c>
      <c r="K284" s="5" t="s">
        <v>49</v>
      </c>
      <c r="L284" s="5" t="s">
        <v>49</v>
      </c>
      <c r="M284" s="5" t="s">
        <v>49</v>
      </c>
      <c r="N284" s="5" t="s">
        <v>49</v>
      </c>
      <c r="O284" s="5" t="s">
        <v>49</v>
      </c>
      <c r="P284" s="5" t="s">
        <v>49</v>
      </c>
      <c r="Q284" s="5" t="s">
        <v>49</v>
      </c>
      <c r="R284" s="5" t="s">
        <v>49</v>
      </c>
      <c r="S284" s="5" t="s">
        <v>49</v>
      </c>
      <c r="T284" s="5" t="s">
        <v>49</v>
      </c>
      <c r="U284" s="4">
        <v>213</v>
      </c>
      <c r="V284" s="4">
        <v>0.40839999999999999</v>
      </c>
      <c r="W284" s="4">
        <v>0.48659999999999998</v>
      </c>
      <c r="X284" s="4">
        <v>7.8200000000000006E-2</v>
      </c>
      <c r="Y284" s="4" t="s">
        <v>49</v>
      </c>
      <c r="Z284" s="4" t="s">
        <v>49</v>
      </c>
      <c r="AA284" s="4" t="s">
        <v>49</v>
      </c>
      <c r="AB284" s="4" t="s">
        <v>49</v>
      </c>
      <c r="AC284" s="4" t="s">
        <v>49</v>
      </c>
      <c r="AD284" s="4" t="s">
        <v>49</v>
      </c>
      <c r="AE284" s="4">
        <v>0.53920000000000001</v>
      </c>
      <c r="AF284" s="4" t="s">
        <v>49</v>
      </c>
      <c r="AG284" s="4" t="s">
        <v>49</v>
      </c>
      <c r="AH284" s="4" t="s">
        <v>49</v>
      </c>
      <c r="AI284" s="4">
        <v>0.87219999999999998</v>
      </c>
      <c r="AJ284" s="5"/>
      <c r="AK284" s="8">
        <f>(W284+J284)-AI284</f>
        <v>7.5400000000000023E-2</v>
      </c>
      <c r="AL284" s="12" t="s">
        <v>63</v>
      </c>
    </row>
    <row r="285" spans="1:38" ht="12.5" x14ac:dyDescent="0.25">
      <c r="A285" s="6">
        <v>44620</v>
      </c>
      <c r="B285" s="4">
        <v>7.5</v>
      </c>
      <c r="C285" s="4" t="s">
        <v>55</v>
      </c>
      <c r="D285" s="4" t="s">
        <v>56</v>
      </c>
      <c r="E285" s="4">
        <v>21.8</v>
      </c>
      <c r="F285" s="4">
        <v>214</v>
      </c>
      <c r="G285" s="4">
        <v>214</v>
      </c>
      <c r="H285" s="4">
        <v>1.2425999999999999</v>
      </c>
      <c r="I285" s="4">
        <v>2.1837</v>
      </c>
      <c r="J285" s="4">
        <v>0.94110000000000005</v>
      </c>
      <c r="K285" s="5" t="s">
        <v>49</v>
      </c>
      <c r="L285" s="5" t="s">
        <v>49</v>
      </c>
      <c r="M285" s="5" t="s">
        <v>49</v>
      </c>
      <c r="N285" s="5" t="s">
        <v>49</v>
      </c>
      <c r="O285" s="5" t="s">
        <v>49</v>
      </c>
      <c r="P285" s="5" t="s">
        <v>49</v>
      </c>
      <c r="Q285" s="5" t="s">
        <v>49</v>
      </c>
      <c r="R285" s="5" t="s">
        <v>49</v>
      </c>
      <c r="S285" s="5" t="s">
        <v>49</v>
      </c>
      <c r="T285" s="5" t="s">
        <v>49</v>
      </c>
      <c r="U285" s="4">
        <v>214</v>
      </c>
      <c r="V285" s="4">
        <v>0.40689999999999998</v>
      </c>
      <c r="W285" s="4">
        <v>0.5827</v>
      </c>
      <c r="X285" s="4">
        <v>0.17580000000000001</v>
      </c>
      <c r="Y285" s="4" t="s">
        <v>49</v>
      </c>
      <c r="Z285" s="4" t="s">
        <v>49</v>
      </c>
      <c r="AA285" s="4" t="s">
        <v>49</v>
      </c>
      <c r="AB285" s="4" t="s">
        <v>49</v>
      </c>
      <c r="AC285" s="4" t="s">
        <v>49</v>
      </c>
      <c r="AD285" s="4" t="s">
        <v>49</v>
      </c>
      <c r="AE285" s="4">
        <v>1.1169</v>
      </c>
      <c r="AF285" s="4" t="s">
        <v>49</v>
      </c>
      <c r="AG285" s="4" t="s">
        <v>49</v>
      </c>
      <c r="AH285" s="4" t="s">
        <v>49</v>
      </c>
      <c r="AI285" s="4">
        <v>1.3601000000000001</v>
      </c>
      <c r="AJ285" s="5"/>
      <c r="AK285" s="8">
        <f>(W285+J285)-AI285</f>
        <v>0.16369999999999996</v>
      </c>
      <c r="AL285" s="12" t="s">
        <v>63</v>
      </c>
    </row>
    <row r="286" spans="1:38" ht="12.5" x14ac:dyDescent="0.25">
      <c r="A286" s="6">
        <v>44620</v>
      </c>
      <c r="B286" s="4">
        <v>7.5</v>
      </c>
      <c r="C286" s="4" t="s">
        <v>55</v>
      </c>
      <c r="D286" s="4" t="s">
        <v>56</v>
      </c>
      <c r="E286" s="4">
        <v>15.9</v>
      </c>
      <c r="F286" s="4">
        <v>215</v>
      </c>
      <c r="G286" s="4">
        <v>215</v>
      </c>
      <c r="H286" s="4">
        <v>1.2704</v>
      </c>
      <c r="I286" s="4">
        <v>1.5638000000000001</v>
      </c>
      <c r="J286" s="4">
        <v>0.29339999999999999</v>
      </c>
      <c r="K286" s="5" t="s">
        <v>49</v>
      </c>
      <c r="L286" s="5" t="s">
        <v>49</v>
      </c>
      <c r="M286" s="5" t="s">
        <v>49</v>
      </c>
      <c r="N286" s="5" t="s">
        <v>49</v>
      </c>
      <c r="O286" s="5" t="s">
        <v>49</v>
      </c>
      <c r="P286" s="5" t="s">
        <v>49</v>
      </c>
      <c r="Q286" s="5" t="s">
        <v>49</v>
      </c>
      <c r="R286" s="5" t="s">
        <v>49</v>
      </c>
      <c r="S286" s="5" t="s">
        <v>49</v>
      </c>
      <c r="T286" s="5" t="s">
        <v>49</v>
      </c>
      <c r="U286" s="4">
        <v>215</v>
      </c>
      <c r="V286" s="4">
        <v>0.40510000000000002</v>
      </c>
      <c r="W286" s="4">
        <v>0.45850000000000002</v>
      </c>
      <c r="X286" s="4">
        <v>5.3400000000000003E-2</v>
      </c>
      <c r="Y286" s="4" t="s">
        <v>49</v>
      </c>
      <c r="Z286" s="4" t="s">
        <v>49</v>
      </c>
      <c r="AA286" s="4" t="s">
        <v>49</v>
      </c>
      <c r="AB286" s="4" t="s">
        <v>49</v>
      </c>
      <c r="AC286" s="4" t="s">
        <v>49</v>
      </c>
      <c r="AD286" s="4" t="s">
        <v>49</v>
      </c>
      <c r="AE286" s="4">
        <v>0.3468</v>
      </c>
      <c r="AF286" s="4" t="s">
        <v>49</v>
      </c>
      <c r="AG286" s="4" t="s">
        <v>49</v>
      </c>
      <c r="AH286" s="4" t="s">
        <v>49</v>
      </c>
      <c r="AI286" s="4">
        <v>0.70669999999999999</v>
      </c>
      <c r="AJ286" s="5"/>
      <c r="AK286" s="8">
        <f>(W286+J286)-AI286</f>
        <v>4.5200000000000018E-2</v>
      </c>
      <c r="AL286" s="12" t="s">
        <v>63</v>
      </c>
    </row>
    <row r="287" spans="1:38" ht="12.5" x14ac:dyDescent="0.25">
      <c r="A287" s="6">
        <v>44620</v>
      </c>
      <c r="B287" s="4">
        <v>7.5</v>
      </c>
      <c r="C287" s="4" t="s">
        <v>55</v>
      </c>
      <c r="D287" s="4" t="s">
        <v>56</v>
      </c>
      <c r="E287" s="4">
        <v>16.45</v>
      </c>
      <c r="F287" s="4">
        <v>216</v>
      </c>
      <c r="G287" s="4">
        <v>216</v>
      </c>
      <c r="H287" s="4">
        <v>1.2696000000000001</v>
      </c>
      <c r="I287" s="4">
        <v>1.6286</v>
      </c>
      <c r="J287" s="4">
        <v>0.35899999999999999</v>
      </c>
      <c r="K287" s="5" t="s">
        <v>49</v>
      </c>
      <c r="L287" s="5" t="s">
        <v>49</v>
      </c>
      <c r="M287" s="5" t="s">
        <v>49</v>
      </c>
      <c r="N287" s="5" t="s">
        <v>49</v>
      </c>
      <c r="O287" s="5" t="s">
        <v>49</v>
      </c>
      <c r="P287" s="5" t="s">
        <v>49</v>
      </c>
      <c r="Q287" s="5" t="s">
        <v>49</v>
      </c>
      <c r="R287" s="5" t="s">
        <v>49</v>
      </c>
      <c r="S287" s="5" t="s">
        <v>49</v>
      </c>
      <c r="T287" s="5" t="s">
        <v>49</v>
      </c>
      <c r="U287" s="4">
        <v>216</v>
      </c>
      <c r="V287" s="4">
        <v>0.41360000000000002</v>
      </c>
      <c r="W287" s="4">
        <v>0.4763</v>
      </c>
      <c r="X287" s="4">
        <v>6.2700000000000006E-2</v>
      </c>
      <c r="Y287" s="4" t="s">
        <v>49</v>
      </c>
      <c r="Z287" s="4" t="s">
        <v>49</v>
      </c>
      <c r="AA287" s="4" t="s">
        <v>49</v>
      </c>
      <c r="AB287" s="4" t="s">
        <v>49</v>
      </c>
      <c r="AC287" s="4" t="s">
        <v>49</v>
      </c>
      <c r="AD287" s="4" t="s">
        <v>49</v>
      </c>
      <c r="AE287" s="4">
        <v>0.42170000000000002</v>
      </c>
      <c r="AF287" s="4" t="s">
        <v>49</v>
      </c>
      <c r="AG287" s="4" t="s">
        <v>49</v>
      </c>
      <c r="AH287" s="4" t="s">
        <v>49</v>
      </c>
      <c r="AI287" s="4">
        <v>0.78029999999999999</v>
      </c>
      <c r="AJ287" s="5"/>
      <c r="AK287" s="8">
        <f>(W287+J287)-AI287</f>
        <v>5.4999999999999938E-2</v>
      </c>
      <c r="AL287" s="12" t="s">
        <v>63</v>
      </c>
    </row>
    <row r="288" spans="1:38" ht="12.5" x14ac:dyDescent="0.25">
      <c r="A288" s="6">
        <v>44620</v>
      </c>
      <c r="B288" s="4">
        <v>7.5</v>
      </c>
      <c r="C288" s="4" t="s">
        <v>55</v>
      </c>
      <c r="D288" s="4" t="s">
        <v>56</v>
      </c>
      <c r="E288" s="4">
        <v>16.2</v>
      </c>
      <c r="F288" s="4">
        <v>217</v>
      </c>
      <c r="G288" s="4">
        <v>217</v>
      </c>
      <c r="H288" s="4">
        <v>1.1660999999999999</v>
      </c>
      <c r="I288" s="4">
        <v>1.4984</v>
      </c>
      <c r="J288" s="4">
        <v>0.33229999999999998</v>
      </c>
      <c r="K288" s="5" t="s">
        <v>49</v>
      </c>
      <c r="L288" s="5" t="s">
        <v>49</v>
      </c>
      <c r="M288" s="5" t="s">
        <v>49</v>
      </c>
      <c r="N288" s="5" t="s">
        <v>49</v>
      </c>
      <c r="O288" s="5" t="s">
        <v>49</v>
      </c>
      <c r="P288" s="5" t="s">
        <v>49</v>
      </c>
      <c r="Q288" s="5" t="s">
        <v>49</v>
      </c>
      <c r="R288" s="5" t="s">
        <v>49</v>
      </c>
      <c r="S288" s="5" t="s">
        <v>49</v>
      </c>
      <c r="T288" s="5" t="s">
        <v>49</v>
      </c>
      <c r="U288" s="4">
        <v>217</v>
      </c>
      <c r="V288" s="4">
        <v>0.4123</v>
      </c>
      <c r="W288" s="4">
        <v>0.46389999999999998</v>
      </c>
      <c r="X288" s="4">
        <v>5.16E-2</v>
      </c>
      <c r="Y288" s="4" t="s">
        <v>49</v>
      </c>
      <c r="Z288" s="4" t="s">
        <v>49</v>
      </c>
      <c r="AA288" s="4" t="s">
        <v>49</v>
      </c>
      <c r="AB288" s="4" t="s">
        <v>49</v>
      </c>
      <c r="AC288" s="4" t="s">
        <v>49</v>
      </c>
      <c r="AD288" s="4" t="s">
        <v>49</v>
      </c>
      <c r="AE288" s="4">
        <v>0.38390000000000002</v>
      </c>
      <c r="AF288" s="4" t="s">
        <v>49</v>
      </c>
      <c r="AG288" s="4" t="s">
        <v>49</v>
      </c>
      <c r="AH288" s="4" t="s">
        <v>49</v>
      </c>
      <c r="AI288" s="4">
        <v>0.75109999999999999</v>
      </c>
      <c r="AJ288" s="5"/>
      <c r="AK288" s="8">
        <f>(W288+J288)-AI288</f>
        <v>4.5100000000000029E-2</v>
      </c>
      <c r="AL288" s="12" t="s">
        <v>63</v>
      </c>
    </row>
    <row r="289" spans="1:38" ht="12.5" x14ac:dyDescent="0.25">
      <c r="A289" s="6">
        <v>44620</v>
      </c>
      <c r="B289" s="4">
        <v>7.5</v>
      </c>
      <c r="C289" s="4" t="s">
        <v>176</v>
      </c>
      <c r="D289" s="4" t="s">
        <v>177</v>
      </c>
      <c r="E289" s="4">
        <v>21.6</v>
      </c>
      <c r="F289" s="4">
        <v>209</v>
      </c>
      <c r="G289" s="4">
        <v>209</v>
      </c>
      <c r="H289" s="4">
        <v>1.2673000000000001</v>
      </c>
      <c r="I289" s="4">
        <v>2.0167000000000002</v>
      </c>
      <c r="J289" s="4">
        <v>0.74939999999999996</v>
      </c>
      <c r="K289" s="5" t="s">
        <v>49</v>
      </c>
      <c r="L289" s="5" t="s">
        <v>49</v>
      </c>
      <c r="M289" s="5" t="s">
        <v>49</v>
      </c>
      <c r="N289" s="5" t="s">
        <v>49</v>
      </c>
      <c r="O289" s="5" t="s">
        <v>49</v>
      </c>
      <c r="P289" s="5" t="s">
        <v>49</v>
      </c>
      <c r="Q289" s="5" t="s">
        <v>49</v>
      </c>
      <c r="R289" s="5" t="s">
        <v>49</v>
      </c>
      <c r="S289" s="5" t="s">
        <v>49</v>
      </c>
      <c r="T289" s="5" t="s">
        <v>49</v>
      </c>
      <c r="U289" s="4">
        <v>209</v>
      </c>
      <c r="V289" s="4">
        <v>0.40899999999999997</v>
      </c>
      <c r="W289" s="4">
        <v>0.57369999999999999</v>
      </c>
      <c r="X289" s="4">
        <v>0.16470000000000001</v>
      </c>
      <c r="Y289" s="4" t="s">
        <v>49</v>
      </c>
      <c r="Z289" s="4" t="s">
        <v>49</v>
      </c>
      <c r="AA289" s="4" t="s">
        <v>49</v>
      </c>
      <c r="AB289" s="4" t="s">
        <v>49</v>
      </c>
      <c r="AC289" s="4" t="s">
        <v>49</v>
      </c>
      <c r="AD289" s="4" t="s">
        <v>49</v>
      </c>
      <c r="AE289" s="4">
        <v>0.91410000000000002</v>
      </c>
      <c r="AF289" s="4" t="s">
        <v>49</v>
      </c>
      <c r="AG289" s="4" t="s">
        <v>49</v>
      </c>
      <c r="AH289" s="4" t="s">
        <v>49</v>
      </c>
      <c r="AI289" s="4">
        <v>1.1718</v>
      </c>
      <c r="AJ289" s="5"/>
      <c r="AK289" s="8">
        <f>(W289+J289)-AI289</f>
        <v>0.15129999999999999</v>
      </c>
      <c r="AL289" s="12" t="s">
        <v>63</v>
      </c>
    </row>
    <row r="290" spans="1:38" ht="12.5" x14ac:dyDescent="0.25">
      <c r="A290" s="6">
        <v>44620</v>
      </c>
      <c r="B290" s="4">
        <v>7.5</v>
      </c>
      <c r="C290" s="4" t="s">
        <v>176</v>
      </c>
      <c r="D290" s="4" t="s">
        <v>177</v>
      </c>
      <c r="E290" s="4">
        <v>21.05</v>
      </c>
      <c r="F290" s="4">
        <v>210</v>
      </c>
      <c r="G290" s="4">
        <v>210</v>
      </c>
      <c r="H290" s="4">
        <v>1.2736000000000001</v>
      </c>
      <c r="I290" s="4">
        <v>2.0375000000000001</v>
      </c>
      <c r="J290" s="4">
        <v>0.76390000000000002</v>
      </c>
      <c r="K290" s="5" t="s">
        <v>49</v>
      </c>
      <c r="L290" s="5" t="s">
        <v>49</v>
      </c>
      <c r="M290" s="5" t="s">
        <v>49</v>
      </c>
      <c r="N290" s="5" t="s">
        <v>49</v>
      </c>
      <c r="O290" s="5" t="s">
        <v>49</v>
      </c>
      <c r="P290" s="5" t="s">
        <v>49</v>
      </c>
      <c r="Q290" s="5" t="s">
        <v>49</v>
      </c>
      <c r="R290" s="5" t="s">
        <v>49</v>
      </c>
      <c r="S290" s="5" t="s">
        <v>49</v>
      </c>
      <c r="T290" s="5" t="s">
        <v>49</v>
      </c>
      <c r="U290" s="4">
        <v>210</v>
      </c>
      <c r="V290" s="4">
        <v>0.41120000000000001</v>
      </c>
      <c r="W290" s="4">
        <v>0.56240000000000001</v>
      </c>
      <c r="X290" s="4">
        <v>0.1512</v>
      </c>
      <c r="Y290" s="4" t="s">
        <v>49</v>
      </c>
      <c r="Z290" s="4" t="s">
        <v>49</v>
      </c>
      <c r="AA290" s="4" t="s">
        <v>49</v>
      </c>
      <c r="AB290" s="4" t="s">
        <v>49</v>
      </c>
      <c r="AC290" s="4" t="s">
        <v>49</v>
      </c>
      <c r="AD290" s="4" t="s">
        <v>49</v>
      </c>
      <c r="AE290" s="4">
        <v>0.91510000000000002</v>
      </c>
      <c r="AF290" s="4" t="s">
        <v>49</v>
      </c>
      <c r="AG290" s="4" t="s">
        <v>49</v>
      </c>
      <c r="AH290" s="4" t="s">
        <v>49</v>
      </c>
      <c r="AI290" s="4">
        <v>1.1887000000000001</v>
      </c>
      <c r="AJ290" s="5"/>
      <c r="AK290" s="8">
        <f>(W290+J290)-AI290</f>
        <v>0.13759999999999994</v>
      </c>
      <c r="AL290" s="12" t="s">
        <v>63</v>
      </c>
    </row>
    <row r="291" spans="1:38" ht="12.5" x14ac:dyDescent="0.25">
      <c r="A291" s="6">
        <v>44620</v>
      </c>
      <c r="B291" s="4">
        <v>7.5</v>
      </c>
      <c r="C291" s="4" t="s">
        <v>176</v>
      </c>
      <c r="D291" s="4" t="s">
        <v>177</v>
      </c>
      <c r="E291" s="4">
        <v>19.649999999999999</v>
      </c>
      <c r="F291" s="4">
        <v>211</v>
      </c>
      <c r="G291" s="4">
        <v>211</v>
      </c>
      <c r="H291" s="4">
        <v>1.2625999999999999</v>
      </c>
      <c r="I291" s="4">
        <v>1.8084</v>
      </c>
      <c r="J291" s="4">
        <v>0.54579999999999995</v>
      </c>
      <c r="K291" s="5" t="s">
        <v>49</v>
      </c>
      <c r="L291" s="5" t="s">
        <v>49</v>
      </c>
      <c r="M291" s="5" t="s">
        <v>49</v>
      </c>
      <c r="N291" s="5" t="s">
        <v>49</v>
      </c>
      <c r="O291" s="5" t="s">
        <v>49</v>
      </c>
      <c r="P291" s="5" t="s">
        <v>49</v>
      </c>
      <c r="Q291" s="5" t="s">
        <v>49</v>
      </c>
      <c r="R291" s="5" t="s">
        <v>49</v>
      </c>
      <c r="S291" s="5" t="s">
        <v>49</v>
      </c>
      <c r="T291" s="5" t="s">
        <v>49</v>
      </c>
      <c r="U291" s="4">
        <v>211</v>
      </c>
      <c r="V291" s="4">
        <v>0.40870000000000001</v>
      </c>
      <c r="W291" s="4">
        <v>0.51100000000000001</v>
      </c>
      <c r="X291" s="4">
        <v>0.1023</v>
      </c>
      <c r="Y291" s="4" t="s">
        <v>49</v>
      </c>
      <c r="Z291" s="4" t="s">
        <v>49</v>
      </c>
      <c r="AA291" s="4" t="s">
        <v>49</v>
      </c>
      <c r="AB291" s="4" t="s">
        <v>49</v>
      </c>
      <c r="AC291" s="4" t="s">
        <v>49</v>
      </c>
      <c r="AD291" s="4" t="s">
        <v>49</v>
      </c>
      <c r="AE291" s="4">
        <v>0.64810000000000001</v>
      </c>
      <c r="AF291" s="4" t="s">
        <v>49</v>
      </c>
      <c r="AG291" s="4" t="s">
        <v>49</v>
      </c>
      <c r="AH291" s="4" t="s">
        <v>49</v>
      </c>
      <c r="AI291" s="4">
        <v>0.96309999999999996</v>
      </c>
      <c r="AJ291" s="5"/>
      <c r="AK291" s="8">
        <f>(W291+J291)-AI291</f>
        <v>9.3700000000000006E-2</v>
      </c>
      <c r="AL291" s="12" t="s">
        <v>63</v>
      </c>
    </row>
    <row r="292" spans="1:38" ht="12.5" x14ac:dyDescent="0.25">
      <c r="A292" s="6">
        <v>44620</v>
      </c>
      <c r="B292" s="4">
        <v>7.5</v>
      </c>
      <c r="C292" s="4" t="s">
        <v>176</v>
      </c>
      <c r="D292" s="4" t="s">
        <v>177</v>
      </c>
      <c r="E292" s="4">
        <v>14.3</v>
      </c>
      <c r="F292" s="4">
        <v>212</v>
      </c>
      <c r="G292" s="4">
        <v>212</v>
      </c>
      <c r="H292" s="4">
        <v>1.2593000000000001</v>
      </c>
      <c r="I292" s="4">
        <v>1.5166999999999999</v>
      </c>
      <c r="J292" s="4">
        <v>0.25740000000000002</v>
      </c>
      <c r="K292" s="5" t="s">
        <v>49</v>
      </c>
      <c r="L292" s="5" t="s">
        <v>49</v>
      </c>
      <c r="M292" s="5" t="s">
        <v>49</v>
      </c>
      <c r="N292" s="5" t="s">
        <v>49</v>
      </c>
      <c r="O292" s="5" t="s">
        <v>49</v>
      </c>
      <c r="P292" s="5" t="s">
        <v>49</v>
      </c>
      <c r="Q292" s="5" t="s">
        <v>49</v>
      </c>
      <c r="R292" s="5" t="s">
        <v>49</v>
      </c>
      <c r="S292" s="5" t="s">
        <v>49</v>
      </c>
      <c r="T292" s="5" t="s">
        <v>49</v>
      </c>
      <c r="U292" s="4">
        <v>212</v>
      </c>
      <c r="V292" s="4">
        <v>0.41410000000000002</v>
      </c>
      <c r="W292" s="4">
        <v>0.45490000000000003</v>
      </c>
      <c r="X292" s="4">
        <v>4.0800000000000003E-2</v>
      </c>
      <c r="Y292" s="4" t="s">
        <v>49</v>
      </c>
      <c r="Z292" s="4" t="s">
        <v>49</v>
      </c>
      <c r="AA292" s="4" t="s">
        <v>49</v>
      </c>
      <c r="AB292" s="4" t="s">
        <v>49</v>
      </c>
      <c r="AC292" s="4" t="s">
        <v>49</v>
      </c>
      <c r="AD292" s="4" t="s">
        <v>49</v>
      </c>
      <c r="AE292" s="4">
        <v>0.29820000000000002</v>
      </c>
      <c r="AF292" s="4" t="s">
        <v>49</v>
      </c>
      <c r="AG292" s="4" t="s">
        <v>49</v>
      </c>
      <c r="AH292" s="4" t="s">
        <v>49</v>
      </c>
      <c r="AI292" s="4">
        <v>0.67330000000000001</v>
      </c>
      <c r="AJ292" s="5"/>
      <c r="AK292" s="8">
        <f>(W292+J292)-AI292</f>
        <v>3.9000000000000035E-2</v>
      </c>
      <c r="AL292" s="12" t="s">
        <v>63</v>
      </c>
    </row>
    <row r="293" spans="1:38" ht="12.5" x14ac:dyDescent="0.25">
      <c r="A293" s="6">
        <v>44620</v>
      </c>
      <c r="B293" s="4">
        <v>7.5</v>
      </c>
      <c r="C293" s="4" t="s">
        <v>178</v>
      </c>
      <c r="D293" s="4" t="s">
        <v>179</v>
      </c>
      <c r="E293" s="4">
        <v>16.899999999999999</v>
      </c>
      <c r="F293" s="4">
        <v>199</v>
      </c>
      <c r="G293" s="4">
        <v>199</v>
      </c>
      <c r="H293" s="4">
        <v>1.2741</v>
      </c>
      <c r="I293" s="4">
        <v>1.6297999999999999</v>
      </c>
      <c r="J293" s="4">
        <v>0.35570000000000002</v>
      </c>
      <c r="K293" s="5" t="s">
        <v>49</v>
      </c>
      <c r="L293" s="5" t="s">
        <v>49</v>
      </c>
      <c r="M293" s="5" t="s">
        <v>49</v>
      </c>
      <c r="N293" s="5" t="s">
        <v>49</v>
      </c>
      <c r="O293" s="5" t="s">
        <v>49</v>
      </c>
      <c r="P293" s="5" t="s">
        <v>49</v>
      </c>
      <c r="Q293" s="5" t="s">
        <v>49</v>
      </c>
      <c r="R293" s="5" t="s">
        <v>49</v>
      </c>
      <c r="S293" s="5" t="s">
        <v>49</v>
      </c>
      <c r="T293" s="5" t="s">
        <v>49</v>
      </c>
      <c r="U293" s="4">
        <v>199</v>
      </c>
      <c r="V293" s="4">
        <v>0.41320000000000001</v>
      </c>
      <c r="W293" s="4">
        <v>0.47160000000000002</v>
      </c>
      <c r="X293" s="4">
        <v>5.8400000000000001E-2</v>
      </c>
      <c r="Y293" s="4" t="s">
        <v>49</v>
      </c>
      <c r="Z293" s="4" t="s">
        <v>49</v>
      </c>
      <c r="AA293" s="4" t="s">
        <v>49</v>
      </c>
      <c r="AB293" s="4" t="s">
        <v>49</v>
      </c>
      <c r="AC293" s="4" t="s">
        <v>49</v>
      </c>
      <c r="AD293" s="4" t="s">
        <v>49</v>
      </c>
      <c r="AE293" s="4">
        <v>0.41410000000000002</v>
      </c>
      <c r="AF293" s="4" t="s">
        <v>49</v>
      </c>
      <c r="AG293" s="4" t="s">
        <v>49</v>
      </c>
      <c r="AH293" s="4" t="s">
        <v>49</v>
      </c>
      <c r="AI293" s="4">
        <v>0.7742</v>
      </c>
      <c r="AJ293" s="5"/>
      <c r="AK293" s="8">
        <f>(W293+J293)-AI293</f>
        <v>5.3100000000000036E-2</v>
      </c>
      <c r="AL293" s="12" t="s">
        <v>63</v>
      </c>
    </row>
    <row r="294" spans="1:38" ht="12.5" x14ac:dyDescent="0.25">
      <c r="A294" s="6">
        <v>44620</v>
      </c>
      <c r="B294" s="4">
        <v>7.5</v>
      </c>
      <c r="C294" s="4" t="s">
        <v>178</v>
      </c>
      <c r="D294" s="4" t="s">
        <v>179</v>
      </c>
      <c r="E294" s="4">
        <v>16.600000000000001</v>
      </c>
      <c r="F294" s="4">
        <v>200</v>
      </c>
      <c r="G294" s="4">
        <v>200</v>
      </c>
      <c r="H294" s="4">
        <v>1.2502</v>
      </c>
      <c r="I294" s="4">
        <v>1.6337999999999999</v>
      </c>
      <c r="J294" s="4">
        <v>0.3836</v>
      </c>
      <c r="K294" s="5" t="s">
        <v>49</v>
      </c>
      <c r="L294" s="5" t="s">
        <v>49</v>
      </c>
      <c r="M294" s="5" t="s">
        <v>49</v>
      </c>
      <c r="N294" s="5" t="s">
        <v>49</v>
      </c>
      <c r="O294" s="5" t="s">
        <v>49</v>
      </c>
      <c r="P294" s="5" t="s">
        <v>49</v>
      </c>
      <c r="Q294" s="5" t="s">
        <v>49</v>
      </c>
      <c r="R294" s="5" t="s">
        <v>49</v>
      </c>
      <c r="S294" s="5" t="s">
        <v>49</v>
      </c>
      <c r="T294" s="5" t="s">
        <v>49</v>
      </c>
      <c r="U294" s="4">
        <v>200</v>
      </c>
      <c r="V294" s="4">
        <v>0.41010000000000002</v>
      </c>
      <c r="W294" s="4">
        <v>0.47239999999999999</v>
      </c>
      <c r="X294" s="4">
        <v>6.2300000000000001E-2</v>
      </c>
      <c r="Y294" s="4" t="s">
        <v>49</v>
      </c>
      <c r="Z294" s="4" t="s">
        <v>49</v>
      </c>
      <c r="AA294" s="4" t="s">
        <v>49</v>
      </c>
      <c r="AB294" s="4" t="s">
        <v>49</v>
      </c>
      <c r="AC294" s="4" t="s">
        <v>49</v>
      </c>
      <c r="AD294" s="4" t="s">
        <v>49</v>
      </c>
      <c r="AE294" s="4">
        <v>0.44590000000000002</v>
      </c>
      <c r="AF294" s="4" t="s">
        <v>49</v>
      </c>
      <c r="AG294" s="4" t="s">
        <v>49</v>
      </c>
      <c r="AH294" s="4" t="s">
        <v>49</v>
      </c>
      <c r="AI294" s="4">
        <v>0.78810000000000002</v>
      </c>
      <c r="AJ294" s="5"/>
      <c r="AK294" s="8">
        <f>(W294+J294)-AI294</f>
        <v>6.789999999999996E-2</v>
      </c>
      <c r="AL294" s="12" t="s">
        <v>63</v>
      </c>
    </row>
    <row r="295" spans="1:38" ht="12.5" x14ac:dyDescent="0.25">
      <c r="A295" s="6">
        <v>44620</v>
      </c>
      <c r="B295" s="4">
        <v>7.5</v>
      </c>
      <c r="C295" s="4" t="s">
        <v>178</v>
      </c>
      <c r="D295" s="4" t="s">
        <v>179</v>
      </c>
      <c r="E295" s="4">
        <v>20.04</v>
      </c>
      <c r="F295" s="4">
        <v>201</v>
      </c>
      <c r="G295" s="4">
        <v>201</v>
      </c>
      <c r="H295" s="4">
        <v>1.2645</v>
      </c>
      <c r="I295" s="4">
        <v>2.0112000000000001</v>
      </c>
      <c r="J295" s="4">
        <v>0.74670000000000003</v>
      </c>
      <c r="K295" s="5" t="s">
        <v>49</v>
      </c>
      <c r="L295" s="5" t="s">
        <v>49</v>
      </c>
      <c r="M295" s="5" t="s">
        <v>49</v>
      </c>
      <c r="N295" s="5" t="s">
        <v>49</v>
      </c>
      <c r="O295" s="5" t="s">
        <v>49</v>
      </c>
      <c r="P295" s="5" t="s">
        <v>49</v>
      </c>
      <c r="Q295" s="5" t="s">
        <v>49</v>
      </c>
      <c r="R295" s="5" t="s">
        <v>49</v>
      </c>
      <c r="S295" s="5" t="s">
        <v>49</v>
      </c>
      <c r="T295" s="5" t="s">
        <v>49</v>
      </c>
      <c r="U295" s="4">
        <v>201</v>
      </c>
      <c r="V295" s="4">
        <v>0.40810000000000002</v>
      </c>
      <c r="W295" s="4">
        <v>0.53539999999999999</v>
      </c>
      <c r="X295" s="4">
        <v>0.1273</v>
      </c>
      <c r="Y295" s="4" t="s">
        <v>49</v>
      </c>
      <c r="Z295" s="4" t="s">
        <v>49</v>
      </c>
      <c r="AA295" s="4" t="s">
        <v>49</v>
      </c>
      <c r="AB295" s="4" t="s">
        <v>49</v>
      </c>
      <c r="AC295" s="4" t="s">
        <v>49</v>
      </c>
      <c r="AD295" s="4" t="s">
        <v>49</v>
      </c>
      <c r="AE295" s="4">
        <v>0.874</v>
      </c>
      <c r="AF295" s="4" t="s">
        <v>49</v>
      </c>
      <c r="AG295" s="4" t="s">
        <v>49</v>
      </c>
      <c r="AH295" s="4" t="s">
        <v>49</v>
      </c>
      <c r="AI295" s="4">
        <v>1.1660999999999999</v>
      </c>
      <c r="AJ295" s="5"/>
      <c r="AK295" s="8">
        <f>(W295+J295)-AI295</f>
        <v>0.1160000000000001</v>
      </c>
      <c r="AL295" s="12" t="s">
        <v>63</v>
      </c>
    </row>
    <row r="296" spans="1:38" ht="12.5" x14ac:dyDescent="0.25">
      <c r="A296" s="6">
        <v>44620</v>
      </c>
      <c r="B296" s="4">
        <v>7.5</v>
      </c>
      <c r="C296" s="4" t="s">
        <v>178</v>
      </c>
      <c r="D296" s="4" t="s">
        <v>179</v>
      </c>
      <c r="E296" s="4">
        <v>19.8</v>
      </c>
      <c r="F296" s="4">
        <v>202</v>
      </c>
      <c r="G296" s="4">
        <v>202</v>
      </c>
      <c r="H296" s="4">
        <v>1.2552000000000001</v>
      </c>
      <c r="I296" s="4">
        <v>1.7865</v>
      </c>
      <c r="J296" s="4">
        <v>0.53129999999999999</v>
      </c>
      <c r="K296" s="5" t="s">
        <v>49</v>
      </c>
      <c r="L296" s="5" t="s">
        <v>49</v>
      </c>
      <c r="M296" s="5" t="s">
        <v>49</v>
      </c>
      <c r="N296" s="5" t="s">
        <v>49</v>
      </c>
      <c r="O296" s="5" t="s">
        <v>49</v>
      </c>
      <c r="P296" s="5" t="s">
        <v>49</v>
      </c>
      <c r="Q296" s="5" t="s">
        <v>49</v>
      </c>
      <c r="R296" s="5" t="s">
        <v>49</v>
      </c>
      <c r="S296" s="5" t="s">
        <v>49</v>
      </c>
      <c r="T296" s="5" t="s">
        <v>49</v>
      </c>
      <c r="U296" s="4">
        <v>202</v>
      </c>
      <c r="V296" s="4">
        <v>0.40860000000000002</v>
      </c>
      <c r="W296" s="4">
        <v>0.50109999999999999</v>
      </c>
      <c r="X296" s="4">
        <v>9.2499999999999999E-2</v>
      </c>
      <c r="Y296" s="4" t="s">
        <v>49</v>
      </c>
      <c r="Z296" s="4" t="s">
        <v>49</v>
      </c>
      <c r="AA296" s="4" t="s">
        <v>49</v>
      </c>
      <c r="AB296" s="4" t="s">
        <v>49</v>
      </c>
      <c r="AC296" s="4" t="s">
        <v>49</v>
      </c>
      <c r="AD296" s="4" t="s">
        <v>49</v>
      </c>
      <c r="AE296" s="4">
        <v>0.62380000000000002</v>
      </c>
      <c r="AF296" s="4" t="s">
        <v>49</v>
      </c>
      <c r="AG296" s="4" t="s">
        <v>49</v>
      </c>
      <c r="AH296" s="4" t="s">
        <v>49</v>
      </c>
      <c r="AI296" s="4">
        <v>0.94830000000000003</v>
      </c>
      <c r="AJ296" s="5"/>
      <c r="AK296" s="8">
        <f>(W296+J296)-AI296</f>
        <v>8.4099999999999953E-2</v>
      </c>
      <c r="AL296" s="12" t="s">
        <v>63</v>
      </c>
    </row>
    <row r="297" spans="1:38" ht="12.5" x14ac:dyDescent="0.25">
      <c r="A297" s="6">
        <v>44620</v>
      </c>
      <c r="B297" s="4">
        <v>7.5</v>
      </c>
      <c r="C297" s="4" t="s">
        <v>178</v>
      </c>
      <c r="D297" s="4" t="s">
        <v>179</v>
      </c>
      <c r="E297" s="4">
        <v>16</v>
      </c>
      <c r="F297" s="4">
        <v>203</v>
      </c>
      <c r="G297" s="4">
        <v>203</v>
      </c>
      <c r="H297" s="4">
        <v>1.2579</v>
      </c>
      <c r="I297" s="4">
        <v>1.5649</v>
      </c>
      <c r="J297" s="4">
        <v>0.307</v>
      </c>
      <c r="K297" s="5" t="s">
        <v>49</v>
      </c>
      <c r="L297" s="5" t="s">
        <v>49</v>
      </c>
      <c r="M297" s="5" t="s">
        <v>49</v>
      </c>
      <c r="N297" s="5" t="s">
        <v>49</v>
      </c>
      <c r="O297" s="5" t="s">
        <v>49</v>
      </c>
      <c r="P297" s="5" t="s">
        <v>49</v>
      </c>
      <c r="Q297" s="5" t="s">
        <v>49</v>
      </c>
      <c r="R297" s="5" t="s">
        <v>49</v>
      </c>
      <c r="S297" s="5" t="s">
        <v>49</v>
      </c>
      <c r="T297" s="5" t="s">
        <v>49</v>
      </c>
      <c r="U297" s="4">
        <v>203</v>
      </c>
      <c r="V297" s="4">
        <v>0.41260000000000002</v>
      </c>
      <c r="W297" s="4">
        <v>0.46729999999999999</v>
      </c>
      <c r="X297" s="4">
        <v>5.4699999999999999E-2</v>
      </c>
      <c r="Y297" s="4" t="s">
        <v>49</v>
      </c>
      <c r="Z297" s="4" t="s">
        <v>49</v>
      </c>
      <c r="AA297" s="4" t="s">
        <v>49</v>
      </c>
      <c r="AB297" s="4" t="s">
        <v>49</v>
      </c>
      <c r="AC297" s="4" t="s">
        <v>49</v>
      </c>
      <c r="AD297" s="4" t="s">
        <v>49</v>
      </c>
      <c r="AE297" s="4">
        <v>0.36170000000000002</v>
      </c>
      <c r="AF297" s="4" t="s">
        <v>49</v>
      </c>
      <c r="AG297" s="4" t="s">
        <v>49</v>
      </c>
      <c r="AH297" s="4" t="s">
        <v>49</v>
      </c>
      <c r="AI297" s="4">
        <v>0.72529999999999994</v>
      </c>
      <c r="AJ297" s="5"/>
      <c r="AK297" s="8">
        <f>(W297+J297)-AI297</f>
        <v>4.9000000000000044E-2</v>
      </c>
      <c r="AL297" s="12" t="s">
        <v>63</v>
      </c>
    </row>
    <row r="298" spans="1:38" ht="12.5" x14ac:dyDescent="0.25">
      <c r="A298" s="6">
        <v>44620</v>
      </c>
      <c r="B298" s="4">
        <v>7.5</v>
      </c>
      <c r="C298" s="4" t="s">
        <v>180</v>
      </c>
      <c r="D298" s="4" t="s">
        <v>181</v>
      </c>
      <c r="E298" s="4">
        <v>16.600000000000001</v>
      </c>
      <c r="F298" s="4">
        <v>189</v>
      </c>
      <c r="G298" s="4">
        <v>189</v>
      </c>
      <c r="H298" s="4">
        <v>1.2741</v>
      </c>
      <c r="I298" s="4">
        <v>1.6753</v>
      </c>
      <c r="J298" s="4">
        <v>0.4012</v>
      </c>
      <c r="K298" s="5" t="s">
        <v>49</v>
      </c>
      <c r="L298" s="5" t="s">
        <v>49</v>
      </c>
      <c r="M298" s="5" t="s">
        <v>49</v>
      </c>
      <c r="N298" s="5" t="s">
        <v>49</v>
      </c>
      <c r="O298" s="5" t="s">
        <v>49</v>
      </c>
      <c r="P298" s="5" t="s">
        <v>49</v>
      </c>
      <c r="Q298" s="5" t="s">
        <v>49</v>
      </c>
      <c r="R298" s="5" t="s">
        <v>49</v>
      </c>
      <c r="S298" s="5" t="s">
        <v>49</v>
      </c>
      <c r="T298" s="5" t="s">
        <v>49</v>
      </c>
      <c r="U298" s="4">
        <v>189</v>
      </c>
      <c r="V298" s="4">
        <v>0.41220000000000001</v>
      </c>
      <c r="W298" s="4">
        <v>0.47610000000000002</v>
      </c>
      <c r="X298" s="4">
        <v>6.3899999999999998E-2</v>
      </c>
      <c r="Y298" s="4" t="s">
        <v>49</v>
      </c>
      <c r="Z298" s="4" t="s">
        <v>49</v>
      </c>
      <c r="AA298" s="4" t="s">
        <v>49</v>
      </c>
      <c r="AB298" s="4" t="s">
        <v>49</v>
      </c>
      <c r="AC298" s="4" t="s">
        <v>49</v>
      </c>
      <c r="AD298" s="4" t="s">
        <v>49</v>
      </c>
      <c r="AE298" s="4">
        <v>0.46510000000000001</v>
      </c>
      <c r="AF298" s="4" t="s">
        <v>49</v>
      </c>
      <c r="AG298" s="4" t="s">
        <v>49</v>
      </c>
      <c r="AH298" s="4" t="s">
        <v>49</v>
      </c>
      <c r="AI298" s="4">
        <v>0.8175</v>
      </c>
      <c r="AJ298" s="5"/>
      <c r="AK298" s="8">
        <f>(W298+J298)-AI298</f>
        <v>5.9799999999999964E-2</v>
      </c>
      <c r="AL298" s="12" t="s">
        <v>63</v>
      </c>
    </row>
    <row r="299" spans="1:38" ht="12.5" x14ac:dyDescent="0.25">
      <c r="A299" s="6">
        <v>44620</v>
      </c>
      <c r="B299" s="4">
        <v>7.5</v>
      </c>
      <c r="C299" s="4" t="s">
        <v>180</v>
      </c>
      <c r="D299" s="4" t="s">
        <v>181</v>
      </c>
      <c r="E299" s="4">
        <v>17.399999999999999</v>
      </c>
      <c r="F299" s="4">
        <v>190</v>
      </c>
      <c r="G299" s="4">
        <v>190</v>
      </c>
      <c r="H299" s="4">
        <v>1.2493000000000001</v>
      </c>
      <c r="I299" s="4">
        <v>1.7564</v>
      </c>
      <c r="J299" s="4">
        <v>0.5071</v>
      </c>
      <c r="K299" s="5" t="s">
        <v>49</v>
      </c>
      <c r="L299" s="5" t="s">
        <v>49</v>
      </c>
      <c r="M299" s="5" t="s">
        <v>49</v>
      </c>
      <c r="N299" s="5" t="s">
        <v>49</v>
      </c>
      <c r="O299" s="5" t="s">
        <v>49</v>
      </c>
      <c r="P299" s="5" t="s">
        <v>49</v>
      </c>
      <c r="Q299" s="5" t="s">
        <v>49</v>
      </c>
      <c r="R299" s="5" t="s">
        <v>49</v>
      </c>
      <c r="S299" s="5" t="s">
        <v>49</v>
      </c>
      <c r="T299" s="5" t="s">
        <v>49</v>
      </c>
      <c r="U299" s="4">
        <v>190</v>
      </c>
      <c r="V299" s="4">
        <v>0.41460000000000002</v>
      </c>
      <c r="W299" s="4">
        <v>0.49370000000000003</v>
      </c>
      <c r="X299" s="4">
        <v>7.9100000000000004E-2</v>
      </c>
      <c r="Y299" s="4" t="s">
        <v>49</v>
      </c>
      <c r="Z299" s="4" t="s">
        <v>49</v>
      </c>
      <c r="AA299" s="4" t="s">
        <v>49</v>
      </c>
      <c r="AB299" s="4" t="s">
        <v>49</v>
      </c>
      <c r="AC299" s="4" t="s">
        <v>49</v>
      </c>
      <c r="AD299" s="4" t="s">
        <v>49</v>
      </c>
      <c r="AE299" s="4">
        <v>0.58620000000000005</v>
      </c>
      <c r="AF299" s="4" t="s">
        <v>49</v>
      </c>
      <c r="AG299" s="4" t="s">
        <v>49</v>
      </c>
      <c r="AH299" s="4" t="s">
        <v>49</v>
      </c>
      <c r="AI299" s="4">
        <v>0.92810000000000004</v>
      </c>
      <c r="AJ299" s="5"/>
      <c r="AK299" s="8">
        <f>(W299+J299)-AI299</f>
        <v>7.2699999999999876E-2</v>
      </c>
      <c r="AL299" s="12" t="s">
        <v>63</v>
      </c>
    </row>
    <row r="300" spans="1:38" ht="12.5" x14ac:dyDescent="0.25">
      <c r="A300" s="6">
        <v>44620</v>
      </c>
      <c r="B300" s="4">
        <v>7.5</v>
      </c>
      <c r="C300" s="4" t="s">
        <v>180</v>
      </c>
      <c r="D300" s="4" t="s">
        <v>181</v>
      </c>
      <c r="E300" s="4">
        <v>16.100000000000001</v>
      </c>
      <c r="F300" s="4">
        <v>191</v>
      </c>
      <c r="G300" s="4">
        <v>191</v>
      </c>
      <c r="H300" s="4">
        <v>1.2591000000000001</v>
      </c>
      <c r="I300" s="4">
        <v>1.6001000000000001</v>
      </c>
      <c r="J300" s="4">
        <v>0.34100000000000003</v>
      </c>
      <c r="K300" s="5" t="s">
        <v>49</v>
      </c>
      <c r="L300" s="5" t="s">
        <v>49</v>
      </c>
      <c r="M300" s="5" t="s">
        <v>49</v>
      </c>
      <c r="N300" s="5" t="s">
        <v>49</v>
      </c>
      <c r="O300" s="5" t="s">
        <v>49</v>
      </c>
      <c r="P300" s="5" t="s">
        <v>49</v>
      </c>
      <c r="Q300" s="5" t="s">
        <v>49</v>
      </c>
      <c r="R300" s="5" t="s">
        <v>49</v>
      </c>
      <c r="S300" s="5" t="s">
        <v>49</v>
      </c>
      <c r="T300" s="5" t="s">
        <v>49</v>
      </c>
      <c r="U300" s="4">
        <v>191</v>
      </c>
      <c r="V300" s="4">
        <v>0.41310000000000002</v>
      </c>
      <c r="W300" s="4">
        <v>0.47120000000000001</v>
      </c>
      <c r="X300" s="4">
        <v>5.8099999999999999E-2</v>
      </c>
      <c r="Y300" s="4" t="s">
        <v>49</v>
      </c>
      <c r="Z300" s="4" t="s">
        <v>49</v>
      </c>
      <c r="AA300" s="4" t="s">
        <v>49</v>
      </c>
      <c r="AB300" s="4" t="s">
        <v>49</v>
      </c>
      <c r="AC300" s="4" t="s">
        <v>49</v>
      </c>
      <c r="AD300" s="4" t="s">
        <v>49</v>
      </c>
      <c r="AE300" s="4">
        <v>0.39910000000000001</v>
      </c>
      <c r="AF300" s="4" t="s">
        <v>49</v>
      </c>
      <c r="AG300" s="4" t="s">
        <v>49</v>
      </c>
      <c r="AH300" s="4" t="s">
        <v>49</v>
      </c>
      <c r="AI300" s="4">
        <v>0.75900000000000001</v>
      </c>
      <c r="AJ300" s="5"/>
      <c r="AK300" s="8">
        <f>(W300+J300)-AI300</f>
        <v>5.3200000000000025E-2</v>
      </c>
      <c r="AL300" s="12" t="s">
        <v>63</v>
      </c>
    </row>
    <row r="301" spans="1:38" ht="12.5" x14ac:dyDescent="0.25">
      <c r="A301" s="6">
        <v>44620</v>
      </c>
      <c r="B301" s="4">
        <v>7.5</v>
      </c>
      <c r="C301" s="4" t="s">
        <v>180</v>
      </c>
      <c r="D301" s="4" t="s">
        <v>181</v>
      </c>
      <c r="E301" s="4">
        <v>20.05</v>
      </c>
      <c r="F301" s="4">
        <v>192</v>
      </c>
      <c r="G301" s="4">
        <v>192</v>
      </c>
      <c r="H301" s="4">
        <v>1.256</v>
      </c>
      <c r="I301" s="4">
        <v>1.9034</v>
      </c>
      <c r="J301" s="4">
        <v>0.64739999999999998</v>
      </c>
      <c r="K301" s="5" t="s">
        <v>49</v>
      </c>
      <c r="L301" s="5" t="s">
        <v>49</v>
      </c>
      <c r="M301" s="5" t="s">
        <v>49</v>
      </c>
      <c r="N301" s="5" t="s">
        <v>49</v>
      </c>
      <c r="O301" s="5" t="s">
        <v>49</v>
      </c>
      <c r="P301" s="5" t="s">
        <v>49</v>
      </c>
      <c r="Q301" s="5" t="s">
        <v>49</v>
      </c>
      <c r="R301" s="5" t="s">
        <v>49</v>
      </c>
      <c r="S301" s="5" t="s">
        <v>49</v>
      </c>
      <c r="T301" s="5" t="s">
        <v>49</v>
      </c>
      <c r="U301" s="4">
        <v>192</v>
      </c>
      <c r="V301" s="4">
        <v>0.41489999999999999</v>
      </c>
      <c r="W301" s="4">
        <v>0.54149999999999998</v>
      </c>
      <c r="X301" s="4">
        <v>0.12659999999999999</v>
      </c>
      <c r="Y301" s="4" t="s">
        <v>49</v>
      </c>
      <c r="Z301" s="4" t="s">
        <v>49</v>
      </c>
      <c r="AA301" s="4" t="s">
        <v>49</v>
      </c>
      <c r="AB301" s="4" t="s">
        <v>49</v>
      </c>
      <c r="AC301" s="4" t="s">
        <v>49</v>
      </c>
      <c r="AD301" s="4" t="s">
        <v>49</v>
      </c>
      <c r="AE301" s="4">
        <v>0.77400000000000002</v>
      </c>
      <c r="AF301" s="4" t="s">
        <v>49</v>
      </c>
      <c r="AG301" s="4" t="s">
        <v>49</v>
      </c>
      <c r="AH301" s="4" t="s">
        <v>49</v>
      </c>
      <c r="AI301" s="4">
        <v>1.0680000000000001</v>
      </c>
      <c r="AJ301" s="5"/>
      <c r="AK301" s="8">
        <f>(W301+J301)-AI301</f>
        <v>0.12089999999999979</v>
      </c>
      <c r="AL301" s="12" t="s">
        <v>63</v>
      </c>
    </row>
    <row r="302" spans="1:38" ht="12.5" x14ac:dyDescent="0.25">
      <c r="A302" s="6">
        <v>44620</v>
      </c>
      <c r="B302" s="4">
        <v>7.5</v>
      </c>
      <c r="C302" s="4" t="s">
        <v>180</v>
      </c>
      <c r="D302" s="4" t="s">
        <v>181</v>
      </c>
      <c r="E302" s="4">
        <v>18.600000000000001</v>
      </c>
      <c r="F302" s="4">
        <v>193</v>
      </c>
      <c r="G302" s="4">
        <v>193</v>
      </c>
      <c r="H302" s="4">
        <v>1.2794000000000001</v>
      </c>
      <c r="I302" s="4">
        <v>1.7927</v>
      </c>
      <c r="J302" s="4">
        <v>0.51329999999999998</v>
      </c>
      <c r="K302" s="5" t="s">
        <v>49</v>
      </c>
      <c r="L302" s="5" t="s">
        <v>49</v>
      </c>
      <c r="M302" s="5" t="s">
        <v>49</v>
      </c>
      <c r="N302" s="5" t="s">
        <v>49</v>
      </c>
      <c r="O302" s="5" t="s">
        <v>49</v>
      </c>
      <c r="P302" s="5" t="s">
        <v>49</v>
      </c>
      <c r="Q302" s="5" t="s">
        <v>49</v>
      </c>
      <c r="R302" s="5" t="s">
        <v>49</v>
      </c>
      <c r="S302" s="5" t="s">
        <v>49</v>
      </c>
      <c r="T302" s="5" t="s">
        <v>49</v>
      </c>
      <c r="U302" s="4">
        <v>193</v>
      </c>
      <c r="V302" s="4">
        <v>0.40870000000000001</v>
      </c>
      <c r="W302" s="4">
        <v>0.50180000000000002</v>
      </c>
      <c r="X302" s="4">
        <v>9.3100000000000002E-2</v>
      </c>
      <c r="Y302" s="4" t="s">
        <v>49</v>
      </c>
      <c r="Z302" s="4" t="s">
        <v>49</v>
      </c>
      <c r="AA302" s="4" t="s">
        <v>49</v>
      </c>
      <c r="AB302" s="4" t="s">
        <v>49</v>
      </c>
      <c r="AC302" s="4" t="s">
        <v>49</v>
      </c>
      <c r="AD302" s="4" t="s">
        <v>49</v>
      </c>
      <c r="AE302" s="4">
        <v>0.60640000000000005</v>
      </c>
      <c r="AF302" s="4" t="s">
        <v>49</v>
      </c>
      <c r="AG302" s="4" t="s">
        <v>49</v>
      </c>
      <c r="AH302" s="4" t="s">
        <v>49</v>
      </c>
      <c r="AI302" s="4">
        <v>0.92659999999999998</v>
      </c>
      <c r="AJ302" s="5"/>
      <c r="AK302" s="8">
        <f>(W302+J302)-AI302</f>
        <v>8.8499999999999912E-2</v>
      </c>
      <c r="AL302" s="12" t="s">
        <v>63</v>
      </c>
    </row>
    <row r="303" spans="1:38" ht="12.5" x14ac:dyDescent="0.25">
      <c r="A303" s="6">
        <v>44620</v>
      </c>
      <c r="B303" s="4">
        <v>7.5</v>
      </c>
      <c r="C303" s="4" t="s">
        <v>182</v>
      </c>
      <c r="D303" s="4" t="s">
        <v>183</v>
      </c>
      <c r="E303" s="4">
        <v>16.25</v>
      </c>
      <c r="F303" s="4">
        <v>185</v>
      </c>
      <c r="G303" s="4">
        <v>185</v>
      </c>
      <c r="H303" s="4">
        <v>1.27</v>
      </c>
      <c r="I303" s="4">
        <v>1.5535000000000001</v>
      </c>
      <c r="J303" s="4">
        <v>0.28349999999999997</v>
      </c>
      <c r="K303" s="5" t="s">
        <v>49</v>
      </c>
      <c r="L303" s="5" t="s">
        <v>49</v>
      </c>
      <c r="M303" s="5" t="s">
        <v>49</v>
      </c>
      <c r="N303" s="5" t="s">
        <v>49</v>
      </c>
      <c r="O303" s="5" t="s">
        <v>49</v>
      </c>
      <c r="P303" s="5" t="s">
        <v>49</v>
      </c>
      <c r="Q303" s="5" t="s">
        <v>49</v>
      </c>
      <c r="R303" s="5" t="s">
        <v>49</v>
      </c>
      <c r="S303" s="5" t="s">
        <v>49</v>
      </c>
      <c r="T303" s="5" t="s">
        <v>49</v>
      </c>
      <c r="U303" s="4">
        <v>185</v>
      </c>
      <c r="V303" s="4">
        <v>0.41170000000000001</v>
      </c>
      <c r="W303" s="4">
        <v>0.46560000000000001</v>
      </c>
      <c r="X303" s="4">
        <v>5.3900000000000003E-2</v>
      </c>
      <c r="Y303" s="4" t="s">
        <v>49</v>
      </c>
      <c r="Z303" s="4" t="s">
        <v>49</v>
      </c>
      <c r="AA303" s="4" t="s">
        <v>49</v>
      </c>
      <c r="AB303" s="4" t="s">
        <v>49</v>
      </c>
      <c r="AC303" s="4" t="s">
        <v>49</v>
      </c>
      <c r="AD303" s="4" t="s">
        <v>49</v>
      </c>
      <c r="AE303" s="4">
        <v>0.33739999999999998</v>
      </c>
      <c r="AF303" s="4" t="s">
        <v>49</v>
      </c>
      <c r="AG303" s="4" t="s">
        <v>49</v>
      </c>
      <c r="AH303" s="4" t="s">
        <v>49</v>
      </c>
      <c r="AI303" s="4">
        <v>0.70079999999999998</v>
      </c>
      <c r="AJ303" s="5"/>
      <c r="AK303" s="8">
        <f>(W303+J303)-AI303</f>
        <v>4.830000000000001E-2</v>
      </c>
      <c r="AL303" s="12" t="s">
        <v>63</v>
      </c>
    </row>
    <row r="304" spans="1:38" ht="12.5" x14ac:dyDescent="0.25">
      <c r="A304" s="6">
        <v>44620</v>
      </c>
      <c r="B304" s="4">
        <v>7.5</v>
      </c>
      <c r="C304" s="4" t="s">
        <v>182</v>
      </c>
      <c r="D304" s="4" t="s">
        <v>183</v>
      </c>
      <c r="E304" s="4">
        <v>20.05</v>
      </c>
      <c r="F304" s="4">
        <v>186</v>
      </c>
      <c r="G304" s="4">
        <v>186</v>
      </c>
      <c r="H304" s="4">
        <v>1.2558</v>
      </c>
      <c r="I304" s="4">
        <v>1.9912000000000001</v>
      </c>
      <c r="J304" s="4">
        <v>0.73540000000000005</v>
      </c>
      <c r="K304" s="5" t="s">
        <v>49</v>
      </c>
      <c r="L304" s="5" t="s">
        <v>49</v>
      </c>
      <c r="M304" s="5" t="s">
        <v>49</v>
      </c>
      <c r="N304" s="5" t="s">
        <v>49</v>
      </c>
      <c r="O304" s="5" t="s">
        <v>49</v>
      </c>
      <c r="P304" s="5" t="s">
        <v>49</v>
      </c>
      <c r="Q304" s="5" t="s">
        <v>49</v>
      </c>
      <c r="R304" s="5" t="s">
        <v>49</v>
      </c>
      <c r="S304" s="5" t="s">
        <v>49</v>
      </c>
      <c r="T304" s="5" t="s">
        <v>49</v>
      </c>
      <c r="U304" s="4">
        <v>186</v>
      </c>
      <c r="V304" s="4">
        <v>0.40810000000000002</v>
      </c>
      <c r="W304" s="4">
        <v>0.52459999999999996</v>
      </c>
      <c r="X304" s="4">
        <v>0.11650000000000001</v>
      </c>
      <c r="Y304" s="4" t="s">
        <v>49</v>
      </c>
      <c r="Z304" s="4" t="s">
        <v>49</v>
      </c>
      <c r="AA304" s="4" t="s">
        <v>49</v>
      </c>
      <c r="AB304" s="4" t="s">
        <v>49</v>
      </c>
      <c r="AC304" s="4" t="s">
        <v>49</v>
      </c>
      <c r="AD304" s="4" t="s">
        <v>49</v>
      </c>
      <c r="AE304" s="4">
        <v>0.85189999999999999</v>
      </c>
      <c r="AF304" s="4" t="s">
        <v>49</v>
      </c>
      <c r="AG304" s="4" t="s">
        <v>49</v>
      </c>
      <c r="AH304" s="4" t="s">
        <v>49</v>
      </c>
      <c r="AI304" s="4">
        <v>1.1536</v>
      </c>
      <c r="AJ304" s="5"/>
      <c r="AK304" s="8">
        <f>(W304+J304)-AI304</f>
        <v>0.10640000000000005</v>
      </c>
      <c r="AL304" s="12" t="s">
        <v>63</v>
      </c>
    </row>
    <row r="305" spans="1:38" ht="12.5" x14ac:dyDescent="0.25">
      <c r="A305" s="6">
        <v>44620</v>
      </c>
      <c r="B305" s="4">
        <v>7.5</v>
      </c>
      <c r="C305" s="4" t="s">
        <v>182</v>
      </c>
      <c r="D305" s="4" t="s">
        <v>183</v>
      </c>
      <c r="E305" s="4">
        <v>17.8</v>
      </c>
      <c r="F305" s="4">
        <v>187</v>
      </c>
      <c r="G305" s="4">
        <v>187</v>
      </c>
      <c r="H305" s="4">
        <v>1.2602</v>
      </c>
      <c r="I305" s="4">
        <v>1.7445999999999999</v>
      </c>
      <c r="J305" s="4">
        <v>0.4844</v>
      </c>
      <c r="K305" s="5" t="s">
        <v>49</v>
      </c>
      <c r="L305" s="5" t="s">
        <v>49</v>
      </c>
      <c r="M305" s="5" t="s">
        <v>49</v>
      </c>
      <c r="N305" s="5" t="s">
        <v>49</v>
      </c>
      <c r="O305" s="5" t="s">
        <v>49</v>
      </c>
      <c r="P305" s="5" t="s">
        <v>49</v>
      </c>
      <c r="Q305" s="5" t="s">
        <v>49</v>
      </c>
      <c r="R305" s="5" t="s">
        <v>49</v>
      </c>
      <c r="S305" s="5" t="s">
        <v>49</v>
      </c>
      <c r="T305" s="5" t="s">
        <v>49</v>
      </c>
      <c r="U305" s="4">
        <v>187</v>
      </c>
      <c r="V305" s="4">
        <v>0.40939999999999999</v>
      </c>
      <c r="W305" s="4">
        <v>0.48199999999999998</v>
      </c>
      <c r="X305" s="4">
        <v>7.2599999999999998E-2</v>
      </c>
      <c r="Y305" s="4" t="s">
        <v>49</v>
      </c>
      <c r="Z305" s="4" t="s">
        <v>49</v>
      </c>
      <c r="AA305" s="4" t="s">
        <v>49</v>
      </c>
      <c r="AB305" s="4" t="s">
        <v>49</v>
      </c>
      <c r="AC305" s="4" t="s">
        <v>49</v>
      </c>
      <c r="AD305" s="4" t="s">
        <v>49</v>
      </c>
      <c r="AE305" s="4">
        <v>0.55700000000000005</v>
      </c>
      <c r="AF305" s="4" t="s">
        <v>49</v>
      </c>
      <c r="AG305" s="4" t="s">
        <v>49</v>
      </c>
      <c r="AH305" s="4" t="s">
        <v>49</v>
      </c>
      <c r="AI305" s="4">
        <v>0.89149999999999996</v>
      </c>
      <c r="AJ305" s="5"/>
      <c r="AK305" s="8">
        <f>(W305+J305)-AI305</f>
        <v>7.4899999999999967E-2</v>
      </c>
      <c r="AL305" s="12" t="s">
        <v>63</v>
      </c>
    </row>
    <row r="306" spans="1:38" ht="12.5" x14ac:dyDescent="0.25">
      <c r="A306" s="6">
        <v>44620</v>
      </c>
      <c r="B306" s="4">
        <v>7.5</v>
      </c>
      <c r="C306" s="4" t="s">
        <v>182</v>
      </c>
      <c r="D306" s="4" t="s">
        <v>183</v>
      </c>
      <c r="E306" s="4">
        <v>20.07</v>
      </c>
      <c r="F306" s="4">
        <v>188</v>
      </c>
      <c r="G306" s="4">
        <v>188</v>
      </c>
      <c r="H306" s="4">
        <v>1.2459</v>
      </c>
      <c r="I306" s="4">
        <v>1.9294</v>
      </c>
      <c r="J306" s="4">
        <v>0.6835</v>
      </c>
      <c r="K306" s="5" t="s">
        <v>49</v>
      </c>
      <c r="L306" s="5" t="s">
        <v>49</v>
      </c>
      <c r="M306" s="5" t="s">
        <v>49</v>
      </c>
      <c r="N306" s="5" t="s">
        <v>49</v>
      </c>
      <c r="O306" s="5" t="s">
        <v>49</v>
      </c>
      <c r="P306" s="5" t="s">
        <v>49</v>
      </c>
      <c r="Q306" s="5" t="s">
        <v>49</v>
      </c>
      <c r="R306" s="5" t="s">
        <v>49</v>
      </c>
      <c r="S306" s="5" t="s">
        <v>49</v>
      </c>
      <c r="T306" s="5" t="s">
        <v>49</v>
      </c>
      <c r="U306" s="4">
        <v>188</v>
      </c>
      <c r="V306" s="4">
        <v>0.4103</v>
      </c>
      <c r="W306" s="4">
        <v>0.5242</v>
      </c>
      <c r="X306" s="4">
        <v>0.1139</v>
      </c>
      <c r="Y306" s="4" t="s">
        <v>49</v>
      </c>
      <c r="Z306" s="4" t="s">
        <v>49</v>
      </c>
      <c r="AA306" s="4" t="s">
        <v>49</v>
      </c>
      <c r="AB306" s="4" t="s">
        <v>49</v>
      </c>
      <c r="AC306" s="4" t="s">
        <v>49</v>
      </c>
      <c r="AD306" s="4" t="s">
        <v>49</v>
      </c>
      <c r="AE306" s="4">
        <v>0.7974</v>
      </c>
      <c r="AF306" s="4" t="s">
        <v>49</v>
      </c>
      <c r="AG306" s="4" t="s">
        <v>49</v>
      </c>
      <c r="AH306" s="4" t="s">
        <v>49</v>
      </c>
      <c r="AI306" s="4">
        <v>1.105</v>
      </c>
      <c r="AJ306" s="5"/>
      <c r="AK306" s="8">
        <f>(W306+J306)-AI306</f>
        <v>0.10270000000000001</v>
      </c>
      <c r="AL306" s="12" t="s">
        <v>63</v>
      </c>
    </row>
    <row r="307" spans="1:38" ht="12.5" x14ac:dyDescent="0.25">
      <c r="A307" s="6">
        <v>44620</v>
      </c>
      <c r="B307" s="4">
        <v>8</v>
      </c>
      <c r="C307" s="4" t="s">
        <v>47</v>
      </c>
      <c r="D307" s="4" t="s">
        <v>57</v>
      </c>
      <c r="E307" s="4">
        <v>19.399999999999999</v>
      </c>
      <c r="F307" s="4">
        <v>113</v>
      </c>
      <c r="G307" s="4">
        <v>113</v>
      </c>
      <c r="H307" s="4">
        <v>1.2606999999999999</v>
      </c>
      <c r="I307" s="4">
        <v>1.8549</v>
      </c>
      <c r="J307" s="4">
        <v>0.59419999999999995</v>
      </c>
      <c r="K307" s="5" t="s">
        <v>49</v>
      </c>
      <c r="L307" s="5" t="s">
        <v>49</v>
      </c>
      <c r="M307" s="5" t="s">
        <v>49</v>
      </c>
      <c r="N307" s="5" t="s">
        <v>49</v>
      </c>
      <c r="O307" s="5" t="s">
        <v>49</v>
      </c>
      <c r="P307" s="5" t="s">
        <v>49</v>
      </c>
      <c r="Q307" s="5" t="s">
        <v>49</v>
      </c>
      <c r="R307" s="5" t="s">
        <v>49</v>
      </c>
      <c r="S307" s="5" t="s">
        <v>49</v>
      </c>
      <c r="T307" s="5" t="s">
        <v>49</v>
      </c>
      <c r="U307" s="4">
        <v>113</v>
      </c>
      <c r="V307" s="4">
        <v>0.41489999999999999</v>
      </c>
      <c r="W307" s="4">
        <v>0.51229999999999998</v>
      </c>
      <c r="X307" s="4">
        <v>9.74E-2</v>
      </c>
      <c r="Y307" s="4" t="s">
        <v>49</v>
      </c>
      <c r="Z307" s="4" t="s">
        <v>49</v>
      </c>
      <c r="AA307" s="4" t="s">
        <v>49</v>
      </c>
      <c r="AB307" s="4" t="s">
        <v>49</v>
      </c>
      <c r="AC307" s="4" t="s">
        <v>49</v>
      </c>
      <c r="AD307" s="4" t="s">
        <v>49</v>
      </c>
      <c r="AE307" s="4">
        <v>0.69159999999999999</v>
      </c>
      <c r="AF307" s="4" t="s">
        <v>49</v>
      </c>
      <c r="AG307" s="4" t="s">
        <v>49</v>
      </c>
      <c r="AH307" s="4" t="s">
        <v>49</v>
      </c>
      <c r="AI307" s="4">
        <v>1.0219</v>
      </c>
      <c r="AJ307" s="5"/>
      <c r="AK307" s="8">
        <f>(W307+J307)-AI307</f>
        <v>8.4600000000000009E-2</v>
      </c>
      <c r="AL307" s="12" t="s">
        <v>63</v>
      </c>
    </row>
    <row r="308" spans="1:38" ht="12.5" x14ac:dyDescent="0.25">
      <c r="A308" s="6">
        <v>44620</v>
      </c>
      <c r="B308" s="4">
        <v>8</v>
      </c>
      <c r="C308" s="4" t="s">
        <v>47</v>
      </c>
      <c r="D308" s="4" t="s">
        <v>57</v>
      </c>
      <c r="E308" s="4">
        <v>20.2</v>
      </c>
      <c r="F308" s="4">
        <v>114</v>
      </c>
      <c r="G308" s="4">
        <v>114</v>
      </c>
      <c r="H308" s="4">
        <v>1.2508999999999999</v>
      </c>
      <c r="I308" s="4">
        <v>2.0207999999999999</v>
      </c>
      <c r="J308" s="4">
        <v>0.76990000000000003</v>
      </c>
      <c r="K308" s="5" t="s">
        <v>49</v>
      </c>
      <c r="L308" s="5" t="s">
        <v>49</v>
      </c>
      <c r="M308" s="5" t="s">
        <v>49</v>
      </c>
      <c r="N308" s="5" t="s">
        <v>49</v>
      </c>
      <c r="O308" s="5" t="s">
        <v>49</v>
      </c>
      <c r="P308" s="5" t="s">
        <v>49</v>
      </c>
      <c r="Q308" s="5" t="s">
        <v>49</v>
      </c>
      <c r="R308" s="5" t="s">
        <v>49</v>
      </c>
      <c r="S308" s="5" t="s">
        <v>49</v>
      </c>
      <c r="T308" s="5" t="s">
        <v>49</v>
      </c>
      <c r="U308" s="4">
        <v>114</v>
      </c>
      <c r="V308" s="4">
        <v>0.40939999999999999</v>
      </c>
      <c r="W308" s="4">
        <v>0.52759999999999996</v>
      </c>
      <c r="X308" s="4">
        <v>0.1182</v>
      </c>
      <c r="Y308" s="4" t="s">
        <v>49</v>
      </c>
      <c r="Z308" s="4" t="s">
        <v>49</v>
      </c>
      <c r="AA308" s="4" t="s">
        <v>49</v>
      </c>
      <c r="AB308" s="4" t="s">
        <v>49</v>
      </c>
      <c r="AC308" s="4" t="s">
        <v>49</v>
      </c>
      <c r="AD308" s="4" t="s">
        <v>49</v>
      </c>
      <c r="AE308" s="4">
        <v>0.8881</v>
      </c>
      <c r="AF308" s="4" t="s">
        <v>49</v>
      </c>
      <c r="AG308" s="4" t="s">
        <v>49</v>
      </c>
      <c r="AH308" s="4" t="s">
        <v>49</v>
      </c>
      <c r="AI308" s="4">
        <v>1.1990000000000001</v>
      </c>
      <c r="AJ308" s="5"/>
      <c r="AK308" s="8">
        <f>(W308+J308)-AI308</f>
        <v>9.849999999999981E-2</v>
      </c>
      <c r="AL308" s="12" t="s">
        <v>63</v>
      </c>
    </row>
    <row r="309" spans="1:38" ht="12.5" x14ac:dyDescent="0.25">
      <c r="A309" s="6">
        <v>44620</v>
      </c>
      <c r="B309" s="4">
        <v>8</v>
      </c>
      <c r="C309" s="4" t="s">
        <v>47</v>
      </c>
      <c r="D309" s="4" t="s">
        <v>57</v>
      </c>
      <c r="E309" s="4">
        <v>21.25</v>
      </c>
      <c r="F309" s="4">
        <v>115</v>
      </c>
      <c r="G309" s="4">
        <v>115</v>
      </c>
      <c r="H309" s="4">
        <v>1.2661</v>
      </c>
      <c r="I309" s="4">
        <v>2.1791999999999998</v>
      </c>
      <c r="J309" s="4">
        <v>0.91310000000000002</v>
      </c>
      <c r="K309" s="5" t="s">
        <v>49</v>
      </c>
      <c r="L309" s="5" t="s">
        <v>49</v>
      </c>
      <c r="M309" s="5" t="s">
        <v>49</v>
      </c>
      <c r="N309" s="5" t="s">
        <v>49</v>
      </c>
      <c r="O309" s="5" t="s">
        <v>49</v>
      </c>
      <c r="P309" s="5" t="s">
        <v>49</v>
      </c>
      <c r="Q309" s="5" t="s">
        <v>49</v>
      </c>
      <c r="R309" s="5" t="s">
        <v>49</v>
      </c>
      <c r="S309" s="5" t="s">
        <v>49</v>
      </c>
      <c r="T309" s="5" t="s">
        <v>49</v>
      </c>
      <c r="U309" s="4">
        <v>115</v>
      </c>
      <c r="V309" s="4">
        <v>0.4163</v>
      </c>
      <c r="W309" s="4">
        <v>0.55269999999999997</v>
      </c>
      <c r="X309" s="4">
        <v>0.13639999999999999</v>
      </c>
      <c r="Y309" s="4" t="s">
        <v>49</v>
      </c>
      <c r="Z309" s="4" t="s">
        <v>49</v>
      </c>
      <c r="AA309" s="4" t="s">
        <v>49</v>
      </c>
      <c r="AB309" s="4" t="s">
        <v>49</v>
      </c>
      <c r="AC309" s="4" t="s">
        <v>49</v>
      </c>
      <c r="AD309" s="4" t="s">
        <v>49</v>
      </c>
      <c r="AE309" s="4">
        <v>1.0495000000000001</v>
      </c>
      <c r="AF309" s="4" t="s">
        <v>49</v>
      </c>
      <c r="AG309" s="4" t="s">
        <v>49</v>
      </c>
      <c r="AH309" s="4" t="s">
        <v>49</v>
      </c>
      <c r="AI309" s="4">
        <v>1.3492999999999999</v>
      </c>
      <c r="AJ309" s="5"/>
      <c r="AK309" s="8">
        <f>(W309+J309)-AI309</f>
        <v>0.11650000000000005</v>
      </c>
      <c r="AL309" s="12" t="s">
        <v>63</v>
      </c>
    </row>
    <row r="310" spans="1:38" ht="12.5" x14ac:dyDescent="0.25">
      <c r="A310" s="6">
        <v>44620</v>
      </c>
      <c r="B310" s="4">
        <v>8</v>
      </c>
      <c r="C310" s="4" t="s">
        <v>47</v>
      </c>
      <c r="D310" s="4" t="s">
        <v>57</v>
      </c>
      <c r="E310" s="4">
        <v>18.100000000000001</v>
      </c>
      <c r="F310" s="4">
        <v>116</v>
      </c>
      <c r="G310" s="4">
        <v>116</v>
      </c>
      <c r="H310" s="4">
        <v>1.2513000000000001</v>
      </c>
      <c r="I310" s="4">
        <v>1.8048999999999999</v>
      </c>
      <c r="J310" s="4">
        <v>0.55359999999999998</v>
      </c>
      <c r="K310" s="5" t="s">
        <v>49</v>
      </c>
      <c r="L310" s="5" t="s">
        <v>49</v>
      </c>
      <c r="M310" s="5" t="s">
        <v>49</v>
      </c>
      <c r="N310" s="5" t="s">
        <v>49</v>
      </c>
      <c r="O310" s="5" t="s">
        <v>49</v>
      </c>
      <c r="P310" s="5" t="s">
        <v>49</v>
      </c>
      <c r="Q310" s="5" t="s">
        <v>49</v>
      </c>
      <c r="R310" s="5" t="s">
        <v>49</v>
      </c>
      <c r="S310" s="5" t="s">
        <v>49</v>
      </c>
      <c r="T310" s="5" t="s">
        <v>49</v>
      </c>
      <c r="U310" s="4">
        <v>116</v>
      </c>
      <c r="V310" s="4">
        <v>0.41149999999999998</v>
      </c>
      <c r="W310" s="4">
        <v>0.50619999999999998</v>
      </c>
      <c r="X310" s="4">
        <v>9.4700000000000006E-2</v>
      </c>
      <c r="Y310" s="4" t="s">
        <v>49</v>
      </c>
      <c r="Z310" s="4" t="s">
        <v>49</v>
      </c>
      <c r="AA310" s="4" t="s">
        <v>49</v>
      </c>
      <c r="AB310" s="4" t="s">
        <v>49</v>
      </c>
      <c r="AC310" s="4" t="s">
        <v>49</v>
      </c>
      <c r="AD310" s="4" t="s">
        <v>49</v>
      </c>
      <c r="AE310" s="4">
        <v>0.64829999999999999</v>
      </c>
      <c r="AF310" s="4" t="s">
        <v>49</v>
      </c>
      <c r="AG310" s="4" t="s">
        <v>49</v>
      </c>
      <c r="AH310" s="4" t="s">
        <v>49</v>
      </c>
      <c r="AI310" s="4">
        <v>0.97850000000000004</v>
      </c>
      <c r="AJ310" s="5"/>
      <c r="AK310" s="8">
        <f>(W310+J310)-AI310</f>
        <v>8.1300000000000039E-2</v>
      </c>
      <c r="AL310" s="12" t="s">
        <v>63</v>
      </c>
    </row>
    <row r="311" spans="1:38" ht="12.5" x14ac:dyDescent="0.25">
      <c r="A311" s="6">
        <v>44620</v>
      </c>
      <c r="B311" s="4">
        <v>8</v>
      </c>
      <c r="C311" s="4" t="s">
        <v>47</v>
      </c>
      <c r="D311" s="4" t="s">
        <v>57</v>
      </c>
      <c r="E311" s="4">
        <v>16.5</v>
      </c>
      <c r="F311" s="4">
        <v>117</v>
      </c>
      <c r="G311" s="4">
        <v>117</v>
      </c>
      <c r="H311" s="4">
        <v>1.2635000000000001</v>
      </c>
      <c r="I311" s="4">
        <v>1.6837</v>
      </c>
      <c r="J311" s="4">
        <v>0.42020000000000002</v>
      </c>
      <c r="K311" s="5" t="s">
        <v>49</v>
      </c>
      <c r="L311" s="5" t="s">
        <v>49</v>
      </c>
      <c r="M311" s="5" t="s">
        <v>49</v>
      </c>
      <c r="N311" s="5" t="s">
        <v>49</v>
      </c>
      <c r="O311" s="5" t="s">
        <v>49</v>
      </c>
      <c r="P311" s="5" t="s">
        <v>49</v>
      </c>
      <c r="Q311" s="5" t="s">
        <v>49</v>
      </c>
      <c r="R311" s="5" t="s">
        <v>49</v>
      </c>
      <c r="S311" s="5" t="s">
        <v>49</v>
      </c>
      <c r="T311" s="5" t="s">
        <v>49</v>
      </c>
      <c r="U311" s="4">
        <v>117</v>
      </c>
      <c r="V311" s="4">
        <v>0.40720000000000001</v>
      </c>
      <c r="W311" s="4">
        <v>0.47239999999999999</v>
      </c>
      <c r="X311" s="4">
        <v>6.5199999999999994E-2</v>
      </c>
      <c r="Y311" s="4" t="s">
        <v>49</v>
      </c>
      <c r="Z311" s="4" t="s">
        <v>49</v>
      </c>
      <c r="AA311" s="4" t="s">
        <v>49</v>
      </c>
      <c r="AB311" s="4" t="s">
        <v>49</v>
      </c>
      <c r="AC311" s="4" t="s">
        <v>49</v>
      </c>
      <c r="AD311" s="4" t="s">
        <v>49</v>
      </c>
      <c r="AE311" s="4">
        <v>0.4854</v>
      </c>
      <c r="AF311" s="4" t="s">
        <v>49</v>
      </c>
      <c r="AG311" s="4" t="s">
        <v>49</v>
      </c>
      <c r="AH311" s="4" t="s">
        <v>49</v>
      </c>
      <c r="AI311" s="4">
        <v>0.8347</v>
      </c>
      <c r="AJ311" s="5"/>
      <c r="AK311" s="8">
        <f>(W311+J311)-AI311</f>
        <v>5.7900000000000063E-2</v>
      </c>
      <c r="AL311" s="12" t="s">
        <v>63</v>
      </c>
    </row>
    <row r="312" spans="1:38" ht="12.5" x14ac:dyDescent="0.25">
      <c r="A312" s="6">
        <v>44620</v>
      </c>
      <c r="B312" s="4">
        <v>8</v>
      </c>
      <c r="C312" s="4" t="s">
        <v>51</v>
      </c>
      <c r="D312" s="4" t="s">
        <v>58</v>
      </c>
      <c r="E312" s="4">
        <v>15.8</v>
      </c>
      <c r="F312" s="4">
        <v>118</v>
      </c>
      <c r="G312" s="4">
        <v>118</v>
      </c>
      <c r="H312" s="4">
        <v>1.274</v>
      </c>
      <c r="I312" s="4">
        <v>1.6064000000000001</v>
      </c>
      <c r="J312" s="4">
        <v>0.33239999999999997</v>
      </c>
      <c r="K312" s="5" t="s">
        <v>49</v>
      </c>
      <c r="L312" s="5" t="s">
        <v>49</v>
      </c>
      <c r="M312" s="5" t="s">
        <v>49</v>
      </c>
      <c r="N312" s="5" t="s">
        <v>49</v>
      </c>
      <c r="O312" s="5" t="s">
        <v>49</v>
      </c>
      <c r="P312" s="5" t="s">
        <v>49</v>
      </c>
      <c r="Q312" s="5" t="s">
        <v>49</v>
      </c>
      <c r="R312" s="5" t="s">
        <v>49</v>
      </c>
      <c r="S312" s="5" t="s">
        <v>49</v>
      </c>
      <c r="T312" s="5" t="s">
        <v>49</v>
      </c>
      <c r="U312" s="4">
        <v>118</v>
      </c>
      <c r="V312" s="4">
        <v>0.41020000000000001</v>
      </c>
      <c r="W312" s="4">
        <v>0.46710000000000002</v>
      </c>
      <c r="X312" s="4">
        <v>5.6899999999999999E-2</v>
      </c>
      <c r="Y312" s="4" t="s">
        <v>49</v>
      </c>
      <c r="Z312" s="4" t="s">
        <v>49</v>
      </c>
      <c r="AA312" s="4" t="s">
        <v>49</v>
      </c>
      <c r="AB312" s="4" t="s">
        <v>49</v>
      </c>
      <c r="AC312" s="4" t="s">
        <v>49</v>
      </c>
      <c r="AD312" s="4" t="s">
        <v>49</v>
      </c>
      <c r="AE312" s="4">
        <v>0.38929999999999998</v>
      </c>
      <c r="AF312" s="4" t="s">
        <v>49</v>
      </c>
      <c r="AG312" s="4" t="s">
        <v>49</v>
      </c>
      <c r="AH312" s="4" t="s">
        <v>49</v>
      </c>
      <c r="AI312" s="4">
        <v>0.74939999999999996</v>
      </c>
      <c r="AJ312" s="5"/>
      <c r="AK312" s="8">
        <f>(W312+J312)-AI312</f>
        <v>5.0100000000000033E-2</v>
      </c>
      <c r="AL312" s="12" t="s">
        <v>63</v>
      </c>
    </row>
    <row r="313" spans="1:38" ht="12.5" x14ac:dyDescent="0.25">
      <c r="A313" s="6">
        <v>44620</v>
      </c>
      <c r="B313" s="4">
        <v>8</v>
      </c>
      <c r="C313" s="4" t="s">
        <v>51</v>
      </c>
      <c r="D313" s="4" t="s">
        <v>58</v>
      </c>
      <c r="E313" s="4">
        <v>18.600000000000001</v>
      </c>
      <c r="F313" s="4">
        <v>119</v>
      </c>
      <c r="G313" s="4">
        <v>119</v>
      </c>
      <c r="H313" s="4">
        <v>1.2656000000000001</v>
      </c>
      <c r="I313" s="4">
        <v>1.7465999999999999</v>
      </c>
      <c r="J313" s="4">
        <v>0.48099999999999998</v>
      </c>
      <c r="K313" s="5" t="s">
        <v>49</v>
      </c>
      <c r="L313" s="5" t="s">
        <v>49</v>
      </c>
      <c r="M313" s="5" t="s">
        <v>49</v>
      </c>
      <c r="N313" s="5" t="s">
        <v>49</v>
      </c>
      <c r="O313" s="5" t="s">
        <v>49</v>
      </c>
      <c r="P313" s="5" t="s">
        <v>49</v>
      </c>
      <c r="Q313" s="5" t="s">
        <v>49</v>
      </c>
      <c r="R313" s="5" t="s">
        <v>49</v>
      </c>
      <c r="S313" s="5" t="s">
        <v>49</v>
      </c>
      <c r="T313" s="5" t="s">
        <v>49</v>
      </c>
      <c r="U313" s="4">
        <v>119</v>
      </c>
      <c r="V313" s="4">
        <v>0.42059999999999997</v>
      </c>
      <c r="W313" s="4">
        <v>0.50060000000000004</v>
      </c>
      <c r="X313" s="4">
        <v>0.08</v>
      </c>
      <c r="Y313" s="4" t="s">
        <v>49</v>
      </c>
      <c r="Z313" s="4" t="s">
        <v>49</v>
      </c>
      <c r="AA313" s="4" t="s">
        <v>49</v>
      </c>
      <c r="AB313" s="4" t="s">
        <v>49</v>
      </c>
      <c r="AC313" s="4" t="s">
        <v>49</v>
      </c>
      <c r="AD313" s="4" t="s">
        <v>49</v>
      </c>
      <c r="AE313" s="4">
        <v>0.56100000000000005</v>
      </c>
      <c r="AF313" s="4" t="s">
        <v>49</v>
      </c>
      <c r="AG313" s="4" t="s">
        <v>49</v>
      </c>
      <c r="AH313" s="4" t="s">
        <v>49</v>
      </c>
      <c r="AI313" s="4">
        <v>0.91369999999999996</v>
      </c>
      <c r="AJ313" s="5"/>
      <c r="AK313" s="8">
        <f>(W313+J313)-AI313</f>
        <v>6.7900000000000071E-2</v>
      </c>
      <c r="AL313" s="12" t="s">
        <v>63</v>
      </c>
    </row>
    <row r="314" spans="1:38" ht="12.5" x14ac:dyDescent="0.25">
      <c r="A314" s="6">
        <v>44620</v>
      </c>
      <c r="B314" s="4">
        <v>8</v>
      </c>
      <c r="C314" s="4" t="s">
        <v>51</v>
      </c>
      <c r="D314" s="4" t="s">
        <v>58</v>
      </c>
      <c r="E314" s="4">
        <v>18</v>
      </c>
      <c r="F314" s="4">
        <v>120</v>
      </c>
      <c r="G314" s="4">
        <v>120</v>
      </c>
      <c r="H314" s="4">
        <v>1.2528999999999999</v>
      </c>
      <c r="I314" s="4">
        <v>1.7606999999999999</v>
      </c>
      <c r="J314" s="4">
        <v>0.50780000000000003</v>
      </c>
      <c r="K314" s="5" t="s">
        <v>49</v>
      </c>
      <c r="L314" s="5" t="s">
        <v>49</v>
      </c>
      <c r="M314" s="5" t="s">
        <v>49</v>
      </c>
      <c r="N314" s="5" t="s">
        <v>49</v>
      </c>
      <c r="O314" s="5" t="s">
        <v>49</v>
      </c>
      <c r="P314" s="5" t="s">
        <v>49</v>
      </c>
      <c r="Q314" s="5" t="s">
        <v>49</v>
      </c>
      <c r="R314" s="5" t="s">
        <v>49</v>
      </c>
      <c r="S314" s="5" t="s">
        <v>49</v>
      </c>
      <c r="T314" s="5" t="s">
        <v>49</v>
      </c>
      <c r="U314" s="4">
        <v>120</v>
      </c>
      <c r="V314" s="4">
        <v>0.40789999999999998</v>
      </c>
      <c r="W314" s="4">
        <v>0.48670000000000002</v>
      </c>
      <c r="X314" s="4">
        <v>7.8799999999999995E-2</v>
      </c>
      <c r="Y314" s="4" t="s">
        <v>49</v>
      </c>
      <c r="Z314" s="4" t="s">
        <v>49</v>
      </c>
      <c r="AA314" s="4" t="s">
        <v>49</v>
      </c>
      <c r="AB314" s="4" t="s">
        <v>49</v>
      </c>
      <c r="AC314" s="4" t="s">
        <v>49</v>
      </c>
      <c r="AD314" s="4" t="s">
        <v>49</v>
      </c>
      <c r="AE314" s="4">
        <v>0.58660000000000001</v>
      </c>
      <c r="AF314" s="4" t="s">
        <v>49</v>
      </c>
      <c r="AG314" s="4" t="s">
        <v>49</v>
      </c>
      <c r="AH314" s="4" t="s">
        <v>49</v>
      </c>
      <c r="AI314" s="4">
        <v>0.92520000000000002</v>
      </c>
      <c r="AJ314" s="5"/>
      <c r="AK314" s="8">
        <f>(W314+J314)-AI314</f>
        <v>6.9300000000000028E-2</v>
      </c>
      <c r="AL314" s="12" t="s">
        <v>63</v>
      </c>
    </row>
    <row r="315" spans="1:38" ht="12.5" x14ac:dyDescent="0.25">
      <c r="A315" s="6">
        <v>44620</v>
      </c>
      <c r="B315" s="4">
        <v>8</v>
      </c>
      <c r="C315" s="4" t="s">
        <v>51</v>
      </c>
      <c r="D315" s="4" t="s">
        <v>58</v>
      </c>
      <c r="E315" s="4">
        <v>18.100000000000001</v>
      </c>
      <c r="F315" s="4">
        <v>121</v>
      </c>
      <c r="G315" s="4">
        <v>121</v>
      </c>
      <c r="H315" s="4">
        <v>1.2836000000000001</v>
      </c>
      <c r="I315" s="4">
        <v>1.8298000000000001</v>
      </c>
      <c r="J315" s="4">
        <v>0.54620000000000002</v>
      </c>
      <c r="K315" s="5" t="s">
        <v>49</v>
      </c>
      <c r="L315" s="5" t="s">
        <v>49</v>
      </c>
      <c r="M315" s="5" t="s">
        <v>49</v>
      </c>
      <c r="N315" s="5" t="s">
        <v>49</v>
      </c>
      <c r="O315" s="5" t="s">
        <v>49</v>
      </c>
      <c r="P315" s="5" t="s">
        <v>49</v>
      </c>
      <c r="Q315" s="5" t="s">
        <v>49</v>
      </c>
      <c r="R315" s="5" t="s">
        <v>49</v>
      </c>
      <c r="S315" s="5" t="s">
        <v>49</v>
      </c>
      <c r="T315" s="5" t="s">
        <v>49</v>
      </c>
      <c r="U315" s="4">
        <v>121</v>
      </c>
      <c r="V315" s="4">
        <v>0.4123</v>
      </c>
      <c r="W315" s="4">
        <v>0.49619999999999997</v>
      </c>
      <c r="X315" s="4">
        <v>8.3900000000000002E-2</v>
      </c>
      <c r="Y315" s="4" t="s">
        <v>49</v>
      </c>
      <c r="Z315" s="4" t="s">
        <v>49</v>
      </c>
      <c r="AA315" s="4" t="s">
        <v>49</v>
      </c>
      <c r="AB315" s="4" t="s">
        <v>49</v>
      </c>
      <c r="AC315" s="4" t="s">
        <v>49</v>
      </c>
      <c r="AD315" s="4" t="s">
        <v>49</v>
      </c>
      <c r="AE315" s="4">
        <v>0.63009999999999999</v>
      </c>
      <c r="AF315" s="4" t="s">
        <v>49</v>
      </c>
      <c r="AG315" s="4" t="s">
        <v>49</v>
      </c>
      <c r="AH315" s="4" t="s">
        <v>49</v>
      </c>
      <c r="AI315" s="4">
        <v>0.97109999999999996</v>
      </c>
      <c r="AJ315" s="5"/>
      <c r="AK315" s="8">
        <f>(W315+J315)-AI315</f>
        <v>7.130000000000003E-2</v>
      </c>
      <c r="AL315" s="12" t="s">
        <v>63</v>
      </c>
    </row>
    <row r="316" spans="1:38" ht="12.5" x14ac:dyDescent="0.25">
      <c r="A316" s="6">
        <v>44620</v>
      </c>
      <c r="B316" s="4">
        <v>8</v>
      </c>
      <c r="C316" s="4" t="s">
        <v>51</v>
      </c>
      <c r="D316" s="4" t="s">
        <v>58</v>
      </c>
      <c r="E316" s="4">
        <v>16.899999999999999</v>
      </c>
      <c r="F316" s="4">
        <v>122</v>
      </c>
      <c r="G316" s="4">
        <v>122</v>
      </c>
      <c r="H316" s="4">
        <v>1.2574000000000001</v>
      </c>
      <c r="I316" s="4">
        <v>1.6297999999999999</v>
      </c>
      <c r="J316" s="4">
        <v>0.37240000000000001</v>
      </c>
      <c r="K316" s="5" t="s">
        <v>49</v>
      </c>
      <c r="L316" s="5" t="s">
        <v>49</v>
      </c>
      <c r="M316" s="5" t="s">
        <v>49</v>
      </c>
      <c r="N316" s="5" t="s">
        <v>49</v>
      </c>
      <c r="O316" s="5" t="s">
        <v>49</v>
      </c>
      <c r="P316" s="5" t="s">
        <v>49</v>
      </c>
      <c r="Q316" s="5" t="s">
        <v>49</v>
      </c>
      <c r="R316" s="5" t="s">
        <v>49</v>
      </c>
      <c r="S316" s="5" t="s">
        <v>49</v>
      </c>
      <c r="T316" s="5" t="s">
        <v>49</v>
      </c>
      <c r="U316" s="4">
        <v>122</v>
      </c>
      <c r="V316" s="4">
        <v>0.41120000000000001</v>
      </c>
      <c r="W316" s="4">
        <v>0.46260000000000001</v>
      </c>
      <c r="X316" s="4">
        <v>5.1400000000000001E-2</v>
      </c>
      <c r="Y316" s="4" t="s">
        <v>49</v>
      </c>
      <c r="Z316" s="4" t="s">
        <v>49</v>
      </c>
      <c r="AA316" s="4" t="s">
        <v>49</v>
      </c>
      <c r="AB316" s="4" t="s">
        <v>49</v>
      </c>
      <c r="AC316" s="4" t="s">
        <v>49</v>
      </c>
      <c r="AD316" s="4" t="s">
        <v>49</v>
      </c>
      <c r="AE316" s="4">
        <v>0.42380000000000001</v>
      </c>
      <c r="AF316" s="4" t="s">
        <v>49</v>
      </c>
      <c r="AG316" s="4" t="s">
        <v>49</v>
      </c>
      <c r="AH316" s="4" t="s">
        <v>49</v>
      </c>
      <c r="AI316" s="4">
        <v>0.79069999999999996</v>
      </c>
      <c r="AJ316" s="5"/>
      <c r="AK316" s="8">
        <f>(W316+J316)-AI316</f>
        <v>4.4300000000000006E-2</v>
      </c>
      <c r="AL316" s="12" t="s">
        <v>63</v>
      </c>
    </row>
    <row r="317" spans="1:38" ht="12.5" x14ac:dyDescent="0.25">
      <c r="A317" s="6">
        <v>44620</v>
      </c>
      <c r="B317" s="4">
        <v>8</v>
      </c>
      <c r="C317" s="4" t="s">
        <v>53</v>
      </c>
      <c r="D317" s="4" t="s">
        <v>59</v>
      </c>
      <c r="E317" s="4">
        <v>15.2</v>
      </c>
      <c r="F317" s="4">
        <v>218</v>
      </c>
      <c r="G317" s="4">
        <v>218</v>
      </c>
      <c r="H317" s="4">
        <v>1.1623000000000001</v>
      </c>
      <c r="I317" s="4">
        <v>1.5168999999999999</v>
      </c>
      <c r="J317" s="4">
        <v>0.35460000000000003</v>
      </c>
      <c r="K317" s="5" t="s">
        <v>49</v>
      </c>
      <c r="L317" s="5" t="s">
        <v>49</v>
      </c>
      <c r="M317" s="5" t="s">
        <v>49</v>
      </c>
      <c r="N317" s="5" t="s">
        <v>49</v>
      </c>
      <c r="O317" s="5" t="s">
        <v>49</v>
      </c>
      <c r="P317" s="5" t="s">
        <v>49</v>
      </c>
      <c r="Q317" s="5" t="s">
        <v>49</v>
      </c>
      <c r="R317" s="5" t="s">
        <v>49</v>
      </c>
      <c r="S317" s="5" t="s">
        <v>49</v>
      </c>
      <c r="T317" s="5" t="s">
        <v>49</v>
      </c>
      <c r="U317" s="4">
        <v>218</v>
      </c>
      <c r="V317" s="4">
        <v>0.41820000000000002</v>
      </c>
      <c r="W317" s="4">
        <v>0.46639999999999998</v>
      </c>
      <c r="X317" s="4">
        <v>4.82E-2</v>
      </c>
      <c r="Y317" s="4" t="s">
        <v>49</v>
      </c>
      <c r="Z317" s="4" t="s">
        <v>49</v>
      </c>
      <c r="AA317" s="4" t="s">
        <v>49</v>
      </c>
      <c r="AB317" s="4" t="s">
        <v>49</v>
      </c>
      <c r="AC317" s="4" t="s">
        <v>49</v>
      </c>
      <c r="AD317" s="4" t="s">
        <v>49</v>
      </c>
      <c r="AE317" s="4">
        <v>0.40279999999999999</v>
      </c>
      <c r="AF317" s="4" t="s">
        <v>49</v>
      </c>
      <c r="AG317" s="4" t="s">
        <v>49</v>
      </c>
      <c r="AH317" s="4" t="s">
        <v>49</v>
      </c>
      <c r="AI317" s="4">
        <v>0.77849999999999997</v>
      </c>
      <c r="AJ317" s="5"/>
      <c r="AK317" s="8">
        <f>(W317+J317)-AI317</f>
        <v>4.2499999999999982E-2</v>
      </c>
      <c r="AL317" s="12" t="s">
        <v>63</v>
      </c>
    </row>
    <row r="318" spans="1:38" ht="12.5" x14ac:dyDescent="0.25">
      <c r="A318" s="6">
        <v>44620</v>
      </c>
      <c r="B318" s="4">
        <v>8</v>
      </c>
      <c r="C318" s="4" t="s">
        <v>53</v>
      </c>
      <c r="D318" s="4" t="s">
        <v>59</v>
      </c>
      <c r="E318" s="4">
        <v>23.05</v>
      </c>
      <c r="F318" s="4">
        <v>219</v>
      </c>
      <c r="G318" s="4">
        <v>219</v>
      </c>
      <c r="H318" s="4">
        <v>1.1617999999999999</v>
      </c>
      <c r="I318" s="4">
        <v>2.0752000000000002</v>
      </c>
      <c r="J318" s="4">
        <v>0.91339999999999999</v>
      </c>
      <c r="K318" s="5" t="s">
        <v>49</v>
      </c>
      <c r="L318" s="5" t="s">
        <v>49</v>
      </c>
      <c r="M318" s="5" t="s">
        <v>49</v>
      </c>
      <c r="N318" s="5" t="s">
        <v>49</v>
      </c>
      <c r="O318" s="5" t="s">
        <v>49</v>
      </c>
      <c r="P318" s="5" t="s">
        <v>49</v>
      </c>
      <c r="Q318" s="5" t="s">
        <v>49</v>
      </c>
      <c r="R318" s="5" t="s">
        <v>49</v>
      </c>
      <c r="S318" s="5" t="s">
        <v>49</v>
      </c>
      <c r="T318" s="5" t="s">
        <v>49</v>
      </c>
      <c r="U318" s="4">
        <v>219</v>
      </c>
      <c r="V318" s="4">
        <v>0.4088</v>
      </c>
      <c r="W318" s="4">
        <v>0.56169999999999998</v>
      </c>
      <c r="X318" s="4">
        <v>0.15290000000000001</v>
      </c>
      <c r="Y318" s="4" t="s">
        <v>49</v>
      </c>
      <c r="Z318" s="4" t="s">
        <v>49</v>
      </c>
      <c r="AA318" s="4" t="s">
        <v>49</v>
      </c>
      <c r="AB318" s="4" t="s">
        <v>49</v>
      </c>
      <c r="AC318" s="4" t="s">
        <v>49</v>
      </c>
      <c r="AD318" s="4" t="s">
        <v>49</v>
      </c>
      <c r="AE318" s="4">
        <v>1.0663</v>
      </c>
      <c r="AF318" s="4" t="s">
        <v>49</v>
      </c>
      <c r="AG318" s="4" t="s">
        <v>49</v>
      </c>
      <c r="AH318" s="4" t="s">
        <v>49</v>
      </c>
      <c r="AI318" s="4">
        <v>1.3311999999999999</v>
      </c>
      <c r="AJ318" s="5"/>
      <c r="AK318" s="8">
        <f>(W318+J318)-AI318</f>
        <v>0.14389999999999992</v>
      </c>
      <c r="AL318" s="12" t="s">
        <v>63</v>
      </c>
    </row>
    <row r="319" spans="1:38" ht="12.5" x14ac:dyDescent="0.25">
      <c r="A319" s="6">
        <v>44620</v>
      </c>
      <c r="B319" s="4">
        <v>8</v>
      </c>
      <c r="C319" s="4" t="s">
        <v>53</v>
      </c>
      <c r="D319" s="4" t="s">
        <v>59</v>
      </c>
      <c r="E319" s="4">
        <v>16.2</v>
      </c>
      <c r="F319" s="4">
        <v>220</v>
      </c>
      <c r="G319" s="4">
        <v>220</v>
      </c>
      <c r="H319" s="4">
        <v>1.1623000000000001</v>
      </c>
      <c r="I319" s="4">
        <v>1.5042</v>
      </c>
      <c r="J319" s="4">
        <v>0.34189999999999998</v>
      </c>
      <c r="K319" s="5" t="s">
        <v>49</v>
      </c>
      <c r="L319" s="5" t="s">
        <v>49</v>
      </c>
      <c r="M319" s="5" t="s">
        <v>49</v>
      </c>
      <c r="N319" s="5" t="s">
        <v>49</v>
      </c>
      <c r="O319" s="5" t="s">
        <v>49</v>
      </c>
      <c r="P319" s="5" t="s">
        <v>49</v>
      </c>
      <c r="Q319" s="5" t="s">
        <v>49</v>
      </c>
      <c r="R319" s="5" t="s">
        <v>49</v>
      </c>
      <c r="S319" s="5" t="s">
        <v>49</v>
      </c>
      <c r="T319" s="5" t="s">
        <v>49</v>
      </c>
      <c r="U319" s="4">
        <v>220</v>
      </c>
      <c r="V319" s="4">
        <v>0.41249999999999998</v>
      </c>
      <c r="W319" s="4">
        <v>0.4662</v>
      </c>
      <c r="X319" s="4">
        <v>5.3699999999999998E-2</v>
      </c>
      <c r="Y319" s="4" t="s">
        <v>49</v>
      </c>
      <c r="Z319" s="4" t="s">
        <v>49</v>
      </c>
      <c r="AA319" s="4" t="s">
        <v>49</v>
      </c>
      <c r="AB319" s="4" t="s">
        <v>49</v>
      </c>
      <c r="AC319" s="4" t="s">
        <v>49</v>
      </c>
      <c r="AD319" s="4" t="s">
        <v>49</v>
      </c>
      <c r="AE319" s="4">
        <v>0.39560000000000001</v>
      </c>
      <c r="AF319" s="4" t="s">
        <v>49</v>
      </c>
      <c r="AG319" s="4" t="s">
        <v>49</v>
      </c>
      <c r="AH319" s="4" t="s">
        <v>49</v>
      </c>
      <c r="AI319" s="4">
        <v>0.76200000000000001</v>
      </c>
      <c r="AJ319" s="5"/>
      <c r="AK319" s="8">
        <f>(W319+J319)-AI319</f>
        <v>4.610000000000003E-2</v>
      </c>
      <c r="AL319" s="12" t="s">
        <v>63</v>
      </c>
    </row>
    <row r="320" spans="1:38" ht="12.5" x14ac:dyDescent="0.25">
      <c r="A320" s="6">
        <v>44620</v>
      </c>
      <c r="B320" s="4">
        <v>8</v>
      </c>
      <c r="C320" s="4" t="s">
        <v>53</v>
      </c>
      <c r="D320" s="4" t="s">
        <v>59</v>
      </c>
      <c r="E320" s="4">
        <v>22.05</v>
      </c>
      <c r="F320" s="4">
        <v>221</v>
      </c>
      <c r="G320" s="4">
        <v>221</v>
      </c>
      <c r="H320" s="4">
        <v>1.1658999999999999</v>
      </c>
      <c r="I320" s="4">
        <v>1.9502999999999999</v>
      </c>
      <c r="J320" s="4">
        <v>0.78439999999999999</v>
      </c>
      <c r="K320" s="5" t="s">
        <v>49</v>
      </c>
      <c r="L320" s="5" t="s">
        <v>49</v>
      </c>
      <c r="M320" s="5" t="s">
        <v>49</v>
      </c>
      <c r="N320" s="5" t="s">
        <v>49</v>
      </c>
      <c r="O320" s="5" t="s">
        <v>49</v>
      </c>
      <c r="P320" s="5" t="s">
        <v>49</v>
      </c>
      <c r="Q320" s="5" t="s">
        <v>49</v>
      </c>
      <c r="R320" s="5" t="s">
        <v>49</v>
      </c>
      <c r="S320" s="5" t="s">
        <v>49</v>
      </c>
      <c r="T320" s="5" t="s">
        <v>49</v>
      </c>
      <c r="U320" s="4">
        <v>221</v>
      </c>
      <c r="V320" s="4">
        <v>0.41039999999999999</v>
      </c>
      <c r="W320" s="4">
        <v>0.57820000000000005</v>
      </c>
      <c r="X320" s="4">
        <v>0.1678</v>
      </c>
      <c r="Y320" s="4" t="s">
        <v>49</v>
      </c>
      <c r="Z320" s="4" t="s">
        <v>49</v>
      </c>
      <c r="AA320" s="4" t="s">
        <v>49</v>
      </c>
      <c r="AB320" s="4" t="s">
        <v>49</v>
      </c>
      <c r="AC320" s="4" t="s">
        <v>49</v>
      </c>
      <c r="AD320" s="4" t="s">
        <v>49</v>
      </c>
      <c r="AE320" s="4">
        <v>0.95220000000000005</v>
      </c>
      <c r="AF320" s="4" t="s">
        <v>49</v>
      </c>
      <c r="AG320" s="4" t="s">
        <v>49</v>
      </c>
      <c r="AH320" s="4" t="s">
        <v>49</v>
      </c>
      <c r="AI320" s="4">
        <v>1.2171000000000001</v>
      </c>
      <c r="AJ320" s="5"/>
      <c r="AK320" s="8">
        <f>(W320+J320)-AI320</f>
        <v>0.14549999999999996</v>
      </c>
      <c r="AL320" s="12" t="s">
        <v>63</v>
      </c>
    </row>
    <row r="321" spans="1:38" ht="12.5" x14ac:dyDescent="0.25">
      <c r="A321" s="6">
        <v>44620</v>
      </c>
      <c r="B321" s="4">
        <v>8</v>
      </c>
      <c r="C321" s="4" t="s">
        <v>53</v>
      </c>
      <c r="D321" s="4" t="s">
        <v>59</v>
      </c>
      <c r="E321" s="4">
        <v>20.55</v>
      </c>
      <c r="F321" s="4">
        <v>222</v>
      </c>
      <c r="G321" s="4">
        <v>222</v>
      </c>
      <c r="H321" s="4">
        <v>1.1561999999999999</v>
      </c>
      <c r="I321" s="4">
        <v>1.8537999999999999</v>
      </c>
      <c r="J321" s="4">
        <v>0.6976</v>
      </c>
      <c r="K321" s="5" t="s">
        <v>49</v>
      </c>
      <c r="L321" s="5" t="s">
        <v>49</v>
      </c>
      <c r="M321" s="5" t="s">
        <v>49</v>
      </c>
      <c r="N321" s="5" t="s">
        <v>49</v>
      </c>
      <c r="O321" s="5" t="s">
        <v>49</v>
      </c>
      <c r="P321" s="5" t="s">
        <v>49</v>
      </c>
      <c r="Q321" s="5" t="s">
        <v>49</v>
      </c>
      <c r="R321" s="5" t="s">
        <v>49</v>
      </c>
      <c r="S321" s="5" t="s">
        <v>49</v>
      </c>
      <c r="T321" s="5" t="s">
        <v>49</v>
      </c>
      <c r="U321" s="4">
        <v>222</v>
      </c>
      <c r="V321" s="4">
        <v>0.40589999999999998</v>
      </c>
      <c r="W321" s="4">
        <v>0.52810000000000001</v>
      </c>
      <c r="X321" s="4">
        <v>0.1222</v>
      </c>
      <c r="Y321" s="4" t="s">
        <v>49</v>
      </c>
      <c r="Z321" s="4" t="s">
        <v>49</v>
      </c>
      <c r="AA321" s="4" t="s">
        <v>49</v>
      </c>
      <c r="AB321" s="4" t="s">
        <v>49</v>
      </c>
      <c r="AC321" s="4" t="s">
        <v>49</v>
      </c>
      <c r="AD321" s="4" t="s">
        <v>49</v>
      </c>
      <c r="AE321" s="4">
        <v>0.81979999999999997</v>
      </c>
      <c r="AF321" s="4" t="s">
        <v>49</v>
      </c>
      <c r="AG321" s="4" t="s">
        <v>49</v>
      </c>
      <c r="AH321" s="4" t="s">
        <v>49</v>
      </c>
      <c r="AI321" s="4">
        <v>1.115</v>
      </c>
      <c r="AJ321" s="5"/>
      <c r="AK321" s="8">
        <f>(W321+J321)-AI321</f>
        <v>0.11070000000000002</v>
      </c>
      <c r="AL321" s="12" t="s">
        <v>63</v>
      </c>
    </row>
    <row r="322" spans="1:38" ht="12.5" x14ac:dyDescent="0.25">
      <c r="A322" s="6">
        <v>44620</v>
      </c>
      <c r="B322" s="4">
        <v>8</v>
      </c>
      <c r="C322" s="4" t="s">
        <v>55</v>
      </c>
      <c r="D322" s="4" t="s">
        <v>60</v>
      </c>
      <c r="E322" s="4">
        <v>18.100000000000001</v>
      </c>
      <c r="F322" s="4">
        <v>165</v>
      </c>
      <c r="G322" s="4">
        <v>165</v>
      </c>
      <c r="H322" s="4">
        <v>1.2625</v>
      </c>
      <c r="I322" s="4">
        <v>1.8192999999999999</v>
      </c>
      <c r="J322" s="4">
        <v>0.55679999999999996</v>
      </c>
      <c r="K322" s="5" t="s">
        <v>49</v>
      </c>
      <c r="L322" s="5" t="s">
        <v>49</v>
      </c>
      <c r="M322" s="5" t="s">
        <v>49</v>
      </c>
      <c r="N322" s="5" t="s">
        <v>49</v>
      </c>
      <c r="O322" s="5" t="s">
        <v>49</v>
      </c>
      <c r="P322" s="5" t="s">
        <v>49</v>
      </c>
      <c r="Q322" s="5" t="s">
        <v>49</v>
      </c>
      <c r="R322" s="5" t="s">
        <v>49</v>
      </c>
      <c r="S322" s="5" t="s">
        <v>49</v>
      </c>
      <c r="T322" s="5" t="s">
        <v>49</v>
      </c>
      <c r="U322" s="4">
        <v>165</v>
      </c>
      <c r="V322" s="4">
        <v>0.41560000000000002</v>
      </c>
      <c r="W322" s="4">
        <v>0.50319999999999998</v>
      </c>
      <c r="X322" s="4">
        <v>8.7599999999999997E-2</v>
      </c>
      <c r="Y322" s="4" t="s">
        <v>49</v>
      </c>
      <c r="Z322" s="4" t="s">
        <v>49</v>
      </c>
      <c r="AA322" s="4" t="s">
        <v>49</v>
      </c>
      <c r="AB322" s="4" t="s">
        <v>49</v>
      </c>
      <c r="AC322" s="4" t="s">
        <v>49</v>
      </c>
      <c r="AD322" s="4" t="s">
        <v>49</v>
      </c>
      <c r="AE322" s="4">
        <v>0.64439999999999997</v>
      </c>
      <c r="AF322" s="4" t="s">
        <v>49</v>
      </c>
      <c r="AG322" s="4" t="s">
        <v>49</v>
      </c>
      <c r="AH322" s="4" t="s">
        <v>49</v>
      </c>
      <c r="AI322" s="4">
        <v>0.98209999999999997</v>
      </c>
      <c r="AJ322" s="5"/>
      <c r="AK322" s="8">
        <f>(W322+J322)-AI322</f>
        <v>7.790000000000008E-2</v>
      </c>
      <c r="AL322" s="12" t="s">
        <v>63</v>
      </c>
    </row>
    <row r="323" spans="1:38" ht="12.5" x14ac:dyDescent="0.25">
      <c r="A323" s="6">
        <v>44620</v>
      </c>
      <c r="B323" s="4">
        <v>8</v>
      </c>
      <c r="C323" s="4" t="s">
        <v>55</v>
      </c>
      <c r="D323" s="4" t="s">
        <v>60</v>
      </c>
      <c r="E323" s="4">
        <v>15.8</v>
      </c>
      <c r="F323" s="4">
        <v>166</v>
      </c>
      <c r="G323" s="4">
        <v>166</v>
      </c>
      <c r="H323" s="4">
        <v>1.2578</v>
      </c>
      <c r="I323" s="4">
        <v>1.6444000000000001</v>
      </c>
      <c r="J323" s="4">
        <v>0.3866</v>
      </c>
      <c r="K323" s="5" t="s">
        <v>49</v>
      </c>
      <c r="L323" s="5" t="s">
        <v>49</v>
      </c>
      <c r="M323" s="5" t="s">
        <v>49</v>
      </c>
      <c r="N323" s="5" t="s">
        <v>49</v>
      </c>
      <c r="O323" s="5" t="s">
        <v>49</v>
      </c>
      <c r="P323" s="5" t="s">
        <v>49</v>
      </c>
      <c r="Q323" s="5" t="s">
        <v>49</v>
      </c>
      <c r="R323" s="5" t="s">
        <v>49</v>
      </c>
      <c r="S323" s="5" t="s">
        <v>49</v>
      </c>
      <c r="T323" s="5" t="s">
        <v>49</v>
      </c>
      <c r="U323" s="4">
        <v>166</v>
      </c>
      <c r="V323" s="4">
        <v>0.40920000000000001</v>
      </c>
      <c r="W323" s="4">
        <v>0.4708</v>
      </c>
      <c r="X323" s="4">
        <v>6.1600000000000002E-2</v>
      </c>
      <c r="Y323" s="4" t="s">
        <v>49</v>
      </c>
      <c r="Z323" s="4" t="s">
        <v>49</v>
      </c>
      <c r="AA323" s="4" t="s">
        <v>49</v>
      </c>
      <c r="AB323" s="4" t="s">
        <v>49</v>
      </c>
      <c r="AC323" s="4" t="s">
        <v>49</v>
      </c>
      <c r="AD323" s="4" t="s">
        <v>49</v>
      </c>
      <c r="AE323" s="4">
        <v>0.44819999999999999</v>
      </c>
      <c r="AF323" s="4" t="s">
        <v>49</v>
      </c>
      <c r="AG323" s="4" t="s">
        <v>49</v>
      </c>
      <c r="AH323" s="4" t="s">
        <v>49</v>
      </c>
      <c r="AI323" s="4">
        <v>0.80410000000000004</v>
      </c>
      <c r="AJ323" s="5"/>
      <c r="AK323" s="8">
        <f>(W323+J323)-AI323</f>
        <v>5.3299999999999903E-2</v>
      </c>
      <c r="AL323" s="12" t="s">
        <v>63</v>
      </c>
    </row>
    <row r="324" spans="1:38" ht="12.5" x14ac:dyDescent="0.25">
      <c r="A324" s="6">
        <v>44620</v>
      </c>
      <c r="B324" s="4">
        <v>8</v>
      </c>
      <c r="C324" s="4" t="s">
        <v>55</v>
      </c>
      <c r="D324" s="4" t="s">
        <v>60</v>
      </c>
      <c r="E324" s="4">
        <v>17.100000000000001</v>
      </c>
      <c r="F324" s="4">
        <v>167</v>
      </c>
      <c r="G324" s="4">
        <v>167</v>
      </c>
      <c r="H324" s="4">
        <v>1.2754000000000001</v>
      </c>
      <c r="I324" s="4">
        <v>1.7605999999999999</v>
      </c>
      <c r="J324" s="4">
        <v>0.48520000000000002</v>
      </c>
      <c r="K324" s="5" t="s">
        <v>49</v>
      </c>
      <c r="L324" s="5" t="s">
        <v>49</v>
      </c>
      <c r="M324" s="5" t="s">
        <v>49</v>
      </c>
      <c r="N324" s="5" t="s">
        <v>49</v>
      </c>
      <c r="O324" s="5" t="s">
        <v>49</v>
      </c>
      <c r="P324" s="5" t="s">
        <v>49</v>
      </c>
      <c r="Q324" s="5" t="s">
        <v>49</v>
      </c>
      <c r="R324" s="5" t="s">
        <v>49</v>
      </c>
      <c r="S324" s="5" t="s">
        <v>49</v>
      </c>
      <c r="T324" s="5" t="s">
        <v>49</v>
      </c>
      <c r="U324" s="4">
        <v>167</v>
      </c>
      <c r="V324" s="4">
        <v>0.41889999999999999</v>
      </c>
      <c r="W324" s="4">
        <v>0.48859999999999998</v>
      </c>
      <c r="X324" s="4">
        <v>6.9699999999999998E-2</v>
      </c>
      <c r="Y324" s="4" t="s">
        <v>49</v>
      </c>
      <c r="Z324" s="4" t="s">
        <v>49</v>
      </c>
      <c r="AA324" s="4" t="s">
        <v>49</v>
      </c>
      <c r="AB324" s="4" t="s">
        <v>49</v>
      </c>
      <c r="AC324" s="4" t="s">
        <v>49</v>
      </c>
      <c r="AD324" s="4" t="s">
        <v>49</v>
      </c>
      <c r="AE324" s="4">
        <v>0.55489999999999995</v>
      </c>
      <c r="AF324" s="4" t="s">
        <v>49</v>
      </c>
      <c r="AG324" s="4" t="s">
        <v>49</v>
      </c>
      <c r="AH324" s="4" t="s">
        <v>49</v>
      </c>
      <c r="AI324" s="4">
        <v>0.91039999999999999</v>
      </c>
      <c r="AJ324" s="5"/>
      <c r="AK324" s="8">
        <f>(W324+J324)-AI324</f>
        <v>6.3400000000000012E-2</v>
      </c>
      <c r="AL324" s="12" t="s">
        <v>63</v>
      </c>
    </row>
    <row r="325" spans="1:38" ht="12.5" x14ac:dyDescent="0.25">
      <c r="A325" s="6">
        <v>44620</v>
      </c>
      <c r="B325" s="4">
        <v>8</v>
      </c>
      <c r="C325" s="4" t="s">
        <v>55</v>
      </c>
      <c r="D325" s="4" t="s">
        <v>60</v>
      </c>
      <c r="E325" s="4">
        <v>15.75</v>
      </c>
      <c r="F325" s="4">
        <v>168</v>
      </c>
      <c r="G325" s="4">
        <v>168</v>
      </c>
      <c r="H325" s="4">
        <v>1.2819</v>
      </c>
      <c r="I325" s="4">
        <v>1.581</v>
      </c>
      <c r="J325" s="4">
        <v>0.29909999999999998</v>
      </c>
      <c r="K325" s="5" t="s">
        <v>49</v>
      </c>
      <c r="L325" s="5" t="s">
        <v>49</v>
      </c>
      <c r="M325" s="5" t="s">
        <v>49</v>
      </c>
      <c r="N325" s="5" t="s">
        <v>49</v>
      </c>
      <c r="O325" s="5" t="s">
        <v>49</v>
      </c>
      <c r="P325" s="5" t="s">
        <v>49</v>
      </c>
      <c r="Q325" s="5" t="s">
        <v>49</v>
      </c>
      <c r="R325" s="5" t="s">
        <v>49</v>
      </c>
      <c r="S325" s="5" t="s">
        <v>49</v>
      </c>
      <c r="T325" s="5" t="s">
        <v>49</v>
      </c>
      <c r="U325" s="4">
        <v>168</v>
      </c>
      <c r="V325" s="4">
        <v>0.41239999999999999</v>
      </c>
      <c r="W325" s="4">
        <v>0.4652</v>
      </c>
      <c r="X325" s="4">
        <v>5.28E-2</v>
      </c>
      <c r="Y325" s="4" t="s">
        <v>49</v>
      </c>
      <c r="Z325" s="4" t="s">
        <v>49</v>
      </c>
      <c r="AA325" s="4" t="s">
        <v>49</v>
      </c>
      <c r="AB325" s="4" t="s">
        <v>49</v>
      </c>
      <c r="AC325" s="4" t="s">
        <v>49</v>
      </c>
      <c r="AD325" s="4" t="s">
        <v>49</v>
      </c>
      <c r="AE325" s="4">
        <v>0.35189999999999999</v>
      </c>
      <c r="AF325" s="4" t="s">
        <v>49</v>
      </c>
      <c r="AG325" s="4" t="s">
        <v>49</v>
      </c>
      <c r="AH325" s="4" t="s">
        <v>49</v>
      </c>
      <c r="AI325" s="4">
        <v>0.71699999999999997</v>
      </c>
      <c r="AJ325" s="5"/>
      <c r="AK325" s="8">
        <f>(W325+J325)-AI325</f>
        <v>4.7300000000000009E-2</v>
      </c>
      <c r="AL325" s="12" t="s">
        <v>63</v>
      </c>
    </row>
    <row r="326" spans="1:38" ht="12.5" x14ac:dyDescent="0.25">
      <c r="A326" s="6">
        <v>44620</v>
      </c>
      <c r="B326" s="4">
        <v>8</v>
      </c>
      <c r="C326" s="4" t="s">
        <v>55</v>
      </c>
      <c r="D326" s="4" t="s">
        <v>60</v>
      </c>
      <c r="E326" s="4">
        <v>23.95</v>
      </c>
      <c r="F326" s="4">
        <v>169</v>
      </c>
      <c r="G326" s="4">
        <v>169</v>
      </c>
      <c r="H326" s="4">
        <v>1.2602</v>
      </c>
      <c r="I326" s="4">
        <v>2.2583000000000002</v>
      </c>
      <c r="J326" s="4">
        <v>0.99809999999999999</v>
      </c>
      <c r="K326" s="5" t="s">
        <v>49</v>
      </c>
      <c r="L326" s="5" t="s">
        <v>49</v>
      </c>
      <c r="M326" s="5" t="s">
        <v>49</v>
      </c>
      <c r="N326" s="5" t="s">
        <v>49</v>
      </c>
      <c r="O326" s="5" t="s">
        <v>49</v>
      </c>
      <c r="P326" s="5" t="s">
        <v>49</v>
      </c>
      <c r="Q326" s="5" t="s">
        <v>49</v>
      </c>
      <c r="R326" s="5" t="s">
        <v>49</v>
      </c>
      <c r="S326" s="5" t="s">
        <v>49</v>
      </c>
      <c r="T326" s="5" t="s">
        <v>49</v>
      </c>
      <c r="U326" s="4">
        <v>169</v>
      </c>
      <c r="V326" s="4">
        <v>0.41220000000000001</v>
      </c>
      <c r="W326" s="4">
        <v>0.6069</v>
      </c>
      <c r="X326" s="4">
        <v>0.19470000000000001</v>
      </c>
      <c r="Y326" s="4" t="s">
        <v>49</v>
      </c>
      <c r="Z326" s="4" t="s">
        <v>49</v>
      </c>
      <c r="AA326" s="4" t="s">
        <v>49</v>
      </c>
      <c r="AB326" s="4" t="s">
        <v>49</v>
      </c>
      <c r="AC326" s="4" t="s">
        <v>49</v>
      </c>
      <c r="AD326" s="4" t="s">
        <v>49</v>
      </c>
      <c r="AE326" s="4">
        <v>1.1928000000000001</v>
      </c>
      <c r="AF326" s="4" t="s">
        <v>49</v>
      </c>
      <c r="AG326" s="4" t="s">
        <v>49</v>
      </c>
      <c r="AH326" s="4" t="s">
        <v>49</v>
      </c>
      <c r="AI326" s="4">
        <v>1.4343999999999999</v>
      </c>
      <c r="AJ326" s="5"/>
      <c r="AK326" s="8">
        <f>(W326+J326)-AI326</f>
        <v>0.17060000000000008</v>
      </c>
      <c r="AL326" s="12" t="s">
        <v>63</v>
      </c>
    </row>
    <row r="327" spans="1:38" ht="12.5" x14ac:dyDescent="0.25">
      <c r="A327" s="6">
        <v>44620</v>
      </c>
      <c r="B327" s="4">
        <v>8</v>
      </c>
      <c r="C327" s="4" t="s">
        <v>176</v>
      </c>
      <c r="D327" s="4" t="s">
        <v>185</v>
      </c>
      <c r="E327" s="4">
        <v>15</v>
      </c>
      <c r="F327" s="4">
        <v>175</v>
      </c>
      <c r="G327" s="4">
        <v>175</v>
      </c>
      <c r="H327" s="4">
        <v>1.2598</v>
      </c>
      <c r="I327" s="4">
        <v>1.5296000000000001</v>
      </c>
      <c r="J327" s="4">
        <v>0.26979999999999998</v>
      </c>
      <c r="K327" s="5" t="s">
        <v>49</v>
      </c>
      <c r="L327" s="5" t="s">
        <v>49</v>
      </c>
      <c r="M327" s="5" t="s">
        <v>49</v>
      </c>
      <c r="N327" s="5" t="s">
        <v>49</v>
      </c>
      <c r="O327" s="5" t="s">
        <v>49</v>
      </c>
      <c r="P327" s="5" t="s">
        <v>49</v>
      </c>
      <c r="Q327" s="5" t="s">
        <v>49</v>
      </c>
      <c r="R327" s="5" t="s">
        <v>49</v>
      </c>
      <c r="S327" s="5" t="s">
        <v>49</v>
      </c>
      <c r="T327" s="5" t="s">
        <v>49</v>
      </c>
      <c r="U327" s="4">
        <v>175</v>
      </c>
      <c r="V327" s="4">
        <v>0.41839999999999999</v>
      </c>
      <c r="W327" s="4">
        <v>0.46200000000000002</v>
      </c>
      <c r="X327" s="4">
        <v>4.36E-2</v>
      </c>
      <c r="Y327" s="4" t="s">
        <v>49</v>
      </c>
      <c r="Z327" s="4" t="s">
        <v>49</v>
      </c>
      <c r="AA327" s="4" t="s">
        <v>49</v>
      </c>
      <c r="AB327" s="4" t="s">
        <v>49</v>
      </c>
      <c r="AC327" s="4" t="s">
        <v>49</v>
      </c>
      <c r="AD327" s="4" t="s">
        <v>49</v>
      </c>
      <c r="AE327" s="4">
        <v>0.31340000000000001</v>
      </c>
      <c r="AF327" s="4" t="s">
        <v>49</v>
      </c>
      <c r="AG327" s="4" t="s">
        <v>49</v>
      </c>
      <c r="AH327" s="4" t="s">
        <v>49</v>
      </c>
      <c r="AI327" s="4">
        <v>0.69389999999999996</v>
      </c>
      <c r="AJ327" s="5"/>
      <c r="AK327" s="8">
        <f>(W327+J327)-AI327</f>
        <v>3.7900000000000045E-2</v>
      </c>
      <c r="AL327" s="12" t="s">
        <v>63</v>
      </c>
    </row>
    <row r="328" spans="1:38" ht="12.5" x14ac:dyDescent="0.25">
      <c r="A328" s="6">
        <v>44620</v>
      </c>
      <c r="B328" s="4">
        <v>8</v>
      </c>
      <c r="C328" s="4" t="s">
        <v>176</v>
      </c>
      <c r="D328" s="4" t="s">
        <v>185</v>
      </c>
      <c r="E328" s="4">
        <v>19.3</v>
      </c>
      <c r="F328" s="4">
        <v>176</v>
      </c>
      <c r="G328" s="4">
        <v>176</v>
      </c>
      <c r="H328" s="4">
        <v>1.2597</v>
      </c>
      <c r="I328" s="4">
        <v>1.8197000000000001</v>
      </c>
      <c r="J328" s="4">
        <v>0.56000000000000005</v>
      </c>
      <c r="K328" s="5" t="s">
        <v>49</v>
      </c>
      <c r="L328" s="5" t="s">
        <v>49</v>
      </c>
      <c r="M328" s="5" t="s">
        <v>49</v>
      </c>
      <c r="N328" s="5" t="s">
        <v>49</v>
      </c>
      <c r="O328" s="5" t="s">
        <v>49</v>
      </c>
      <c r="P328" s="5" t="s">
        <v>49</v>
      </c>
      <c r="Q328" s="5" t="s">
        <v>49</v>
      </c>
      <c r="R328" s="5" t="s">
        <v>49</v>
      </c>
      <c r="S328" s="5" t="s">
        <v>49</v>
      </c>
      <c r="T328" s="5" t="s">
        <v>49</v>
      </c>
      <c r="U328" s="4">
        <v>176</v>
      </c>
      <c r="V328" s="4">
        <v>0.41410000000000002</v>
      </c>
      <c r="W328" s="4">
        <v>0.52310000000000001</v>
      </c>
      <c r="X328" s="4">
        <v>0.109</v>
      </c>
      <c r="Y328" s="4" t="s">
        <v>49</v>
      </c>
      <c r="Z328" s="4" t="s">
        <v>49</v>
      </c>
      <c r="AA328" s="4" t="s">
        <v>49</v>
      </c>
      <c r="AB328" s="4" t="s">
        <v>49</v>
      </c>
      <c r="AC328" s="4" t="s">
        <v>49</v>
      </c>
      <c r="AD328" s="4" t="s">
        <v>49</v>
      </c>
      <c r="AE328" s="4">
        <v>0.66900000000000004</v>
      </c>
      <c r="AF328" s="4" t="s">
        <v>49</v>
      </c>
      <c r="AG328" s="4" t="s">
        <v>49</v>
      </c>
      <c r="AH328" s="4" t="s">
        <v>49</v>
      </c>
      <c r="AI328" s="4">
        <v>0.99150000000000005</v>
      </c>
      <c r="AJ328" s="5"/>
      <c r="AK328" s="8">
        <f>(W328+J328)-AI328</f>
        <v>9.1599999999999904E-2</v>
      </c>
      <c r="AL328" s="12" t="s">
        <v>63</v>
      </c>
    </row>
    <row r="329" spans="1:38" ht="12.5" x14ac:dyDescent="0.25">
      <c r="A329" s="6">
        <v>44620</v>
      </c>
      <c r="B329" s="4">
        <v>8</v>
      </c>
      <c r="C329" s="4" t="s">
        <v>176</v>
      </c>
      <c r="D329" s="4" t="s">
        <v>185</v>
      </c>
      <c r="E329" s="4">
        <v>21</v>
      </c>
      <c r="F329" s="4">
        <v>177</v>
      </c>
      <c r="G329" s="4">
        <v>177</v>
      </c>
      <c r="H329" s="4">
        <v>1.2608999999999999</v>
      </c>
      <c r="I329" s="4">
        <v>1.9841</v>
      </c>
      <c r="J329" s="4">
        <v>0.72319999999999995</v>
      </c>
      <c r="K329" s="5" t="s">
        <v>49</v>
      </c>
      <c r="L329" s="5" t="s">
        <v>49</v>
      </c>
      <c r="M329" s="5" t="s">
        <v>49</v>
      </c>
      <c r="N329" s="5" t="s">
        <v>49</v>
      </c>
      <c r="O329" s="5" t="s">
        <v>49</v>
      </c>
      <c r="P329" s="5" t="s">
        <v>49</v>
      </c>
      <c r="Q329" s="5" t="s">
        <v>49</v>
      </c>
      <c r="R329" s="5" t="s">
        <v>49</v>
      </c>
      <c r="S329" s="5" t="s">
        <v>49</v>
      </c>
      <c r="T329" s="5" t="s">
        <v>49</v>
      </c>
      <c r="U329" s="4">
        <v>177</v>
      </c>
      <c r="V329" s="4">
        <v>0.41439999999999999</v>
      </c>
      <c r="W329" s="4">
        <v>0.54579999999999995</v>
      </c>
      <c r="X329" s="4">
        <v>0.13139999999999999</v>
      </c>
      <c r="Y329" s="4" t="s">
        <v>49</v>
      </c>
      <c r="Z329" s="4" t="s">
        <v>49</v>
      </c>
      <c r="AA329" s="4" t="s">
        <v>49</v>
      </c>
      <c r="AB329" s="4" t="s">
        <v>49</v>
      </c>
      <c r="AC329" s="4" t="s">
        <v>49</v>
      </c>
      <c r="AD329" s="4" t="s">
        <v>49</v>
      </c>
      <c r="AE329" s="4">
        <v>0.85460000000000003</v>
      </c>
      <c r="AF329" s="4" t="s">
        <v>49</v>
      </c>
      <c r="AG329" s="4" t="s">
        <v>49</v>
      </c>
      <c r="AH329" s="4" t="s">
        <v>49</v>
      </c>
      <c r="AI329" s="4">
        <v>1.1577</v>
      </c>
      <c r="AJ329" s="5"/>
      <c r="AK329" s="8">
        <f>(W329+J329)-AI329</f>
        <v>0.11129999999999995</v>
      </c>
      <c r="AL329" s="12" t="s">
        <v>63</v>
      </c>
    </row>
    <row r="330" spans="1:38" ht="12.5" x14ac:dyDescent="0.25">
      <c r="A330" s="6">
        <v>44620</v>
      </c>
      <c r="B330" s="4">
        <v>8</v>
      </c>
      <c r="C330" s="4" t="s">
        <v>176</v>
      </c>
      <c r="D330" s="4" t="s">
        <v>185</v>
      </c>
      <c r="E330" s="4">
        <v>17.7</v>
      </c>
      <c r="F330" s="4">
        <v>178</v>
      </c>
      <c r="G330" s="4">
        <v>178</v>
      </c>
      <c r="H330" s="4">
        <v>1.2516</v>
      </c>
      <c r="I330" s="4">
        <v>1.6413</v>
      </c>
      <c r="J330" s="4">
        <v>0.38969999999999999</v>
      </c>
      <c r="K330" s="5" t="s">
        <v>49</v>
      </c>
      <c r="L330" s="5" t="s">
        <v>49</v>
      </c>
      <c r="M330" s="5" t="s">
        <v>49</v>
      </c>
      <c r="N330" s="5" t="s">
        <v>49</v>
      </c>
      <c r="O330" s="5" t="s">
        <v>49</v>
      </c>
      <c r="P330" s="5" t="s">
        <v>49</v>
      </c>
      <c r="Q330" s="5" t="s">
        <v>49</v>
      </c>
      <c r="R330" s="5" t="s">
        <v>49</v>
      </c>
      <c r="S330" s="5" t="s">
        <v>49</v>
      </c>
      <c r="T330" s="5" t="s">
        <v>49</v>
      </c>
      <c r="U330" s="4">
        <v>178</v>
      </c>
      <c r="V330" s="4">
        <v>0.41289999999999999</v>
      </c>
      <c r="W330" s="4">
        <v>0.48089999999999999</v>
      </c>
      <c r="X330" s="4">
        <v>6.8000000000000005E-2</v>
      </c>
      <c r="Y330" s="4" t="s">
        <v>49</v>
      </c>
      <c r="Z330" s="4" t="s">
        <v>49</v>
      </c>
      <c r="AA330" s="4" t="s">
        <v>49</v>
      </c>
      <c r="AB330" s="4" t="s">
        <v>49</v>
      </c>
      <c r="AC330" s="4" t="s">
        <v>49</v>
      </c>
      <c r="AD330" s="4" t="s">
        <v>49</v>
      </c>
      <c r="AE330" s="4">
        <v>0.4577</v>
      </c>
      <c r="AF330" s="4" t="s">
        <v>49</v>
      </c>
      <c r="AG330" s="4" t="s">
        <v>49</v>
      </c>
      <c r="AH330" s="4" t="s">
        <v>49</v>
      </c>
      <c r="AI330" s="4">
        <v>0.81110000000000004</v>
      </c>
      <c r="AJ330" s="5"/>
      <c r="AK330" s="8">
        <f>(W330+J330)-AI330</f>
        <v>5.9499999999999997E-2</v>
      </c>
      <c r="AL330" s="12" t="s">
        <v>63</v>
      </c>
    </row>
    <row r="331" spans="1:38" ht="12.5" x14ac:dyDescent="0.25">
      <c r="A331" s="6">
        <v>44620</v>
      </c>
      <c r="B331" s="4">
        <v>8</v>
      </c>
      <c r="C331" s="4" t="s">
        <v>176</v>
      </c>
      <c r="D331" s="4" t="s">
        <v>185</v>
      </c>
      <c r="E331" s="4">
        <v>17.850000000000001</v>
      </c>
      <c r="F331" s="4">
        <v>179</v>
      </c>
      <c r="G331" s="4">
        <v>179</v>
      </c>
      <c r="H331" s="4">
        <v>1.2683</v>
      </c>
      <c r="I331" s="4">
        <v>1.7626999999999999</v>
      </c>
      <c r="J331" s="4">
        <v>0.49440000000000001</v>
      </c>
      <c r="K331" s="5" t="s">
        <v>49</v>
      </c>
      <c r="L331" s="5" t="s">
        <v>49</v>
      </c>
      <c r="M331" s="5" t="s">
        <v>49</v>
      </c>
      <c r="N331" s="5" t="s">
        <v>49</v>
      </c>
      <c r="O331" s="5" t="s">
        <v>49</v>
      </c>
      <c r="P331" s="5" t="s">
        <v>49</v>
      </c>
      <c r="Q331" s="5" t="s">
        <v>49</v>
      </c>
      <c r="R331" s="5" t="s">
        <v>49</v>
      </c>
      <c r="S331" s="5" t="s">
        <v>49</v>
      </c>
      <c r="T331" s="5" t="s">
        <v>49</v>
      </c>
      <c r="U331" s="4">
        <v>179</v>
      </c>
      <c r="V331" s="4">
        <v>0.40860000000000002</v>
      </c>
      <c r="W331" s="4">
        <v>0.49020000000000002</v>
      </c>
      <c r="X331" s="4">
        <v>8.1600000000000006E-2</v>
      </c>
      <c r="Y331" s="4" t="s">
        <v>49</v>
      </c>
      <c r="Z331" s="4" t="s">
        <v>49</v>
      </c>
      <c r="AA331" s="4" t="s">
        <v>49</v>
      </c>
      <c r="AB331" s="4" t="s">
        <v>49</v>
      </c>
      <c r="AC331" s="4" t="s">
        <v>49</v>
      </c>
      <c r="AD331" s="4" t="s">
        <v>49</v>
      </c>
      <c r="AE331" s="4">
        <v>0.57599999999999996</v>
      </c>
      <c r="AF331" s="4" t="s">
        <v>49</v>
      </c>
      <c r="AG331" s="4" t="s">
        <v>49</v>
      </c>
      <c r="AH331" s="4" t="s">
        <v>49</v>
      </c>
      <c r="AI331" s="4">
        <v>0.91239999999999999</v>
      </c>
      <c r="AJ331" s="5"/>
      <c r="AK331" s="8">
        <f>(W331+J331)-AI331</f>
        <v>7.2200000000000042E-2</v>
      </c>
      <c r="AL331" s="12" t="s">
        <v>63</v>
      </c>
    </row>
    <row r="332" spans="1:38" ht="12.5" x14ac:dyDescent="0.25">
      <c r="A332" s="6">
        <v>44620</v>
      </c>
      <c r="B332" s="4">
        <v>8</v>
      </c>
      <c r="C332" s="4" t="s">
        <v>178</v>
      </c>
      <c r="D332" s="4" t="s">
        <v>186</v>
      </c>
      <c r="E332" s="4">
        <v>18.399999999999999</v>
      </c>
      <c r="F332" s="4">
        <v>170</v>
      </c>
      <c r="G332" s="4">
        <v>170</v>
      </c>
      <c r="H332" s="4">
        <v>1.2704</v>
      </c>
      <c r="I332" s="4">
        <v>1.8210999999999999</v>
      </c>
      <c r="J332" s="4">
        <v>0.55069999999999997</v>
      </c>
      <c r="K332" s="5" t="s">
        <v>49</v>
      </c>
      <c r="L332" s="5" t="s">
        <v>49</v>
      </c>
      <c r="M332" s="5" t="s">
        <v>49</v>
      </c>
      <c r="N332" s="5" t="s">
        <v>49</v>
      </c>
      <c r="O332" s="5" t="s">
        <v>49</v>
      </c>
      <c r="P332" s="5" t="s">
        <v>49</v>
      </c>
      <c r="Q332" s="5" t="s">
        <v>49</v>
      </c>
      <c r="R332" s="5" t="s">
        <v>49</v>
      </c>
      <c r="S332" s="5" t="s">
        <v>49</v>
      </c>
      <c r="T332" s="5" t="s">
        <v>49</v>
      </c>
      <c r="U332" s="4">
        <v>170</v>
      </c>
      <c r="V332" s="4">
        <v>0.41310000000000002</v>
      </c>
      <c r="W332" s="4">
        <v>0.50329999999999997</v>
      </c>
      <c r="X332" s="4">
        <v>9.0200000000000002E-2</v>
      </c>
      <c r="Y332" s="4" t="s">
        <v>49</v>
      </c>
      <c r="Z332" s="4" t="s">
        <v>49</v>
      </c>
      <c r="AA332" s="4" t="s">
        <v>49</v>
      </c>
      <c r="AB332" s="4" t="s">
        <v>49</v>
      </c>
      <c r="AC332" s="4" t="s">
        <v>49</v>
      </c>
      <c r="AD332" s="4" t="s">
        <v>49</v>
      </c>
      <c r="AE332" s="4">
        <v>0.64090000000000003</v>
      </c>
      <c r="AF332" s="4" t="s">
        <v>49</v>
      </c>
      <c r="AG332" s="4" t="s">
        <v>49</v>
      </c>
      <c r="AH332" s="4" t="s">
        <v>49</v>
      </c>
      <c r="AI332" s="4">
        <v>0.96560000000000001</v>
      </c>
      <c r="AJ332" s="5"/>
      <c r="AK332" s="8">
        <f>(W332+J332)-AI332</f>
        <v>8.8399999999999812E-2</v>
      </c>
      <c r="AL332" s="12" t="s">
        <v>63</v>
      </c>
    </row>
    <row r="333" spans="1:38" ht="12.5" x14ac:dyDescent="0.25">
      <c r="A333" s="6">
        <v>44620</v>
      </c>
      <c r="B333" s="4">
        <v>8</v>
      </c>
      <c r="C333" s="4" t="s">
        <v>178</v>
      </c>
      <c r="D333" s="4" t="s">
        <v>186</v>
      </c>
      <c r="E333" s="4">
        <v>18.899999999999999</v>
      </c>
      <c r="F333" s="4">
        <v>171</v>
      </c>
      <c r="G333" s="4">
        <v>171</v>
      </c>
      <c r="H333" s="4">
        <v>1.2619</v>
      </c>
      <c r="I333" s="4">
        <v>1.8239000000000001</v>
      </c>
      <c r="J333" s="4">
        <v>0.56200000000000006</v>
      </c>
      <c r="K333" s="5" t="s">
        <v>49</v>
      </c>
      <c r="L333" s="5" t="s">
        <v>49</v>
      </c>
      <c r="M333" s="5" t="s">
        <v>49</v>
      </c>
      <c r="N333" s="5" t="s">
        <v>49</v>
      </c>
      <c r="O333" s="5" t="s">
        <v>49</v>
      </c>
      <c r="P333" s="5" t="s">
        <v>49</v>
      </c>
      <c r="Q333" s="5" t="s">
        <v>49</v>
      </c>
      <c r="R333" s="5" t="s">
        <v>49</v>
      </c>
      <c r="S333" s="5" t="s">
        <v>49</v>
      </c>
      <c r="T333" s="5" t="s">
        <v>49</v>
      </c>
      <c r="U333" s="4">
        <v>171</v>
      </c>
      <c r="V333" s="4">
        <v>0.41520000000000001</v>
      </c>
      <c r="W333" s="4">
        <v>0.50480000000000003</v>
      </c>
      <c r="X333" s="4">
        <v>8.9599999999999999E-2</v>
      </c>
      <c r="Y333" s="4" t="s">
        <v>49</v>
      </c>
      <c r="Z333" s="4" t="s">
        <v>49</v>
      </c>
      <c r="AA333" s="4" t="s">
        <v>49</v>
      </c>
      <c r="AB333" s="4" t="s">
        <v>49</v>
      </c>
      <c r="AC333" s="4" t="s">
        <v>49</v>
      </c>
      <c r="AD333" s="4" t="s">
        <v>49</v>
      </c>
      <c r="AE333" s="4">
        <v>0.65159999999999996</v>
      </c>
      <c r="AF333" s="4" t="s">
        <v>49</v>
      </c>
      <c r="AG333" s="4" t="s">
        <v>49</v>
      </c>
      <c r="AH333" s="4" t="s">
        <v>49</v>
      </c>
      <c r="AI333" s="4">
        <v>0.98699999999999999</v>
      </c>
      <c r="AJ333" s="5"/>
      <c r="AK333" s="8">
        <f>(W333+J333)-AI333</f>
        <v>7.9800000000000204E-2</v>
      </c>
      <c r="AL333" s="12" t="s">
        <v>63</v>
      </c>
    </row>
    <row r="334" spans="1:38" ht="12.5" x14ac:dyDescent="0.25">
      <c r="A334" s="6">
        <v>44620</v>
      </c>
      <c r="B334" s="4">
        <v>8</v>
      </c>
      <c r="C334" s="4" t="s">
        <v>178</v>
      </c>
      <c r="D334" s="4" t="s">
        <v>186</v>
      </c>
      <c r="E334" s="4">
        <v>15.9</v>
      </c>
      <c r="F334" s="4">
        <v>172</v>
      </c>
      <c r="G334" s="4">
        <v>172</v>
      </c>
      <c r="H334" s="4">
        <v>1.2483</v>
      </c>
      <c r="I334" s="4">
        <v>1.6125</v>
      </c>
      <c r="J334" s="4">
        <v>0.36420000000000002</v>
      </c>
      <c r="K334" s="5" t="s">
        <v>49</v>
      </c>
      <c r="L334" s="5" t="s">
        <v>49</v>
      </c>
      <c r="M334" s="5" t="s">
        <v>49</v>
      </c>
      <c r="N334" s="5" t="s">
        <v>49</v>
      </c>
      <c r="O334" s="5" t="s">
        <v>49</v>
      </c>
      <c r="P334" s="5" t="s">
        <v>49</v>
      </c>
      <c r="Q334" s="5" t="s">
        <v>49</v>
      </c>
      <c r="R334" s="5" t="s">
        <v>49</v>
      </c>
      <c r="S334" s="5" t="s">
        <v>49</v>
      </c>
      <c r="T334" s="5" t="s">
        <v>49</v>
      </c>
      <c r="U334" s="4">
        <v>172</v>
      </c>
      <c r="V334" s="4">
        <v>0.41410000000000002</v>
      </c>
      <c r="W334" s="4">
        <v>0.47660000000000002</v>
      </c>
      <c r="X334" s="4">
        <v>6.25E-2</v>
      </c>
      <c r="Y334" s="4" t="s">
        <v>49</v>
      </c>
      <c r="Z334" s="4" t="s">
        <v>49</v>
      </c>
      <c r="AA334" s="4" t="s">
        <v>49</v>
      </c>
      <c r="AB334" s="4" t="s">
        <v>49</v>
      </c>
      <c r="AC334" s="4" t="s">
        <v>49</v>
      </c>
      <c r="AD334" s="4" t="s">
        <v>49</v>
      </c>
      <c r="AE334" s="4">
        <v>0.42670000000000002</v>
      </c>
      <c r="AF334" s="4" t="s">
        <v>49</v>
      </c>
      <c r="AG334" s="4" t="s">
        <v>49</v>
      </c>
      <c r="AH334" s="4" t="s">
        <v>49</v>
      </c>
      <c r="AI334" s="4">
        <v>0.78580000000000005</v>
      </c>
      <c r="AJ334" s="5"/>
      <c r="AK334" s="8">
        <f>(W334+J334)-AI334</f>
        <v>5.4999999999999938E-2</v>
      </c>
      <c r="AL334" s="12" t="s">
        <v>63</v>
      </c>
    </row>
    <row r="335" spans="1:38" ht="12.5" x14ac:dyDescent="0.25">
      <c r="A335" s="6">
        <v>44620</v>
      </c>
      <c r="B335" s="4">
        <v>8</v>
      </c>
      <c r="C335" s="4" t="s">
        <v>178</v>
      </c>
      <c r="D335" s="4" t="s">
        <v>186</v>
      </c>
      <c r="E335" s="4">
        <v>15.1</v>
      </c>
      <c r="F335" s="4">
        <v>173</v>
      </c>
      <c r="G335" s="4">
        <v>173</v>
      </c>
      <c r="H335" s="4">
        <v>1.2582</v>
      </c>
      <c r="I335" s="4">
        <v>1.5618000000000001</v>
      </c>
      <c r="J335" s="4">
        <v>0.30359999999999998</v>
      </c>
      <c r="K335" s="5" t="s">
        <v>49</v>
      </c>
      <c r="L335" s="5" t="s">
        <v>49</v>
      </c>
      <c r="M335" s="5" t="s">
        <v>49</v>
      </c>
      <c r="N335" s="5" t="s">
        <v>49</v>
      </c>
      <c r="O335" s="5" t="s">
        <v>49</v>
      </c>
      <c r="P335" s="5" t="s">
        <v>49</v>
      </c>
      <c r="Q335" s="5" t="s">
        <v>49</v>
      </c>
      <c r="R335" s="5" t="s">
        <v>49</v>
      </c>
      <c r="S335" s="5" t="s">
        <v>49</v>
      </c>
      <c r="T335" s="5" t="s">
        <v>49</v>
      </c>
      <c r="U335" s="4">
        <v>173</v>
      </c>
      <c r="V335" s="4">
        <v>0.40989999999999999</v>
      </c>
      <c r="W335" s="4">
        <v>0.45760000000000001</v>
      </c>
      <c r="X335" s="4">
        <v>4.7699999999999999E-2</v>
      </c>
      <c r="Y335" s="4" t="s">
        <v>49</v>
      </c>
      <c r="Z335" s="4" t="s">
        <v>49</v>
      </c>
      <c r="AA335" s="4" t="s">
        <v>49</v>
      </c>
      <c r="AB335" s="4" t="s">
        <v>49</v>
      </c>
      <c r="AC335" s="4" t="s">
        <v>49</v>
      </c>
      <c r="AD335" s="4" t="s">
        <v>49</v>
      </c>
      <c r="AE335" s="4">
        <v>0.3513</v>
      </c>
      <c r="AF335" s="4" t="s">
        <v>49</v>
      </c>
      <c r="AG335" s="4" t="s">
        <v>49</v>
      </c>
      <c r="AH335" s="4" t="s">
        <v>49</v>
      </c>
      <c r="AI335" s="4">
        <v>0.7177</v>
      </c>
      <c r="AJ335" s="5"/>
      <c r="AK335" s="8">
        <f>(W335+J335)-AI335</f>
        <v>4.3499999999999983E-2</v>
      </c>
      <c r="AL335" s="12" t="s">
        <v>63</v>
      </c>
    </row>
    <row r="336" spans="1:38" ht="12.5" x14ac:dyDescent="0.25">
      <c r="A336" s="6">
        <v>44620</v>
      </c>
      <c r="B336" s="4">
        <v>8</v>
      </c>
      <c r="C336" s="4" t="s">
        <v>178</v>
      </c>
      <c r="D336" s="4" t="s">
        <v>186</v>
      </c>
      <c r="E336" s="4">
        <v>19.850000000000001</v>
      </c>
      <c r="F336" s="4">
        <v>174</v>
      </c>
      <c r="G336" s="4">
        <v>174</v>
      </c>
      <c r="H336" s="4">
        <v>1.2634000000000001</v>
      </c>
      <c r="I336" s="4">
        <v>1.7954000000000001</v>
      </c>
      <c r="J336" s="4">
        <v>0.53200000000000003</v>
      </c>
      <c r="K336" s="5" t="s">
        <v>49</v>
      </c>
      <c r="L336" s="5" t="s">
        <v>49</v>
      </c>
      <c r="M336" s="5" t="s">
        <v>49</v>
      </c>
      <c r="N336" s="5" t="s">
        <v>49</v>
      </c>
      <c r="O336" s="5" t="s">
        <v>49</v>
      </c>
      <c r="P336" s="5" t="s">
        <v>49</v>
      </c>
      <c r="Q336" s="5" t="s">
        <v>49</v>
      </c>
      <c r="R336" s="5" t="s">
        <v>49</v>
      </c>
      <c r="S336" s="5" t="s">
        <v>49</v>
      </c>
      <c r="T336" s="5" t="s">
        <v>49</v>
      </c>
      <c r="U336" s="4">
        <v>174</v>
      </c>
      <c r="V336" s="4">
        <v>0.40799999999999997</v>
      </c>
      <c r="W336" s="4">
        <v>0.50819999999999999</v>
      </c>
      <c r="X336" s="4">
        <v>0.1002</v>
      </c>
      <c r="Y336" s="4" t="s">
        <v>49</v>
      </c>
      <c r="Z336" s="4" t="s">
        <v>49</v>
      </c>
      <c r="AA336" s="4" t="s">
        <v>49</v>
      </c>
      <c r="AB336" s="4" t="s">
        <v>49</v>
      </c>
      <c r="AC336" s="4" t="s">
        <v>49</v>
      </c>
      <c r="AD336" s="4" t="s">
        <v>49</v>
      </c>
      <c r="AE336" s="4">
        <v>0.63219999999999998</v>
      </c>
      <c r="AF336" s="4" t="s">
        <v>49</v>
      </c>
      <c r="AG336" s="4" t="s">
        <v>49</v>
      </c>
      <c r="AH336" s="4" t="s">
        <v>49</v>
      </c>
      <c r="AI336" s="4">
        <v>0.95499999999999996</v>
      </c>
      <c r="AJ336" s="5"/>
      <c r="AK336" s="8">
        <f>(W336+J336)-AI336</f>
        <v>8.5200000000000053E-2</v>
      </c>
      <c r="AL336" s="12" t="s">
        <v>63</v>
      </c>
    </row>
    <row r="337" spans="1:38" ht="12.5" x14ac:dyDescent="0.25">
      <c r="A337" s="6">
        <v>44620</v>
      </c>
      <c r="B337" s="4">
        <v>8</v>
      </c>
      <c r="C337" s="4" t="s">
        <v>180</v>
      </c>
      <c r="D337" s="4" t="s">
        <v>187</v>
      </c>
      <c r="E337" s="4">
        <v>16.5</v>
      </c>
      <c r="F337" s="4">
        <v>155</v>
      </c>
      <c r="G337" s="4">
        <v>155</v>
      </c>
      <c r="H337" s="4">
        <v>1.2607999999999999</v>
      </c>
      <c r="I337" s="4">
        <v>1.6057999999999999</v>
      </c>
      <c r="J337" s="4">
        <v>0.34499999999999997</v>
      </c>
      <c r="K337" s="5" t="s">
        <v>49</v>
      </c>
      <c r="L337" s="5" t="s">
        <v>49</v>
      </c>
      <c r="M337" s="5" t="s">
        <v>49</v>
      </c>
      <c r="N337" s="5" t="s">
        <v>49</v>
      </c>
      <c r="O337" s="5" t="s">
        <v>49</v>
      </c>
      <c r="P337" s="5" t="s">
        <v>49</v>
      </c>
      <c r="Q337" s="5" t="s">
        <v>49</v>
      </c>
      <c r="R337" s="5" t="s">
        <v>49</v>
      </c>
      <c r="S337" s="5" t="s">
        <v>49</v>
      </c>
      <c r="T337" s="5" t="s">
        <v>49</v>
      </c>
      <c r="U337" s="4">
        <v>155</v>
      </c>
      <c r="V337" s="4">
        <v>0.4088</v>
      </c>
      <c r="W337" s="4">
        <v>0.45910000000000001</v>
      </c>
      <c r="X337" s="4">
        <v>5.0299999999999997E-2</v>
      </c>
      <c r="Y337" s="4" t="s">
        <v>49</v>
      </c>
      <c r="Z337" s="4" t="s">
        <v>49</v>
      </c>
      <c r="AA337" s="4" t="s">
        <v>49</v>
      </c>
      <c r="AB337" s="4" t="s">
        <v>49</v>
      </c>
      <c r="AC337" s="4" t="s">
        <v>49</v>
      </c>
      <c r="AD337" s="4" t="s">
        <v>49</v>
      </c>
      <c r="AE337" s="4">
        <v>0.39529999999999998</v>
      </c>
      <c r="AF337" s="4" t="s">
        <v>49</v>
      </c>
      <c r="AG337" s="4" t="s">
        <v>49</v>
      </c>
      <c r="AH337" s="4" t="s">
        <v>49</v>
      </c>
      <c r="AI337" s="4">
        <v>0.75949999999999995</v>
      </c>
      <c r="AJ337" s="5"/>
      <c r="AK337" s="8">
        <f>(W337+J337)-AI337</f>
        <v>4.4600000000000084E-2</v>
      </c>
      <c r="AL337" s="12" t="s">
        <v>63</v>
      </c>
    </row>
    <row r="338" spans="1:38" ht="12.5" x14ac:dyDescent="0.25">
      <c r="A338" s="6">
        <v>44620</v>
      </c>
      <c r="B338" s="4">
        <v>8</v>
      </c>
      <c r="C338" s="4" t="s">
        <v>180</v>
      </c>
      <c r="D338" s="4" t="s">
        <v>187</v>
      </c>
      <c r="E338" s="4">
        <v>19.399999999999999</v>
      </c>
      <c r="F338" s="4">
        <v>156</v>
      </c>
      <c r="G338" s="4">
        <v>156</v>
      </c>
      <c r="H338" s="4">
        <v>1.2563</v>
      </c>
      <c r="I338" s="4">
        <v>1.8161</v>
      </c>
      <c r="J338" s="4">
        <v>0.55979999999999996</v>
      </c>
      <c r="K338" s="5" t="s">
        <v>49</v>
      </c>
      <c r="L338" s="5" t="s">
        <v>49</v>
      </c>
      <c r="M338" s="5" t="s">
        <v>49</v>
      </c>
      <c r="N338" s="5" t="s">
        <v>49</v>
      </c>
      <c r="O338" s="5" t="s">
        <v>49</v>
      </c>
      <c r="P338" s="5" t="s">
        <v>49</v>
      </c>
      <c r="Q338" s="5" t="s">
        <v>49</v>
      </c>
      <c r="R338" s="5" t="s">
        <v>49</v>
      </c>
      <c r="S338" s="5" t="s">
        <v>49</v>
      </c>
      <c r="T338" s="5" t="s">
        <v>49</v>
      </c>
      <c r="U338" s="4">
        <v>156</v>
      </c>
      <c r="V338" s="4">
        <v>0.4108</v>
      </c>
      <c r="W338" s="4">
        <v>0.50090000000000001</v>
      </c>
      <c r="X338" s="4">
        <v>9.01E-2</v>
      </c>
      <c r="Y338" s="4" t="s">
        <v>49</v>
      </c>
      <c r="Z338" s="4" t="s">
        <v>49</v>
      </c>
      <c r="AA338" s="4" t="s">
        <v>49</v>
      </c>
      <c r="AB338" s="4" t="s">
        <v>49</v>
      </c>
      <c r="AC338" s="4" t="s">
        <v>49</v>
      </c>
      <c r="AD338" s="4" t="s">
        <v>49</v>
      </c>
      <c r="AE338" s="4">
        <v>0.64990000000000003</v>
      </c>
      <c r="AF338" s="4" t="s">
        <v>49</v>
      </c>
      <c r="AG338" s="4" t="s">
        <v>49</v>
      </c>
      <c r="AH338" s="4" t="s">
        <v>49</v>
      </c>
      <c r="AI338" s="4">
        <v>0.98060000000000003</v>
      </c>
      <c r="AJ338" s="5"/>
      <c r="AK338" s="8">
        <f>(W338+J338)-AI338</f>
        <v>8.0099999999999949E-2</v>
      </c>
      <c r="AL338" s="12" t="s">
        <v>63</v>
      </c>
    </row>
    <row r="339" spans="1:38" ht="12.5" x14ac:dyDescent="0.25">
      <c r="A339" s="6">
        <v>44620</v>
      </c>
      <c r="B339" s="4">
        <v>8</v>
      </c>
      <c r="C339" s="4" t="s">
        <v>180</v>
      </c>
      <c r="D339" s="4" t="s">
        <v>187</v>
      </c>
      <c r="E339" s="4">
        <v>21.4</v>
      </c>
      <c r="F339" s="4">
        <v>157</v>
      </c>
      <c r="G339" s="4">
        <v>157</v>
      </c>
      <c r="H339" s="4">
        <v>1.2568999999999999</v>
      </c>
      <c r="I339" s="4">
        <v>2.0983000000000001</v>
      </c>
      <c r="J339" s="4">
        <v>0.84140000000000004</v>
      </c>
      <c r="K339" s="5" t="s">
        <v>49</v>
      </c>
      <c r="L339" s="5" t="s">
        <v>49</v>
      </c>
      <c r="M339" s="5" t="s">
        <v>49</v>
      </c>
      <c r="N339" s="5" t="s">
        <v>49</v>
      </c>
      <c r="O339" s="5" t="s">
        <v>49</v>
      </c>
      <c r="P339" s="5" t="s">
        <v>49</v>
      </c>
      <c r="Q339" s="5" t="s">
        <v>49</v>
      </c>
      <c r="R339" s="5" t="s">
        <v>49</v>
      </c>
      <c r="S339" s="5" t="s">
        <v>49</v>
      </c>
      <c r="T339" s="5" t="s">
        <v>49</v>
      </c>
      <c r="U339" s="4">
        <v>157</v>
      </c>
      <c r="V339" s="4">
        <v>0.4118</v>
      </c>
      <c r="W339" s="4">
        <v>0.5464</v>
      </c>
      <c r="X339" s="4">
        <v>0.1346</v>
      </c>
      <c r="Y339" s="4" t="s">
        <v>49</v>
      </c>
      <c r="Z339" s="4" t="s">
        <v>49</v>
      </c>
      <c r="AA339" s="4" t="s">
        <v>49</v>
      </c>
      <c r="AB339" s="4" t="s">
        <v>49</v>
      </c>
      <c r="AC339" s="4" t="s">
        <v>49</v>
      </c>
      <c r="AD339" s="4" t="s">
        <v>49</v>
      </c>
      <c r="AE339" s="4">
        <v>0.97599999999999998</v>
      </c>
      <c r="AF339" s="4" t="s">
        <v>49</v>
      </c>
      <c r="AG339" s="4" t="s">
        <v>49</v>
      </c>
      <c r="AH339" s="4" t="s">
        <v>49</v>
      </c>
      <c r="AI339" s="4">
        <v>1.2612000000000001</v>
      </c>
      <c r="AJ339" s="5"/>
      <c r="AK339" s="8">
        <f>(W339+J339)-AI339</f>
        <v>0.12659999999999982</v>
      </c>
      <c r="AL339" s="12" t="s">
        <v>63</v>
      </c>
    </row>
    <row r="340" spans="1:38" ht="12.5" x14ac:dyDescent="0.25">
      <c r="A340" s="6">
        <v>44620</v>
      </c>
      <c r="B340" s="4">
        <v>8</v>
      </c>
      <c r="C340" s="4" t="s">
        <v>180</v>
      </c>
      <c r="D340" s="4" t="s">
        <v>187</v>
      </c>
      <c r="E340" s="4">
        <v>15.35</v>
      </c>
      <c r="F340" s="4">
        <v>158</v>
      </c>
      <c r="G340" s="4">
        <v>158</v>
      </c>
      <c r="H340" s="4">
        <v>1.2557</v>
      </c>
      <c r="I340" s="4">
        <v>1.5866</v>
      </c>
      <c r="J340" s="4">
        <v>0.33090000000000003</v>
      </c>
      <c r="K340" s="5" t="s">
        <v>49</v>
      </c>
      <c r="L340" s="5" t="s">
        <v>49</v>
      </c>
      <c r="M340" s="5" t="s">
        <v>49</v>
      </c>
      <c r="N340" s="5" t="s">
        <v>49</v>
      </c>
      <c r="O340" s="5" t="s">
        <v>49</v>
      </c>
      <c r="P340" s="5" t="s">
        <v>49</v>
      </c>
      <c r="Q340" s="5" t="s">
        <v>49</v>
      </c>
      <c r="R340" s="5" t="s">
        <v>49</v>
      </c>
      <c r="S340" s="5" t="s">
        <v>49</v>
      </c>
      <c r="T340" s="5" t="s">
        <v>49</v>
      </c>
      <c r="U340" s="4">
        <v>158</v>
      </c>
      <c r="V340" s="4">
        <v>0.41110000000000002</v>
      </c>
      <c r="W340" s="4">
        <v>0.45829999999999999</v>
      </c>
      <c r="X340" s="4">
        <v>4.7199999999999999E-2</v>
      </c>
      <c r="Y340" s="4" t="s">
        <v>49</v>
      </c>
      <c r="Z340" s="4" t="s">
        <v>49</v>
      </c>
      <c r="AA340" s="4" t="s">
        <v>49</v>
      </c>
      <c r="AB340" s="4" t="s">
        <v>49</v>
      </c>
      <c r="AC340" s="4" t="s">
        <v>49</v>
      </c>
      <c r="AD340" s="4" t="s">
        <v>49</v>
      </c>
      <c r="AE340" s="4">
        <v>0.37809999999999999</v>
      </c>
      <c r="AF340" s="4" t="s">
        <v>49</v>
      </c>
      <c r="AG340" s="4" t="s">
        <v>49</v>
      </c>
      <c r="AH340" s="4" t="s">
        <v>49</v>
      </c>
      <c r="AI340" s="4">
        <v>0.74609999999999999</v>
      </c>
      <c r="AJ340" s="5"/>
      <c r="AK340" s="8">
        <f>(W340+J340)-AI340</f>
        <v>4.3100000000000027E-2</v>
      </c>
      <c r="AL340" s="12" t="s">
        <v>63</v>
      </c>
    </row>
    <row r="341" spans="1:38" ht="12.5" x14ac:dyDescent="0.25">
      <c r="A341" s="6">
        <v>44620</v>
      </c>
      <c r="B341" s="4">
        <v>8</v>
      </c>
      <c r="C341" s="4" t="s">
        <v>180</v>
      </c>
      <c r="D341" s="4" t="s">
        <v>187</v>
      </c>
      <c r="E341" s="4">
        <v>23</v>
      </c>
      <c r="F341" s="4">
        <v>159</v>
      </c>
      <c r="G341" s="4">
        <v>159</v>
      </c>
      <c r="H341" s="4">
        <v>1.2487999999999999</v>
      </c>
      <c r="I341" s="4">
        <v>2.1362000000000001</v>
      </c>
      <c r="J341" s="4">
        <v>0.88739999999999997</v>
      </c>
      <c r="K341" s="5" t="s">
        <v>49</v>
      </c>
      <c r="L341" s="5" t="s">
        <v>49</v>
      </c>
      <c r="M341" s="5" t="s">
        <v>49</v>
      </c>
      <c r="N341" s="5" t="s">
        <v>49</v>
      </c>
      <c r="O341" s="5" t="s">
        <v>49</v>
      </c>
      <c r="P341" s="5" t="s">
        <v>49</v>
      </c>
      <c r="Q341" s="5" t="s">
        <v>49</v>
      </c>
      <c r="R341" s="5" t="s">
        <v>49</v>
      </c>
      <c r="S341" s="5" t="s">
        <v>49</v>
      </c>
      <c r="T341" s="5" t="s">
        <v>49</v>
      </c>
      <c r="U341" s="4">
        <v>159</v>
      </c>
      <c r="V341" s="4">
        <v>0.4148</v>
      </c>
      <c r="W341" s="4">
        <v>0.58599999999999997</v>
      </c>
      <c r="X341" s="4">
        <v>0.17119999999999999</v>
      </c>
      <c r="Y341" s="4" t="s">
        <v>49</v>
      </c>
      <c r="Z341" s="4" t="s">
        <v>49</v>
      </c>
      <c r="AA341" s="4" t="s">
        <v>49</v>
      </c>
      <c r="AB341" s="4" t="s">
        <v>49</v>
      </c>
      <c r="AC341" s="4" t="s">
        <v>49</v>
      </c>
      <c r="AD341" s="4" t="s">
        <v>49</v>
      </c>
      <c r="AE341" s="4">
        <v>1.0586</v>
      </c>
      <c r="AF341" s="4" t="s">
        <v>49</v>
      </c>
      <c r="AG341" s="4" t="s">
        <v>49</v>
      </c>
      <c r="AH341" s="4" t="s">
        <v>49</v>
      </c>
      <c r="AI341" s="4">
        <v>1.3220000000000001</v>
      </c>
      <c r="AJ341" s="5"/>
      <c r="AK341" s="8">
        <f>(W341+J341)-AI341</f>
        <v>0.15139999999999976</v>
      </c>
      <c r="AL341" s="12" t="s">
        <v>63</v>
      </c>
    </row>
    <row r="342" spans="1:38" ht="12.5" x14ac:dyDescent="0.25">
      <c r="A342" s="6">
        <v>44620</v>
      </c>
      <c r="B342" s="4">
        <v>8</v>
      </c>
      <c r="C342" s="4" t="s">
        <v>182</v>
      </c>
      <c r="D342" s="4" t="s">
        <v>188</v>
      </c>
      <c r="E342" s="4">
        <v>22.95</v>
      </c>
      <c r="F342" s="4">
        <v>160</v>
      </c>
      <c r="G342" s="4">
        <v>160</v>
      </c>
      <c r="H342" s="4">
        <v>1.2725</v>
      </c>
      <c r="I342" s="4">
        <v>2.2233000000000001</v>
      </c>
      <c r="J342" s="4">
        <v>0.95079999999999998</v>
      </c>
      <c r="K342" s="5" t="s">
        <v>49</v>
      </c>
      <c r="L342" s="5" t="s">
        <v>49</v>
      </c>
      <c r="M342" s="5" t="s">
        <v>49</v>
      </c>
      <c r="N342" s="5" t="s">
        <v>49</v>
      </c>
      <c r="O342" s="5" t="s">
        <v>49</v>
      </c>
      <c r="P342" s="5" t="s">
        <v>49</v>
      </c>
      <c r="Q342" s="5" t="s">
        <v>49</v>
      </c>
      <c r="R342" s="5" t="s">
        <v>49</v>
      </c>
      <c r="S342" s="5" t="s">
        <v>49</v>
      </c>
      <c r="T342" s="5" t="s">
        <v>49</v>
      </c>
      <c r="U342" s="4">
        <v>160</v>
      </c>
      <c r="V342" s="4">
        <v>0.40720000000000001</v>
      </c>
      <c r="W342" s="4">
        <v>0.57289999999999996</v>
      </c>
      <c r="X342" s="4">
        <v>0.16569999999999999</v>
      </c>
      <c r="Y342" s="4" t="s">
        <v>49</v>
      </c>
      <c r="Z342" s="4" t="s">
        <v>49</v>
      </c>
      <c r="AA342" s="4" t="s">
        <v>49</v>
      </c>
      <c r="AB342" s="4" t="s">
        <v>49</v>
      </c>
      <c r="AC342" s="4" t="s">
        <v>49</v>
      </c>
      <c r="AD342" s="4" t="s">
        <v>49</v>
      </c>
      <c r="AE342" s="4">
        <v>1.1165</v>
      </c>
      <c r="AF342" s="4" t="s">
        <v>49</v>
      </c>
      <c r="AG342" s="4" t="s">
        <v>49</v>
      </c>
      <c r="AH342" s="4" t="s">
        <v>49</v>
      </c>
      <c r="AI342" s="4">
        <v>1.3761000000000001</v>
      </c>
      <c r="AJ342" s="5"/>
      <c r="AK342" s="8">
        <f>(W342+J342)-AI342</f>
        <v>0.14759999999999973</v>
      </c>
      <c r="AL342" s="12" t="s">
        <v>63</v>
      </c>
    </row>
    <row r="343" spans="1:38" ht="12.5" x14ac:dyDescent="0.25">
      <c r="A343" s="6">
        <v>44620</v>
      </c>
      <c r="B343" s="4">
        <v>8</v>
      </c>
      <c r="C343" s="4" t="s">
        <v>182</v>
      </c>
      <c r="D343" s="4" t="s">
        <v>188</v>
      </c>
      <c r="E343" s="4">
        <v>15.55</v>
      </c>
      <c r="F343" s="4">
        <v>161</v>
      </c>
      <c r="G343" s="4">
        <v>161</v>
      </c>
      <c r="H343" s="4">
        <v>1.2724</v>
      </c>
      <c r="I343" s="4">
        <v>1.5764</v>
      </c>
      <c r="J343" s="4">
        <v>0.30399999999999999</v>
      </c>
      <c r="K343" s="5" t="s">
        <v>49</v>
      </c>
      <c r="L343" s="5" t="s">
        <v>49</v>
      </c>
      <c r="M343" s="5" t="s">
        <v>49</v>
      </c>
      <c r="N343" s="5" t="s">
        <v>49</v>
      </c>
      <c r="O343" s="5" t="s">
        <v>49</v>
      </c>
      <c r="P343" s="5" t="s">
        <v>49</v>
      </c>
      <c r="Q343" s="5" t="s">
        <v>49</v>
      </c>
      <c r="R343" s="5" t="s">
        <v>49</v>
      </c>
      <c r="S343" s="5" t="s">
        <v>49</v>
      </c>
      <c r="T343" s="5" t="s">
        <v>49</v>
      </c>
      <c r="U343" s="4">
        <v>161</v>
      </c>
      <c r="V343" s="4">
        <v>0.41670000000000001</v>
      </c>
      <c r="W343" s="4">
        <v>0.46929999999999999</v>
      </c>
      <c r="X343" s="4">
        <v>5.2600000000000001E-2</v>
      </c>
      <c r="Y343" s="4" t="s">
        <v>49</v>
      </c>
      <c r="Z343" s="4" t="s">
        <v>49</v>
      </c>
      <c r="AA343" s="4" t="s">
        <v>49</v>
      </c>
      <c r="AB343" s="4" t="s">
        <v>49</v>
      </c>
      <c r="AC343" s="4" t="s">
        <v>49</v>
      </c>
      <c r="AD343" s="4" t="s">
        <v>49</v>
      </c>
      <c r="AE343" s="4">
        <v>0.35659999999999997</v>
      </c>
      <c r="AF343" s="4" t="s">
        <v>49</v>
      </c>
      <c r="AG343" s="4" t="s">
        <v>49</v>
      </c>
      <c r="AH343" s="4" t="s">
        <v>49</v>
      </c>
      <c r="AI343" s="4">
        <v>0.72599999999999998</v>
      </c>
      <c r="AJ343" s="5"/>
      <c r="AK343" s="8">
        <f>(W343+J343)-AI343</f>
        <v>4.7300000000000009E-2</v>
      </c>
      <c r="AL343" s="12" t="s">
        <v>63</v>
      </c>
    </row>
    <row r="344" spans="1:38" ht="12.5" x14ac:dyDescent="0.25">
      <c r="A344" s="6">
        <v>44620</v>
      </c>
      <c r="B344" s="4">
        <v>8</v>
      </c>
      <c r="C344" s="4" t="s">
        <v>182</v>
      </c>
      <c r="D344" s="4" t="s">
        <v>188</v>
      </c>
      <c r="E344" s="4">
        <v>20.079999999999998</v>
      </c>
      <c r="F344" s="4">
        <v>162</v>
      </c>
      <c r="G344" s="4">
        <v>162</v>
      </c>
      <c r="H344" s="4">
        <v>1.2676000000000001</v>
      </c>
      <c r="I344" s="4">
        <v>2.0072000000000001</v>
      </c>
      <c r="J344" s="4">
        <v>0.73960000000000004</v>
      </c>
      <c r="K344" s="5" t="s">
        <v>49</v>
      </c>
      <c r="L344" s="5" t="s">
        <v>49</v>
      </c>
      <c r="M344" s="5" t="s">
        <v>49</v>
      </c>
      <c r="N344" s="5" t="s">
        <v>49</v>
      </c>
      <c r="O344" s="5" t="s">
        <v>49</v>
      </c>
      <c r="P344" s="5" t="s">
        <v>49</v>
      </c>
      <c r="Q344" s="5" t="s">
        <v>49</v>
      </c>
      <c r="R344" s="5" t="s">
        <v>49</v>
      </c>
      <c r="S344" s="5" t="s">
        <v>49</v>
      </c>
      <c r="T344" s="5" t="s">
        <v>49</v>
      </c>
      <c r="U344" s="4">
        <v>162</v>
      </c>
      <c r="V344" s="4">
        <v>0.42070000000000002</v>
      </c>
      <c r="W344" s="4">
        <v>0.54910000000000003</v>
      </c>
      <c r="X344" s="4">
        <v>0.12839999999999999</v>
      </c>
      <c r="Y344" s="4" t="s">
        <v>49</v>
      </c>
      <c r="Z344" s="4" t="s">
        <v>49</v>
      </c>
      <c r="AA344" s="4" t="s">
        <v>49</v>
      </c>
      <c r="AB344" s="4" t="s">
        <v>49</v>
      </c>
      <c r="AC344" s="4" t="s">
        <v>49</v>
      </c>
      <c r="AD344" s="4" t="s">
        <v>49</v>
      </c>
      <c r="AE344" s="4">
        <v>0.86799999999999999</v>
      </c>
      <c r="AF344" s="4" t="s">
        <v>49</v>
      </c>
      <c r="AG344" s="4" t="s">
        <v>49</v>
      </c>
      <c r="AH344" s="4" t="s">
        <v>49</v>
      </c>
      <c r="AI344" s="4">
        <v>1.1744000000000001</v>
      </c>
      <c r="AJ344" s="5"/>
      <c r="AK344" s="8">
        <f>(W344+J344)-AI344</f>
        <v>0.11429999999999985</v>
      </c>
      <c r="AL344" s="12" t="s">
        <v>63</v>
      </c>
    </row>
    <row r="345" spans="1:38" ht="12.5" x14ac:dyDescent="0.25">
      <c r="A345" s="6">
        <v>44620</v>
      </c>
      <c r="B345" s="4">
        <v>8</v>
      </c>
      <c r="C345" s="4" t="s">
        <v>182</v>
      </c>
      <c r="D345" s="4" t="s">
        <v>188</v>
      </c>
      <c r="E345" s="4">
        <v>16.25</v>
      </c>
      <c r="F345" s="4">
        <v>163</v>
      </c>
      <c r="G345" s="4">
        <v>163</v>
      </c>
      <c r="H345" s="4">
        <v>1.2475000000000001</v>
      </c>
      <c r="I345" s="4">
        <v>1.6283000000000001</v>
      </c>
      <c r="J345" s="4">
        <v>0.38080000000000003</v>
      </c>
      <c r="K345" s="5" t="s">
        <v>49</v>
      </c>
      <c r="L345" s="5" t="s">
        <v>49</v>
      </c>
      <c r="M345" s="5" t="s">
        <v>49</v>
      </c>
      <c r="N345" s="5" t="s">
        <v>49</v>
      </c>
      <c r="O345" s="5" t="s">
        <v>49</v>
      </c>
      <c r="P345" s="5" t="s">
        <v>49</v>
      </c>
      <c r="Q345" s="5" t="s">
        <v>49</v>
      </c>
      <c r="R345" s="5" t="s">
        <v>49</v>
      </c>
      <c r="S345" s="5" t="s">
        <v>49</v>
      </c>
      <c r="T345" s="5" t="s">
        <v>49</v>
      </c>
      <c r="U345" s="4">
        <v>163</v>
      </c>
      <c r="V345" s="4">
        <v>0.41810000000000003</v>
      </c>
      <c r="W345" s="4">
        <v>0.48480000000000001</v>
      </c>
      <c r="X345" s="4">
        <v>6.6699999999999995E-2</v>
      </c>
      <c r="Y345" s="4" t="s">
        <v>49</v>
      </c>
      <c r="Z345" s="4" t="s">
        <v>49</v>
      </c>
      <c r="AA345" s="4" t="s">
        <v>49</v>
      </c>
      <c r="AB345" s="4" t="s">
        <v>49</v>
      </c>
      <c r="AC345" s="4" t="s">
        <v>49</v>
      </c>
      <c r="AD345" s="4" t="s">
        <v>49</v>
      </c>
      <c r="AE345" s="4">
        <v>0.44750000000000001</v>
      </c>
      <c r="AF345" s="4" t="s">
        <v>49</v>
      </c>
      <c r="AG345" s="4" t="s">
        <v>49</v>
      </c>
      <c r="AH345" s="4" t="s">
        <v>49</v>
      </c>
      <c r="AI345" s="4">
        <v>0.80469999999999997</v>
      </c>
      <c r="AJ345" s="5"/>
      <c r="AK345" s="8">
        <f>(W345+J345)-AI345</f>
        <v>6.0900000000000065E-2</v>
      </c>
      <c r="AL345" s="12" t="s">
        <v>63</v>
      </c>
    </row>
    <row r="346" spans="1:38" ht="12.5" x14ac:dyDescent="0.25">
      <c r="A346" s="6">
        <v>44620</v>
      </c>
      <c r="B346" s="4">
        <v>8</v>
      </c>
      <c r="C346" s="4" t="s">
        <v>182</v>
      </c>
      <c r="D346" s="4" t="s">
        <v>188</v>
      </c>
      <c r="E346" s="4">
        <v>17.399999999999999</v>
      </c>
      <c r="F346" s="4">
        <v>164</v>
      </c>
      <c r="G346" s="4">
        <v>164</v>
      </c>
      <c r="H346" s="4">
        <v>1.2616000000000001</v>
      </c>
      <c r="I346" s="4">
        <v>1.6656</v>
      </c>
      <c r="J346" s="4">
        <v>0.40400000000000003</v>
      </c>
      <c r="K346" s="5" t="s">
        <v>49</v>
      </c>
      <c r="L346" s="5" t="s">
        <v>49</v>
      </c>
      <c r="M346" s="5" t="s">
        <v>49</v>
      </c>
      <c r="N346" s="5" t="s">
        <v>49</v>
      </c>
      <c r="O346" s="5" t="s">
        <v>49</v>
      </c>
      <c r="P346" s="5" t="s">
        <v>49</v>
      </c>
      <c r="Q346" s="5" t="s">
        <v>49</v>
      </c>
      <c r="R346" s="5" t="s">
        <v>49</v>
      </c>
      <c r="S346" s="5" t="s">
        <v>49</v>
      </c>
      <c r="T346" s="5" t="s">
        <v>49</v>
      </c>
      <c r="U346" s="4">
        <v>164</v>
      </c>
      <c r="V346" s="4">
        <v>0.41270000000000001</v>
      </c>
      <c r="W346" s="4">
        <v>0.4708</v>
      </c>
      <c r="X346" s="4">
        <v>5.8099999999999999E-2</v>
      </c>
      <c r="Y346" s="4" t="s">
        <v>49</v>
      </c>
      <c r="Z346" s="4" t="s">
        <v>49</v>
      </c>
      <c r="AA346" s="4" t="s">
        <v>49</v>
      </c>
      <c r="AB346" s="4" t="s">
        <v>49</v>
      </c>
      <c r="AC346" s="4" t="s">
        <v>49</v>
      </c>
      <c r="AD346" s="4" t="s">
        <v>49</v>
      </c>
      <c r="AE346" s="4">
        <v>0.46210000000000001</v>
      </c>
      <c r="AF346" s="4" t="s">
        <v>49</v>
      </c>
      <c r="AG346" s="4" t="s">
        <v>49</v>
      </c>
      <c r="AH346" s="4" t="s">
        <v>49</v>
      </c>
      <c r="AI346" s="4">
        <v>0.83230000000000004</v>
      </c>
      <c r="AJ346" s="5"/>
      <c r="AK346" s="8">
        <f>(W346+J346)-AI346</f>
        <v>4.2499999999999982E-2</v>
      </c>
      <c r="AL346" s="12" t="s">
        <v>63</v>
      </c>
    </row>
    <row r="347" spans="1:38" ht="12.5" x14ac:dyDescent="0.25">
      <c r="A347" s="6">
        <v>44622</v>
      </c>
      <c r="B347" s="4">
        <v>7.5</v>
      </c>
      <c r="C347" s="4" t="s">
        <v>47</v>
      </c>
      <c r="D347" s="4" t="s">
        <v>48</v>
      </c>
      <c r="E347" s="4">
        <v>23.8</v>
      </c>
      <c r="F347" s="4">
        <v>130</v>
      </c>
      <c r="G347" s="4">
        <v>130</v>
      </c>
      <c r="H347" s="4">
        <v>1.2542</v>
      </c>
      <c r="I347" s="4">
        <v>2.2557999999999998</v>
      </c>
      <c r="J347" s="4">
        <v>1.0016</v>
      </c>
      <c r="K347" s="5" t="s">
        <v>49</v>
      </c>
      <c r="L347" s="5" t="s">
        <v>49</v>
      </c>
      <c r="M347" s="5" t="s">
        <v>49</v>
      </c>
      <c r="N347" s="5" t="s">
        <v>49</v>
      </c>
      <c r="O347" s="5" t="s">
        <v>49</v>
      </c>
      <c r="P347" s="5" t="s">
        <v>49</v>
      </c>
      <c r="Q347" s="5" t="s">
        <v>49</v>
      </c>
      <c r="R347" s="5" t="s">
        <v>49</v>
      </c>
      <c r="S347" s="5" t="s">
        <v>49</v>
      </c>
      <c r="T347" s="5" t="s">
        <v>49</v>
      </c>
      <c r="U347" s="4">
        <v>130</v>
      </c>
      <c r="V347" s="4">
        <v>0.40949999999999998</v>
      </c>
      <c r="W347" s="4">
        <v>0.62080000000000002</v>
      </c>
      <c r="X347" s="4">
        <v>0.21129999999999999</v>
      </c>
      <c r="Y347" s="4" t="s">
        <v>49</v>
      </c>
      <c r="Z347" s="4" t="s">
        <v>49</v>
      </c>
      <c r="AA347" s="4" t="s">
        <v>49</v>
      </c>
      <c r="AB347" s="4" t="s">
        <v>49</v>
      </c>
      <c r="AC347" s="4" t="s">
        <v>49</v>
      </c>
      <c r="AD347" s="4" t="s">
        <v>49</v>
      </c>
      <c r="AE347" s="4">
        <v>1.2129000000000001</v>
      </c>
      <c r="AF347" s="4" t="s">
        <v>49</v>
      </c>
      <c r="AG347" s="4" t="s">
        <v>49</v>
      </c>
      <c r="AH347" s="4" t="s">
        <v>49</v>
      </c>
      <c r="AI347" s="4">
        <v>1.4530000000000001</v>
      </c>
      <c r="AJ347" s="5"/>
      <c r="AK347" s="8">
        <f>(W347+J347)-AI347</f>
        <v>0.1694</v>
      </c>
      <c r="AL347" s="12" t="s">
        <v>189</v>
      </c>
    </row>
    <row r="348" spans="1:38" ht="12.5" x14ac:dyDescent="0.25">
      <c r="A348" s="6">
        <v>44622</v>
      </c>
      <c r="B348" s="4">
        <v>7.5</v>
      </c>
      <c r="C348" s="4" t="s">
        <v>47</v>
      </c>
      <c r="D348" s="4" t="s">
        <v>48</v>
      </c>
      <c r="E348" s="4">
        <v>22.2</v>
      </c>
      <c r="F348" s="4">
        <v>147</v>
      </c>
      <c r="G348" s="4">
        <v>147</v>
      </c>
      <c r="H348" s="4">
        <v>1.2833000000000001</v>
      </c>
      <c r="I348" s="4">
        <v>2.1204999999999998</v>
      </c>
      <c r="J348" s="4">
        <v>0.83720000000000006</v>
      </c>
      <c r="K348" s="5" t="s">
        <v>49</v>
      </c>
      <c r="L348" s="5" t="s">
        <v>49</v>
      </c>
      <c r="M348" s="5" t="s">
        <v>49</v>
      </c>
      <c r="N348" s="5" t="s">
        <v>49</v>
      </c>
      <c r="O348" s="5" t="s">
        <v>49</v>
      </c>
      <c r="P348" s="5" t="s">
        <v>49</v>
      </c>
      <c r="Q348" s="5" t="s">
        <v>49</v>
      </c>
      <c r="R348" s="5" t="s">
        <v>49</v>
      </c>
      <c r="S348" s="5" t="s">
        <v>49</v>
      </c>
      <c r="T348" s="5" t="s">
        <v>49</v>
      </c>
      <c r="U348" s="4">
        <v>147</v>
      </c>
      <c r="V348" s="4">
        <v>0.41</v>
      </c>
      <c r="W348" s="4">
        <v>0.58630000000000004</v>
      </c>
      <c r="X348" s="4">
        <v>0.17630000000000001</v>
      </c>
      <c r="Y348" s="4" t="s">
        <v>49</v>
      </c>
      <c r="Z348" s="4" t="s">
        <v>49</v>
      </c>
      <c r="AA348" s="4" t="s">
        <v>49</v>
      </c>
      <c r="AB348" s="4" t="s">
        <v>49</v>
      </c>
      <c r="AC348" s="4" t="s">
        <v>49</v>
      </c>
      <c r="AD348" s="4" t="s">
        <v>49</v>
      </c>
      <c r="AE348" s="4">
        <v>1.0135000000000001</v>
      </c>
      <c r="AF348" s="4" t="s">
        <v>49</v>
      </c>
      <c r="AG348" s="4" t="s">
        <v>49</v>
      </c>
      <c r="AH348" s="4" t="s">
        <v>49</v>
      </c>
      <c r="AI348" s="4">
        <v>1.258</v>
      </c>
      <c r="AJ348" s="5"/>
      <c r="AK348" s="8">
        <f>(W348+J348)-AI348</f>
        <v>0.1655000000000002</v>
      </c>
      <c r="AL348" s="12" t="s">
        <v>190</v>
      </c>
    </row>
    <row r="349" spans="1:38" ht="12.5" x14ac:dyDescent="0.25">
      <c r="A349" s="6">
        <v>44622</v>
      </c>
      <c r="B349" s="4">
        <v>7.5</v>
      </c>
      <c r="C349" s="4" t="s">
        <v>51</v>
      </c>
      <c r="D349" s="4" t="s">
        <v>52</v>
      </c>
      <c r="E349" s="4">
        <v>21.9</v>
      </c>
      <c r="F349" s="4">
        <v>123</v>
      </c>
      <c r="G349" s="4">
        <v>123</v>
      </c>
      <c r="H349" s="4">
        <v>1.2511000000000001</v>
      </c>
      <c r="I349" s="4">
        <v>2.0493999999999999</v>
      </c>
      <c r="J349" s="4">
        <v>0.79830000000000001</v>
      </c>
      <c r="K349" s="5" t="s">
        <v>49</v>
      </c>
      <c r="L349" s="5" t="s">
        <v>49</v>
      </c>
      <c r="M349" s="5" t="s">
        <v>49</v>
      </c>
      <c r="N349" s="5" t="s">
        <v>49</v>
      </c>
      <c r="O349" s="5" t="s">
        <v>49</v>
      </c>
      <c r="P349" s="5" t="s">
        <v>49</v>
      </c>
      <c r="Q349" s="5" t="s">
        <v>49</v>
      </c>
      <c r="R349" s="5" t="s">
        <v>49</v>
      </c>
      <c r="S349" s="5" t="s">
        <v>49</v>
      </c>
      <c r="T349" s="5" t="s">
        <v>49</v>
      </c>
      <c r="U349" s="4">
        <v>123</v>
      </c>
      <c r="V349" s="4">
        <v>0.41620000000000001</v>
      </c>
      <c r="W349" s="4">
        <v>0.56840000000000002</v>
      </c>
      <c r="X349" s="4">
        <v>0.1522</v>
      </c>
      <c r="Y349" s="4" t="s">
        <v>49</v>
      </c>
      <c r="Z349" s="4" t="s">
        <v>49</v>
      </c>
      <c r="AA349" s="4" t="s">
        <v>49</v>
      </c>
      <c r="AB349" s="4" t="s">
        <v>49</v>
      </c>
      <c r="AC349" s="4" t="s">
        <v>49</v>
      </c>
      <c r="AD349" s="4" t="s">
        <v>49</v>
      </c>
      <c r="AE349" s="4">
        <v>0.95050000000000001</v>
      </c>
      <c r="AF349" s="4" t="s">
        <v>49</v>
      </c>
      <c r="AG349" s="4" t="s">
        <v>49</v>
      </c>
      <c r="AH349" s="4" t="s">
        <v>49</v>
      </c>
      <c r="AI349" s="4">
        <v>1.2442</v>
      </c>
      <c r="AJ349" s="5"/>
      <c r="AK349" s="8">
        <f>(W349+J349)-AI349</f>
        <v>0.12250000000000005</v>
      </c>
      <c r="AL349" s="12" t="s">
        <v>191</v>
      </c>
    </row>
    <row r="350" spans="1:38" ht="12.5" x14ac:dyDescent="0.25">
      <c r="A350" s="6">
        <v>44622</v>
      </c>
      <c r="B350" s="4">
        <v>7.5</v>
      </c>
      <c r="C350" s="4" t="s">
        <v>51</v>
      </c>
      <c r="D350" s="4" t="s">
        <v>52</v>
      </c>
      <c r="E350" s="4">
        <v>21.35</v>
      </c>
      <c r="F350" s="4">
        <v>148</v>
      </c>
      <c r="G350" s="4">
        <v>148</v>
      </c>
      <c r="H350" s="4">
        <v>1.2528999999999999</v>
      </c>
      <c r="I350" s="4">
        <v>2.0331000000000001</v>
      </c>
      <c r="J350" s="4">
        <v>0.7802</v>
      </c>
      <c r="K350" s="5" t="s">
        <v>49</v>
      </c>
      <c r="L350" s="5" t="s">
        <v>49</v>
      </c>
      <c r="M350" s="5" t="s">
        <v>49</v>
      </c>
      <c r="N350" s="5" t="s">
        <v>49</v>
      </c>
      <c r="O350" s="5" t="s">
        <v>49</v>
      </c>
      <c r="P350" s="5" t="s">
        <v>49</v>
      </c>
      <c r="Q350" s="5" t="s">
        <v>49</v>
      </c>
      <c r="R350" s="5" t="s">
        <v>49</v>
      </c>
      <c r="S350" s="5" t="s">
        <v>49</v>
      </c>
      <c r="T350" s="5" t="s">
        <v>49</v>
      </c>
      <c r="U350" s="4">
        <v>148</v>
      </c>
      <c r="V350" s="4">
        <v>0.41289999999999999</v>
      </c>
      <c r="W350" s="4">
        <v>0.55649999999999999</v>
      </c>
      <c r="X350" s="4">
        <v>0.14360000000000001</v>
      </c>
      <c r="Y350" s="4" t="s">
        <v>49</v>
      </c>
      <c r="Z350" s="4" t="s">
        <v>49</v>
      </c>
      <c r="AA350" s="4" t="s">
        <v>49</v>
      </c>
      <c r="AB350" s="4" t="s">
        <v>49</v>
      </c>
      <c r="AC350" s="4" t="s">
        <v>49</v>
      </c>
      <c r="AD350" s="4" t="s">
        <v>49</v>
      </c>
      <c r="AE350" s="4">
        <v>0.92379999999999995</v>
      </c>
      <c r="AF350" s="4" t="s">
        <v>49</v>
      </c>
      <c r="AG350" s="4" t="s">
        <v>49</v>
      </c>
      <c r="AH350" s="4" t="s">
        <v>49</v>
      </c>
      <c r="AI350" s="4">
        <v>1.204</v>
      </c>
      <c r="AJ350" s="5"/>
      <c r="AK350" s="8">
        <f>(W350+J350)-AI350</f>
        <v>0.13270000000000004</v>
      </c>
      <c r="AL350" s="12" t="s">
        <v>190</v>
      </c>
    </row>
    <row r="351" spans="1:38" ht="12.5" x14ac:dyDescent="0.25">
      <c r="A351" s="6">
        <v>44622</v>
      </c>
      <c r="B351" s="4">
        <v>7.5</v>
      </c>
      <c r="C351" s="4" t="s">
        <v>53</v>
      </c>
      <c r="D351" s="4" t="s">
        <v>54</v>
      </c>
      <c r="E351" s="4">
        <v>23.75</v>
      </c>
      <c r="F351" s="4">
        <v>149</v>
      </c>
      <c r="G351" s="4">
        <v>149</v>
      </c>
      <c r="H351" s="4">
        <v>1.2465999999999999</v>
      </c>
      <c r="I351" s="4">
        <v>2.2492999999999999</v>
      </c>
      <c r="J351" s="4">
        <v>1.0026999999999999</v>
      </c>
      <c r="K351" s="5" t="s">
        <v>49</v>
      </c>
      <c r="L351" s="5" t="s">
        <v>49</v>
      </c>
      <c r="M351" s="5" t="s">
        <v>49</v>
      </c>
      <c r="N351" s="5" t="s">
        <v>49</v>
      </c>
      <c r="O351" s="5" t="s">
        <v>49</v>
      </c>
      <c r="P351" s="5" t="s">
        <v>49</v>
      </c>
      <c r="Q351" s="5" t="s">
        <v>49</v>
      </c>
      <c r="R351" s="5" t="s">
        <v>49</v>
      </c>
      <c r="S351" s="5" t="s">
        <v>49</v>
      </c>
      <c r="T351" s="5" t="s">
        <v>49</v>
      </c>
      <c r="U351" s="4">
        <v>149</v>
      </c>
      <c r="V351" s="4">
        <v>0.41410000000000002</v>
      </c>
      <c r="W351" s="4">
        <v>0.58620000000000005</v>
      </c>
      <c r="X351" s="4">
        <v>0.1721</v>
      </c>
      <c r="Y351" s="4" t="s">
        <v>49</v>
      </c>
      <c r="Z351" s="4" t="s">
        <v>49</v>
      </c>
      <c r="AA351" s="4" t="s">
        <v>49</v>
      </c>
      <c r="AB351" s="4" t="s">
        <v>49</v>
      </c>
      <c r="AC351" s="4" t="s">
        <v>49</v>
      </c>
      <c r="AD351" s="4" t="s">
        <v>49</v>
      </c>
      <c r="AE351" s="4">
        <v>1.1748000000000001</v>
      </c>
      <c r="AF351" s="4" t="s">
        <v>49</v>
      </c>
      <c r="AG351" s="4" t="s">
        <v>49</v>
      </c>
      <c r="AH351" s="4" t="s">
        <v>49</v>
      </c>
      <c r="AI351" s="4">
        <v>1.4329000000000001</v>
      </c>
      <c r="AJ351" s="5"/>
      <c r="AK351" s="8">
        <f>(W351+J351)-AI351</f>
        <v>0.15599999999999992</v>
      </c>
      <c r="AL351" s="12" t="s">
        <v>190</v>
      </c>
    </row>
    <row r="352" spans="1:38" ht="12.5" x14ac:dyDescent="0.25">
      <c r="A352" s="6">
        <v>44622</v>
      </c>
      <c r="B352" s="4">
        <v>7.5</v>
      </c>
      <c r="C352" s="4" t="s">
        <v>55</v>
      </c>
      <c r="D352" s="4" t="s">
        <v>56</v>
      </c>
      <c r="E352" s="4">
        <v>22.9</v>
      </c>
      <c r="F352" s="4">
        <v>129</v>
      </c>
      <c r="G352" s="4">
        <v>129</v>
      </c>
      <c r="H352" s="4">
        <v>1.2543</v>
      </c>
      <c r="I352" s="4">
        <v>2.1760000000000002</v>
      </c>
      <c r="J352" s="4">
        <v>0.92169999999999996</v>
      </c>
      <c r="K352" s="5" t="s">
        <v>49</v>
      </c>
      <c r="L352" s="5" t="s">
        <v>49</v>
      </c>
      <c r="M352" s="5" t="s">
        <v>49</v>
      </c>
      <c r="N352" s="5" t="s">
        <v>49</v>
      </c>
      <c r="O352" s="5" t="s">
        <v>49</v>
      </c>
      <c r="P352" s="5" t="s">
        <v>49</v>
      </c>
      <c r="Q352" s="5" t="s">
        <v>49</v>
      </c>
      <c r="R352" s="5" t="s">
        <v>49</v>
      </c>
      <c r="S352" s="5" t="s">
        <v>49</v>
      </c>
      <c r="T352" s="5" t="s">
        <v>49</v>
      </c>
      <c r="U352" s="4">
        <v>129</v>
      </c>
      <c r="V352" s="4">
        <v>0.41210000000000002</v>
      </c>
      <c r="W352" s="4">
        <v>0.59289999999999998</v>
      </c>
      <c r="X352" s="4">
        <v>0.18079999999999999</v>
      </c>
      <c r="Y352" s="4" t="s">
        <v>49</v>
      </c>
      <c r="Z352" s="4" t="s">
        <v>49</v>
      </c>
      <c r="AA352" s="4" t="s">
        <v>49</v>
      </c>
      <c r="AB352" s="4" t="s">
        <v>49</v>
      </c>
      <c r="AC352" s="4" t="s">
        <v>49</v>
      </c>
      <c r="AD352" s="4" t="s">
        <v>49</v>
      </c>
      <c r="AE352" s="4">
        <v>1.1025</v>
      </c>
      <c r="AF352" s="4" t="s">
        <v>49</v>
      </c>
      <c r="AG352" s="4" t="s">
        <v>49</v>
      </c>
      <c r="AH352" s="4" t="s">
        <v>49</v>
      </c>
      <c r="AI352" s="4">
        <v>1.3649</v>
      </c>
      <c r="AJ352" s="5"/>
      <c r="AK352" s="8">
        <f>(W352+J352)-AI352</f>
        <v>0.14969999999999994</v>
      </c>
      <c r="AL352" s="12" t="s">
        <v>189</v>
      </c>
    </row>
    <row r="353" spans="1:38" ht="12.5" x14ac:dyDescent="0.25">
      <c r="A353" s="6">
        <v>44622</v>
      </c>
      <c r="B353" s="4">
        <v>7.5</v>
      </c>
      <c r="C353" s="4" t="s">
        <v>55</v>
      </c>
      <c r="D353" s="4" t="s">
        <v>56</v>
      </c>
      <c r="E353" s="4">
        <v>22.4</v>
      </c>
      <c r="F353" s="4">
        <v>150</v>
      </c>
      <c r="G353" s="4">
        <v>150</v>
      </c>
      <c r="H353" s="4">
        <v>1.2585999999999999</v>
      </c>
      <c r="I353" s="4">
        <v>2.2010000000000001</v>
      </c>
      <c r="J353" s="4">
        <v>0.94240000000000002</v>
      </c>
      <c r="K353" s="5" t="s">
        <v>49</v>
      </c>
      <c r="L353" s="5" t="s">
        <v>49</v>
      </c>
      <c r="M353" s="5" t="s">
        <v>49</v>
      </c>
      <c r="N353" s="5" t="s">
        <v>49</v>
      </c>
      <c r="O353" s="5" t="s">
        <v>49</v>
      </c>
      <c r="P353" s="5" t="s">
        <v>49</v>
      </c>
      <c r="Q353" s="5" t="s">
        <v>49</v>
      </c>
      <c r="R353" s="5" t="s">
        <v>49</v>
      </c>
      <c r="S353" s="5" t="s">
        <v>49</v>
      </c>
      <c r="T353" s="5" t="s">
        <v>49</v>
      </c>
      <c r="U353" s="4">
        <v>150</v>
      </c>
      <c r="V353" s="4">
        <v>0.40989999999999999</v>
      </c>
      <c r="W353" s="4">
        <v>0.60670000000000002</v>
      </c>
      <c r="X353" s="4">
        <v>0.1968</v>
      </c>
      <c r="Y353" s="4" t="s">
        <v>49</v>
      </c>
      <c r="Z353" s="4" t="s">
        <v>49</v>
      </c>
      <c r="AA353" s="4" t="s">
        <v>49</v>
      </c>
      <c r="AB353" s="4" t="s">
        <v>49</v>
      </c>
      <c r="AC353" s="4" t="s">
        <v>49</v>
      </c>
      <c r="AD353" s="4" t="s">
        <v>49</v>
      </c>
      <c r="AE353" s="4">
        <v>1.1392</v>
      </c>
      <c r="AF353" s="4" t="s">
        <v>49</v>
      </c>
      <c r="AG353" s="4" t="s">
        <v>49</v>
      </c>
      <c r="AH353" s="4" t="s">
        <v>49</v>
      </c>
      <c r="AI353" s="4">
        <v>1.3678999999999999</v>
      </c>
      <c r="AJ353" s="5"/>
      <c r="AK353" s="8">
        <f>(W353+J353)-AI353</f>
        <v>0.18120000000000025</v>
      </c>
      <c r="AL353" s="12" t="s">
        <v>190</v>
      </c>
    </row>
    <row r="354" spans="1:38" ht="12.5" x14ac:dyDescent="0.25">
      <c r="A354" s="6">
        <v>44622</v>
      </c>
      <c r="B354" s="4">
        <v>7.5</v>
      </c>
      <c r="C354" s="4" t="s">
        <v>176</v>
      </c>
      <c r="D354" s="4" t="s">
        <v>177</v>
      </c>
      <c r="E354" s="4">
        <v>23</v>
      </c>
      <c r="F354" s="4">
        <v>133</v>
      </c>
      <c r="G354" s="4">
        <v>133</v>
      </c>
      <c r="H354" s="4">
        <v>1.2930999999999999</v>
      </c>
      <c r="I354" s="4">
        <v>2.2974000000000001</v>
      </c>
      <c r="J354" s="4">
        <v>1.0043</v>
      </c>
      <c r="K354" s="5" t="s">
        <v>49</v>
      </c>
      <c r="L354" s="5" t="s">
        <v>49</v>
      </c>
      <c r="M354" s="5" t="s">
        <v>49</v>
      </c>
      <c r="N354" s="5" t="s">
        <v>49</v>
      </c>
      <c r="O354" s="5" t="s">
        <v>49</v>
      </c>
      <c r="P354" s="5" t="s">
        <v>49</v>
      </c>
      <c r="Q354" s="5" t="s">
        <v>49</v>
      </c>
      <c r="R354" s="5" t="s">
        <v>49</v>
      </c>
      <c r="S354" s="5" t="s">
        <v>49</v>
      </c>
      <c r="T354" s="5" t="s">
        <v>49</v>
      </c>
      <c r="U354" s="4">
        <v>133</v>
      </c>
      <c r="V354" s="4">
        <v>0.41370000000000001</v>
      </c>
      <c r="W354" s="4">
        <v>0.62209999999999999</v>
      </c>
      <c r="X354" s="4">
        <v>0.2084</v>
      </c>
      <c r="Y354" s="4" t="s">
        <v>49</v>
      </c>
      <c r="Z354" s="4" t="s">
        <v>49</v>
      </c>
      <c r="AA354" s="4" t="s">
        <v>49</v>
      </c>
      <c r="AB354" s="4" t="s">
        <v>49</v>
      </c>
      <c r="AC354" s="4" t="s">
        <v>49</v>
      </c>
      <c r="AD354" s="4" t="s">
        <v>49</v>
      </c>
      <c r="AE354" s="4">
        <v>1.2126999999999999</v>
      </c>
      <c r="AF354" s="4" t="s">
        <v>49</v>
      </c>
      <c r="AG354" s="4" t="s">
        <v>49</v>
      </c>
      <c r="AH354" s="4" t="s">
        <v>49</v>
      </c>
      <c r="AI354" s="4">
        <v>1.4689000000000001</v>
      </c>
      <c r="AJ354" s="5"/>
      <c r="AK354" s="8">
        <f>(W354+J354)-AI354</f>
        <v>0.15749999999999975</v>
      </c>
      <c r="AL354" s="12" t="s">
        <v>189</v>
      </c>
    </row>
    <row r="355" spans="1:38" ht="12.5" x14ac:dyDescent="0.25">
      <c r="A355" s="6">
        <v>44622</v>
      </c>
      <c r="B355" s="4">
        <v>7.5</v>
      </c>
      <c r="C355" s="4" t="s">
        <v>176</v>
      </c>
      <c r="D355" s="4" t="s">
        <v>177</v>
      </c>
      <c r="E355" s="4">
        <v>23.45</v>
      </c>
      <c r="F355" s="4">
        <v>151</v>
      </c>
      <c r="G355" s="4">
        <v>151</v>
      </c>
      <c r="H355" s="4">
        <v>1.2864</v>
      </c>
      <c r="I355" s="4">
        <v>2.3948999999999998</v>
      </c>
      <c r="J355" s="4">
        <v>1.1085</v>
      </c>
      <c r="K355" s="5" t="s">
        <v>49</v>
      </c>
      <c r="L355" s="5" t="s">
        <v>49</v>
      </c>
      <c r="M355" s="5" t="s">
        <v>49</v>
      </c>
      <c r="N355" s="5" t="s">
        <v>49</v>
      </c>
      <c r="O355" s="5" t="s">
        <v>49</v>
      </c>
      <c r="P355" s="5" t="s">
        <v>49</v>
      </c>
      <c r="Q355" s="5" t="s">
        <v>49</v>
      </c>
      <c r="R355" s="5" t="s">
        <v>49</v>
      </c>
      <c r="S355" s="5" t="s">
        <v>49</v>
      </c>
      <c r="T355" s="5" t="s">
        <v>49</v>
      </c>
      <c r="U355" s="4">
        <v>151</v>
      </c>
      <c r="V355" s="4">
        <v>0.41420000000000001</v>
      </c>
      <c r="W355" s="4">
        <v>0.61370000000000002</v>
      </c>
      <c r="X355" s="4">
        <v>0.19950000000000001</v>
      </c>
      <c r="Y355" s="4" t="s">
        <v>49</v>
      </c>
      <c r="Z355" s="4" t="s">
        <v>49</v>
      </c>
      <c r="AA355" s="4" t="s">
        <v>49</v>
      </c>
      <c r="AB355" s="4" t="s">
        <v>49</v>
      </c>
      <c r="AC355" s="4" t="s">
        <v>49</v>
      </c>
      <c r="AD355" s="4" t="s">
        <v>49</v>
      </c>
      <c r="AE355" s="4">
        <v>1.3080000000000001</v>
      </c>
      <c r="AF355" s="4" t="s">
        <v>49</v>
      </c>
      <c r="AG355" s="4" t="s">
        <v>49</v>
      </c>
      <c r="AH355" s="4" t="s">
        <v>49</v>
      </c>
      <c r="AI355" s="4">
        <v>1.5338000000000001</v>
      </c>
      <c r="AJ355" s="5"/>
      <c r="AK355" s="8">
        <f>(W355+J355)-AI355</f>
        <v>0.1883999999999999</v>
      </c>
      <c r="AL355" s="12" t="s">
        <v>190</v>
      </c>
    </row>
    <row r="356" spans="1:38" ht="12.5" x14ac:dyDescent="0.25">
      <c r="A356" s="6">
        <v>44622</v>
      </c>
      <c r="B356" s="4">
        <v>7.5</v>
      </c>
      <c r="C356" s="4" t="s">
        <v>178</v>
      </c>
      <c r="D356" s="4" t="s">
        <v>179</v>
      </c>
      <c r="E356" s="4">
        <v>21.9</v>
      </c>
      <c r="F356" s="4">
        <v>132</v>
      </c>
      <c r="G356" s="4">
        <v>132</v>
      </c>
      <c r="H356" s="4">
        <v>1.2491000000000001</v>
      </c>
      <c r="I356" s="4">
        <v>1.9886999999999999</v>
      </c>
      <c r="J356" s="4">
        <v>0.73960000000000004</v>
      </c>
      <c r="K356" s="5" t="s">
        <v>49</v>
      </c>
      <c r="L356" s="5" t="s">
        <v>49</v>
      </c>
      <c r="M356" s="5" t="s">
        <v>49</v>
      </c>
      <c r="N356" s="5" t="s">
        <v>49</v>
      </c>
      <c r="O356" s="5" t="s">
        <v>49</v>
      </c>
      <c r="P356" s="5" t="s">
        <v>49</v>
      </c>
      <c r="Q356" s="5" t="s">
        <v>49</v>
      </c>
      <c r="R356" s="5" t="s">
        <v>49</v>
      </c>
      <c r="S356" s="5" t="s">
        <v>49</v>
      </c>
      <c r="T356" s="5" t="s">
        <v>49</v>
      </c>
      <c r="U356" s="4">
        <v>132</v>
      </c>
      <c r="V356" s="4">
        <v>0.41139999999999999</v>
      </c>
      <c r="W356" s="4">
        <v>0.56799999999999995</v>
      </c>
      <c r="X356" s="4">
        <v>0.15659999999999999</v>
      </c>
      <c r="Y356" s="4" t="s">
        <v>49</v>
      </c>
      <c r="Z356" s="4" t="s">
        <v>49</v>
      </c>
      <c r="AA356" s="4" t="s">
        <v>49</v>
      </c>
      <c r="AB356" s="4" t="s">
        <v>49</v>
      </c>
      <c r="AC356" s="4" t="s">
        <v>49</v>
      </c>
      <c r="AD356" s="4" t="s">
        <v>49</v>
      </c>
      <c r="AE356" s="4">
        <v>0.8962</v>
      </c>
      <c r="AF356" s="4" t="s">
        <v>49</v>
      </c>
      <c r="AG356" s="4" t="s">
        <v>49</v>
      </c>
      <c r="AH356" s="4" t="s">
        <v>49</v>
      </c>
      <c r="AI356" s="4">
        <v>1.1879</v>
      </c>
      <c r="AJ356" s="5"/>
      <c r="AK356" s="8">
        <f>(W356+J356)-AI356</f>
        <v>0.11969999999999992</v>
      </c>
      <c r="AL356" s="12" t="s">
        <v>189</v>
      </c>
    </row>
    <row r="357" spans="1:38" ht="12.5" x14ac:dyDescent="0.25">
      <c r="A357" s="6">
        <v>44622</v>
      </c>
      <c r="B357" s="4">
        <v>7.5</v>
      </c>
      <c r="C357" s="4" t="s">
        <v>178</v>
      </c>
      <c r="D357" s="4" t="s">
        <v>179</v>
      </c>
      <c r="E357" s="4">
        <v>23.9</v>
      </c>
      <c r="F357" s="4">
        <v>152</v>
      </c>
      <c r="G357" s="4">
        <v>152</v>
      </c>
      <c r="H357" s="4">
        <v>1.2587999999999999</v>
      </c>
      <c r="I357" s="4">
        <v>2.363</v>
      </c>
      <c r="J357" s="4">
        <v>1.1042000000000001</v>
      </c>
      <c r="K357" s="5" t="s">
        <v>49</v>
      </c>
      <c r="L357" s="5" t="s">
        <v>49</v>
      </c>
      <c r="M357" s="5" t="s">
        <v>49</v>
      </c>
      <c r="N357" s="5" t="s">
        <v>49</v>
      </c>
      <c r="O357" s="5" t="s">
        <v>49</v>
      </c>
      <c r="P357" s="5" t="s">
        <v>49</v>
      </c>
      <c r="Q357" s="5" t="s">
        <v>49</v>
      </c>
      <c r="R357" s="5" t="s">
        <v>49</v>
      </c>
      <c r="S357" s="5" t="s">
        <v>49</v>
      </c>
      <c r="T357" s="5" t="s">
        <v>49</v>
      </c>
      <c r="U357" s="4">
        <v>152</v>
      </c>
      <c r="V357" s="4">
        <v>0.4148</v>
      </c>
      <c r="W357" s="4">
        <v>0.6573</v>
      </c>
      <c r="X357" s="4">
        <v>0.24249999999999999</v>
      </c>
      <c r="Y357" s="4" t="s">
        <v>49</v>
      </c>
      <c r="Z357" s="4" t="s">
        <v>49</v>
      </c>
      <c r="AA357" s="4" t="s">
        <v>49</v>
      </c>
      <c r="AB357" s="4" t="s">
        <v>49</v>
      </c>
      <c r="AC357" s="4" t="s">
        <v>49</v>
      </c>
      <c r="AD357" s="4" t="s">
        <v>49</v>
      </c>
      <c r="AE357" s="4">
        <v>1.3467</v>
      </c>
      <c r="AF357" s="4" t="s">
        <v>49</v>
      </c>
      <c r="AG357" s="4" t="s">
        <v>49</v>
      </c>
      <c r="AH357" s="4" t="s">
        <v>49</v>
      </c>
      <c r="AI357" s="4">
        <v>1.5384</v>
      </c>
      <c r="AJ357" s="5"/>
      <c r="AK357" s="8">
        <f>(W357+J357)-AI357</f>
        <v>0.22310000000000008</v>
      </c>
      <c r="AL357" s="12" t="s">
        <v>190</v>
      </c>
    </row>
    <row r="358" spans="1:38" ht="12.5" x14ac:dyDescent="0.25">
      <c r="A358" s="6">
        <v>44622</v>
      </c>
      <c r="B358" s="4">
        <v>7.5</v>
      </c>
      <c r="C358" s="4" t="s">
        <v>180</v>
      </c>
      <c r="D358" s="4" t="s">
        <v>181</v>
      </c>
      <c r="E358" s="4">
        <v>22.25</v>
      </c>
      <c r="F358" s="4">
        <v>138</v>
      </c>
      <c r="G358" s="4">
        <v>138</v>
      </c>
      <c r="H358" s="4">
        <v>1.2910999999999999</v>
      </c>
      <c r="I358" s="4">
        <v>2.0615999999999999</v>
      </c>
      <c r="J358" s="4">
        <v>0.77049999999999996</v>
      </c>
      <c r="K358" s="5" t="s">
        <v>49</v>
      </c>
      <c r="L358" s="5" t="s">
        <v>49</v>
      </c>
      <c r="M358" s="5" t="s">
        <v>49</v>
      </c>
      <c r="N358" s="5" t="s">
        <v>49</v>
      </c>
      <c r="O358" s="5" t="s">
        <v>49</v>
      </c>
      <c r="P358" s="5" t="s">
        <v>49</v>
      </c>
      <c r="Q358" s="5" t="s">
        <v>49</v>
      </c>
      <c r="R358" s="5" t="s">
        <v>49</v>
      </c>
      <c r="S358" s="5" t="s">
        <v>49</v>
      </c>
      <c r="T358" s="5" t="s">
        <v>49</v>
      </c>
      <c r="U358" s="4">
        <v>138</v>
      </c>
      <c r="V358" s="4">
        <v>0.41620000000000001</v>
      </c>
      <c r="W358" s="4">
        <v>0.56620000000000004</v>
      </c>
      <c r="X358" s="4">
        <v>0.15</v>
      </c>
      <c r="Y358" s="4" t="s">
        <v>49</v>
      </c>
      <c r="Z358" s="4" t="s">
        <v>49</v>
      </c>
      <c r="AA358" s="4" t="s">
        <v>49</v>
      </c>
      <c r="AB358" s="4" t="s">
        <v>49</v>
      </c>
      <c r="AC358" s="4" t="s">
        <v>49</v>
      </c>
      <c r="AD358" s="4" t="s">
        <v>49</v>
      </c>
      <c r="AE358" s="4">
        <v>0.92049999999999998</v>
      </c>
      <c r="AF358" s="4" t="s">
        <v>49</v>
      </c>
      <c r="AG358" s="4" t="s">
        <v>49</v>
      </c>
      <c r="AH358" s="4" t="s">
        <v>49</v>
      </c>
      <c r="AI358" s="4">
        <v>1.2375</v>
      </c>
      <c r="AJ358" s="5"/>
      <c r="AK358" s="8">
        <f>(W358+J358)-AI358</f>
        <v>9.9199999999999955E-2</v>
      </c>
      <c r="AL358" s="12" t="s">
        <v>189</v>
      </c>
    </row>
    <row r="359" spans="1:38" ht="12.5" x14ac:dyDescent="0.25">
      <c r="A359" s="6">
        <v>44622</v>
      </c>
      <c r="B359" s="4">
        <v>7.5</v>
      </c>
      <c r="C359" s="4" t="s">
        <v>180</v>
      </c>
      <c r="D359" s="4" t="s">
        <v>181</v>
      </c>
      <c r="E359" s="4">
        <v>24.3</v>
      </c>
      <c r="F359" s="4">
        <v>153</v>
      </c>
      <c r="G359" s="4">
        <v>153</v>
      </c>
      <c r="H359" s="4">
        <v>1.2593000000000001</v>
      </c>
      <c r="I359" s="4">
        <v>2.3551000000000002</v>
      </c>
      <c r="J359" s="4">
        <v>1.0958000000000001</v>
      </c>
      <c r="K359" s="5" t="s">
        <v>49</v>
      </c>
      <c r="L359" s="5" t="s">
        <v>49</v>
      </c>
      <c r="M359" s="5" t="s">
        <v>49</v>
      </c>
      <c r="N359" s="5" t="s">
        <v>49</v>
      </c>
      <c r="O359" s="5" t="s">
        <v>49</v>
      </c>
      <c r="P359" s="5" t="s">
        <v>49</v>
      </c>
      <c r="Q359" s="5" t="s">
        <v>49</v>
      </c>
      <c r="R359" s="5" t="s">
        <v>49</v>
      </c>
      <c r="S359" s="5" t="s">
        <v>49</v>
      </c>
      <c r="T359" s="5" t="s">
        <v>49</v>
      </c>
      <c r="U359" s="4">
        <v>153</v>
      </c>
      <c r="V359" s="4">
        <v>0.41760000000000003</v>
      </c>
      <c r="W359" s="4">
        <v>0.66569999999999996</v>
      </c>
      <c r="X359" s="4">
        <v>0.24809999999999999</v>
      </c>
      <c r="Y359" s="4" t="s">
        <v>49</v>
      </c>
      <c r="Z359" s="4" t="s">
        <v>49</v>
      </c>
      <c r="AA359" s="4" t="s">
        <v>49</v>
      </c>
      <c r="AB359" s="4" t="s">
        <v>49</v>
      </c>
      <c r="AC359" s="4" t="s">
        <v>49</v>
      </c>
      <c r="AD359" s="4" t="s">
        <v>49</v>
      </c>
      <c r="AE359" s="4">
        <v>1.3439000000000001</v>
      </c>
      <c r="AF359" s="4" t="s">
        <v>49</v>
      </c>
      <c r="AG359" s="4" t="s">
        <v>49</v>
      </c>
      <c r="AH359" s="4" t="s">
        <v>49</v>
      </c>
      <c r="AI359" s="4">
        <v>1.5319</v>
      </c>
      <c r="AJ359" s="5"/>
      <c r="AK359" s="8">
        <f>(W359+J359)-AI359</f>
        <v>0.22960000000000003</v>
      </c>
      <c r="AL359" s="12" t="s">
        <v>190</v>
      </c>
    </row>
    <row r="360" spans="1:38" ht="12.5" x14ac:dyDescent="0.25">
      <c r="A360" s="6">
        <v>44622</v>
      </c>
      <c r="B360" s="4">
        <v>7.5</v>
      </c>
      <c r="C360" s="4" t="s">
        <v>182</v>
      </c>
      <c r="D360" s="4" t="s">
        <v>183</v>
      </c>
      <c r="E360" s="4">
        <v>20.2</v>
      </c>
      <c r="F360" s="4">
        <v>137</v>
      </c>
      <c r="G360" s="4">
        <v>137</v>
      </c>
      <c r="H360" s="4">
        <v>1.2682</v>
      </c>
      <c r="I360" s="4">
        <v>1.9708000000000001</v>
      </c>
      <c r="J360" s="4">
        <v>0.7026</v>
      </c>
      <c r="K360" s="5" t="s">
        <v>49</v>
      </c>
      <c r="L360" s="5" t="s">
        <v>49</v>
      </c>
      <c r="M360" s="5" t="s">
        <v>49</v>
      </c>
      <c r="N360" s="5" t="s">
        <v>49</v>
      </c>
      <c r="O360" s="5" t="s">
        <v>49</v>
      </c>
      <c r="P360" s="5" t="s">
        <v>49</v>
      </c>
      <c r="Q360" s="5" t="s">
        <v>49</v>
      </c>
      <c r="R360" s="5" t="s">
        <v>49</v>
      </c>
      <c r="S360" s="5" t="s">
        <v>49</v>
      </c>
      <c r="T360" s="5" t="s">
        <v>49</v>
      </c>
      <c r="U360" s="4">
        <v>137</v>
      </c>
      <c r="V360" s="4">
        <v>0.41689999999999999</v>
      </c>
      <c r="W360" s="4">
        <v>0.53359999999999996</v>
      </c>
      <c r="X360" s="4">
        <v>0.1167</v>
      </c>
      <c r="Y360" s="4" t="s">
        <v>49</v>
      </c>
      <c r="Z360" s="4" t="s">
        <v>49</v>
      </c>
      <c r="AA360" s="4" t="s">
        <v>49</v>
      </c>
      <c r="AB360" s="4" t="s">
        <v>49</v>
      </c>
      <c r="AC360" s="4" t="s">
        <v>49</v>
      </c>
      <c r="AD360" s="4" t="s">
        <v>49</v>
      </c>
      <c r="AE360" s="4">
        <v>0.81930000000000003</v>
      </c>
      <c r="AF360" s="4" t="s">
        <v>49</v>
      </c>
      <c r="AG360" s="4" t="s">
        <v>49</v>
      </c>
      <c r="AH360" s="4" t="s">
        <v>49</v>
      </c>
      <c r="AI360" s="4">
        <v>1.1597</v>
      </c>
      <c r="AJ360" s="5"/>
      <c r="AK360" s="8">
        <f>(W360+J360)-AI360</f>
        <v>7.6500000000000012E-2</v>
      </c>
      <c r="AL360" s="12" t="s">
        <v>189</v>
      </c>
    </row>
    <row r="361" spans="1:38" ht="12.5" x14ac:dyDescent="0.25">
      <c r="A361" s="6">
        <v>44622</v>
      </c>
      <c r="B361" s="4">
        <v>7.5</v>
      </c>
      <c r="C361" s="4" t="s">
        <v>182</v>
      </c>
      <c r="D361" s="4" t="s">
        <v>183</v>
      </c>
      <c r="E361" s="4">
        <v>23.5</v>
      </c>
      <c r="F361" s="4">
        <v>154</v>
      </c>
      <c r="G361" s="4">
        <v>154</v>
      </c>
      <c r="H361" s="4">
        <v>1.2741</v>
      </c>
      <c r="I361" s="4">
        <v>2.4981</v>
      </c>
      <c r="J361" s="4">
        <v>1.224</v>
      </c>
      <c r="K361" s="5" t="s">
        <v>49</v>
      </c>
      <c r="L361" s="5" t="s">
        <v>49</v>
      </c>
      <c r="M361" s="5" t="s">
        <v>49</v>
      </c>
      <c r="N361" s="5" t="s">
        <v>49</v>
      </c>
      <c r="O361" s="5" t="s">
        <v>49</v>
      </c>
      <c r="P361" s="5" t="s">
        <v>49</v>
      </c>
      <c r="Q361" s="5" t="s">
        <v>49</v>
      </c>
      <c r="R361" s="5" t="s">
        <v>49</v>
      </c>
      <c r="S361" s="5" t="s">
        <v>49</v>
      </c>
      <c r="T361" s="5" t="s">
        <v>49</v>
      </c>
      <c r="U361" s="4">
        <v>154</v>
      </c>
      <c r="V361" s="4">
        <v>0.41699999999999998</v>
      </c>
      <c r="W361" s="4">
        <v>0.64119999999999999</v>
      </c>
      <c r="X361" s="4">
        <v>0.22420000000000001</v>
      </c>
      <c r="Y361" s="4" t="s">
        <v>49</v>
      </c>
      <c r="Z361" s="4" t="s">
        <v>49</v>
      </c>
      <c r="AA361" s="4" t="s">
        <v>49</v>
      </c>
      <c r="AB361" s="4" t="s">
        <v>49</v>
      </c>
      <c r="AC361" s="4" t="s">
        <v>49</v>
      </c>
      <c r="AD361" s="4" t="s">
        <v>49</v>
      </c>
      <c r="AE361" s="4">
        <v>1.4481999999999999</v>
      </c>
      <c r="AF361" s="4" t="s">
        <v>49</v>
      </c>
      <c r="AG361" s="4" t="s">
        <v>49</v>
      </c>
      <c r="AH361" s="4" t="s">
        <v>49</v>
      </c>
      <c r="AI361" s="4">
        <v>1.6545000000000001</v>
      </c>
      <c r="AJ361" s="5"/>
      <c r="AK361" s="8">
        <f>(W361+J361)-AI361</f>
        <v>0.21069999999999989</v>
      </c>
      <c r="AL361" s="12" t="s">
        <v>190</v>
      </c>
    </row>
    <row r="362" spans="1:38" ht="12.5" x14ac:dyDescent="0.25">
      <c r="A362" s="6">
        <v>44622</v>
      </c>
      <c r="B362" s="4">
        <v>8</v>
      </c>
      <c r="C362" s="4" t="s">
        <v>47</v>
      </c>
      <c r="D362" s="4" t="s">
        <v>57</v>
      </c>
      <c r="E362" s="4">
        <v>21.25</v>
      </c>
      <c r="F362" s="4">
        <v>124</v>
      </c>
      <c r="G362" s="4">
        <v>124</v>
      </c>
      <c r="H362" s="4">
        <v>1.2461</v>
      </c>
      <c r="I362" s="4">
        <v>2.0287000000000002</v>
      </c>
      <c r="J362" s="4">
        <v>0.78259999999999996</v>
      </c>
      <c r="K362" s="5" t="s">
        <v>49</v>
      </c>
      <c r="L362" s="5" t="s">
        <v>49</v>
      </c>
      <c r="M362" s="5" t="s">
        <v>49</v>
      </c>
      <c r="N362" s="5" t="s">
        <v>49</v>
      </c>
      <c r="O362" s="5" t="s">
        <v>49</v>
      </c>
      <c r="P362" s="5" t="s">
        <v>49</v>
      </c>
      <c r="Q362" s="5" t="s">
        <v>49</v>
      </c>
      <c r="R362" s="5" t="s">
        <v>49</v>
      </c>
      <c r="S362" s="5" t="s">
        <v>49</v>
      </c>
      <c r="T362" s="5" t="s">
        <v>49</v>
      </c>
      <c r="U362" s="4">
        <v>124</v>
      </c>
      <c r="V362" s="4">
        <v>0.41399999999999998</v>
      </c>
      <c r="W362" s="4">
        <v>0.53890000000000005</v>
      </c>
      <c r="X362" s="4">
        <v>0.1249</v>
      </c>
      <c r="Y362" s="4" t="s">
        <v>49</v>
      </c>
      <c r="Z362" s="4" t="s">
        <v>49</v>
      </c>
      <c r="AA362" s="4" t="s">
        <v>49</v>
      </c>
      <c r="AB362" s="4" t="s">
        <v>49</v>
      </c>
      <c r="AC362" s="4" t="s">
        <v>49</v>
      </c>
      <c r="AD362" s="4" t="s">
        <v>49</v>
      </c>
      <c r="AE362" s="4">
        <v>0.90749999999999997</v>
      </c>
      <c r="AF362" s="4" t="s">
        <v>49</v>
      </c>
      <c r="AG362" s="4" t="s">
        <v>49</v>
      </c>
      <c r="AH362" s="4" t="s">
        <v>49</v>
      </c>
      <c r="AI362" s="4">
        <v>1.2157</v>
      </c>
      <c r="AJ362" s="5"/>
      <c r="AK362" s="8">
        <f>(W362+J362)-AI362</f>
        <v>0.10579999999999989</v>
      </c>
      <c r="AL362" s="12" t="s">
        <v>189</v>
      </c>
    </row>
    <row r="363" spans="1:38" ht="12.5" x14ac:dyDescent="0.25">
      <c r="A363" s="6">
        <v>44622</v>
      </c>
      <c r="B363" s="4">
        <v>8</v>
      </c>
      <c r="C363" s="4" t="s">
        <v>47</v>
      </c>
      <c r="D363" s="4" t="s">
        <v>57</v>
      </c>
      <c r="E363" s="4">
        <v>20.2</v>
      </c>
      <c r="F363" s="4">
        <v>139</v>
      </c>
      <c r="G363" s="4">
        <v>139</v>
      </c>
      <c r="H363" s="4">
        <v>1.2544</v>
      </c>
      <c r="I363" s="4">
        <v>1.9092</v>
      </c>
      <c r="J363" s="4">
        <v>0.65480000000000005</v>
      </c>
      <c r="K363" s="5" t="s">
        <v>49</v>
      </c>
      <c r="L363" s="5" t="s">
        <v>49</v>
      </c>
      <c r="M363" s="5" t="s">
        <v>49</v>
      </c>
      <c r="N363" s="5" t="s">
        <v>49</v>
      </c>
      <c r="O363" s="5" t="s">
        <v>49</v>
      </c>
      <c r="P363" s="5" t="s">
        <v>49</v>
      </c>
      <c r="Q363" s="5" t="s">
        <v>49</v>
      </c>
      <c r="R363" s="5" t="s">
        <v>49</v>
      </c>
      <c r="S363" s="5" t="s">
        <v>49</v>
      </c>
      <c r="T363" s="5" t="s">
        <v>49</v>
      </c>
      <c r="U363" s="4">
        <v>139</v>
      </c>
      <c r="V363" s="4">
        <v>0.41389999999999999</v>
      </c>
      <c r="W363" s="4">
        <v>0.54020000000000001</v>
      </c>
      <c r="X363" s="4">
        <v>0.1263</v>
      </c>
      <c r="Y363" s="4" t="s">
        <v>49</v>
      </c>
      <c r="Z363" s="4" t="s">
        <v>49</v>
      </c>
      <c r="AA363" s="4" t="s">
        <v>49</v>
      </c>
      <c r="AB363" s="4" t="s">
        <v>49</v>
      </c>
      <c r="AC363" s="4" t="s">
        <v>49</v>
      </c>
      <c r="AD363" s="4" t="s">
        <v>49</v>
      </c>
      <c r="AE363" s="4">
        <v>0.78110000000000002</v>
      </c>
      <c r="AF363" s="4" t="s">
        <v>49</v>
      </c>
      <c r="AG363" s="4" t="s">
        <v>49</v>
      </c>
      <c r="AH363" s="4" t="s">
        <v>49</v>
      </c>
      <c r="AI363" s="4">
        <v>1.0784</v>
      </c>
      <c r="AJ363" s="5"/>
      <c r="AK363" s="8">
        <f>(W363+J363)-AI363</f>
        <v>0.11660000000000004</v>
      </c>
      <c r="AL363" s="12" t="s">
        <v>190</v>
      </c>
    </row>
    <row r="364" spans="1:38" ht="12.5" x14ac:dyDescent="0.25">
      <c r="A364" s="6">
        <v>44622</v>
      </c>
      <c r="B364" s="4">
        <v>8</v>
      </c>
      <c r="C364" s="4" t="s">
        <v>51</v>
      </c>
      <c r="D364" s="4" t="s">
        <v>58</v>
      </c>
      <c r="E364" s="4">
        <v>23.5</v>
      </c>
      <c r="F364" s="4">
        <v>125</v>
      </c>
      <c r="G364" s="4">
        <v>125</v>
      </c>
      <c r="H364" s="4">
        <v>1.2578</v>
      </c>
      <c r="I364" s="4">
        <v>2.3546999999999998</v>
      </c>
      <c r="J364" s="4">
        <v>1.0969</v>
      </c>
      <c r="K364" s="5" t="s">
        <v>49</v>
      </c>
      <c r="L364" s="5" t="s">
        <v>49</v>
      </c>
      <c r="M364" s="5" t="s">
        <v>49</v>
      </c>
      <c r="N364" s="5" t="s">
        <v>49</v>
      </c>
      <c r="O364" s="5" t="s">
        <v>49</v>
      </c>
      <c r="P364" s="5" t="s">
        <v>49</v>
      </c>
      <c r="Q364" s="5" t="s">
        <v>49</v>
      </c>
      <c r="R364" s="5" t="s">
        <v>49</v>
      </c>
      <c r="S364" s="5" t="s">
        <v>49</v>
      </c>
      <c r="T364" s="5" t="s">
        <v>49</v>
      </c>
      <c r="U364" s="4">
        <v>125</v>
      </c>
      <c r="V364" s="4">
        <v>0.42099999999999999</v>
      </c>
      <c r="W364" s="4">
        <v>0.64229999999999998</v>
      </c>
      <c r="X364" s="4">
        <v>0.2213</v>
      </c>
      <c r="Y364" s="4" t="s">
        <v>49</v>
      </c>
      <c r="Z364" s="4" t="s">
        <v>49</v>
      </c>
      <c r="AA364" s="4" t="s">
        <v>49</v>
      </c>
      <c r="AB364" s="4" t="s">
        <v>49</v>
      </c>
      <c r="AC364" s="4" t="s">
        <v>49</v>
      </c>
      <c r="AD364" s="4" t="s">
        <v>49</v>
      </c>
      <c r="AE364" s="4">
        <v>1.3182</v>
      </c>
      <c r="AF364" s="4" t="s">
        <v>49</v>
      </c>
      <c r="AG364" s="4" t="s">
        <v>49</v>
      </c>
      <c r="AH364" s="4" t="s">
        <v>49</v>
      </c>
      <c r="AI364" s="4">
        <v>1.5567</v>
      </c>
      <c r="AJ364" s="5"/>
      <c r="AK364" s="8">
        <f>(W364+J364)-AI364</f>
        <v>0.18249999999999988</v>
      </c>
      <c r="AL364" s="12" t="s">
        <v>189</v>
      </c>
    </row>
    <row r="365" spans="1:38" ht="12.5" x14ac:dyDescent="0.25">
      <c r="A365" s="6">
        <v>44622</v>
      </c>
      <c r="B365" s="4">
        <v>8</v>
      </c>
      <c r="C365" s="4" t="s">
        <v>51</v>
      </c>
      <c r="D365" s="4" t="s">
        <v>58</v>
      </c>
      <c r="E365" s="4">
        <v>20.350000000000001</v>
      </c>
      <c r="F365" s="4">
        <v>140</v>
      </c>
      <c r="G365" s="4">
        <v>140</v>
      </c>
      <c r="H365" s="4">
        <v>1.2639</v>
      </c>
      <c r="I365" s="4">
        <v>1.8847</v>
      </c>
      <c r="J365" s="4">
        <v>0.62080000000000002</v>
      </c>
      <c r="K365" s="5" t="s">
        <v>49</v>
      </c>
      <c r="L365" s="5" t="s">
        <v>49</v>
      </c>
      <c r="M365" s="5" t="s">
        <v>49</v>
      </c>
      <c r="N365" s="5" t="s">
        <v>49</v>
      </c>
      <c r="O365" s="5" t="s">
        <v>49</v>
      </c>
      <c r="P365" s="5" t="s">
        <v>49</v>
      </c>
      <c r="Q365" s="5" t="s">
        <v>49</v>
      </c>
      <c r="R365" s="5" t="s">
        <v>49</v>
      </c>
      <c r="S365" s="5" t="s">
        <v>49</v>
      </c>
      <c r="T365" s="5" t="s">
        <v>49</v>
      </c>
      <c r="U365" s="4">
        <v>140</v>
      </c>
      <c r="V365" s="4">
        <v>0.41210000000000002</v>
      </c>
      <c r="W365" s="4">
        <v>0.4924</v>
      </c>
      <c r="X365" s="4">
        <v>8.0299999999999996E-2</v>
      </c>
      <c r="Y365" s="4" t="s">
        <v>49</v>
      </c>
      <c r="Z365" s="4" t="s">
        <v>49</v>
      </c>
      <c r="AA365" s="4" t="s">
        <v>49</v>
      </c>
      <c r="AB365" s="4" t="s">
        <v>49</v>
      </c>
      <c r="AC365" s="4" t="s">
        <v>49</v>
      </c>
      <c r="AD365" s="4" t="s">
        <v>49</v>
      </c>
      <c r="AE365" s="4">
        <v>0.70109999999999995</v>
      </c>
      <c r="AF365" s="4" t="s">
        <v>49</v>
      </c>
      <c r="AG365" s="4" t="s">
        <v>49</v>
      </c>
      <c r="AH365" s="4" t="s">
        <v>49</v>
      </c>
      <c r="AI365" s="4">
        <v>1.0416000000000001</v>
      </c>
      <c r="AJ365" s="5"/>
      <c r="AK365" s="8">
        <f>(W365+J365)-AI365</f>
        <v>7.1599999999999886E-2</v>
      </c>
      <c r="AL365" s="12" t="s">
        <v>190</v>
      </c>
    </row>
    <row r="366" spans="1:38" ht="12.5" x14ac:dyDescent="0.25">
      <c r="A366" s="6">
        <v>44622</v>
      </c>
      <c r="B366" s="4">
        <v>8</v>
      </c>
      <c r="C366" s="4" t="s">
        <v>53</v>
      </c>
      <c r="D366" s="4" t="s">
        <v>59</v>
      </c>
      <c r="E366" s="4">
        <v>22.25</v>
      </c>
      <c r="F366" s="4">
        <v>126</v>
      </c>
      <c r="G366" s="4">
        <v>126</v>
      </c>
      <c r="H366" s="4">
        <v>1.2625999999999999</v>
      </c>
      <c r="I366" s="4">
        <v>2.0623999999999998</v>
      </c>
      <c r="J366" s="4">
        <v>0.79979999999999996</v>
      </c>
      <c r="K366" s="5" t="s">
        <v>49</v>
      </c>
      <c r="L366" s="5" t="s">
        <v>49</v>
      </c>
      <c r="M366" s="5" t="s">
        <v>49</v>
      </c>
      <c r="N366" s="5" t="s">
        <v>49</v>
      </c>
      <c r="O366" s="5" t="s">
        <v>49</v>
      </c>
      <c r="P366" s="5" t="s">
        <v>49</v>
      </c>
      <c r="Q366" s="5" t="s">
        <v>49</v>
      </c>
      <c r="R366" s="5" t="s">
        <v>49</v>
      </c>
      <c r="S366" s="5" t="s">
        <v>49</v>
      </c>
      <c r="T366" s="5" t="s">
        <v>49</v>
      </c>
      <c r="U366" s="4">
        <v>126</v>
      </c>
      <c r="V366" s="4">
        <v>0.41749999999999998</v>
      </c>
      <c r="W366" s="4">
        <v>0.57799999999999996</v>
      </c>
      <c r="X366" s="4">
        <v>0.1605</v>
      </c>
      <c r="Y366" s="4" t="s">
        <v>49</v>
      </c>
      <c r="Z366" s="4" t="s">
        <v>49</v>
      </c>
      <c r="AA366" s="4" t="s">
        <v>49</v>
      </c>
      <c r="AB366" s="4" t="s">
        <v>49</v>
      </c>
      <c r="AC366" s="4" t="s">
        <v>49</v>
      </c>
      <c r="AD366" s="4" t="s">
        <v>49</v>
      </c>
      <c r="AE366" s="4">
        <v>0.96030000000000004</v>
      </c>
      <c r="AF366" s="4" t="s">
        <v>49</v>
      </c>
      <c r="AG366" s="4" t="s">
        <v>49</v>
      </c>
      <c r="AH366" s="4" t="s">
        <v>49</v>
      </c>
      <c r="AI366" s="4">
        <v>1.2484</v>
      </c>
      <c r="AJ366" s="5"/>
      <c r="AK366" s="8">
        <f>(W366+J366)-AI366</f>
        <v>0.12939999999999996</v>
      </c>
      <c r="AL366" s="12" t="s">
        <v>189</v>
      </c>
    </row>
    <row r="367" spans="1:38" ht="12.5" x14ac:dyDescent="0.25">
      <c r="A367" s="6">
        <v>44622</v>
      </c>
      <c r="B367" s="4">
        <v>8</v>
      </c>
      <c r="C367" s="4" t="s">
        <v>53</v>
      </c>
      <c r="D367" s="4" t="s">
        <v>59</v>
      </c>
      <c r="E367" s="4">
        <v>22.65</v>
      </c>
      <c r="F367" s="4">
        <v>136</v>
      </c>
      <c r="G367" s="4">
        <v>136</v>
      </c>
      <c r="H367" s="4">
        <v>1.2558</v>
      </c>
      <c r="I367" s="4">
        <v>1.9884999999999999</v>
      </c>
      <c r="J367" s="4">
        <v>0.73270000000000002</v>
      </c>
      <c r="K367" s="5" t="s">
        <v>49</v>
      </c>
      <c r="L367" s="5" t="s">
        <v>49</v>
      </c>
      <c r="M367" s="5" t="s">
        <v>49</v>
      </c>
      <c r="N367" s="5" t="s">
        <v>49</v>
      </c>
      <c r="O367" s="5" t="s">
        <v>49</v>
      </c>
      <c r="P367" s="5" t="s">
        <v>49</v>
      </c>
      <c r="Q367" s="5" t="s">
        <v>49</v>
      </c>
      <c r="R367" s="5" t="s">
        <v>49</v>
      </c>
      <c r="S367" s="5" t="s">
        <v>49</v>
      </c>
      <c r="T367" s="5" t="s">
        <v>49</v>
      </c>
      <c r="U367" s="4">
        <v>136</v>
      </c>
      <c r="V367" s="4">
        <v>0.41360000000000002</v>
      </c>
      <c r="W367" s="4">
        <v>0.5635</v>
      </c>
      <c r="X367" s="4">
        <v>0.14990000000000001</v>
      </c>
      <c r="Y367" s="4" t="s">
        <v>49</v>
      </c>
      <c r="Z367" s="4" t="s">
        <v>49</v>
      </c>
      <c r="AA367" s="4" t="s">
        <v>49</v>
      </c>
      <c r="AB367" s="4" t="s">
        <v>49</v>
      </c>
      <c r="AC367" s="4" t="s">
        <v>49</v>
      </c>
      <c r="AD367" s="4" t="s">
        <v>49</v>
      </c>
      <c r="AE367" s="4">
        <v>0.88260000000000005</v>
      </c>
      <c r="AF367" s="4" t="s">
        <v>49</v>
      </c>
      <c r="AG367" s="4" t="s">
        <v>49</v>
      </c>
      <c r="AH367" s="4" t="s">
        <v>49</v>
      </c>
      <c r="AI367" s="4">
        <v>1.1781999999999999</v>
      </c>
      <c r="AJ367" s="5"/>
      <c r="AK367" s="8">
        <f>(W367+J367)-AI367</f>
        <v>0.1180000000000001</v>
      </c>
      <c r="AL367" s="12" t="s">
        <v>189</v>
      </c>
    </row>
    <row r="368" spans="1:38" ht="12.5" x14ac:dyDescent="0.25">
      <c r="A368" s="6">
        <v>44622</v>
      </c>
      <c r="B368" s="4">
        <v>8</v>
      </c>
      <c r="C368" s="4" t="s">
        <v>53</v>
      </c>
      <c r="D368" s="4" t="s">
        <v>59</v>
      </c>
      <c r="E368" s="4">
        <v>21.9</v>
      </c>
      <c r="F368" s="4">
        <v>141</v>
      </c>
      <c r="G368" s="4">
        <v>141</v>
      </c>
      <c r="H368" s="4">
        <v>1.2668999999999999</v>
      </c>
      <c r="I368" s="4">
        <v>2.1112000000000002</v>
      </c>
      <c r="J368" s="4">
        <v>0.84430000000000005</v>
      </c>
      <c r="K368" s="5" t="s">
        <v>49</v>
      </c>
      <c r="L368" s="5" t="s">
        <v>49</v>
      </c>
      <c r="M368" s="5" t="s">
        <v>49</v>
      </c>
      <c r="N368" s="5" t="s">
        <v>49</v>
      </c>
      <c r="O368" s="5" t="s">
        <v>49</v>
      </c>
      <c r="P368" s="5" t="s">
        <v>49</v>
      </c>
      <c r="Q368" s="5" t="s">
        <v>49</v>
      </c>
      <c r="R368" s="5" t="s">
        <v>49</v>
      </c>
      <c r="S368" s="5" t="s">
        <v>49</v>
      </c>
      <c r="T368" s="5" t="s">
        <v>49</v>
      </c>
      <c r="U368" s="4">
        <v>141</v>
      </c>
      <c r="V368" s="4">
        <v>0.41589999999999999</v>
      </c>
      <c r="W368" s="4">
        <v>0.5706</v>
      </c>
      <c r="X368" s="4">
        <v>0.1547</v>
      </c>
      <c r="Y368" s="4" t="s">
        <v>49</v>
      </c>
      <c r="Z368" s="4" t="s">
        <v>49</v>
      </c>
      <c r="AA368" s="4" t="s">
        <v>49</v>
      </c>
      <c r="AB368" s="4" t="s">
        <v>49</v>
      </c>
      <c r="AC368" s="4" t="s">
        <v>49</v>
      </c>
      <c r="AD368" s="4" t="s">
        <v>49</v>
      </c>
      <c r="AE368" s="4">
        <v>0.999</v>
      </c>
      <c r="AF368" s="4" t="s">
        <v>49</v>
      </c>
      <c r="AG368" s="4" t="s">
        <v>49</v>
      </c>
      <c r="AH368" s="4" t="s">
        <v>49</v>
      </c>
      <c r="AI368" s="4">
        <v>1.2645999999999999</v>
      </c>
      <c r="AJ368" s="5"/>
      <c r="AK368" s="8">
        <f>(W368+J368)-AI368</f>
        <v>0.1503000000000001</v>
      </c>
      <c r="AL368" s="12" t="s">
        <v>190</v>
      </c>
    </row>
    <row r="369" spans="1:38" ht="12.5" x14ac:dyDescent="0.25">
      <c r="A369" s="6">
        <v>44622</v>
      </c>
      <c r="B369" s="4">
        <v>8</v>
      </c>
      <c r="C369" s="4" t="s">
        <v>55</v>
      </c>
      <c r="D369" s="4" t="s">
        <v>60</v>
      </c>
      <c r="E369" s="4">
        <v>21.1</v>
      </c>
      <c r="F369" s="4">
        <v>127</v>
      </c>
      <c r="G369" s="4">
        <v>127</v>
      </c>
      <c r="H369" s="4">
        <v>1.2567999999999999</v>
      </c>
      <c r="I369" s="4">
        <v>1.9699</v>
      </c>
      <c r="J369" s="4">
        <v>0.71309999999999996</v>
      </c>
      <c r="K369" s="5" t="s">
        <v>49</v>
      </c>
      <c r="L369" s="5" t="s">
        <v>49</v>
      </c>
      <c r="M369" s="5" t="s">
        <v>49</v>
      </c>
      <c r="N369" s="5" t="s">
        <v>49</v>
      </c>
      <c r="O369" s="5" t="s">
        <v>49</v>
      </c>
      <c r="P369" s="5" t="s">
        <v>49</v>
      </c>
      <c r="Q369" s="5" t="s">
        <v>49</v>
      </c>
      <c r="R369" s="5" t="s">
        <v>49</v>
      </c>
      <c r="S369" s="5" t="s">
        <v>49</v>
      </c>
      <c r="T369" s="5" t="s">
        <v>49</v>
      </c>
      <c r="U369" s="4">
        <v>127</v>
      </c>
      <c r="V369" s="4">
        <v>0.41239999999999999</v>
      </c>
      <c r="W369" s="4">
        <v>0.52869999999999995</v>
      </c>
      <c r="X369" s="4">
        <v>0.1163</v>
      </c>
      <c r="Y369" s="4" t="s">
        <v>49</v>
      </c>
      <c r="Z369" s="4" t="s">
        <v>49</v>
      </c>
      <c r="AA369" s="4" t="s">
        <v>49</v>
      </c>
      <c r="AB369" s="4" t="s">
        <v>49</v>
      </c>
      <c r="AC369" s="4" t="s">
        <v>49</v>
      </c>
      <c r="AD369" s="4" t="s">
        <v>49</v>
      </c>
      <c r="AE369" s="4">
        <v>0.82940000000000003</v>
      </c>
      <c r="AF369" s="4" t="s">
        <v>49</v>
      </c>
      <c r="AG369" s="4" t="s">
        <v>49</v>
      </c>
      <c r="AH369" s="4" t="s">
        <v>49</v>
      </c>
      <c r="AI369" s="4">
        <v>1.1460999999999999</v>
      </c>
      <c r="AJ369" s="5"/>
      <c r="AK369" s="8">
        <f>(W369+J369)-AI369</f>
        <v>9.5700000000000118E-2</v>
      </c>
      <c r="AL369" s="12" t="s">
        <v>189</v>
      </c>
    </row>
    <row r="370" spans="1:38" ht="12.5" x14ac:dyDescent="0.25">
      <c r="A370" s="6">
        <v>44622</v>
      </c>
      <c r="B370" s="4">
        <v>8</v>
      </c>
      <c r="C370" s="4" t="s">
        <v>55</v>
      </c>
      <c r="D370" s="4" t="s">
        <v>60</v>
      </c>
      <c r="E370" s="4">
        <v>23.9</v>
      </c>
      <c r="F370" s="4">
        <v>142</v>
      </c>
      <c r="G370" s="4">
        <v>142</v>
      </c>
      <c r="H370" s="4">
        <v>1.2764</v>
      </c>
      <c r="I370" s="4">
        <v>2.2557</v>
      </c>
      <c r="J370" s="4">
        <v>0.97929999999999995</v>
      </c>
      <c r="K370" s="5" t="s">
        <v>49</v>
      </c>
      <c r="L370" s="5" t="s">
        <v>49</v>
      </c>
      <c r="M370" s="5" t="s">
        <v>49</v>
      </c>
      <c r="N370" s="5" t="s">
        <v>49</v>
      </c>
      <c r="O370" s="5" t="s">
        <v>49</v>
      </c>
      <c r="P370" s="5" t="s">
        <v>49</v>
      </c>
      <c r="Q370" s="5" t="s">
        <v>49</v>
      </c>
      <c r="R370" s="5" t="s">
        <v>49</v>
      </c>
      <c r="S370" s="5" t="s">
        <v>49</v>
      </c>
      <c r="T370" s="5" t="s">
        <v>49</v>
      </c>
      <c r="U370" s="4">
        <v>142</v>
      </c>
      <c r="V370" s="4">
        <v>0.4194</v>
      </c>
      <c r="W370" s="4">
        <v>0.61539999999999995</v>
      </c>
      <c r="X370" s="4">
        <v>0.19600000000000001</v>
      </c>
      <c r="Y370" s="4" t="s">
        <v>49</v>
      </c>
      <c r="Z370" s="4" t="s">
        <v>49</v>
      </c>
      <c r="AA370" s="4" t="s">
        <v>49</v>
      </c>
      <c r="AB370" s="4" t="s">
        <v>49</v>
      </c>
      <c r="AC370" s="4" t="s">
        <v>49</v>
      </c>
      <c r="AD370" s="4" t="s">
        <v>49</v>
      </c>
      <c r="AE370" s="4">
        <v>1.1753</v>
      </c>
      <c r="AF370" s="4" t="s">
        <v>49</v>
      </c>
      <c r="AG370" s="4" t="s">
        <v>49</v>
      </c>
      <c r="AH370" s="4" t="s">
        <v>49</v>
      </c>
      <c r="AI370" s="4">
        <v>1.4204000000000001</v>
      </c>
      <c r="AJ370" s="5"/>
      <c r="AK370" s="8">
        <f>(W370+J370)-AI370</f>
        <v>0.1742999999999999</v>
      </c>
      <c r="AL370" s="12" t="s">
        <v>190</v>
      </c>
    </row>
    <row r="371" spans="1:38" ht="12.5" x14ac:dyDescent="0.25">
      <c r="A371" s="6">
        <v>44622</v>
      </c>
      <c r="B371" s="4">
        <v>8</v>
      </c>
      <c r="C371" s="4" t="s">
        <v>176</v>
      </c>
      <c r="D371" s="4" t="s">
        <v>185</v>
      </c>
      <c r="E371" s="4">
        <v>23</v>
      </c>
      <c r="F371" s="4">
        <v>134</v>
      </c>
      <c r="G371" s="4">
        <v>134</v>
      </c>
      <c r="H371" s="4">
        <v>1.2629999999999999</v>
      </c>
      <c r="I371" s="4">
        <v>2.0299</v>
      </c>
      <c r="J371" s="4">
        <v>0.76690000000000003</v>
      </c>
      <c r="K371" s="5" t="s">
        <v>49</v>
      </c>
      <c r="L371" s="5" t="s">
        <v>49</v>
      </c>
      <c r="M371" s="5" t="s">
        <v>49</v>
      </c>
      <c r="N371" s="5" t="s">
        <v>49</v>
      </c>
      <c r="O371" s="5" t="s">
        <v>49</v>
      </c>
      <c r="P371" s="5" t="s">
        <v>49</v>
      </c>
      <c r="Q371" s="5" t="s">
        <v>49</v>
      </c>
      <c r="R371" s="5" t="s">
        <v>49</v>
      </c>
      <c r="S371" s="5" t="s">
        <v>49</v>
      </c>
      <c r="T371" s="5" t="s">
        <v>49</v>
      </c>
      <c r="U371" s="4">
        <v>134</v>
      </c>
      <c r="V371" s="4">
        <v>0.41460000000000002</v>
      </c>
      <c r="W371" s="4">
        <v>0.52449999999999997</v>
      </c>
      <c r="X371" s="4">
        <v>0.1099</v>
      </c>
      <c r="Y371" s="4" t="s">
        <v>49</v>
      </c>
      <c r="Z371" s="4" t="s">
        <v>49</v>
      </c>
      <c r="AA371" s="4" t="s">
        <v>49</v>
      </c>
      <c r="AB371" s="4" t="s">
        <v>49</v>
      </c>
      <c r="AC371" s="4" t="s">
        <v>49</v>
      </c>
      <c r="AD371" s="4" t="s">
        <v>49</v>
      </c>
      <c r="AE371" s="4">
        <v>0.87680000000000002</v>
      </c>
      <c r="AF371" s="4" t="s">
        <v>49</v>
      </c>
      <c r="AG371" s="4" t="s">
        <v>49</v>
      </c>
      <c r="AH371" s="4" t="s">
        <v>49</v>
      </c>
      <c r="AI371" s="4">
        <v>1.2085999999999999</v>
      </c>
      <c r="AJ371" s="5"/>
      <c r="AK371" s="8">
        <f>(W371+J371)-AI371</f>
        <v>8.2799999999999985E-2</v>
      </c>
      <c r="AL371" s="12" t="s">
        <v>192</v>
      </c>
    </row>
    <row r="372" spans="1:38" ht="12.5" x14ac:dyDescent="0.25">
      <c r="A372" s="6">
        <v>44622</v>
      </c>
      <c r="B372" s="4">
        <v>8</v>
      </c>
      <c r="C372" s="4" t="s">
        <v>176</v>
      </c>
      <c r="D372" s="4" t="s">
        <v>185</v>
      </c>
      <c r="E372" s="4">
        <v>21</v>
      </c>
      <c r="F372" s="4">
        <v>143</v>
      </c>
      <c r="G372" s="4">
        <v>143</v>
      </c>
      <c r="H372" s="4">
        <v>1.2626999999999999</v>
      </c>
      <c r="I372" s="4">
        <v>1.8965000000000001</v>
      </c>
      <c r="J372" s="4">
        <v>0.63380000000000003</v>
      </c>
      <c r="K372" s="5" t="s">
        <v>49</v>
      </c>
      <c r="L372" s="5" t="s">
        <v>49</v>
      </c>
      <c r="M372" s="5" t="s">
        <v>49</v>
      </c>
      <c r="N372" s="5" t="s">
        <v>49</v>
      </c>
      <c r="O372" s="5" t="s">
        <v>49</v>
      </c>
      <c r="P372" s="5" t="s">
        <v>49</v>
      </c>
      <c r="Q372" s="5" t="s">
        <v>49</v>
      </c>
      <c r="R372" s="5" t="s">
        <v>49</v>
      </c>
      <c r="S372" s="5" t="s">
        <v>49</v>
      </c>
      <c r="T372" s="5" t="s">
        <v>49</v>
      </c>
      <c r="U372" s="4">
        <v>143</v>
      </c>
      <c r="V372" s="4">
        <v>0.41020000000000001</v>
      </c>
      <c r="W372" s="4">
        <v>0.52769999999999995</v>
      </c>
      <c r="X372" s="4">
        <v>0.11749999999999999</v>
      </c>
      <c r="Y372" s="4" t="s">
        <v>49</v>
      </c>
      <c r="Z372" s="4" t="s">
        <v>49</v>
      </c>
      <c r="AA372" s="4" t="s">
        <v>49</v>
      </c>
      <c r="AB372" s="4" t="s">
        <v>49</v>
      </c>
      <c r="AC372" s="4" t="s">
        <v>49</v>
      </c>
      <c r="AD372" s="4" t="s">
        <v>49</v>
      </c>
      <c r="AE372" s="4">
        <v>0.75129999999999997</v>
      </c>
      <c r="AF372" s="4" t="s">
        <v>49</v>
      </c>
      <c r="AG372" s="4" t="s">
        <v>49</v>
      </c>
      <c r="AH372" s="4" t="s">
        <v>49</v>
      </c>
      <c r="AI372" s="4">
        <v>1.0544</v>
      </c>
      <c r="AJ372" s="5"/>
      <c r="AK372" s="8">
        <f>(W372+J372)-AI372</f>
        <v>0.10709999999999997</v>
      </c>
      <c r="AL372" s="12" t="s">
        <v>190</v>
      </c>
    </row>
    <row r="373" spans="1:38" ht="12.5" x14ac:dyDescent="0.25">
      <c r="A373" s="6">
        <v>44622</v>
      </c>
      <c r="B373" s="4">
        <v>8</v>
      </c>
      <c r="C373" s="4" t="s">
        <v>178</v>
      </c>
      <c r="D373" s="4" t="s">
        <v>186</v>
      </c>
      <c r="E373" s="4">
        <v>20.6</v>
      </c>
      <c r="F373" s="4">
        <v>128</v>
      </c>
      <c r="G373" s="4">
        <v>128</v>
      </c>
      <c r="H373" s="4">
        <v>1.2645999999999999</v>
      </c>
      <c r="I373" s="4">
        <v>2.0139</v>
      </c>
      <c r="J373" s="4">
        <v>0.74929999999999997</v>
      </c>
      <c r="K373" s="5" t="s">
        <v>49</v>
      </c>
      <c r="L373" s="5" t="s">
        <v>49</v>
      </c>
      <c r="M373" s="5" t="s">
        <v>49</v>
      </c>
      <c r="N373" s="5" t="s">
        <v>49</v>
      </c>
      <c r="O373" s="5" t="s">
        <v>49</v>
      </c>
      <c r="P373" s="5" t="s">
        <v>49</v>
      </c>
      <c r="Q373" s="5" t="s">
        <v>49</v>
      </c>
      <c r="R373" s="5" t="s">
        <v>49</v>
      </c>
      <c r="S373" s="5" t="s">
        <v>49</v>
      </c>
      <c r="T373" s="5" t="s">
        <v>49</v>
      </c>
      <c r="U373" s="4">
        <v>128</v>
      </c>
      <c r="V373" s="4">
        <v>0.40949999999999998</v>
      </c>
      <c r="W373" s="4">
        <v>0.54200000000000004</v>
      </c>
      <c r="X373" s="4">
        <v>0.13250000000000001</v>
      </c>
      <c r="Y373" s="4" t="s">
        <v>49</v>
      </c>
      <c r="Z373" s="4" t="s">
        <v>49</v>
      </c>
      <c r="AA373" s="4" t="s">
        <v>49</v>
      </c>
      <c r="AB373" s="4" t="s">
        <v>49</v>
      </c>
      <c r="AC373" s="4" t="s">
        <v>49</v>
      </c>
      <c r="AD373" s="4" t="s">
        <v>49</v>
      </c>
      <c r="AE373" s="4">
        <v>0.88180000000000003</v>
      </c>
      <c r="AF373" s="4" t="s">
        <v>49</v>
      </c>
      <c r="AG373" s="4" t="s">
        <v>49</v>
      </c>
      <c r="AH373" s="4" t="s">
        <v>49</v>
      </c>
      <c r="AI373" s="4">
        <v>1.1798999999999999</v>
      </c>
      <c r="AJ373" s="5"/>
      <c r="AK373" s="8">
        <f>(W373+J373)-AI373</f>
        <v>0.11140000000000017</v>
      </c>
      <c r="AL373" s="12" t="s">
        <v>189</v>
      </c>
    </row>
    <row r="374" spans="1:38" ht="12.5" x14ac:dyDescent="0.25">
      <c r="A374" s="6">
        <v>44622</v>
      </c>
      <c r="B374" s="4">
        <v>8</v>
      </c>
      <c r="C374" s="4" t="s">
        <v>178</v>
      </c>
      <c r="D374" s="4" t="s">
        <v>186</v>
      </c>
      <c r="E374" s="4">
        <v>23.7</v>
      </c>
      <c r="F374" s="4">
        <v>144</v>
      </c>
      <c r="G374" s="4">
        <v>144</v>
      </c>
      <c r="H374" s="4">
        <v>1.2511000000000001</v>
      </c>
      <c r="I374" s="4">
        <v>2.3287</v>
      </c>
      <c r="J374" s="4">
        <v>1.0775999999999999</v>
      </c>
      <c r="K374" s="5" t="s">
        <v>49</v>
      </c>
      <c r="L374" s="5" t="s">
        <v>49</v>
      </c>
      <c r="M374" s="5" t="s">
        <v>49</v>
      </c>
      <c r="N374" s="5" t="s">
        <v>49</v>
      </c>
      <c r="O374" s="5" t="s">
        <v>49</v>
      </c>
      <c r="P374" s="5" t="s">
        <v>49</v>
      </c>
      <c r="Q374" s="5" t="s">
        <v>49</v>
      </c>
      <c r="R374" s="5" t="s">
        <v>49</v>
      </c>
      <c r="S374" s="5" t="s">
        <v>49</v>
      </c>
      <c r="T374" s="5" t="s">
        <v>49</v>
      </c>
      <c r="U374" s="4">
        <v>144</v>
      </c>
      <c r="V374" s="4">
        <v>0.41489999999999999</v>
      </c>
      <c r="W374" s="4">
        <v>0.60750000000000004</v>
      </c>
      <c r="X374" s="4">
        <v>0.19259999999999999</v>
      </c>
      <c r="Y374" s="4" t="s">
        <v>49</v>
      </c>
      <c r="Z374" s="4" t="s">
        <v>49</v>
      </c>
      <c r="AA374" s="4" t="s">
        <v>49</v>
      </c>
      <c r="AB374" s="4" t="s">
        <v>49</v>
      </c>
      <c r="AC374" s="4" t="s">
        <v>49</v>
      </c>
      <c r="AD374" s="4" t="s">
        <v>49</v>
      </c>
      <c r="AE374" s="4">
        <v>1.2702</v>
      </c>
      <c r="AF374" s="4" t="s">
        <v>49</v>
      </c>
      <c r="AG374" s="4" t="s">
        <v>49</v>
      </c>
      <c r="AH374" s="4" t="s">
        <v>49</v>
      </c>
      <c r="AI374" s="4">
        <v>1.5088999999999999</v>
      </c>
      <c r="AJ374" s="5"/>
      <c r="AK374" s="8">
        <f>(W374+J374)-AI374</f>
        <v>0.17619999999999991</v>
      </c>
      <c r="AL374" s="12" t="s">
        <v>190</v>
      </c>
    </row>
    <row r="375" spans="1:38" ht="12.5" x14ac:dyDescent="0.25">
      <c r="A375" s="6">
        <v>44622</v>
      </c>
      <c r="B375" s="4">
        <v>8</v>
      </c>
      <c r="C375" s="4" t="s">
        <v>180</v>
      </c>
      <c r="D375" s="4" t="s">
        <v>187</v>
      </c>
      <c r="E375" s="4">
        <v>22.1</v>
      </c>
      <c r="F375" s="4">
        <v>131</v>
      </c>
      <c r="G375" s="4">
        <v>131</v>
      </c>
      <c r="H375" s="4">
        <v>1.2555000000000001</v>
      </c>
      <c r="I375" s="4">
        <v>2.0238999999999998</v>
      </c>
      <c r="J375" s="4">
        <v>0.76839999999999997</v>
      </c>
      <c r="K375" s="5" t="s">
        <v>49</v>
      </c>
      <c r="L375" s="5" t="s">
        <v>49</v>
      </c>
      <c r="M375" s="5" t="s">
        <v>49</v>
      </c>
      <c r="N375" s="5" t="s">
        <v>49</v>
      </c>
      <c r="O375" s="5" t="s">
        <v>49</v>
      </c>
      <c r="P375" s="5" t="s">
        <v>49</v>
      </c>
      <c r="Q375" s="5" t="s">
        <v>49</v>
      </c>
      <c r="R375" s="5" t="s">
        <v>49</v>
      </c>
      <c r="S375" s="5" t="s">
        <v>49</v>
      </c>
      <c r="T375" s="5" t="s">
        <v>49</v>
      </c>
      <c r="U375" s="4">
        <v>131</v>
      </c>
      <c r="V375" s="4">
        <v>0.41360000000000002</v>
      </c>
      <c r="W375" s="4">
        <v>0.53059999999999996</v>
      </c>
      <c r="X375" s="4">
        <v>0.11700000000000001</v>
      </c>
      <c r="Y375" s="4" t="s">
        <v>49</v>
      </c>
      <c r="Z375" s="4" t="s">
        <v>49</v>
      </c>
      <c r="AA375" s="4" t="s">
        <v>49</v>
      </c>
      <c r="AB375" s="4" t="s">
        <v>49</v>
      </c>
      <c r="AC375" s="4" t="s">
        <v>49</v>
      </c>
      <c r="AD375" s="4" t="s">
        <v>49</v>
      </c>
      <c r="AE375" s="4">
        <v>0.88539999999999996</v>
      </c>
      <c r="AF375" s="4" t="s">
        <v>49</v>
      </c>
      <c r="AG375" s="4" t="s">
        <v>49</v>
      </c>
      <c r="AH375" s="4" t="s">
        <v>49</v>
      </c>
      <c r="AI375" s="4">
        <v>1.208</v>
      </c>
      <c r="AJ375" s="5"/>
      <c r="AK375" s="8">
        <f>(W375+J375)-AI375</f>
        <v>9.099999999999997E-2</v>
      </c>
      <c r="AL375" s="12" t="s">
        <v>189</v>
      </c>
    </row>
    <row r="376" spans="1:38" ht="12.5" x14ac:dyDescent="0.25">
      <c r="A376" s="6">
        <v>44622</v>
      </c>
      <c r="B376" s="4">
        <v>8</v>
      </c>
      <c r="C376" s="4" t="s">
        <v>180</v>
      </c>
      <c r="D376" s="4" t="s">
        <v>187</v>
      </c>
      <c r="E376" s="4">
        <v>21.2</v>
      </c>
      <c r="F376" s="4">
        <v>145</v>
      </c>
      <c r="G376" s="4">
        <v>145</v>
      </c>
      <c r="H376" s="4">
        <v>1.2689999999999999</v>
      </c>
      <c r="I376" s="4">
        <v>2.0400999999999998</v>
      </c>
      <c r="J376" s="4">
        <v>0.77110000000000001</v>
      </c>
      <c r="K376" s="5" t="s">
        <v>49</v>
      </c>
      <c r="L376" s="5" t="s">
        <v>49</v>
      </c>
      <c r="M376" s="5" t="s">
        <v>49</v>
      </c>
      <c r="N376" s="5" t="s">
        <v>49</v>
      </c>
      <c r="O376" s="5" t="s">
        <v>49</v>
      </c>
      <c r="P376" s="5" t="s">
        <v>49</v>
      </c>
      <c r="Q376" s="5" t="s">
        <v>49</v>
      </c>
      <c r="R376" s="5" t="s">
        <v>49</v>
      </c>
      <c r="S376" s="5" t="s">
        <v>49</v>
      </c>
      <c r="T376" s="5" t="s">
        <v>49</v>
      </c>
      <c r="U376" s="4">
        <v>145</v>
      </c>
      <c r="V376" s="4">
        <v>0.42059999999999997</v>
      </c>
      <c r="W376" s="4">
        <v>0.56259999999999999</v>
      </c>
      <c r="X376" s="4">
        <v>0.14199999999999999</v>
      </c>
      <c r="Y376" s="4" t="s">
        <v>49</v>
      </c>
      <c r="Z376" s="4" t="s">
        <v>49</v>
      </c>
      <c r="AA376" s="4" t="s">
        <v>49</v>
      </c>
      <c r="AB376" s="4" t="s">
        <v>49</v>
      </c>
      <c r="AC376" s="4" t="s">
        <v>49</v>
      </c>
      <c r="AD376" s="4" t="s">
        <v>49</v>
      </c>
      <c r="AE376" s="4">
        <v>0.91310000000000002</v>
      </c>
      <c r="AF376" s="4" t="s">
        <v>49</v>
      </c>
      <c r="AG376" s="4" t="s">
        <v>49</v>
      </c>
      <c r="AH376" s="4" t="s">
        <v>49</v>
      </c>
      <c r="AI376" s="4">
        <v>1.2047000000000001</v>
      </c>
      <c r="AJ376" s="5"/>
      <c r="AK376" s="8">
        <f>(W376+J376)-AI376</f>
        <v>0.12899999999999978</v>
      </c>
      <c r="AL376" s="12" t="s">
        <v>190</v>
      </c>
    </row>
    <row r="377" spans="1:38" ht="12.5" x14ac:dyDescent="0.25">
      <c r="A377" s="6">
        <v>44622</v>
      </c>
      <c r="B377" s="4">
        <v>8</v>
      </c>
      <c r="C377" s="4" t="s">
        <v>182</v>
      </c>
      <c r="D377" s="4" t="s">
        <v>188</v>
      </c>
      <c r="E377" s="4">
        <v>19.399999999999999</v>
      </c>
      <c r="F377" s="4">
        <v>135</v>
      </c>
      <c r="G377" s="4">
        <v>135</v>
      </c>
      <c r="H377" s="4">
        <v>1.2864</v>
      </c>
      <c r="I377" s="4">
        <v>1.9440999999999999</v>
      </c>
      <c r="J377" s="4">
        <v>0.65769999999999995</v>
      </c>
      <c r="K377" s="5" t="s">
        <v>49</v>
      </c>
      <c r="L377" s="5" t="s">
        <v>49</v>
      </c>
      <c r="M377" s="5" t="s">
        <v>49</v>
      </c>
      <c r="N377" s="5" t="s">
        <v>49</v>
      </c>
      <c r="O377" s="5" t="s">
        <v>49</v>
      </c>
      <c r="P377" s="5" t="s">
        <v>49</v>
      </c>
      <c r="Q377" s="5" t="s">
        <v>49</v>
      </c>
      <c r="R377" s="5" t="s">
        <v>49</v>
      </c>
      <c r="S377" s="5" t="s">
        <v>49</v>
      </c>
      <c r="T377" s="5" t="s">
        <v>49</v>
      </c>
      <c r="U377" s="4">
        <v>135</v>
      </c>
      <c r="V377" s="4">
        <v>0.41410000000000002</v>
      </c>
      <c r="W377" s="4">
        <v>0.52910000000000001</v>
      </c>
      <c r="X377" s="4">
        <v>0.115</v>
      </c>
      <c r="Y377" s="4" t="s">
        <v>49</v>
      </c>
      <c r="Z377" s="4" t="s">
        <v>49</v>
      </c>
      <c r="AA377" s="4" t="s">
        <v>49</v>
      </c>
      <c r="AB377" s="4" t="s">
        <v>49</v>
      </c>
      <c r="AC377" s="4" t="s">
        <v>49</v>
      </c>
      <c r="AD377" s="4" t="s">
        <v>49</v>
      </c>
      <c r="AE377" s="4">
        <v>0.77270000000000005</v>
      </c>
      <c r="AF377" s="4" t="s">
        <v>49</v>
      </c>
      <c r="AG377" s="4" t="s">
        <v>49</v>
      </c>
      <c r="AH377" s="4" t="s">
        <v>49</v>
      </c>
      <c r="AI377" s="4">
        <v>1.0958000000000001</v>
      </c>
      <c r="AJ377" s="5"/>
      <c r="AK377" s="8">
        <f>(W377+J377)-AI377</f>
        <v>9.0999999999999748E-2</v>
      </c>
      <c r="AL377" s="12" t="s">
        <v>189</v>
      </c>
    </row>
    <row r="378" spans="1:38" ht="12.5" x14ac:dyDescent="0.25">
      <c r="A378" s="6">
        <v>44622</v>
      </c>
      <c r="B378" s="4">
        <v>8</v>
      </c>
      <c r="C378" s="4" t="s">
        <v>182</v>
      </c>
      <c r="D378" s="4" t="s">
        <v>188</v>
      </c>
      <c r="E378" s="4">
        <v>22.05</v>
      </c>
      <c r="F378" s="4">
        <v>146</v>
      </c>
      <c r="G378" s="4">
        <v>146</v>
      </c>
      <c r="H378" s="4">
        <v>1.2665</v>
      </c>
      <c r="I378" s="4">
        <v>2.1484000000000001</v>
      </c>
      <c r="J378" s="4">
        <v>0.88190000000000002</v>
      </c>
      <c r="K378" s="5" t="s">
        <v>49</v>
      </c>
      <c r="L378" s="5" t="s">
        <v>49</v>
      </c>
      <c r="M378" s="5" t="s">
        <v>49</v>
      </c>
      <c r="N378" s="5" t="s">
        <v>49</v>
      </c>
      <c r="O378" s="5" t="s">
        <v>49</v>
      </c>
      <c r="P378" s="5" t="s">
        <v>49</v>
      </c>
      <c r="Q378" s="5" t="s">
        <v>49</v>
      </c>
      <c r="R378" s="5" t="s">
        <v>49</v>
      </c>
      <c r="S378" s="5" t="s">
        <v>49</v>
      </c>
      <c r="T378" s="5" t="s">
        <v>49</v>
      </c>
      <c r="U378" s="4">
        <v>146</v>
      </c>
      <c r="V378" s="4">
        <v>0.41499999999999998</v>
      </c>
      <c r="W378" s="4">
        <v>0.55549999999999999</v>
      </c>
      <c r="X378" s="4">
        <v>0.14050000000000001</v>
      </c>
      <c r="Y378" s="4" t="s">
        <v>49</v>
      </c>
      <c r="Z378" s="4" t="s">
        <v>49</v>
      </c>
      <c r="AA378" s="4" t="s">
        <v>49</v>
      </c>
      <c r="AB378" s="4" t="s">
        <v>49</v>
      </c>
      <c r="AC378" s="4" t="s">
        <v>49</v>
      </c>
      <c r="AD378" s="4" t="s">
        <v>49</v>
      </c>
      <c r="AE378" s="4">
        <v>1.0224</v>
      </c>
      <c r="AF378" s="4" t="s">
        <v>49</v>
      </c>
      <c r="AG378" s="4" t="s">
        <v>49</v>
      </c>
      <c r="AH378" s="4" t="s">
        <v>49</v>
      </c>
      <c r="AI378" s="4">
        <v>1.3062</v>
      </c>
      <c r="AJ378" s="5"/>
      <c r="AK378" s="8">
        <f>(W378+J378)-AI378</f>
        <v>0.13119999999999998</v>
      </c>
      <c r="AL378" s="12" t="s">
        <v>190</v>
      </c>
    </row>
    <row r="379" spans="1:38" ht="12.5" x14ac:dyDescent="0.25">
      <c r="A379" s="6">
        <v>44636</v>
      </c>
      <c r="B379" s="4">
        <v>7.5</v>
      </c>
      <c r="C379" s="4" t="s">
        <v>47</v>
      </c>
      <c r="D379" s="4" t="s">
        <v>48</v>
      </c>
      <c r="E379" s="4">
        <v>26.1</v>
      </c>
      <c r="F379" s="4">
        <v>239</v>
      </c>
      <c r="G379" s="4">
        <v>239</v>
      </c>
      <c r="H379" s="4">
        <v>1.1843999999999999</v>
      </c>
      <c r="I379" s="4">
        <v>2.4470000000000001</v>
      </c>
      <c r="J379" s="4">
        <v>1.2625999999999999</v>
      </c>
      <c r="K379" s="5" t="s">
        <v>49</v>
      </c>
      <c r="L379" s="5" t="s">
        <v>49</v>
      </c>
      <c r="M379" s="5" t="s">
        <v>49</v>
      </c>
      <c r="N379" s="5" t="s">
        <v>49</v>
      </c>
      <c r="O379" s="5" t="s">
        <v>49</v>
      </c>
      <c r="P379" s="5" t="s">
        <v>49</v>
      </c>
      <c r="Q379" s="5" t="s">
        <v>49</v>
      </c>
      <c r="R379" s="5" t="s">
        <v>49</v>
      </c>
      <c r="S379" s="5" t="s">
        <v>49</v>
      </c>
      <c r="T379" s="5" t="s">
        <v>49</v>
      </c>
      <c r="U379" s="4">
        <v>239</v>
      </c>
      <c r="V379" s="4">
        <v>0.4148</v>
      </c>
      <c r="W379" s="4">
        <v>0.59919999999999995</v>
      </c>
      <c r="X379" s="4">
        <v>0.18440000000000001</v>
      </c>
      <c r="Y379" s="4">
        <v>239</v>
      </c>
      <c r="Z379" s="4">
        <v>3</v>
      </c>
      <c r="AA379" s="4">
        <v>0.4123</v>
      </c>
      <c r="AB379" s="4">
        <v>0.51190000000000002</v>
      </c>
      <c r="AC379" s="4">
        <f>AB379-AA379</f>
        <v>9.9600000000000022E-2</v>
      </c>
      <c r="AD379" s="4">
        <f>AC379/X379</f>
        <v>0.54013015184381785</v>
      </c>
      <c r="AE379" s="4">
        <f t="shared" ref="AE379:AE442" si="0">J379+X379+AC379</f>
        <v>1.5466000000000002</v>
      </c>
      <c r="AF379" s="4">
        <v>2.4237000000000002</v>
      </c>
      <c r="AG379" s="4">
        <v>0.45350000000000001</v>
      </c>
      <c r="AH379" s="4">
        <v>0.43440000000000001</v>
      </c>
      <c r="AI379" s="5" t="s">
        <v>49</v>
      </c>
      <c r="AJ379" s="4">
        <f>(AH379-AA379)+(AG379-V379)+(AF379-H379)</f>
        <v>1.3001000000000003</v>
      </c>
      <c r="AK379" s="21">
        <f>(AB379+W379+I379)-(AH379+AG379+AF379)</f>
        <v>0.24649999999999972</v>
      </c>
      <c r="AL379" s="12" t="s">
        <v>63</v>
      </c>
    </row>
    <row r="380" spans="1:38" ht="12.5" x14ac:dyDescent="0.25">
      <c r="A380" s="6">
        <v>44636</v>
      </c>
      <c r="B380" s="4">
        <v>7.5</v>
      </c>
      <c r="C380" s="4" t="s">
        <v>47</v>
      </c>
      <c r="D380" s="4" t="s">
        <v>48</v>
      </c>
      <c r="E380" s="4">
        <v>26.4</v>
      </c>
      <c r="F380" s="4">
        <v>240</v>
      </c>
      <c r="G380" s="4">
        <v>240</v>
      </c>
      <c r="H380" s="4">
        <v>1.2044999999999999</v>
      </c>
      <c r="I380" s="4">
        <v>2.7101999999999999</v>
      </c>
      <c r="J380" s="4">
        <v>1.5057</v>
      </c>
      <c r="K380" s="5" t="s">
        <v>49</v>
      </c>
      <c r="L380" s="5" t="s">
        <v>49</v>
      </c>
      <c r="M380" s="5" t="s">
        <v>49</v>
      </c>
      <c r="N380" s="5" t="s">
        <v>49</v>
      </c>
      <c r="O380" s="5" t="s">
        <v>49</v>
      </c>
      <c r="P380" s="5" t="s">
        <v>49</v>
      </c>
      <c r="Q380" s="5" t="s">
        <v>49</v>
      </c>
      <c r="R380" s="5" t="s">
        <v>49</v>
      </c>
      <c r="S380" s="5" t="s">
        <v>49</v>
      </c>
      <c r="T380" s="5" t="s">
        <v>49</v>
      </c>
      <c r="U380" s="4">
        <v>240</v>
      </c>
      <c r="V380" s="4">
        <v>0.40739999999999998</v>
      </c>
      <c r="W380" s="4">
        <v>0.59350000000000003</v>
      </c>
      <c r="X380" s="4">
        <v>0.18609999999999999</v>
      </c>
      <c r="Y380" s="4">
        <v>240</v>
      </c>
      <c r="Z380" s="4" t="s">
        <v>193</v>
      </c>
      <c r="AA380" s="4">
        <v>0.41310000000000002</v>
      </c>
      <c r="AB380" s="4">
        <v>0.49070000000000003</v>
      </c>
      <c r="AC380" s="4">
        <f t="shared" ref="AC380:AC445" si="1">AB380-AA380</f>
        <v>7.7600000000000002E-2</v>
      </c>
      <c r="AD380" s="4">
        <f t="shared" ref="AD380:AD388" si="2">AC380/X380</f>
        <v>0.41698011821601294</v>
      </c>
      <c r="AE380" s="4">
        <f t="shared" si="0"/>
        <v>1.7694000000000001</v>
      </c>
      <c r="AF380" s="4">
        <v>2.6865999999999999</v>
      </c>
      <c r="AG380" s="4">
        <v>0.44579999999999997</v>
      </c>
      <c r="AH380" s="4">
        <v>0.42699999999999999</v>
      </c>
      <c r="AI380" s="5" t="s">
        <v>49</v>
      </c>
      <c r="AJ380" s="4">
        <f>(AH380-AA380)+(AG380-V380)+(AF380-H380)</f>
        <v>1.5344</v>
      </c>
      <c r="AK380" s="21">
        <f t="shared" ref="AK380:AK383" si="3">(AB380+W380+I380)-(AH380+AG380+AF380)</f>
        <v>0.23499999999999988</v>
      </c>
      <c r="AL380" s="12" t="s">
        <v>63</v>
      </c>
    </row>
    <row r="381" spans="1:38" ht="12.5" x14ac:dyDescent="0.25">
      <c r="A381" s="6">
        <v>44636</v>
      </c>
      <c r="B381" s="4">
        <v>7.5</v>
      </c>
      <c r="C381" s="4" t="s">
        <v>47</v>
      </c>
      <c r="D381" s="4" t="s">
        <v>48</v>
      </c>
      <c r="E381" s="4">
        <v>25.8</v>
      </c>
      <c r="F381" s="4">
        <v>241</v>
      </c>
      <c r="G381" s="4">
        <v>241</v>
      </c>
      <c r="H381" s="4">
        <v>1.1651</v>
      </c>
      <c r="I381" s="4">
        <v>2.5750999999999999</v>
      </c>
      <c r="J381" s="4">
        <v>1.41</v>
      </c>
      <c r="K381" s="5" t="s">
        <v>49</v>
      </c>
      <c r="L381" s="5" t="s">
        <v>49</v>
      </c>
      <c r="M381" s="5" t="s">
        <v>49</v>
      </c>
      <c r="N381" s="5" t="s">
        <v>49</v>
      </c>
      <c r="O381" s="5" t="s">
        <v>49</v>
      </c>
      <c r="P381" s="5" t="s">
        <v>49</v>
      </c>
      <c r="Q381" s="5" t="s">
        <v>49</v>
      </c>
      <c r="R381" s="5" t="s">
        <v>49</v>
      </c>
      <c r="S381" s="5" t="s">
        <v>49</v>
      </c>
      <c r="T381" s="5" t="s">
        <v>49</v>
      </c>
      <c r="U381" s="4">
        <v>241</v>
      </c>
      <c r="V381" s="4">
        <v>0.41799999999999998</v>
      </c>
      <c r="W381" s="4">
        <v>0.62839999999999996</v>
      </c>
      <c r="X381" s="4">
        <v>0.2104</v>
      </c>
      <c r="Y381" s="4">
        <v>241</v>
      </c>
      <c r="Z381" s="4">
        <v>3</v>
      </c>
      <c r="AA381" s="4">
        <v>0.41070000000000001</v>
      </c>
      <c r="AB381" s="4">
        <v>0.48980000000000001</v>
      </c>
      <c r="AC381" s="4">
        <f t="shared" si="1"/>
        <v>7.9100000000000004E-2</v>
      </c>
      <c r="AD381" s="4">
        <f t="shared" si="2"/>
        <v>0.37595057034220536</v>
      </c>
      <c r="AE381" s="4">
        <f t="shared" si="0"/>
        <v>1.6994999999999998</v>
      </c>
      <c r="AF381" s="4">
        <v>2.5516999999999999</v>
      </c>
      <c r="AG381" s="4">
        <v>0.46460000000000001</v>
      </c>
      <c r="AH381" s="4">
        <v>0.42620000000000002</v>
      </c>
      <c r="AI381" s="5" t="s">
        <v>49</v>
      </c>
      <c r="AJ381" s="4">
        <f>(AH381-AA381)+(AG381-V381)+(AF381-H381)</f>
        <v>1.4486999999999999</v>
      </c>
      <c r="AK381" s="21">
        <f t="shared" si="3"/>
        <v>0.25079999999999991</v>
      </c>
      <c r="AL381" s="12" t="s">
        <v>63</v>
      </c>
    </row>
    <row r="382" spans="1:38" ht="14.5" x14ac:dyDescent="0.35">
      <c r="A382" s="6">
        <v>44636</v>
      </c>
      <c r="B382" s="4">
        <v>7.5</v>
      </c>
      <c r="C382" s="4" t="s">
        <v>47</v>
      </c>
      <c r="D382" s="4" t="s">
        <v>48</v>
      </c>
      <c r="E382" s="4">
        <v>24.75</v>
      </c>
      <c r="F382" s="4">
        <v>249</v>
      </c>
      <c r="G382" s="4">
        <v>249</v>
      </c>
      <c r="H382" s="4">
        <v>1.1880999999999999</v>
      </c>
      <c r="I382" s="4">
        <v>2.3807999999999998</v>
      </c>
      <c r="J382" s="4">
        <v>1.1927000000000001</v>
      </c>
      <c r="K382" s="5" t="s">
        <v>49</v>
      </c>
      <c r="L382" s="5" t="s">
        <v>49</v>
      </c>
      <c r="M382" s="5" t="s">
        <v>49</v>
      </c>
      <c r="N382" s="5" t="s">
        <v>49</v>
      </c>
      <c r="O382" s="5" t="s">
        <v>49</v>
      </c>
      <c r="P382" s="5" t="s">
        <v>49</v>
      </c>
      <c r="Q382" s="5" t="s">
        <v>49</v>
      </c>
      <c r="R382" s="5" t="s">
        <v>49</v>
      </c>
      <c r="S382" s="5" t="s">
        <v>49</v>
      </c>
      <c r="T382" s="5" t="s">
        <v>49</v>
      </c>
      <c r="U382" s="4">
        <v>249</v>
      </c>
      <c r="V382" s="4">
        <v>0.41020000000000001</v>
      </c>
      <c r="W382" s="4">
        <v>0.60040000000000004</v>
      </c>
      <c r="X382" s="4">
        <v>0.19020000000000001</v>
      </c>
      <c r="Y382" s="4">
        <v>249</v>
      </c>
      <c r="Z382" s="4" t="s">
        <v>49</v>
      </c>
      <c r="AA382" s="4">
        <v>0.4113</v>
      </c>
      <c r="AB382" s="4">
        <v>0.47760000000000002</v>
      </c>
      <c r="AC382" s="4">
        <f t="shared" si="1"/>
        <v>6.6300000000000026E-2</v>
      </c>
      <c r="AD382" s="4">
        <f t="shared" si="2"/>
        <v>0.34858044164037866</v>
      </c>
      <c r="AE382" s="4">
        <f t="shared" si="0"/>
        <v>1.4492</v>
      </c>
      <c r="AF382" s="4">
        <v>2.6078000000000001</v>
      </c>
      <c r="AG382" s="4">
        <v>0.45529999999999998</v>
      </c>
      <c r="AH382" s="4">
        <v>0.4254</v>
      </c>
      <c r="AI382" s="5" t="s">
        <v>49</v>
      </c>
      <c r="AJ382" s="4">
        <f>(AH382-AA382)+(AG382-V382)+(AF382-H382)</f>
        <v>1.4789000000000001</v>
      </c>
      <c r="AK382" s="21">
        <f t="shared" si="3"/>
        <v>-2.970000000000006E-2</v>
      </c>
      <c r="AL382" s="14" t="s">
        <v>194</v>
      </c>
    </row>
    <row r="383" spans="1:38" s="19" customFormat="1" ht="12.5" x14ac:dyDescent="0.25">
      <c r="A383" s="16">
        <v>44636</v>
      </c>
      <c r="B383" s="17">
        <v>7.5</v>
      </c>
      <c r="C383" s="17" t="s">
        <v>47</v>
      </c>
      <c r="D383" s="18" t="s">
        <v>48</v>
      </c>
      <c r="E383" s="17">
        <v>24.524999999999999</v>
      </c>
      <c r="F383" s="17">
        <v>455</v>
      </c>
      <c r="G383" s="17">
        <v>455</v>
      </c>
      <c r="H383" s="17">
        <v>1.1133999999999999</v>
      </c>
      <c r="I383" s="17">
        <v>2.1863999999999999</v>
      </c>
      <c r="J383" s="18">
        <f t="shared" ref="J383:J388" si="4">I383-H383</f>
        <v>1.073</v>
      </c>
      <c r="K383" s="17">
        <v>0.4032</v>
      </c>
      <c r="L383" s="17">
        <v>0.4869</v>
      </c>
      <c r="M383" s="17">
        <f t="shared" ref="M383:M388" si="5">L383-K383</f>
        <v>8.3699999999999997E-2</v>
      </c>
      <c r="N383" s="17">
        <v>0.41320000000000001</v>
      </c>
      <c r="O383" s="17">
        <f t="shared" ref="O383:O388" si="6">N383-K383</f>
        <v>1.0000000000000009E-2</v>
      </c>
      <c r="P383" s="17">
        <v>0.41049999999999998</v>
      </c>
      <c r="Q383" s="17">
        <v>0.4708</v>
      </c>
      <c r="R383" s="18">
        <f t="shared" ref="R383:R388" si="7">Q383-P383</f>
        <v>6.030000000000002E-2</v>
      </c>
      <c r="S383" s="17">
        <v>0.41720000000000002</v>
      </c>
      <c r="T383" s="18">
        <f t="shared" ref="T383:T388" si="8">S383-P383</f>
        <v>6.7000000000000393E-3</v>
      </c>
      <c r="U383" s="19" t="s">
        <v>49</v>
      </c>
      <c r="V383" s="19" t="s">
        <v>49</v>
      </c>
      <c r="W383" s="19" t="s">
        <v>49</v>
      </c>
      <c r="X383" s="18">
        <f>M383+R383</f>
        <v>0.14400000000000002</v>
      </c>
      <c r="Y383" s="18" t="s">
        <v>49</v>
      </c>
      <c r="Z383" s="18" t="s">
        <v>49</v>
      </c>
      <c r="AA383" s="17">
        <v>0.39489999999999997</v>
      </c>
      <c r="AB383" s="17">
        <v>0.43930000000000002</v>
      </c>
      <c r="AC383" s="18">
        <f t="shared" si="1"/>
        <v>4.4400000000000051E-2</v>
      </c>
      <c r="AD383" s="18">
        <f t="shared" si="2"/>
        <v>0.30833333333333363</v>
      </c>
      <c r="AE383" s="18">
        <f t="shared" si="0"/>
        <v>1.2614000000000001</v>
      </c>
      <c r="AF383" s="17">
        <v>2.1659000000000002</v>
      </c>
      <c r="AG383" s="19" t="s">
        <v>49</v>
      </c>
      <c r="AH383" s="17">
        <v>0.40029999999999999</v>
      </c>
      <c r="AI383" s="19" t="s">
        <v>49</v>
      </c>
      <c r="AJ383" s="18">
        <f>(AF383-H383)+(O383+T383)+(AH383-AA383)</f>
        <v>1.0746000000000004</v>
      </c>
      <c r="AK383" s="18">
        <f>(J383+M383+R383+AC383) -AJ383</f>
        <v>0.18679999999999941</v>
      </c>
      <c r="AL383" s="20"/>
    </row>
    <row r="384" spans="1:38" ht="12.5" x14ac:dyDescent="0.25">
      <c r="A384" s="2">
        <v>44636</v>
      </c>
      <c r="B384" s="3">
        <v>7.5</v>
      </c>
      <c r="C384" s="3" t="s">
        <v>47</v>
      </c>
      <c r="D384" s="4" t="s">
        <v>48</v>
      </c>
      <c r="E384" s="3">
        <v>21.524999999999999</v>
      </c>
      <c r="F384" s="3">
        <v>456</v>
      </c>
      <c r="G384" s="3">
        <v>456</v>
      </c>
      <c r="H384" s="3">
        <v>1.1041000000000001</v>
      </c>
      <c r="I384" s="3">
        <v>1.7128000000000001</v>
      </c>
      <c r="J384" s="4">
        <f t="shared" si="4"/>
        <v>0.60870000000000002</v>
      </c>
      <c r="K384" s="3">
        <v>0.39550000000000002</v>
      </c>
      <c r="L384" s="3">
        <v>0.44750000000000001</v>
      </c>
      <c r="M384" s="3">
        <f t="shared" si="5"/>
        <v>5.1999999999999991E-2</v>
      </c>
      <c r="N384" s="3">
        <v>0.4017</v>
      </c>
      <c r="O384" s="3">
        <f t="shared" si="6"/>
        <v>6.1999999999999833E-3</v>
      </c>
      <c r="P384" s="3">
        <v>0.41760000000000003</v>
      </c>
      <c r="Q384" s="3">
        <v>0.44729999999999998</v>
      </c>
      <c r="R384" s="4">
        <f t="shared" si="7"/>
        <v>2.9699999999999949E-2</v>
      </c>
      <c r="S384" s="3">
        <v>0.42020000000000002</v>
      </c>
      <c r="T384" s="4">
        <f t="shared" si="8"/>
        <v>2.5999999999999912E-3</v>
      </c>
      <c r="U384" s="5" t="s">
        <v>49</v>
      </c>
      <c r="V384" s="5" t="s">
        <v>49</v>
      </c>
      <c r="W384" s="5" t="s">
        <v>49</v>
      </c>
      <c r="X384" s="4">
        <f t="shared" ref="X383:X388" si="9">M384+R384</f>
        <v>8.1699999999999939E-2</v>
      </c>
      <c r="Y384" s="4" t="s">
        <v>49</v>
      </c>
      <c r="Z384" s="4" t="s">
        <v>49</v>
      </c>
      <c r="AA384" s="3">
        <v>0.3982</v>
      </c>
      <c r="AB384" s="3">
        <v>0.41389999999999999</v>
      </c>
      <c r="AC384" s="4">
        <f t="shared" si="1"/>
        <v>1.5699999999999992E-2</v>
      </c>
      <c r="AD384" s="4">
        <f t="shared" si="2"/>
        <v>0.1921664626682987</v>
      </c>
      <c r="AE384" s="4">
        <f t="shared" si="0"/>
        <v>0.70609999999999995</v>
      </c>
      <c r="AF384" s="3">
        <v>1.7013</v>
      </c>
      <c r="AG384" s="5" t="s">
        <v>49</v>
      </c>
      <c r="AH384" s="3">
        <v>0.39979999999999999</v>
      </c>
      <c r="AI384" s="5" t="s">
        <v>49</v>
      </c>
      <c r="AJ384" s="4">
        <f>(AF384-H384)+(O384+T384)+(AH384-AA384)</f>
        <v>0.60759999999999992</v>
      </c>
      <c r="AK384" s="18">
        <f>(J384+M384+R384+AC384) -AJ384</f>
        <v>9.8500000000000032E-2</v>
      </c>
    </row>
    <row r="385" spans="1:38" ht="12.5" x14ac:dyDescent="0.25">
      <c r="A385" s="2">
        <v>44636</v>
      </c>
      <c r="B385" s="3">
        <v>7.5</v>
      </c>
      <c r="C385" s="3" t="s">
        <v>47</v>
      </c>
      <c r="D385" s="4" t="s">
        <v>48</v>
      </c>
      <c r="E385" s="3">
        <v>22.6</v>
      </c>
      <c r="F385" s="3">
        <v>457</v>
      </c>
      <c r="G385" s="3">
        <v>457</v>
      </c>
      <c r="H385" s="3">
        <v>1.0972</v>
      </c>
      <c r="I385" s="3">
        <v>2.0099</v>
      </c>
      <c r="J385" s="4">
        <f>I385-H385</f>
        <v>0.91270000000000007</v>
      </c>
      <c r="K385" s="3">
        <v>0.39829999999999999</v>
      </c>
      <c r="L385" s="3">
        <v>0.46829999999999999</v>
      </c>
      <c r="M385" s="3">
        <f t="shared" si="5"/>
        <v>7.0000000000000007E-2</v>
      </c>
      <c r="N385" s="3">
        <v>0.40910000000000002</v>
      </c>
      <c r="O385" s="3">
        <f t="shared" si="6"/>
        <v>1.0800000000000032E-2</v>
      </c>
      <c r="P385" s="3">
        <v>0.41199999999999998</v>
      </c>
      <c r="Q385" s="3">
        <v>0.45090000000000002</v>
      </c>
      <c r="R385" s="4">
        <f t="shared" si="7"/>
        <v>3.8900000000000046E-2</v>
      </c>
      <c r="S385" s="3">
        <v>0.41599999999999998</v>
      </c>
      <c r="T385" s="4">
        <f t="shared" si="8"/>
        <v>4.0000000000000036E-3</v>
      </c>
      <c r="U385" s="5" t="s">
        <v>49</v>
      </c>
      <c r="V385" s="5" t="s">
        <v>49</v>
      </c>
      <c r="W385" s="5" t="s">
        <v>49</v>
      </c>
      <c r="X385" s="4">
        <f t="shared" si="9"/>
        <v>0.10890000000000005</v>
      </c>
      <c r="Y385" s="4" t="s">
        <v>49</v>
      </c>
      <c r="Z385" s="4" t="s">
        <v>49</v>
      </c>
      <c r="AA385" s="3">
        <v>0.3987</v>
      </c>
      <c r="AB385" s="3">
        <v>0.43640000000000001</v>
      </c>
      <c r="AC385" s="4">
        <f t="shared" si="1"/>
        <v>3.7700000000000011E-2</v>
      </c>
      <c r="AD385" s="4">
        <f t="shared" si="2"/>
        <v>0.34618916437098252</v>
      </c>
      <c r="AE385" s="4">
        <f t="shared" si="0"/>
        <v>1.0593000000000001</v>
      </c>
      <c r="AF385" s="3">
        <v>1.9924999999999999</v>
      </c>
      <c r="AG385" s="5" t="s">
        <v>49</v>
      </c>
      <c r="AH385" s="3">
        <v>0.40329999999999999</v>
      </c>
      <c r="AI385" s="5" t="s">
        <v>49</v>
      </c>
      <c r="AJ385" s="4">
        <f>(AF385-H385)+(O385+T385)+(AH385-AA385)</f>
        <v>0.91470000000000007</v>
      </c>
      <c r="AK385" s="18">
        <f t="shared" ref="AK384:AK388" si="10">(J385+M385+R385+AC385) -AJ385</f>
        <v>0.14460000000000028</v>
      </c>
    </row>
    <row r="386" spans="1:38" ht="12.5" x14ac:dyDescent="0.25">
      <c r="A386" s="2">
        <v>44636</v>
      </c>
      <c r="B386" s="3">
        <v>7.5</v>
      </c>
      <c r="C386" s="3" t="s">
        <v>47</v>
      </c>
      <c r="D386" s="4" t="s">
        <v>48</v>
      </c>
      <c r="E386" s="3">
        <v>23.9</v>
      </c>
      <c r="F386" s="3">
        <v>458</v>
      </c>
      <c r="G386" s="3">
        <v>458</v>
      </c>
      <c r="H386" s="3">
        <v>1.1011</v>
      </c>
      <c r="I386" s="3">
        <v>2.1789999999999998</v>
      </c>
      <c r="J386" s="4">
        <f t="shared" si="4"/>
        <v>1.0778999999999999</v>
      </c>
      <c r="K386" s="3">
        <v>0.39300000000000002</v>
      </c>
      <c r="L386" s="3">
        <v>0.46899999999999997</v>
      </c>
      <c r="M386" s="3">
        <f t="shared" si="5"/>
        <v>7.5999999999999956E-2</v>
      </c>
      <c r="N386" s="3">
        <v>0.40300000000000002</v>
      </c>
      <c r="O386" s="3">
        <f t="shared" si="6"/>
        <v>1.0000000000000009E-2</v>
      </c>
      <c r="P386" s="3">
        <v>0.42070000000000002</v>
      </c>
      <c r="Q386" s="3">
        <v>0.47139999999999999</v>
      </c>
      <c r="R386" s="4">
        <f t="shared" si="7"/>
        <v>5.0699999999999967E-2</v>
      </c>
      <c r="S386" s="3">
        <v>0.42659999999999998</v>
      </c>
      <c r="T386" s="4">
        <f t="shared" si="8"/>
        <v>5.8999999999999608E-3</v>
      </c>
      <c r="U386" s="5" t="s">
        <v>49</v>
      </c>
      <c r="V386" s="5" t="s">
        <v>49</v>
      </c>
      <c r="W386" s="5" t="s">
        <v>49</v>
      </c>
      <c r="X386" s="4">
        <f t="shared" si="9"/>
        <v>0.12669999999999992</v>
      </c>
      <c r="Y386" s="4" t="s">
        <v>49</v>
      </c>
      <c r="Z386" s="4" t="s">
        <v>49</v>
      </c>
      <c r="AA386" s="3">
        <v>0.39329999999999998</v>
      </c>
      <c r="AB386" s="3">
        <v>0.46050000000000002</v>
      </c>
      <c r="AC386" s="4">
        <f t="shared" si="1"/>
        <v>6.7200000000000037E-2</v>
      </c>
      <c r="AD386" s="4">
        <f t="shared" si="2"/>
        <v>0.53038674033149236</v>
      </c>
      <c r="AE386" s="4">
        <f t="shared" si="0"/>
        <v>1.2717999999999998</v>
      </c>
      <c r="AF386" s="3">
        <v>2.1568000000000001</v>
      </c>
      <c r="AG386" s="5" t="s">
        <v>49</v>
      </c>
      <c r="AH386" s="3">
        <v>0.40179999999999999</v>
      </c>
      <c r="AI386" s="5" t="s">
        <v>49</v>
      </c>
      <c r="AJ386" s="4">
        <f>(AF386-H386)+(O386+T386)+(AH386-AA386)</f>
        <v>1.0801000000000001</v>
      </c>
      <c r="AK386" s="18">
        <f>(J386+M386+R386+AC386) -AJ386</f>
        <v>0.19169999999999976</v>
      </c>
    </row>
    <row r="387" spans="1:38" ht="12.5" x14ac:dyDescent="0.25">
      <c r="A387" s="2">
        <v>44636</v>
      </c>
      <c r="B387" s="3">
        <v>7.5</v>
      </c>
      <c r="C387" s="3" t="s">
        <v>47</v>
      </c>
      <c r="D387" s="4" t="s">
        <v>48</v>
      </c>
      <c r="E387" s="3">
        <v>19.324999999999999</v>
      </c>
      <c r="F387" s="3">
        <v>459</v>
      </c>
      <c r="G387" s="3">
        <v>459</v>
      </c>
      <c r="H387" s="3">
        <v>1.0914999999999999</v>
      </c>
      <c r="I387" s="3">
        <v>1.7881</v>
      </c>
      <c r="J387" s="4">
        <f t="shared" si="4"/>
        <v>0.69660000000000011</v>
      </c>
      <c r="K387" s="3">
        <v>0.3972</v>
      </c>
      <c r="L387" s="3">
        <v>0.4597</v>
      </c>
      <c r="M387" s="3">
        <f t="shared" si="5"/>
        <v>6.25E-2</v>
      </c>
      <c r="N387" s="3">
        <v>0.40500000000000003</v>
      </c>
      <c r="O387" s="3">
        <f t="shared" si="6"/>
        <v>7.8000000000000291E-3</v>
      </c>
      <c r="P387" s="3">
        <v>0.42030000000000001</v>
      </c>
      <c r="Q387" s="3">
        <v>0.45660000000000001</v>
      </c>
      <c r="R387" s="4">
        <f t="shared" si="7"/>
        <v>3.6299999999999999E-2</v>
      </c>
      <c r="S387" s="3">
        <v>0.42330000000000001</v>
      </c>
      <c r="T387" s="4">
        <f t="shared" si="8"/>
        <v>3.0000000000000027E-3</v>
      </c>
      <c r="U387" s="5" t="s">
        <v>49</v>
      </c>
      <c r="V387" s="5" t="s">
        <v>49</v>
      </c>
      <c r="W387" s="5" t="s">
        <v>49</v>
      </c>
      <c r="X387" s="4">
        <f t="shared" si="9"/>
        <v>9.8799999999999999E-2</v>
      </c>
      <c r="Y387" s="4" t="s">
        <v>49</v>
      </c>
      <c r="Z387" s="4" t="s">
        <v>49</v>
      </c>
      <c r="AA387" s="3">
        <v>0.39650000000000002</v>
      </c>
      <c r="AB387" s="3">
        <v>0.43280000000000002</v>
      </c>
      <c r="AC387" s="4">
        <f t="shared" si="1"/>
        <v>3.6299999999999999E-2</v>
      </c>
      <c r="AD387" s="4">
        <f t="shared" si="2"/>
        <v>0.36740890688259109</v>
      </c>
      <c r="AE387" s="4">
        <f t="shared" si="0"/>
        <v>0.83170000000000011</v>
      </c>
      <c r="AF387" s="3">
        <v>1.7706</v>
      </c>
      <c r="AG387" s="5" t="s">
        <v>49</v>
      </c>
      <c r="AH387" s="3">
        <v>0.40129999999999999</v>
      </c>
      <c r="AI387" s="5" t="s">
        <v>49</v>
      </c>
      <c r="AJ387" s="4">
        <f>(AF387-H387)+(O387+T387)+(AH387-AA387)</f>
        <v>0.6947000000000001</v>
      </c>
      <c r="AK387" s="18">
        <f t="shared" si="10"/>
        <v>0.13700000000000001</v>
      </c>
    </row>
    <row r="388" spans="1:38" ht="12.5" x14ac:dyDescent="0.25">
      <c r="A388" s="2">
        <v>44636</v>
      </c>
      <c r="B388" s="3">
        <v>7.5</v>
      </c>
      <c r="C388" s="3" t="s">
        <v>47</v>
      </c>
      <c r="D388" s="4" t="s">
        <v>48</v>
      </c>
      <c r="E388" s="3">
        <v>22.6</v>
      </c>
      <c r="F388" s="3">
        <v>460</v>
      </c>
      <c r="G388" s="3">
        <v>460</v>
      </c>
      <c r="H388" s="3">
        <v>1.1052999999999999</v>
      </c>
      <c r="I388" s="3">
        <v>1.9269000000000001</v>
      </c>
      <c r="J388" s="4">
        <f t="shared" si="4"/>
        <v>0.82160000000000011</v>
      </c>
      <c r="K388" s="3">
        <v>0.40229999999999999</v>
      </c>
      <c r="L388" s="3">
        <v>0.46860000000000002</v>
      </c>
      <c r="M388" s="3">
        <f t="shared" si="5"/>
        <v>6.6300000000000026E-2</v>
      </c>
      <c r="N388" s="3">
        <v>0.41039999999999999</v>
      </c>
      <c r="O388" s="3">
        <f t="shared" si="6"/>
        <v>8.0999999999999961E-3</v>
      </c>
      <c r="P388" s="3">
        <v>0.4168</v>
      </c>
      <c r="Q388" s="3">
        <v>0.46160000000000001</v>
      </c>
      <c r="R388" s="4">
        <f t="shared" si="7"/>
        <v>4.4800000000000006E-2</v>
      </c>
      <c r="S388" s="3">
        <v>0.42170000000000002</v>
      </c>
      <c r="T388" s="4">
        <f t="shared" si="8"/>
        <v>4.9000000000000155E-3</v>
      </c>
      <c r="U388" s="5" t="s">
        <v>49</v>
      </c>
      <c r="V388" s="5" t="s">
        <v>49</v>
      </c>
      <c r="W388" s="5" t="s">
        <v>49</v>
      </c>
      <c r="X388" s="4">
        <f t="shared" si="9"/>
        <v>0.11110000000000003</v>
      </c>
      <c r="Y388" s="4" t="s">
        <v>49</v>
      </c>
      <c r="Z388" s="4" t="s">
        <v>49</v>
      </c>
      <c r="AA388" s="3">
        <v>0.39579999999999999</v>
      </c>
      <c r="AB388" s="3">
        <v>0.43490000000000001</v>
      </c>
      <c r="AC388" s="4">
        <f t="shared" si="1"/>
        <v>3.9100000000000024E-2</v>
      </c>
      <c r="AD388" s="4">
        <f t="shared" si="2"/>
        <v>0.35193519351935204</v>
      </c>
      <c r="AE388" s="4">
        <f t="shared" si="0"/>
        <v>0.97180000000000011</v>
      </c>
      <c r="AF388" s="3">
        <v>1.91</v>
      </c>
      <c r="AG388" s="5" t="s">
        <v>49</v>
      </c>
      <c r="AH388" s="3">
        <v>0.40029999999999999</v>
      </c>
      <c r="AI388" s="5" t="s">
        <v>49</v>
      </c>
      <c r="AJ388" s="4">
        <f>(AF388-H388)+(O388+T388)+(AH388-AA388)</f>
        <v>0.82220000000000004</v>
      </c>
      <c r="AK388" s="18">
        <f t="shared" si="10"/>
        <v>0.14960000000000007</v>
      </c>
    </row>
    <row r="389" spans="1:38" ht="12.5" x14ac:dyDescent="0.25">
      <c r="A389" s="6">
        <v>44636</v>
      </c>
      <c r="B389" s="4">
        <v>7.5</v>
      </c>
      <c r="C389" s="4" t="s">
        <v>51</v>
      </c>
      <c r="D389" s="4" t="s">
        <v>52</v>
      </c>
      <c r="E389" s="4">
        <v>23.6</v>
      </c>
      <c r="F389" s="4">
        <v>242</v>
      </c>
      <c r="G389" s="4">
        <v>242</v>
      </c>
      <c r="H389" s="4">
        <v>1.1756</v>
      </c>
      <c r="I389" s="4">
        <v>2.1017999999999999</v>
      </c>
      <c r="J389" s="4">
        <v>0.92620000000000002</v>
      </c>
      <c r="K389" s="5" t="s">
        <v>49</v>
      </c>
      <c r="L389" s="5" t="s">
        <v>49</v>
      </c>
      <c r="M389" s="5" t="s">
        <v>49</v>
      </c>
      <c r="N389" s="5" t="s">
        <v>49</v>
      </c>
      <c r="O389" s="5" t="s">
        <v>49</v>
      </c>
      <c r="P389" s="5" t="s">
        <v>49</v>
      </c>
      <c r="Q389" s="5" t="s">
        <v>49</v>
      </c>
      <c r="R389" s="5" t="s">
        <v>49</v>
      </c>
      <c r="S389" s="5" t="s">
        <v>49</v>
      </c>
      <c r="T389" s="5" t="s">
        <v>49</v>
      </c>
      <c r="U389" s="4">
        <v>242</v>
      </c>
      <c r="V389" s="4">
        <v>0.4042</v>
      </c>
      <c r="W389" s="4">
        <v>0.52590000000000003</v>
      </c>
      <c r="X389" s="4">
        <v>0.1217</v>
      </c>
      <c r="Y389" s="4">
        <v>242</v>
      </c>
      <c r="Z389" s="4">
        <v>2</v>
      </c>
      <c r="AA389" s="4">
        <v>0.41099999999999998</v>
      </c>
      <c r="AB389" s="4">
        <v>0.45350000000000001</v>
      </c>
      <c r="AC389" s="4">
        <f t="shared" si="1"/>
        <v>4.2500000000000038E-2</v>
      </c>
      <c r="AD389" s="4">
        <f t="shared" ref="AD389:AD391" si="11">AC389/X389</f>
        <v>0.34921939194741197</v>
      </c>
      <c r="AE389" s="4">
        <f t="shared" si="0"/>
        <v>1.0904</v>
      </c>
      <c r="AF389" s="4">
        <v>2.0869</v>
      </c>
      <c r="AG389" s="4">
        <v>0.43219999999999997</v>
      </c>
      <c r="AH389" s="4">
        <v>0.42080000000000001</v>
      </c>
      <c r="AI389" s="5" t="s">
        <v>49</v>
      </c>
      <c r="AJ389" s="4">
        <f>(AH389-AA389)+(AG389-V389)+(AF389-H389)</f>
        <v>0.94910000000000005</v>
      </c>
      <c r="AK389" s="21">
        <f t="shared" ref="AK389:AK392" si="12">(AB389+W389+I389)-(AH389+AG389+AF389)</f>
        <v>0.1413000000000002</v>
      </c>
      <c r="AL389" s="12" t="s">
        <v>63</v>
      </c>
    </row>
    <row r="390" spans="1:38" ht="12.5" x14ac:dyDescent="0.25">
      <c r="A390" s="6">
        <v>44636</v>
      </c>
      <c r="B390" s="4">
        <v>7.5</v>
      </c>
      <c r="C390" s="4" t="s">
        <v>51</v>
      </c>
      <c r="D390" s="4" t="s">
        <v>52</v>
      </c>
      <c r="E390" s="4">
        <v>24</v>
      </c>
      <c r="F390" s="4">
        <v>243</v>
      </c>
      <c r="G390" s="4">
        <v>243</v>
      </c>
      <c r="H390" s="4">
        <v>1.1645000000000001</v>
      </c>
      <c r="I390" s="4">
        <v>2.0918000000000001</v>
      </c>
      <c r="J390" s="4">
        <v>0.92730000000000001</v>
      </c>
      <c r="K390" s="5" t="s">
        <v>49</v>
      </c>
      <c r="L390" s="5" t="s">
        <v>49</v>
      </c>
      <c r="M390" s="5" t="s">
        <v>49</v>
      </c>
      <c r="N390" s="5" t="s">
        <v>49</v>
      </c>
      <c r="O390" s="5" t="s">
        <v>49</v>
      </c>
      <c r="P390" s="5" t="s">
        <v>49</v>
      </c>
      <c r="Q390" s="5" t="s">
        <v>49</v>
      </c>
      <c r="R390" s="5" t="s">
        <v>49</v>
      </c>
      <c r="S390" s="5" t="s">
        <v>49</v>
      </c>
      <c r="T390" s="5" t="s">
        <v>49</v>
      </c>
      <c r="U390" s="4">
        <v>243</v>
      </c>
      <c r="V390" s="4">
        <v>0.41089999999999999</v>
      </c>
      <c r="W390" s="4">
        <v>0.53859999999999997</v>
      </c>
      <c r="X390" s="4">
        <v>0.12770000000000001</v>
      </c>
      <c r="Y390" s="4">
        <v>243</v>
      </c>
      <c r="Z390" s="4">
        <v>2</v>
      </c>
      <c r="AA390" s="4">
        <v>0.41189999999999999</v>
      </c>
      <c r="AB390" s="4">
        <v>0.4511</v>
      </c>
      <c r="AC390" s="4">
        <f t="shared" si="1"/>
        <v>3.9200000000000013E-2</v>
      </c>
      <c r="AD390" s="4">
        <f t="shared" si="11"/>
        <v>0.30696945967110423</v>
      </c>
      <c r="AE390" s="4">
        <f t="shared" si="0"/>
        <v>1.0941999999999998</v>
      </c>
      <c r="AF390" s="4">
        <v>2.0762999999999998</v>
      </c>
      <c r="AG390" s="4">
        <v>0.43990000000000001</v>
      </c>
      <c r="AH390" s="4">
        <v>0.42059999999999997</v>
      </c>
      <c r="AI390" s="5" t="s">
        <v>49</v>
      </c>
      <c r="AJ390" s="4">
        <f>(AH390-AA390)+(AG390-V390)+(AF390-H390)</f>
        <v>0.94949999999999979</v>
      </c>
      <c r="AK390" s="21">
        <f t="shared" si="12"/>
        <v>0.14470000000000027</v>
      </c>
      <c r="AL390" s="12" t="s">
        <v>63</v>
      </c>
    </row>
    <row r="391" spans="1:38" ht="12.5" x14ac:dyDescent="0.25">
      <c r="A391" s="6">
        <v>44636</v>
      </c>
      <c r="B391" s="4">
        <v>7.5</v>
      </c>
      <c r="C391" s="4" t="s">
        <v>51</v>
      </c>
      <c r="D391" s="4" t="s">
        <v>52</v>
      </c>
      <c r="E391" s="4">
        <v>22.6</v>
      </c>
      <c r="F391" s="4">
        <v>244</v>
      </c>
      <c r="G391" s="4">
        <v>244</v>
      </c>
      <c r="H391" s="4">
        <v>1.1939</v>
      </c>
      <c r="I391" s="4">
        <v>2.0846</v>
      </c>
      <c r="J391" s="4">
        <v>0.89070000000000005</v>
      </c>
      <c r="K391" s="5" t="s">
        <v>49</v>
      </c>
      <c r="L391" s="5" t="s">
        <v>49</v>
      </c>
      <c r="M391" s="5" t="s">
        <v>49</v>
      </c>
      <c r="N391" s="5" t="s">
        <v>49</v>
      </c>
      <c r="O391" s="5" t="s">
        <v>49</v>
      </c>
      <c r="P391" s="5" t="s">
        <v>49</v>
      </c>
      <c r="Q391" s="5" t="s">
        <v>49</v>
      </c>
      <c r="R391" s="5" t="s">
        <v>49</v>
      </c>
      <c r="S391" s="5" t="s">
        <v>49</v>
      </c>
      <c r="T391" s="5" t="s">
        <v>49</v>
      </c>
      <c r="U391" s="4">
        <v>244</v>
      </c>
      <c r="V391" s="4">
        <v>0.41189999999999999</v>
      </c>
      <c r="W391" s="4">
        <v>0.55110000000000003</v>
      </c>
      <c r="X391" s="4">
        <v>0.13919999999999999</v>
      </c>
      <c r="Y391" s="4">
        <v>244</v>
      </c>
      <c r="Z391" s="4" t="s">
        <v>193</v>
      </c>
      <c r="AA391" s="4">
        <v>0.41959999999999997</v>
      </c>
      <c r="AB391" s="4">
        <v>0.46410000000000001</v>
      </c>
      <c r="AC391" s="4">
        <f t="shared" si="1"/>
        <v>4.450000000000004E-2</v>
      </c>
      <c r="AD391" s="4">
        <f t="shared" si="11"/>
        <v>0.31968390804597729</v>
      </c>
      <c r="AE391" s="4">
        <f t="shared" si="0"/>
        <v>1.0744</v>
      </c>
      <c r="AF391" s="4">
        <v>2.0714999999999999</v>
      </c>
      <c r="AG391" s="4">
        <v>0.44419999999999998</v>
      </c>
      <c r="AH391" s="4">
        <v>0.4289</v>
      </c>
      <c r="AI391" s="5" t="s">
        <v>49</v>
      </c>
      <c r="AJ391" s="4">
        <f>(AH391-AA391)+(AG391-V391)+(AF391-H391)</f>
        <v>0.91920000000000002</v>
      </c>
      <c r="AK391" s="21">
        <f t="shared" si="12"/>
        <v>0.15520000000000023</v>
      </c>
      <c r="AL391" s="12" t="s">
        <v>63</v>
      </c>
    </row>
    <row r="392" spans="1:38" ht="12.5" x14ac:dyDescent="0.25">
      <c r="A392" s="6">
        <v>44636</v>
      </c>
      <c r="B392" s="4">
        <v>7.5</v>
      </c>
      <c r="C392" s="4" t="s">
        <v>51</v>
      </c>
      <c r="D392" s="4" t="s">
        <v>52</v>
      </c>
      <c r="E392" s="4">
        <v>22.5</v>
      </c>
      <c r="F392" s="4">
        <v>255</v>
      </c>
      <c r="G392" s="4">
        <v>255</v>
      </c>
      <c r="H392" s="4">
        <v>1.1814</v>
      </c>
      <c r="I392" s="4">
        <v>2.1282000000000001</v>
      </c>
      <c r="J392" s="4">
        <v>0.94679999999999997</v>
      </c>
      <c r="K392" s="5" t="s">
        <v>49</v>
      </c>
      <c r="L392" s="5" t="s">
        <v>49</v>
      </c>
      <c r="M392" s="5" t="s">
        <v>49</v>
      </c>
      <c r="N392" s="5" t="s">
        <v>49</v>
      </c>
      <c r="O392" s="5" t="s">
        <v>49</v>
      </c>
      <c r="P392" s="5" t="s">
        <v>49</v>
      </c>
      <c r="Q392" s="5" t="s">
        <v>49</v>
      </c>
      <c r="R392" s="5" t="s">
        <v>49</v>
      </c>
      <c r="S392" s="5" t="s">
        <v>49</v>
      </c>
      <c r="T392" s="5" t="s">
        <v>49</v>
      </c>
      <c r="U392" s="4">
        <v>255</v>
      </c>
      <c r="V392" s="4">
        <v>0.41110000000000002</v>
      </c>
      <c r="W392" s="4">
        <v>0.55779999999999996</v>
      </c>
      <c r="X392" s="4">
        <v>0.1467</v>
      </c>
      <c r="Y392" s="4">
        <v>255</v>
      </c>
      <c r="Z392" s="4">
        <v>2</v>
      </c>
      <c r="AA392" s="4">
        <v>0.40889999999999999</v>
      </c>
      <c r="AB392" s="4">
        <v>0.46439999999999998</v>
      </c>
      <c r="AC392" s="4">
        <f t="shared" si="1"/>
        <v>5.5499999999999994E-2</v>
      </c>
      <c r="AD392" s="4">
        <f>AC392/X392</f>
        <v>0.37832310838445804</v>
      </c>
      <c r="AE392" s="4">
        <f t="shared" si="0"/>
        <v>1.149</v>
      </c>
      <c r="AF392" s="4">
        <v>2.1139000000000001</v>
      </c>
      <c r="AG392" s="4">
        <v>0.44750000000000001</v>
      </c>
      <c r="AH392" s="4">
        <v>0.4219</v>
      </c>
      <c r="AI392" s="5" t="s">
        <v>49</v>
      </c>
      <c r="AJ392" s="4">
        <f>(AH392-AA392)+(AG392-V392)+(AF392-H392)</f>
        <v>0.98190000000000011</v>
      </c>
      <c r="AK392" s="21">
        <f t="shared" si="12"/>
        <v>0.16710000000000047</v>
      </c>
    </row>
    <row r="393" spans="1:38" ht="12.5" x14ac:dyDescent="0.25">
      <c r="A393" s="2">
        <v>44636</v>
      </c>
      <c r="B393" s="3">
        <v>7.5</v>
      </c>
      <c r="C393" s="3" t="s">
        <v>51</v>
      </c>
      <c r="D393" s="4" t="s">
        <v>52</v>
      </c>
      <c r="E393" s="3">
        <v>29</v>
      </c>
      <c r="F393" s="3">
        <v>438</v>
      </c>
      <c r="G393" s="3">
        <v>438</v>
      </c>
      <c r="H393" s="3">
        <v>1.0929</v>
      </c>
      <c r="I393" s="3">
        <v>1.6173999999999999</v>
      </c>
      <c r="J393" s="4">
        <f t="shared" ref="J393:J397" si="13">I393-H393</f>
        <v>0.52449999999999997</v>
      </c>
      <c r="K393" s="3">
        <v>0.39629999999999999</v>
      </c>
      <c r="L393" s="3">
        <v>0.4325</v>
      </c>
      <c r="M393" s="3">
        <f t="shared" ref="M393:M397" si="14">L393-K393</f>
        <v>3.620000000000001E-2</v>
      </c>
      <c r="N393" s="3">
        <v>0.40100000000000002</v>
      </c>
      <c r="O393" s="3">
        <f t="shared" ref="O393:O397" si="15">N393-K393</f>
        <v>4.7000000000000375E-3</v>
      </c>
      <c r="P393" s="3">
        <v>0.4108</v>
      </c>
      <c r="Q393" s="3">
        <v>0.43569999999999998</v>
      </c>
      <c r="R393" s="4">
        <f t="shared" ref="R393:R397" si="16">Q393-P393</f>
        <v>2.4899999999999978E-2</v>
      </c>
      <c r="S393" s="3">
        <v>0.41360000000000002</v>
      </c>
      <c r="T393" s="4">
        <f t="shared" ref="T393:T397" si="17">S393-P393</f>
        <v>2.8000000000000247E-3</v>
      </c>
      <c r="U393" s="5" t="s">
        <v>49</v>
      </c>
      <c r="V393" s="5" t="s">
        <v>49</v>
      </c>
      <c r="W393" s="5" t="s">
        <v>49</v>
      </c>
      <c r="X393" s="4">
        <f>M393+R393</f>
        <v>6.1099999999999988E-2</v>
      </c>
      <c r="Y393" s="4" t="s">
        <v>49</v>
      </c>
      <c r="Z393" s="4" t="s">
        <v>49</v>
      </c>
      <c r="AA393" s="3">
        <v>0.39439999999999997</v>
      </c>
      <c r="AB393" s="3">
        <v>0.40089999999999998</v>
      </c>
      <c r="AC393" s="4">
        <f t="shared" si="1"/>
        <v>6.5000000000000058E-3</v>
      </c>
      <c r="AD393" s="4">
        <f t="shared" ref="AD393:AD397" si="18">AC393/X393</f>
        <v>0.10638297872340437</v>
      </c>
      <c r="AE393" s="4">
        <f t="shared" si="0"/>
        <v>0.59209999999999985</v>
      </c>
      <c r="AF393" s="3">
        <v>1.6069</v>
      </c>
      <c r="AG393" s="5" t="s">
        <v>49</v>
      </c>
      <c r="AH393" s="3">
        <v>0.39500000000000002</v>
      </c>
      <c r="AI393" s="5" t="s">
        <v>49</v>
      </c>
      <c r="AJ393" s="4">
        <f>(AF393-H393)+(O393+T393)+(AH393-AA393)</f>
        <v>0.52210000000000012</v>
      </c>
      <c r="AK393" s="18">
        <f t="shared" ref="AK393:AK397" si="19">(J393+M393+R393+AC393) -AJ393</f>
        <v>6.9999999999999729E-2</v>
      </c>
    </row>
    <row r="394" spans="1:38" ht="12.5" x14ac:dyDescent="0.25">
      <c r="A394" s="2">
        <v>44636</v>
      </c>
      <c r="B394" s="3">
        <v>7.5</v>
      </c>
      <c r="C394" s="3" t="s">
        <v>51</v>
      </c>
      <c r="D394" s="4" t="s">
        <v>52</v>
      </c>
      <c r="E394" s="3">
        <v>21.625</v>
      </c>
      <c r="F394" s="3">
        <v>439</v>
      </c>
      <c r="G394" s="3">
        <v>439</v>
      </c>
      <c r="H394" s="3">
        <v>1.0941000000000001</v>
      </c>
      <c r="I394" s="3">
        <v>1.8865000000000001</v>
      </c>
      <c r="J394" s="4">
        <f t="shared" si="13"/>
        <v>0.79239999999999999</v>
      </c>
      <c r="K394" s="3">
        <v>0.40100000000000002</v>
      </c>
      <c r="L394" s="3">
        <v>0.45739999999999997</v>
      </c>
      <c r="M394" s="3">
        <f t="shared" si="14"/>
        <v>5.639999999999995E-2</v>
      </c>
      <c r="N394" s="3">
        <v>0.40770000000000001</v>
      </c>
      <c r="O394" s="3">
        <f t="shared" si="15"/>
        <v>6.6999999999999837E-3</v>
      </c>
      <c r="P394" s="3">
        <v>0.41189999999999999</v>
      </c>
      <c r="Q394" s="3">
        <v>0.45590000000000003</v>
      </c>
      <c r="R394" s="4">
        <f t="shared" si="16"/>
        <v>4.4000000000000039E-2</v>
      </c>
      <c r="S394" s="3">
        <v>0.41660000000000003</v>
      </c>
      <c r="T394" s="4">
        <f t="shared" si="17"/>
        <v>4.7000000000000375E-3</v>
      </c>
      <c r="U394" s="5" t="s">
        <v>49</v>
      </c>
      <c r="V394" s="5" t="s">
        <v>49</v>
      </c>
      <c r="W394" s="5" t="s">
        <v>49</v>
      </c>
      <c r="X394" s="4">
        <f t="shared" ref="X394:X397" si="20">M394+R394</f>
        <v>0.10039999999999999</v>
      </c>
      <c r="Y394" s="4" t="s">
        <v>49</v>
      </c>
      <c r="Z394" s="4" t="s">
        <v>49</v>
      </c>
      <c r="AA394" s="3">
        <v>0.39979999999999999</v>
      </c>
      <c r="AB394" s="3">
        <v>0.44230000000000003</v>
      </c>
      <c r="AC394" s="4">
        <f t="shared" si="1"/>
        <v>4.2500000000000038E-2</v>
      </c>
      <c r="AD394" s="4">
        <f t="shared" si="18"/>
        <v>0.42330677290836694</v>
      </c>
      <c r="AE394" s="4">
        <f t="shared" si="0"/>
        <v>0.93530000000000002</v>
      </c>
      <c r="AF394" s="3">
        <v>1.8727</v>
      </c>
      <c r="AG394" s="5" t="s">
        <v>49</v>
      </c>
      <c r="AH394" s="3">
        <v>0.40539999999999998</v>
      </c>
      <c r="AI394" s="5" t="s">
        <v>49</v>
      </c>
      <c r="AJ394" s="4">
        <f>(AF394-H394)+(O394+T394)+(AH394-AA394)</f>
        <v>0.79560000000000008</v>
      </c>
      <c r="AK394" s="18">
        <f t="shared" si="19"/>
        <v>0.13969999999999994</v>
      </c>
    </row>
    <row r="395" spans="1:38" ht="12.5" x14ac:dyDescent="0.25">
      <c r="A395" s="2">
        <v>44636</v>
      </c>
      <c r="B395" s="3">
        <v>7.5</v>
      </c>
      <c r="C395" s="3" t="s">
        <v>51</v>
      </c>
      <c r="D395" s="4" t="s">
        <v>52</v>
      </c>
      <c r="E395" s="3">
        <v>18.125</v>
      </c>
      <c r="F395" s="3">
        <v>440</v>
      </c>
      <c r="G395" s="3">
        <v>440</v>
      </c>
      <c r="H395" s="3">
        <v>1.0918000000000001</v>
      </c>
      <c r="I395" s="3">
        <v>1.4515</v>
      </c>
      <c r="J395" s="4">
        <f t="shared" si="13"/>
        <v>0.35969999999999991</v>
      </c>
      <c r="K395" s="3">
        <v>0.39279999999999998</v>
      </c>
      <c r="L395" s="3">
        <v>0.41949999999999998</v>
      </c>
      <c r="M395" s="3">
        <f t="shared" si="14"/>
        <v>2.6700000000000002E-2</v>
      </c>
      <c r="N395" s="3">
        <v>0.39589999999999997</v>
      </c>
      <c r="O395" s="3">
        <f t="shared" si="15"/>
        <v>3.0999999999999917E-3</v>
      </c>
      <c r="P395" s="3">
        <v>0.41210000000000002</v>
      </c>
      <c r="Q395" s="3">
        <v>0.42709999999999998</v>
      </c>
      <c r="R395" s="4">
        <f t="shared" si="16"/>
        <v>1.4999999999999958E-2</v>
      </c>
      <c r="S395" s="3">
        <v>0.4143</v>
      </c>
      <c r="T395" s="4">
        <f t="shared" si="17"/>
        <v>2.1999999999999797E-3</v>
      </c>
      <c r="U395" s="5" t="s">
        <v>49</v>
      </c>
      <c r="V395" s="5" t="s">
        <v>49</v>
      </c>
      <c r="W395" s="5" t="s">
        <v>49</v>
      </c>
      <c r="X395" s="4">
        <f t="shared" si="20"/>
        <v>4.1699999999999959E-2</v>
      </c>
      <c r="Y395" s="4" t="s">
        <v>49</v>
      </c>
      <c r="Z395" s="4" t="s">
        <v>49</v>
      </c>
      <c r="AA395" s="3">
        <v>0.3916</v>
      </c>
      <c r="AB395" s="3">
        <v>0.39460000000000001</v>
      </c>
      <c r="AC395" s="4">
        <f t="shared" si="1"/>
        <v>3.0000000000000027E-3</v>
      </c>
      <c r="AD395" s="4">
        <f t="shared" si="18"/>
        <v>7.1942446043165603E-2</v>
      </c>
      <c r="AE395" s="4">
        <f t="shared" si="0"/>
        <v>0.40439999999999987</v>
      </c>
      <c r="AF395" s="3">
        <v>1.4436</v>
      </c>
      <c r="AG395" s="5" t="s">
        <v>49</v>
      </c>
      <c r="AH395" s="3">
        <v>0.39179999999999998</v>
      </c>
      <c r="AI395" s="5" t="s">
        <v>49</v>
      </c>
      <c r="AJ395" s="4">
        <f>(AF395-H395)+(O395+T395)+(AH395-AA395)</f>
        <v>0.35729999999999984</v>
      </c>
      <c r="AK395" s="18">
        <f t="shared" si="19"/>
        <v>4.7100000000000031E-2</v>
      </c>
    </row>
    <row r="396" spans="1:38" ht="12.5" x14ac:dyDescent="0.25">
      <c r="A396" s="2">
        <v>44636</v>
      </c>
      <c r="B396" s="3">
        <v>7.5</v>
      </c>
      <c r="C396" s="3" t="s">
        <v>51</v>
      </c>
      <c r="D396" s="4" t="s">
        <v>52</v>
      </c>
      <c r="E396" s="3">
        <v>23.55</v>
      </c>
      <c r="F396" s="3">
        <v>441</v>
      </c>
      <c r="G396" s="3">
        <v>441</v>
      </c>
      <c r="H396" s="3">
        <v>1.0998000000000001</v>
      </c>
      <c r="I396" s="3">
        <v>2.0186000000000002</v>
      </c>
      <c r="J396" s="4">
        <f t="shared" si="13"/>
        <v>0.91880000000000006</v>
      </c>
      <c r="K396" s="3">
        <v>0.39750000000000002</v>
      </c>
      <c r="L396" s="3">
        <v>0.4637</v>
      </c>
      <c r="M396" s="3">
        <f t="shared" si="14"/>
        <v>6.6199999999999981E-2</v>
      </c>
      <c r="N396" s="3">
        <v>0.40670000000000001</v>
      </c>
      <c r="O396" s="3">
        <f t="shared" si="15"/>
        <v>9.199999999999986E-3</v>
      </c>
      <c r="P396" s="3">
        <v>0.40849999999999997</v>
      </c>
      <c r="Q396" s="3">
        <v>0.46600000000000003</v>
      </c>
      <c r="R396" s="4">
        <f t="shared" si="16"/>
        <v>5.7500000000000051E-2</v>
      </c>
      <c r="S396" s="3">
        <v>0.41520000000000001</v>
      </c>
      <c r="T396" s="4">
        <f t="shared" si="17"/>
        <v>6.7000000000000393E-3</v>
      </c>
      <c r="U396" s="5" t="s">
        <v>49</v>
      </c>
      <c r="V396" s="5" t="s">
        <v>49</v>
      </c>
      <c r="W396" s="5" t="s">
        <v>49</v>
      </c>
      <c r="X396" s="4">
        <f t="shared" si="20"/>
        <v>0.12370000000000003</v>
      </c>
      <c r="Y396" s="4" t="s">
        <v>49</v>
      </c>
      <c r="Z396" s="4" t="s">
        <v>49</v>
      </c>
      <c r="AA396" s="3">
        <v>0.39860000000000001</v>
      </c>
      <c r="AB396" s="3">
        <v>0.41899999999999998</v>
      </c>
      <c r="AC396" s="4">
        <f t="shared" si="1"/>
        <v>2.0399999999999974E-2</v>
      </c>
      <c r="AD396" s="4">
        <f t="shared" si="18"/>
        <v>0.16491511721907817</v>
      </c>
      <c r="AE396" s="4">
        <f t="shared" si="0"/>
        <v>1.0629</v>
      </c>
      <c r="AF396" s="3">
        <v>2.0013999999999998</v>
      </c>
      <c r="AG396" s="5" t="s">
        <v>49</v>
      </c>
      <c r="AH396" s="3">
        <v>0.4012</v>
      </c>
      <c r="AI396" s="5" t="s">
        <v>49</v>
      </c>
      <c r="AJ396" s="4">
        <f>(AF396-H396)+(O396+T396)+(AH396-AA396)</f>
        <v>0.9200999999999997</v>
      </c>
      <c r="AK396" s="18">
        <f t="shared" si="19"/>
        <v>0.14280000000000048</v>
      </c>
    </row>
    <row r="397" spans="1:38" ht="12.5" x14ac:dyDescent="0.25">
      <c r="A397" s="2">
        <v>44636</v>
      </c>
      <c r="B397" s="3">
        <v>7.5</v>
      </c>
      <c r="C397" s="3" t="s">
        <v>51</v>
      </c>
      <c r="D397" s="4" t="s">
        <v>52</v>
      </c>
      <c r="E397" s="3">
        <v>18.399999999999999</v>
      </c>
      <c r="F397" s="3">
        <v>442</v>
      </c>
      <c r="G397" s="3">
        <v>442</v>
      </c>
      <c r="H397" s="3">
        <v>1.1015999999999999</v>
      </c>
      <c r="I397" s="3">
        <v>1.4804999999999999</v>
      </c>
      <c r="J397" s="4">
        <f t="shared" si="13"/>
        <v>0.37890000000000001</v>
      </c>
      <c r="K397" s="3">
        <v>0.39429999999999998</v>
      </c>
      <c r="L397" s="3">
        <v>0.42130000000000001</v>
      </c>
      <c r="M397" s="3">
        <f t="shared" si="14"/>
        <v>2.7000000000000024E-2</v>
      </c>
      <c r="N397" s="3">
        <v>0.39729999999999999</v>
      </c>
      <c r="O397" s="3">
        <f t="shared" si="15"/>
        <v>3.0000000000000027E-3</v>
      </c>
      <c r="P397" s="3">
        <v>0.41039999999999999</v>
      </c>
      <c r="Q397" s="3">
        <v>0.42780000000000001</v>
      </c>
      <c r="R397" s="4">
        <f t="shared" si="16"/>
        <v>1.7400000000000027E-2</v>
      </c>
      <c r="S397" s="3">
        <v>0.41270000000000001</v>
      </c>
      <c r="T397" s="4">
        <f t="shared" si="17"/>
        <v>2.3000000000000242E-3</v>
      </c>
      <c r="U397" s="5" t="s">
        <v>49</v>
      </c>
      <c r="V397" s="5" t="s">
        <v>49</v>
      </c>
      <c r="W397" s="5" t="s">
        <v>49</v>
      </c>
      <c r="X397" s="4">
        <f t="shared" si="20"/>
        <v>4.4400000000000051E-2</v>
      </c>
      <c r="Y397" s="4" t="s">
        <v>49</v>
      </c>
      <c r="Z397" s="4" t="s">
        <v>49</v>
      </c>
      <c r="AA397" s="3">
        <v>0.3977</v>
      </c>
      <c r="AB397" s="3">
        <v>0.4002</v>
      </c>
      <c r="AC397" s="4">
        <f t="shared" si="1"/>
        <v>2.5000000000000022E-3</v>
      </c>
      <c r="AD397" s="4">
        <f t="shared" si="18"/>
        <v>5.6306306306306293E-2</v>
      </c>
      <c r="AE397" s="4">
        <f t="shared" si="0"/>
        <v>0.42580000000000007</v>
      </c>
      <c r="AF397" s="3">
        <v>1.4724999999999999</v>
      </c>
      <c r="AG397" s="5" t="s">
        <v>49</v>
      </c>
      <c r="AH397" s="3">
        <v>0.39779999999999999</v>
      </c>
      <c r="AI397" s="5" t="s">
        <v>49</v>
      </c>
      <c r="AJ397" s="4">
        <f>(AF397-H397)+(O397+T397)+(AH397-AA397)</f>
        <v>0.37630000000000002</v>
      </c>
      <c r="AK397" s="18">
        <f t="shared" si="19"/>
        <v>4.9500000000000044E-2</v>
      </c>
    </row>
    <row r="398" spans="1:38" ht="12.5" x14ac:dyDescent="0.25">
      <c r="A398" s="6">
        <v>44636</v>
      </c>
      <c r="B398" s="4">
        <v>7.5</v>
      </c>
      <c r="C398" s="4" t="s">
        <v>53</v>
      </c>
      <c r="D398" s="4" t="s">
        <v>54</v>
      </c>
      <c r="E398" s="4">
        <v>27.8</v>
      </c>
      <c r="F398" s="4">
        <v>245</v>
      </c>
      <c r="G398" s="4">
        <v>245</v>
      </c>
      <c r="H398" s="4">
        <v>1.1579999999999999</v>
      </c>
      <c r="I398" s="4">
        <v>2.7515999999999998</v>
      </c>
      <c r="J398" s="4">
        <v>1.5935999999999999</v>
      </c>
      <c r="K398" s="5" t="s">
        <v>49</v>
      </c>
      <c r="L398" s="5" t="s">
        <v>49</v>
      </c>
      <c r="M398" s="5" t="s">
        <v>49</v>
      </c>
      <c r="N398" s="5" t="s">
        <v>49</v>
      </c>
      <c r="O398" s="5" t="s">
        <v>49</v>
      </c>
      <c r="P398" s="5" t="s">
        <v>49</v>
      </c>
      <c r="Q398" s="5" t="s">
        <v>49</v>
      </c>
      <c r="R398" s="5" t="s">
        <v>49</v>
      </c>
      <c r="S398" s="5" t="s">
        <v>49</v>
      </c>
      <c r="T398" s="5" t="s">
        <v>49</v>
      </c>
      <c r="U398" s="4">
        <v>245</v>
      </c>
      <c r="V398" s="4">
        <v>0.4148</v>
      </c>
      <c r="W398" s="4">
        <v>0.61480000000000001</v>
      </c>
      <c r="X398" s="4">
        <v>0.2</v>
      </c>
      <c r="Y398" s="4">
        <v>245</v>
      </c>
      <c r="Z398" s="4">
        <v>3</v>
      </c>
      <c r="AA398" s="4">
        <v>0.41039999999999999</v>
      </c>
      <c r="AB398" s="4">
        <v>0.49890000000000001</v>
      </c>
      <c r="AC398" s="4">
        <f t="shared" si="1"/>
        <v>8.8500000000000023E-2</v>
      </c>
      <c r="AD398" s="4">
        <f t="shared" ref="AD398:AD461" si="21">AC398/X398</f>
        <v>0.44250000000000012</v>
      </c>
      <c r="AE398" s="4">
        <f t="shared" si="0"/>
        <v>1.8820999999999999</v>
      </c>
      <c r="AF398" s="4">
        <v>2.7246000000000001</v>
      </c>
      <c r="AG398" s="4">
        <v>0.46500000000000002</v>
      </c>
      <c r="AH398" s="4">
        <v>0.42749999999999999</v>
      </c>
      <c r="AI398" s="5" t="s">
        <v>49</v>
      </c>
      <c r="AJ398" s="4">
        <f>(AH398-AA398)+(AG398-V398)+(AF398-H398)</f>
        <v>1.6339000000000001</v>
      </c>
      <c r="AK398" s="21">
        <f t="shared" ref="AK398:AK401" si="22">(AB398+W398+I398)-(AH398+AG398+AF398)</f>
        <v>0.24819999999999975</v>
      </c>
      <c r="AL398" s="12" t="s">
        <v>63</v>
      </c>
    </row>
    <row r="399" spans="1:38" ht="12.5" x14ac:dyDescent="0.25">
      <c r="A399" s="6">
        <v>44636</v>
      </c>
      <c r="B399" s="4">
        <v>7.5</v>
      </c>
      <c r="C399" s="4" t="s">
        <v>53</v>
      </c>
      <c r="D399" s="4" t="s">
        <v>54</v>
      </c>
      <c r="E399" s="4">
        <v>23.8</v>
      </c>
      <c r="F399" s="4">
        <v>246</v>
      </c>
      <c r="G399" s="4">
        <v>246</v>
      </c>
      <c r="H399" s="4">
        <v>1.1653</v>
      </c>
      <c r="I399" s="4">
        <v>2.1246</v>
      </c>
      <c r="J399" s="4">
        <v>0.95930000000000004</v>
      </c>
      <c r="K399" s="5" t="s">
        <v>49</v>
      </c>
      <c r="L399" s="5" t="s">
        <v>49</v>
      </c>
      <c r="M399" s="5" t="s">
        <v>49</v>
      </c>
      <c r="N399" s="5" t="s">
        <v>49</v>
      </c>
      <c r="O399" s="5" t="s">
        <v>49</v>
      </c>
      <c r="P399" s="5" t="s">
        <v>49</v>
      </c>
      <c r="Q399" s="5" t="s">
        <v>49</v>
      </c>
      <c r="R399" s="5" t="s">
        <v>49</v>
      </c>
      <c r="S399" s="5" t="s">
        <v>49</v>
      </c>
      <c r="T399" s="5" t="s">
        <v>49</v>
      </c>
      <c r="U399" s="4">
        <v>246</v>
      </c>
      <c r="V399" s="4">
        <v>0.4093</v>
      </c>
      <c r="W399" s="4">
        <v>0.56010000000000004</v>
      </c>
      <c r="X399" s="4">
        <v>0.15079999999999999</v>
      </c>
      <c r="Y399" s="4">
        <v>246</v>
      </c>
      <c r="Z399" s="4">
        <v>2</v>
      </c>
      <c r="AA399" s="4">
        <v>0.4143</v>
      </c>
      <c r="AB399" s="4">
        <v>0.46029999999999999</v>
      </c>
      <c r="AC399" s="4">
        <f t="shared" si="1"/>
        <v>4.5999999999999985E-2</v>
      </c>
      <c r="AD399" s="4">
        <f t="shared" si="21"/>
        <v>0.3050397877984084</v>
      </c>
      <c r="AE399" s="4">
        <f t="shared" si="0"/>
        <v>1.1561000000000001</v>
      </c>
      <c r="AF399" s="4">
        <v>2.1080999999999999</v>
      </c>
      <c r="AG399" s="4">
        <v>0.43940000000000001</v>
      </c>
      <c r="AH399" s="4">
        <v>0.42380000000000001</v>
      </c>
      <c r="AI399" s="5" t="s">
        <v>49</v>
      </c>
      <c r="AJ399" s="4">
        <f>(AH399-AA399)+(AG399-V399)+(AF399-H399)</f>
        <v>0.98239999999999994</v>
      </c>
      <c r="AK399" s="21">
        <f t="shared" si="22"/>
        <v>0.17370000000000019</v>
      </c>
      <c r="AL399" s="12" t="s">
        <v>63</v>
      </c>
    </row>
    <row r="400" spans="1:38" ht="12.5" x14ac:dyDescent="0.25">
      <c r="A400" s="6">
        <v>44636</v>
      </c>
      <c r="B400" s="4">
        <v>7.5</v>
      </c>
      <c r="C400" s="4" t="s">
        <v>53</v>
      </c>
      <c r="D400" s="4" t="s">
        <v>54</v>
      </c>
      <c r="E400" s="4">
        <v>21.8</v>
      </c>
      <c r="F400" s="4">
        <v>247</v>
      </c>
      <c r="G400" s="4">
        <v>247</v>
      </c>
      <c r="H400" s="4">
        <v>1.1677</v>
      </c>
      <c r="I400" s="4">
        <v>1.946</v>
      </c>
      <c r="J400" s="4">
        <v>0.77829999999999999</v>
      </c>
      <c r="K400" s="5" t="s">
        <v>49</v>
      </c>
      <c r="L400" s="5" t="s">
        <v>49</v>
      </c>
      <c r="M400" s="5" t="s">
        <v>49</v>
      </c>
      <c r="N400" s="5" t="s">
        <v>49</v>
      </c>
      <c r="O400" s="5" t="s">
        <v>49</v>
      </c>
      <c r="P400" s="5" t="s">
        <v>49</v>
      </c>
      <c r="Q400" s="5" t="s">
        <v>49</v>
      </c>
      <c r="R400" s="5" t="s">
        <v>49</v>
      </c>
      <c r="S400" s="5" t="s">
        <v>49</v>
      </c>
      <c r="T400" s="5" t="s">
        <v>49</v>
      </c>
      <c r="U400" s="4">
        <v>247</v>
      </c>
      <c r="V400" s="4">
        <v>0.4108</v>
      </c>
      <c r="W400" s="4">
        <v>0.52310000000000001</v>
      </c>
      <c r="X400" s="4">
        <v>0.1123</v>
      </c>
      <c r="Y400" s="4">
        <v>247</v>
      </c>
      <c r="Z400" s="4">
        <v>2</v>
      </c>
      <c r="AA400" s="4">
        <v>0.41189999999999999</v>
      </c>
      <c r="AB400" s="4">
        <v>0.44290000000000002</v>
      </c>
      <c r="AC400" s="4">
        <f t="shared" si="1"/>
        <v>3.1000000000000028E-2</v>
      </c>
      <c r="AD400" s="4">
        <f t="shared" si="21"/>
        <v>0.27604630454140722</v>
      </c>
      <c r="AE400" s="4">
        <f t="shared" si="0"/>
        <v>0.92159999999999997</v>
      </c>
      <c r="AF400" s="4">
        <v>1.9348000000000001</v>
      </c>
      <c r="AG400" s="4">
        <v>0.43409999999999999</v>
      </c>
      <c r="AH400" s="4">
        <v>0.41820000000000002</v>
      </c>
      <c r="AI400" s="5" t="s">
        <v>49</v>
      </c>
      <c r="AJ400" s="4">
        <f>(AH400-AA400)+(AG400-V400)+(AF400-H400)</f>
        <v>0.79670000000000019</v>
      </c>
      <c r="AK400" s="21">
        <f t="shared" si="22"/>
        <v>0.12489999999999979</v>
      </c>
      <c r="AL400" s="12" t="s">
        <v>63</v>
      </c>
    </row>
    <row r="401" spans="1:38" ht="12.5" x14ac:dyDescent="0.25">
      <c r="A401" s="6">
        <v>44636</v>
      </c>
      <c r="B401" s="4">
        <v>7.5</v>
      </c>
      <c r="C401" s="4" t="s">
        <v>53</v>
      </c>
      <c r="D401" s="4" t="s">
        <v>54</v>
      </c>
      <c r="E401" s="4">
        <v>21.3</v>
      </c>
      <c r="F401" s="4">
        <v>258</v>
      </c>
      <c r="G401" s="4">
        <v>258</v>
      </c>
      <c r="H401" s="4">
        <v>1.1719999999999999</v>
      </c>
      <c r="I401" s="4">
        <v>1.9941</v>
      </c>
      <c r="J401" s="4">
        <v>0.82210000000000005</v>
      </c>
      <c r="K401" s="5" t="s">
        <v>49</v>
      </c>
      <c r="L401" s="5" t="s">
        <v>49</v>
      </c>
      <c r="M401" s="5" t="s">
        <v>49</v>
      </c>
      <c r="N401" s="5" t="s">
        <v>49</v>
      </c>
      <c r="O401" s="5" t="s">
        <v>49</v>
      </c>
      <c r="P401" s="5" t="s">
        <v>49</v>
      </c>
      <c r="Q401" s="5" t="s">
        <v>49</v>
      </c>
      <c r="R401" s="5" t="s">
        <v>49</v>
      </c>
      <c r="S401" s="5" t="s">
        <v>49</v>
      </c>
      <c r="T401" s="5" t="s">
        <v>49</v>
      </c>
      <c r="U401" s="4">
        <v>258</v>
      </c>
      <c r="V401" s="4">
        <v>0.41310000000000002</v>
      </c>
      <c r="W401" s="4">
        <v>0.53059999999999996</v>
      </c>
      <c r="X401" s="4">
        <v>0.11749999999999999</v>
      </c>
      <c r="Y401" s="4">
        <v>258</v>
      </c>
      <c r="Z401" s="4" t="s">
        <v>49</v>
      </c>
      <c r="AA401" s="4">
        <v>0.4093</v>
      </c>
      <c r="AB401" s="4">
        <v>0.44379999999999997</v>
      </c>
      <c r="AC401" s="4">
        <f t="shared" si="1"/>
        <v>3.4499999999999975E-2</v>
      </c>
      <c r="AD401" s="4">
        <f t="shared" si="21"/>
        <v>0.29361702127659556</v>
      </c>
      <c r="AE401" s="4">
        <f t="shared" si="0"/>
        <v>0.97409999999999997</v>
      </c>
      <c r="AF401" s="4">
        <v>1.9778</v>
      </c>
      <c r="AG401" s="4">
        <v>0.43909999999999999</v>
      </c>
      <c r="AH401" s="4">
        <v>0.41699999999999998</v>
      </c>
      <c r="AI401" s="5" t="s">
        <v>49</v>
      </c>
      <c r="AJ401" s="4">
        <f>(AH401-AA401)+(AG401-V401)+(AF401-H401)</f>
        <v>0.83950000000000002</v>
      </c>
      <c r="AK401" s="21">
        <f t="shared" si="22"/>
        <v>0.13459999999999983</v>
      </c>
    </row>
    <row r="402" spans="1:38" ht="14.5" x14ac:dyDescent="0.35">
      <c r="A402" s="2">
        <v>44636</v>
      </c>
      <c r="B402" s="3">
        <v>7.5</v>
      </c>
      <c r="C402" s="3" t="s">
        <v>53</v>
      </c>
      <c r="D402" s="4" t="s">
        <v>54</v>
      </c>
      <c r="E402" s="3">
        <v>21</v>
      </c>
      <c r="F402" s="3">
        <v>426</v>
      </c>
      <c r="G402" s="3">
        <v>426</v>
      </c>
      <c r="H402" s="11">
        <v>1.1781999999999999</v>
      </c>
      <c r="I402" s="3">
        <v>1.891</v>
      </c>
      <c r="J402" s="4">
        <f t="shared" ref="J402:J407" si="23">I402-H402</f>
        <v>0.7128000000000001</v>
      </c>
      <c r="K402" s="11">
        <v>0.4123</v>
      </c>
      <c r="L402" s="3">
        <v>0.4622</v>
      </c>
      <c r="M402" s="3">
        <f t="shared" ref="M402:M407" si="24">L402-K402</f>
        <v>4.99E-2</v>
      </c>
      <c r="N402" s="3">
        <v>0.41810000000000003</v>
      </c>
      <c r="O402" s="3">
        <f t="shared" ref="O402:O407" si="25">N402-K402</f>
        <v>5.8000000000000274E-3</v>
      </c>
      <c r="P402" s="3">
        <v>0.40949999999999998</v>
      </c>
      <c r="Q402" s="3">
        <v>0.44350000000000001</v>
      </c>
      <c r="R402" s="4">
        <f t="shared" ref="R402:R407" si="26">Q402-P402</f>
        <v>3.400000000000003E-2</v>
      </c>
      <c r="S402" s="3">
        <v>0.41299999999999998</v>
      </c>
      <c r="T402" s="4">
        <f t="shared" ref="T402:T407" si="27">S402-P402</f>
        <v>3.5000000000000031E-3</v>
      </c>
      <c r="U402" s="5" t="s">
        <v>49</v>
      </c>
      <c r="V402" s="5" t="s">
        <v>49</v>
      </c>
      <c r="W402" s="5" t="s">
        <v>49</v>
      </c>
      <c r="X402" s="4">
        <f t="shared" ref="X402:X407" si="28">M402+R402</f>
        <v>8.390000000000003E-2</v>
      </c>
      <c r="Y402" s="4" t="s">
        <v>49</v>
      </c>
      <c r="Z402" s="4" t="s">
        <v>49</v>
      </c>
      <c r="AA402" s="3">
        <v>0.3947</v>
      </c>
      <c r="AB402" s="3">
        <v>0.39929999999999999</v>
      </c>
      <c r="AC402" s="4">
        <f t="shared" si="1"/>
        <v>4.599999999999993E-3</v>
      </c>
      <c r="AD402" s="4">
        <f t="shared" si="21"/>
        <v>5.482717520858154E-2</v>
      </c>
      <c r="AE402" s="4">
        <f t="shared" si="0"/>
        <v>0.80130000000000012</v>
      </c>
      <c r="AF402" s="3">
        <v>1.8772</v>
      </c>
      <c r="AG402" s="5" t="s">
        <v>49</v>
      </c>
      <c r="AH402" s="3">
        <v>0.39510000000000001</v>
      </c>
      <c r="AI402" s="5" t="s">
        <v>49</v>
      </c>
      <c r="AJ402" s="4">
        <f>(AF402-H402)+(O402+T402)+(AH402-AA402)</f>
        <v>0.70870000000000011</v>
      </c>
      <c r="AK402" s="18">
        <f t="shared" ref="AK402:AK407" si="29">(J402+M402+R402+AC402) -AJ402</f>
        <v>9.2600000000000016E-2</v>
      </c>
    </row>
    <row r="403" spans="1:38" ht="14.5" x14ac:dyDescent="0.35">
      <c r="A403" s="2">
        <v>44636</v>
      </c>
      <c r="B403" s="3">
        <v>7.5</v>
      </c>
      <c r="C403" s="3" t="s">
        <v>53</v>
      </c>
      <c r="D403" s="4" t="s">
        <v>54</v>
      </c>
      <c r="E403" s="3">
        <v>21.774999999999999</v>
      </c>
      <c r="F403" s="3">
        <v>427</v>
      </c>
      <c r="G403" s="3">
        <v>427</v>
      </c>
      <c r="H403" s="11">
        <v>1.1976</v>
      </c>
      <c r="I403" s="3">
        <v>1.9582999999999999</v>
      </c>
      <c r="J403" s="4">
        <f t="shared" si="23"/>
        <v>0.76069999999999993</v>
      </c>
      <c r="K403" s="11">
        <v>0.41349999999999998</v>
      </c>
      <c r="L403" s="3">
        <v>0.46889999999999998</v>
      </c>
      <c r="M403" s="3">
        <f t="shared" si="24"/>
        <v>5.5400000000000005E-2</v>
      </c>
      <c r="N403" s="3">
        <v>0.42059999999999997</v>
      </c>
      <c r="O403" s="3">
        <f t="shared" si="25"/>
        <v>7.0999999999999952E-3</v>
      </c>
      <c r="P403" s="3">
        <v>0.39739999999999998</v>
      </c>
      <c r="Q403" s="3">
        <v>0.44090000000000001</v>
      </c>
      <c r="R403" s="4">
        <f t="shared" si="26"/>
        <v>4.3500000000000039E-2</v>
      </c>
      <c r="S403" s="3">
        <v>0.40250000000000002</v>
      </c>
      <c r="T403" s="4">
        <f t="shared" si="27"/>
        <v>5.1000000000000489E-3</v>
      </c>
      <c r="U403" s="5" t="s">
        <v>49</v>
      </c>
      <c r="V403" s="5" t="s">
        <v>49</v>
      </c>
      <c r="W403" s="5" t="s">
        <v>49</v>
      </c>
      <c r="X403" s="4">
        <f t="shared" si="28"/>
        <v>9.8900000000000043E-2</v>
      </c>
      <c r="Y403" s="4" t="s">
        <v>49</v>
      </c>
      <c r="Z403" s="4" t="s">
        <v>49</v>
      </c>
      <c r="AA403" s="3">
        <v>0.39660000000000001</v>
      </c>
      <c r="AB403" s="3">
        <v>0.43219999999999997</v>
      </c>
      <c r="AC403" s="4">
        <f t="shared" si="1"/>
        <v>3.5599999999999965E-2</v>
      </c>
      <c r="AD403" s="4">
        <f t="shared" si="21"/>
        <v>0.35995955510616734</v>
      </c>
      <c r="AE403" s="4">
        <f t="shared" si="0"/>
        <v>0.89519999999999988</v>
      </c>
      <c r="AF403" s="3">
        <v>1.9443999999999999</v>
      </c>
      <c r="AG403" s="5" t="s">
        <v>49</v>
      </c>
      <c r="AH403" s="3">
        <v>0.40100000000000002</v>
      </c>
      <c r="AI403" s="5" t="s">
        <v>49</v>
      </c>
      <c r="AJ403" s="4">
        <f>(AF403-H403)+(O403+T403)+(AH403-AA403)</f>
        <v>0.76339999999999986</v>
      </c>
      <c r="AK403" s="18">
        <f t="shared" si="29"/>
        <v>0.13180000000000003</v>
      </c>
    </row>
    <row r="404" spans="1:38" ht="14.5" x14ac:dyDescent="0.35">
      <c r="A404" s="2">
        <v>44636</v>
      </c>
      <c r="B404" s="3">
        <v>7.5</v>
      </c>
      <c r="C404" s="3" t="s">
        <v>53</v>
      </c>
      <c r="D404" s="4" t="s">
        <v>54</v>
      </c>
      <c r="E404" s="3">
        <v>22.324999999999999</v>
      </c>
      <c r="F404" s="3">
        <v>428</v>
      </c>
      <c r="G404" s="3">
        <v>428</v>
      </c>
      <c r="H404" s="11">
        <v>1.1765000000000001</v>
      </c>
      <c r="I404" s="3">
        <v>2.0236000000000001</v>
      </c>
      <c r="J404" s="4">
        <f t="shared" si="23"/>
        <v>0.84709999999999996</v>
      </c>
      <c r="K404" s="11">
        <v>0.4108</v>
      </c>
      <c r="L404" s="3">
        <v>0.4708</v>
      </c>
      <c r="M404" s="3">
        <f t="shared" si="24"/>
        <v>0.06</v>
      </c>
      <c r="N404" s="3">
        <v>0.41839999999999999</v>
      </c>
      <c r="O404" s="3">
        <f t="shared" si="25"/>
        <v>7.5999999999999956E-3</v>
      </c>
      <c r="P404" s="3">
        <v>0.39369999999999999</v>
      </c>
      <c r="Q404" s="3">
        <v>0.43980000000000002</v>
      </c>
      <c r="R404" s="4">
        <f t="shared" si="26"/>
        <v>4.610000000000003E-2</v>
      </c>
      <c r="S404" s="3">
        <v>0.3992</v>
      </c>
      <c r="T404" s="4">
        <f t="shared" si="27"/>
        <v>5.5000000000000049E-3</v>
      </c>
      <c r="U404" s="5" t="s">
        <v>49</v>
      </c>
      <c r="V404" s="5" t="s">
        <v>49</v>
      </c>
      <c r="W404" s="5" t="s">
        <v>49</v>
      </c>
      <c r="X404" s="4">
        <f t="shared" si="28"/>
        <v>0.10610000000000003</v>
      </c>
      <c r="Y404" s="4" t="s">
        <v>49</v>
      </c>
      <c r="Z404" s="4" t="s">
        <v>49</v>
      </c>
      <c r="AA404" s="3">
        <v>0.39660000000000001</v>
      </c>
      <c r="AB404" s="3">
        <v>0.41610000000000003</v>
      </c>
      <c r="AC404" s="4">
        <f t="shared" si="1"/>
        <v>1.9500000000000017E-2</v>
      </c>
      <c r="AD404" s="4">
        <f t="shared" si="21"/>
        <v>0.18378887841658825</v>
      </c>
      <c r="AE404" s="4">
        <f t="shared" si="0"/>
        <v>0.97270000000000012</v>
      </c>
      <c r="AF404" s="3">
        <v>2.0062000000000002</v>
      </c>
      <c r="AG404" s="5" t="s">
        <v>49</v>
      </c>
      <c r="AH404" s="3">
        <v>0.39910000000000001</v>
      </c>
      <c r="AI404" s="5" t="s">
        <v>49</v>
      </c>
      <c r="AJ404" s="4">
        <f>(AF404-H404)+(O404+T404)+(AH404-AA404)</f>
        <v>0.84530000000000016</v>
      </c>
      <c r="AK404" s="18">
        <f t="shared" si="29"/>
        <v>0.12739999999999996</v>
      </c>
    </row>
    <row r="405" spans="1:38" ht="14.5" x14ac:dyDescent="0.35">
      <c r="A405" s="2">
        <v>44636</v>
      </c>
      <c r="B405" s="3">
        <v>7.5</v>
      </c>
      <c r="C405" s="3" t="s">
        <v>53</v>
      </c>
      <c r="D405" s="4" t="s">
        <v>54</v>
      </c>
      <c r="E405" s="3">
        <v>13.925000000000001</v>
      </c>
      <c r="F405" s="3">
        <v>429</v>
      </c>
      <c r="G405" s="3">
        <v>429</v>
      </c>
      <c r="H405" s="11">
        <v>1.1812</v>
      </c>
      <c r="I405" s="3">
        <v>1.4060999999999999</v>
      </c>
      <c r="J405" s="4">
        <f t="shared" si="23"/>
        <v>0.22489999999999988</v>
      </c>
      <c r="K405" s="11">
        <v>0.41239999999999999</v>
      </c>
      <c r="L405" s="3">
        <v>0.42280000000000001</v>
      </c>
      <c r="M405" s="3">
        <f t="shared" si="24"/>
        <v>1.040000000000002E-2</v>
      </c>
      <c r="N405" s="3">
        <v>0.41349999999999998</v>
      </c>
      <c r="O405" s="3">
        <f t="shared" si="25"/>
        <v>1.0999999999999899E-3</v>
      </c>
      <c r="P405" s="3">
        <v>0.39510000000000001</v>
      </c>
      <c r="Q405" s="3">
        <v>0.40629999999999999</v>
      </c>
      <c r="R405" s="4">
        <f t="shared" si="26"/>
        <v>1.1199999999999988E-2</v>
      </c>
      <c r="S405" s="3">
        <v>0.39610000000000001</v>
      </c>
      <c r="T405" s="4">
        <f t="shared" si="27"/>
        <v>1.0000000000000009E-3</v>
      </c>
      <c r="U405" s="5" t="s">
        <v>49</v>
      </c>
      <c r="V405" s="5" t="s">
        <v>49</v>
      </c>
      <c r="W405" s="5" t="s">
        <v>49</v>
      </c>
      <c r="X405" s="4">
        <f t="shared" si="28"/>
        <v>2.1600000000000008E-2</v>
      </c>
      <c r="Y405" s="4" t="s">
        <v>49</v>
      </c>
      <c r="Z405" s="4" t="s">
        <v>49</v>
      </c>
      <c r="AA405" s="3">
        <v>0.39629999999999999</v>
      </c>
      <c r="AB405" s="3">
        <v>0.39629999999999999</v>
      </c>
      <c r="AC405" s="4">
        <f>AB405-AA405</f>
        <v>0</v>
      </c>
      <c r="AD405" s="4">
        <f t="shared" si="21"/>
        <v>0</v>
      </c>
      <c r="AE405" s="4">
        <f t="shared" si="0"/>
        <v>0.24649999999999989</v>
      </c>
      <c r="AF405" s="3">
        <v>1.4014</v>
      </c>
      <c r="AG405" s="5" t="s">
        <v>49</v>
      </c>
      <c r="AH405" s="3">
        <v>0.39629999999999999</v>
      </c>
      <c r="AI405" s="5" t="s">
        <v>49</v>
      </c>
      <c r="AJ405" s="4">
        <f>(AF405-H405)+(O405+T405)+(AH405-AA405)</f>
        <v>0.22229999999999994</v>
      </c>
      <c r="AK405" s="18">
        <f t="shared" si="29"/>
        <v>2.4199999999999944E-2</v>
      </c>
    </row>
    <row r="406" spans="1:38" ht="14.5" x14ac:dyDescent="0.35">
      <c r="A406" s="2">
        <v>44636</v>
      </c>
      <c r="B406" s="3">
        <v>7.5</v>
      </c>
      <c r="C406" s="3" t="s">
        <v>53</v>
      </c>
      <c r="D406" s="4" t="s">
        <v>54</v>
      </c>
      <c r="E406" s="3">
        <v>18.2</v>
      </c>
      <c r="F406" s="3">
        <v>430</v>
      </c>
      <c r="G406" s="3">
        <v>430</v>
      </c>
      <c r="H406" s="11">
        <v>1.1875</v>
      </c>
      <c r="I406" s="3">
        <v>1.6158999999999999</v>
      </c>
      <c r="J406" s="4">
        <f t="shared" si="23"/>
        <v>0.42839999999999989</v>
      </c>
      <c r="K406" s="11">
        <v>0.41020000000000001</v>
      </c>
      <c r="L406" s="3">
        <v>0.43830000000000002</v>
      </c>
      <c r="M406" s="3">
        <f t="shared" si="24"/>
        <v>2.8100000000000014E-2</v>
      </c>
      <c r="N406" s="3">
        <v>0.4133</v>
      </c>
      <c r="O406" s="3">
        <f t="shared" si="25"/>
        <v>3.0999999999999917E-3</v>
      </c>
      <c r="P406" s="3">
        <v>0.39760000000000001</v>
      </c>
      <c r="Q406" s="3">
        <v>0.4214</v>
      </c>
      <c r="R406" s="4">
        <f t="shared" si="26"/>
        <v>2.3799999999999988E-2</v>
      </c>
      <c r="S406" s="3">
        <v>0.4</v>
      </c>
      <c r="T406" s="4">
        <f t="shared" si="27"/>
        <v>2.4000000000000132E-3</v>
      </c>
      <c r="U406" s="5" t="s">
        <v>49</v>
      </c>
      <c r="V406" s="5" t="s">
        <v>49</v>
      </c>
      <c r="W406" s="5" t="s">
        <v>49</v>
      </c>
      <c r="X406" s="4">
        <f t="shared" si="28"/>
        <v>5.1900000000000002E-2</v>
      </c>
      <c r="Y406" s="4" t="s">
        <v>49</v>
      </c>
      <c r="Z406" s="4" t="s">
        <v>49</v>
      </c>
      <c r="AA406" s="3">
        <v>0.39950000000000002</v>
      </c>
      <c r="AB406" s="3">
        <v>0.40029999999999999</v>
      </c>
      <c r="AC406" s="4">
        <f t="shared" si="1"/>
        <v>7.999999999999674E-4</v>
      </c>
      <c r="AD406" s="4">
        <f t="shared" si="21"/>
        <v>1.5414258188824035E-2</v>
      </c>
      <c r="AE406" s="4">
        <f t="shared" si="0"/>
        <v>0.48109999999999986</v>
      </c>
      <c r="AF406" s="3">
        <v>1.6064000000000001</v>
      </c>
      <c r="AG406" s="5" t="s">
        <v>49</v>
      </c>
      <c r="AH406" s="3">
        <v>0.39939999999999998</v>
      </c>
      <c r="AI406" s="5" t="s">
        <v>49</v>
      </c>
      <c r="AJ406" s="4">
        <f>(AF406-H406)+(O406+T406)+(AH406-AA406)</f>
        <v>0.42430000000000001</v>
      </c>
      <c r="AK406" s="18">
        <f t="shared" si="29"/>
        <v>5.6799999999999851E-2</v>
      </c>
    </row>
    <row r="407" spans="1:38" ht="14.5" x14ac:dyDescent="0.35">
      <c r="A407" s="2">
        <v>44636</v>
      </c>
      <c r="B407" s="3">
        <v>7.5</v>
      </c>
      <c r="C407" s="3" t="s">
        <v>53</v>
      </c>
      <c r="D407" s="4" t="s">
        <v>54</v>
      </c>
      <c r="E407" s="3">
        <v>17.05</v>
      </c>
      <c r="F407" s="3">
        <v>431</v>
      </c>
      <c r="G407" s="3">
        <v>431</v>
      </c>
      <c r="H407" s="11">
        <v>1.1917</v>
      </c>
      <c r="I407" s="3">
        <v>1.5148999999999999</v>
      </c>
      <c r="J407" s="4">
        <f t="shared" si="23"/>
        <v>0.32319999999999993</v>
      </c>
      <c r="K407" s="11">
        <v>0.41710000000000003</v>
      </c>
      <c r="L407" s="3">
        <v>0.43990000000000001</v>
      </c>
      <c r="M407" s="3">
        <f t="shared" si="24"/>
        <v>2.2799999999999987E-2</v>
      </c>
      <c r="N407" s="3">
        <v>0.4199</v>
      </c>
      <c r="O407" s="3">
        <f t="shared" si="25"/>
        <v>2.7999999999999692E-3</v>
      </c>
      <c r="P407" s="3">
        <v>0.40079999999999999</v>
      </c>
      <c r="Q407" s="3">
        <v>0.41020000000000001</v>
      </c>
      <c r="R407" s="4">
        <f t="shared" si="26"/>
        <v>9.4000000000000195E-3</v>
      </c>
      <c r="S407" s="3">
        <v>0.40129999999999999</v>
      </c>
      <c r="T407" s="4">
        <f t="shared" si="27"/>
        <v>5.0000000000000044E-4</v>
      </c>
      <c r="U407" s="5" t="s">
        <v>49</v>
      </c>
      <c r="V407" s="5" t="s">
        <v>49</v>
      </c>
      <c r="W407" s="5" t="s">
        <v>49</v>
      </c>
      <c r="X407" s="4">
        <f t="shared" si="28"/>
        <v>3.2200000000000006E-2</v>
      </c>
      <c r="Y407" s="4" t="s">
        <v>49</v>
      </c>
      <c r="Z407" s="4" t="s">
        <v>49</v>
      </c>
      <c r="AA407" s="3">
        <v>0.39600000000000002</v>
      </c>
      <c r="AB407" s="3">
        <v>0.39729999999999999</v>
      </c>
      <c r="AC407" s="4">
        <f t="shared" si="1"/>
        <v>1.2999999999999678E-3</v>
      </c>
      <c r="AD407" s="4">
        <f t="shared" si="21"/>
        <v>4.037267080745241E-2</v>
      </c>
      <c r="AE407" s="4">
        <f t="shared" si="0"/>
        <v>0.35669999999999991</v>
      </c>
      <c r="AF407" s="3">
        <v>1.5081</v>
      </c>
      <c r="AG407" s="5" t="s">
        <v>49</v>
      </c>
      <c r="AH407" s="3">
        <v>0.39579999999999999</v>
      </c>
      <c r="AI407" s="5" t="s">
        <v>49</v>
      </c>
      <c r="AJ407" s="4">
        <f>(AF407-H407)+(O407+T407)+(AH407-AA407)</f>
        <v>0.31949999999999995</v>
      </c>
      <c r="AK407" s="18">
        <f t="shared" si="29"/>
        <v>3.7199999999999955E-2</v>
      </c>
    </row>
    <row r="408" spans="1:38" ht="12.5" x14ac:dyDescent="0.25">
      <c r="A408" s="6">
        <v>44636</v>
      </c>
      <c r="B408" s="4">
        <v>7.5</v>
      </c>
      <c r="C408" s="4" t="s">
        <v>55</v>
      </c>
      <c r="D408" s="4" t="s">
        <v>56</v>
      </c>
      <c r="E408" s="4">
        <v>24.1</v>
      </c>
      <c r="F408" s="4">
        <v>248</v>
      </c>
      <c r="G408" s="4">
        <v>248</v>
      </c>
      <c r="H408" s="4">
        <v>1.1911</v>
      </c>
      <c r="I408" s="4">
        <v>2.1570999999999998</v>
      </c>
      <c r="J408" s="4">
        <v>0.96599999999999997</v>
      </c>
      <c r="K408" s="5" t="s">
        <v>49</v>
      </c>
      <c r="L408" s="5" t="s">
        <v>49</v>
      </c>
      <c r="M408" s="5" t="s">
        <v>49</v>
      </c>
      <c r="N408" s="5" t="s">
        <v>49</v>
      </c>
      <c r="O408" s="5" t="s">
        <v>49</v>
      </c>
      <c r="P408" s="5" t="s">
        <v>49</v>
      </c>
      <c r="Q408" s="5" t="s">
        <v>49</v>
      </c>
      <c r="R408" s="5" t="s">
        <v>49</v>
      </c>
      <c r="S408" s="5" t="s">
        <v>49</v>
      </c>
      <c r="T408" s="5" t="s">
        <v>49</v>
      </c>
      <c r="U408" s="4">
        <v>248</v>
      </c>
      <c r="V408" s="4">
        <v>0.40870000000000001</v>
      </c>
      <c r="W408" s="4">
        <v>0.54590000000000005</v>
      </c>
      <c r="X408" s="4">
        <v>0.13719999999999999</v>
      </c>
      <c r="Y408" s="4">
        <v>248</v>
      </c>
      <c r="Z408" s="4">
        <v>2</v>
      </c>
      <c r="AA408" s="4">
        <v>0.40620000000000001</v>
      </c>
      <c r="AB408" s="4">
        <v>0.43569999999999998</v>
      </c>
      <c r="AC408" s="4">
        <f t="shared" si="1"/>
        <v>2.9499999999999971E-2</v>
      </c>
      <c r="AD408" s="4">
        <f t="shared" si="21"/>
        <v>0.21501457725947501</v>
      </c>
      <c r="AE408" s="4">
        <f t="shared" si="0"/>
        <v>1.1326999999999998</v>
      </c>
      <c r="AF408" s="4">
        <v>2.1408999999999998</v>
      </c>
      <c r="AG408" s="4">
        <v>0.44040000000000001</v>
      </c>
      <c r="AH408" s="4">
        <v>0.4123</v>
      </c>
      <c r="AI408" s="5" t="s">
        <v>49</v>
      </c>
      <c r="AJ408" s="4">
        <f>(AH408-AA408)+(AG408-V408)+(AF408-H408)</f>
        <v>0.98759999999999981</v>
      </c>
      <c r="AK408" s="21">
        <f t="shared" ref="AK408:AK411" si="30">(AB408+W408+I408)-(AH408+AG408+AF408)</f>
        <v>0.14510000000000023</v>
      </c>
      <c r="AL408" s="12" t="s">
        <v>63</v>
      </c>
    </row>
    <row r="409" spans="1:38" ht="12.5" x14ac:dyDescent="0.25">
      <c r="A409" s="6">
        <v>44636</v>
      </c>
      <c r="B409" s="4">
        <v>7.5</v>
      </c>
      <c r="C409" s="4" t="s">
        <v>55</v>
      </c>
      <c r="D409" s="4" t="s">
        <v>56</v>
      </c>
      <c r="E409" s="4">
        <v>25.5</v>
      </c>
      <c r="F409" s="4">
        <v>250</v>
      </c>
      <c r="G409" s="4">
        <v>250</v>
      </c>
      <c r="H409" s="4">
        <v>1.1867000000000001</v>
      </c>
      <c r="I409" s="4">
        <v>2.4357000000000002</v>
      </c>
      <c r="J409" s="4">
        <v>1.2490000000000001</v>
      </c>
      <c r="K409" s="5" t="s">
        <v>49</v>
      </c>
      <c r="L409" s="5" t="s">
        <v>49</v>
      </c>
      <c r="M409" s="5" t="s">
        <v>49</v>
      </c>
      <c r="N409" s="5" t="s">
        <v>49</v>
      </c>
      <c r="O409" s="5" t="s">
        <v>49</v>
      </c>
      <c r="P409" s="5" t="s">
        <v>49</v>
      </c>
      <c r="Q409" s="5" t="s">
        <v>49</v>
      </c>
      <c r="R409" s="5" t="s">
        <v>49</v>
      </c>
      <c r="S409" s="5" t="s">
        <v>49</v>
      </c>
      <c r="T409" s="5" t="s">
        <v>49</v>
      </c>
      <c r="U409" s="4">
        <v>250</v>
      </c>
      <c r="V409" s="4">
        <v>0.4153</v>
      </c>
      <c r="W409" s="4">
        <v>0.58919999999999995</v>
      </c>
      <c r="X409" s="4">
        <v>0.1739</v>
      </c>
      <c r="Y409" s="4">
        <v>250</v>
      </c>
      <c r="Z409" s="4">
        <v>2</v>
      </c>
      <c r="AA409" s="4">
        <v>0.40810000000000002</v>
      </c>
      <c r="AB409" s="4">
        <v>0.44090000000000001</v>
      </c>
      <c r="AC409" s="4">
        <f t="shared" si="1"/>
        <v>3.2799999999999996E-2</v>
      </c>
      <c r="AD409" s="4">
        <f t="shared" si="21"/>
        <v>0.18861414606095456</v>
      </c>
      <c r="AE409" s="4">
        <f t="shared" si="0"/>
        <v>1.4557</v>
      </c>
      <c r="AF409" s="4">
        <v>2.3592</v>
      </c>
      <c r="AG409" s="4">
        <v>0.45689999999999997</v>
      </c>
      <c r="AH409" s="4">
        <v>0.41549999999999998</v>
      </c>
      <c r="AI409" s="5" t="s">
        <v>49</v>
      </c>
      <c r="AJ409" s="4">
        <f>(AH409-AA409)+(AG409-V409)+(AF409-H409)</f>
        <v>1.2214999999999998</v>
      </c>
      <c r="AK409" s="21">
        <f t="shared" si="30"/>
        <v>0.23420000000000041</v>
      </c>
    </row>
    <row r="410" spans="1:38" ht="12.5" x14ac:dyDescent="0.25">
      <c r="A410" s="6">
        <v>44636</v>
      </c>
      <c r="B410" s="4">
        <v>7.5</v>
      </c>
      <c r="C410" s="4" t="s">
        <v>55</v>
      </c>
      <c r="D410" s="4" t="s">
        <v>56</v>
      </c>
      <c r="E410" s="4">
        <v>19.5</v>
      </c>
      <c r="F410" s="4">
        <v>252</v>
      </c>
      <c r="G410" s="4">
        <v>252</v>
      </c>
      <c r="H410" s="4">
        <v>1.1676</v>
      </c>
      <c r="I410" s="4">
        <v>1.7584</v>
      </c>
      <c r="J410" s="4">
        <v>0.59079999999999999</v>
      </c>
      <c r="K410" s="5" t="s">
        <v>49</v>
      </c>
      <c r="L410" s="5" t="s">
        <v>49</v>
      </c>
      <c r="M410" s="5" t="s">
        <v>49</v>
      </c>
      <c r="N410" s="5" t="s">
        <v>49</v>
      </c>
      <c r="O410" s="5" t="s">
        <v>49</v>
      </c>
      <c r="P410" s="5" t="s">
        <v>49</v>
      </c>
      <c r="Q410" s="5" t="s">
        <v>49</v>
      </c>
      <c r="R410" s="5" t="s">
        <v>49</v>
      </c>
      <c r="S410" s="5" t="s">
        <v>49</v>
      </c>
      <c r="T410" s="5" t="s">
        <v>49</v>
      </c>
      <c r="U410" s="4">
        <v>252</v>
      </c>
      <c r="V410" s="4">
        <v>0.4204</v>
      </c>
      <c r="W410" s="4">
        <v>0.50090000000000001</v>
      </c>
      <c r="X410" s="4">
        <v>8.0500000000000002E-2</v>
      </c>
      <c r="Y410" s="4">
        <v>252</v>
      </c>
      <c r="Z410" s="4">
        <v>2</v>
      </c>
      <c r="AA410" s="4">
        <v>0.41060000000000002</v>
      </c>
      <c r="AB410" s="4">
        <v>0.42199999999999999</v>
      </c>
      <c r="AC410" s="4">
        <f t="shared" si="1"/>
        <v>1.1399999999999966E-2</v>
      </c>
      <c r="AD410" s="4">
        <f t="shared" si="21"/>
        <v>0.14161490683229772</v>
      </c>
      <c r="AE410" s="4">
        <f t="shared" si="0"/>
        <v>0.68269999999999997</v>
      </c>
      <c r="AF410" s="4">
        <v>1.7483</v>
      </c>
      <c r="AG410" s="4">
        <v>0.437</v>
      </c>
      <c r="AH410" s="4">
        <v>0.4128</v>
      </c>
      <c r="AI410" s="5" t="s">
        <v>49</v>
      </c>
      <c r="AJ410" s="4">
        <f>(AH410-AA410)+(AG410-V410)+(AF410-H410)</f>
        <v>0.59949999999999992</v>
      </c>
      <c r="AK410" s="21">
        <f t="shared" si="30"/>
        <v>8.3200000000000163E-2</v>
      </c>
    </row>
    <row r="411" spans="1:38" ht="12.5" x14ac:dyDescent="0.25">
      <c r="A411" s="6">
        <v>44636</v>
      </c>
      <c r="B411" s="4">
        <v>7.5</v>
      </c>
      <c r="C411" s="4" t="s">
        <v>55</v>
      </c>
      <c r="D411" s="4" t="s">
        <v>56</v>
      </c>
      <c r="E411" s="4">
        <v>26.45</v>
      </c>
      <c r="F411" s="4">
        <v>270</v>
      </c>
      <c r="G411" s="4">
        <v>270</v>
      </c>
      <c r="H411" s="4">
        <v>1.1678999999999999</v>
      </c>
      <c r="I411" s="4">
        <v>2.5745</v>
      </c>
      <c r="J411" s="4">
        <v>1.4066000000000001</v>
      </c>
      <c r="K411" s="5" t="s">
        <v>49</v>
      </c>
      <c r="L411" s="5" t="s">
        <v>49</v>
      </c>
      <c r="M411" s="5" t="s">
        <v>49</v>
      </c>
      <c r="N411" s="5" t="s">
        <v>49</v>
      </c>
      <c r="O411" s="5" t="s">
        <v>49</v>
      </c>
      <c r="P411" s="5" t="s">
        <v>49</v>
      </c>
      <c r="Q411" s="5" t="s">
        <v>49</v>
      </c>
      <c r="R411" s="5" t="s">
        <v>49</v>
      </c>
      <c r="S411" s="5" t="s">
        <v>49</v>
      </c>
      <c r="T411" s="5" t="s">
        <v>49</v>
      </c>
      <c r="U411" s="4">
        <v>270</v>
      </c>
      <c r="V411" s="4">
        <v>0.41980000000000001</v>
      </c>
      <c r="W411" s="4">
        <v>0.60860000000000003</v>
      </c>
      <c r="X411" s="4">
        <v>0.1888</v>
      </c>
      <c r="Y411" s="4">
        <v>270</v>
      </c>
      <c r="Z411" s="4">
        <v>2</v>
      </c>
      <c r="AA411" s="4">
        <v>0.40849999999999997</v>
      </c>
      <c r="AB411" s="4">
        <v>0.52849999999999997</v>
      </c>
      <c r="AC411" s="4">
        <f t="shared" si="1"/>
        <v>0.12</v>
      </c>
      <c r="AD411" s="4">
        <f t="shared" si="21"/>
        <v>0.63559322033898302</v>
      </c>
      <c r="AE411" s="4">
        <f t="shared" si="0"/>
        <v>1.7154000000000003</v>
      </c>
      <c r="AF411" s="4">
        <v>2.5529999999999999</v>
      </c>
      <c r="AG411" s="4">
        <v>0.46600000000000003</v>
      </c>
      <c r="AH411" s="4">
        <v>0.43590000000000001</v>
      </c>
      <c r="AI411" s="5" t="s">
        <v>49</v>
      </c>
      <c r="AJ411" s="4">
        <f>(AH411-AA411)+(AG411-V411)+(AF411-H411)</f>
        <v>1.4587000000000001</v>
      </c>
      <c r="AK411" s="21">
        <f t="shared" si="30"/>
        <v>0.25669999999999993</v>
      </c>
    </row>
    <row r="412" spans="1:38" ht="14.5" x14ac:dyDescent="0.35">
      <c r="A412" s="2">
        <v>44636</v>
      </c>
      <c r="B412" s="3">
        <v>7.5</v>
      </c>
      <c r="C412" s="3" t="s">
        <v>55</v>
      </c>
      <c r="D412" s="4" t="s">
        <v>56</v>
      </c>
      <c r="E412" s="3">
        <v>25.2</v>
      </c>
      <c r="F412" s="3">
        <v>432</v>
      </c>
      <c r="G412" s="3">
        <v>432</v>
      </c>
      <c r="H412" s="11">
        <v>1.1827000000000001</v>
      </c>
      <c r="I412" s="3">
        <v>2.2751000000000001</v>
      </c>
      <c r="J412" s="4">
        <f t="shared" ref="J412:J417" si="31">I412-H412</f>
        <v>1.0924</v>
      </c>
      <c r="K412" s="11">
        <v>0.41470000000000001</v>
      </c>
      <c r="L412" s="3">
        <v>0.49390000000000001</v>
      </c>
      <c r="M412" s="3">
        <f t="shared" ref="M412:M417" si="32">L412-K412</f>
        <v>7.9199999999999993E-2</v>
      </c>
      <c r="N412" s="3">
        <v>0.42570000000000002</v>
      </c>
      <c r="O412" s="3">
        <f t="shared" ref="O412:O417" si="33">N412-K412</f>
        <v>1.100000000000001E-2</v>
      </c>
      <c r="P412" s="3">
        <v>0.39779999999999999</v>
      </c>
      <c r="Q412" s="3">
        <v>0.45179999999999998</v>
      </c>
      <c r="R412" s="4">
        <f t="shared" ref="R412:R417" si="34">Q412-P412</f>
        <v>5.3999999999999992E-2</v>
      </c>
      <c r="S412" s="3">
        <v>0.4042</v>
      </c>
      <c r="T412" s="4">
        <f t="shared" ref="T412:T417" si="35">S412-P412</f>
        <v>6.4000000000000168E-3</v>
      </c>
      <c r="U412" s="5" t="s">
        <v>49</v>
      </c>
      <c r="V412" s="5" t="s">
        <v>49</v>
      </c>
      <c r="W412" s="5" t="s">
        <v>49</v>
      </c>
      <c r="X412" s="4">
        <f t="shared" ref="X412:X417" si="36">M412+R412</f>
        <v>0.13319999999999999</v>
      </c>
      <c r="Y412" s="4" t="s">
        <v>49</v>
      </c>
      <c r="Z412" s="4" t="s">
        <v>49</v>
      </c>
      <c r="AA412" s="3">
        <v>0.3982</v>
      </c>
      <c r="AB412" s="3">
        <v>0.42909999999999998</v>
      </c>
      <c r="AC412" s="4">
        <f t="shared" si="1"/>
        <v>3.0899999999999983E-2</v>
      </c>
      <c r="AD412" s="4">
        <f t="shared" si="21"/>
        <v>0.23198198198198189</v>
      </c>
      <c r="AE412" s="4">
        <f t="shared" si="0"/>
        <v>1.2565</v>
      </c>
      <c r="AF412" s="3">
        <v>2.2543000000000002</v>
      </c>
      <c r="AG412" s="5" t="s">
        <v>49</v>
      </c>
      <c r="AH412" s="3">
        <v>0.40179999999999999</v>
      </c>
      <c r="AI412" s="5" t="s">
        <v>49</v>
      </c>
      <c r="AJ412" s="4">
        <f>(AF412-H412)+(O412+T412)+(AH412-AA412)</f>
        <v>1.0926000000000002</v>
      </c>
      <c r="AK412" s="18">
        <f t="shared" ref="AK412:AK417" si="37">(J412+M412+R412+AC412) -AJ412</f>
        <v>0.16389999999999971</v>
      </c>
    </row>
    <row r="413" spans="1:38" ht="12.5" x14ac:dyDescent="0.25">
      <c r="A413" s="2">
        <v>44636</v>
      </c>
      <c r="B413" s="3">
        <v>7.5</v>
      </c>
      <c r="C413" s="3" t="s">
        <v>55</v>
      </c>
      <c r="D413" s="4" t="s">
        <v>56</v>
      </c>
      <c r="E413" s="3">
        <v>14.925000000000001</v>
      </c>
      <c r="F413" s="3">
        <v>433</v>
      </c>
      <c r="G413" s="3">
        <v>433</v>
      </c>
      <c r="H413" s="3">
        <v>1.1093999999999999</v>
      </c>
      <c r="I413" s="3">
        <v>1.4456</v>
      </c>
      <c r="J413" s="4">
        <f t="shared" si="31"/>
        <v>0.33620000000000005</v>
      </c>
      <c r="K413" s="3">
        <v>0.39560000000000001</v>
      </c>
      <c r="L413" s="3">
        <v>0.41499999999999998</v>
      </c>
      <c r="M413" s="3">
        <f t="shared" si="32"/>
        <v>1.9399999999999973E-2</v>
      </c>
      <c r="N413" s="3">
        <v>0.39839999999999998</v>
      </c>
      <c r="O413" s="3">
        <f t="shared" si="33"/>
        <v>2.7999999999999692E-3</v>
      </c>
      <c r="P413" s="3">
        <v>0.42049999999999998</v>
      </c>
      <c r="Q413" s="3">
        <v>0.43519999999999998</v>
      </c>
      <c r="R413" s="4">
        <f t="shared" si="34"/>
        <v>1.4699999999999991E-2</v>
      </c>
      <c r="S413" s="3">
        <v>0.42230000000000001</v>
      </c>
      <c r="T413" s="4">
        <f t="shared" si="35"/>
        <v>1.8000000000000238E-3</v>
      </c>
      <c r="U413" s="5" t="s">
        <v>49</v>
      </c>
      <c r="V413" s="5" t="s">
        <v>49</v>
      </c>
      <c r="W413" s="5" t="s">
        <v>49</v>
      </c>
      <c r="X413" s="4">
        <f t="shared" si="36"/>
        <v>3.4099999999999964E-2</v>
      </c>
      <c r="Y413" s="4" t="s">
        <v>49</v>
      </c>
      <c r="Z413" s="4" t="s">
        <v>49</v>
      </c>
      <c r="AA413" s="3">
        <v>0.39240000000000003</v>
      </c>
      <c r="AB413" s="3">
        <v>0.39429999999999998</v>
      </c>
      <c r="AC413" s="4">
        <f t="shared" si="1"/>
        <v>1.8999999999999573E-3</v>
      </c>
      <c r="AD413" s="4">
        <f t="shared" si="21"/>
        <v>5.5718475073312589E-2</v>
      </c>
      <c r="AE413" s="4">
        <f t="shared" si="0"/>
        <v>0.37219999999999998</v>
      </c>
      <c r="AF413" s="3">
        <v>1.4393</v>
      </c>
      <c r="AG413" s="5" t="s">
        <v>49</v>
      </c>
      <c r="AH413" s="3">
        <v>0.39250000000000002</v>
      </c>
      <c r="AI413" s="5" t="s">
        <v>49</v>
      </c>
      <c r="AJ413" s="4">
        <f>(AF413-H413)+(O413+T413)+(AH413-AA413)</f>
        <v>0.33460000000000006</v>
      </c>
      <c r="AK413" s="18">
        <f t="shared" si="37"/>
        <v>3.7599999999999911E-2</v>
      </c>
    </row>
    <row r="414" spans="1:38" ht="12.5" x14ac:dyDescent="0.25">
      <c r="A414" s="2">
        <v>44636</v>
      </c>
      <c r="B414" s="3">
        <v>7.5</v>
      </c>
      <c r="C414" s="3" t="s">
        <v>55</v>
      </c>
      <c r="D414" s="4" t="s">
        <v>56</v>
      </c>
      <c r="E414" s="3">
        <v>19.2</v>
      </c>
      <c r="F414" s="3">
        <v>434</v>
      </c>
      <c r="G414" s="3">
        <v>434</v>
      </c>
      <c r="H414" s="3">
        <v>1.0959000000000001</v>
      </c>
      <c r="I414" s="3">
        <v>1.6311</v>
      </c>
      <c r="J414" s="4">
        <f t="shared" si="31"/>
        <v>0.5351999999999999</v>
      </c>
      <c r="K414" s="3">
        <v>0.39860000000000001</v>
      </c>
      <c r="L414" s="3">
        <v>0.4345</v>
      </c>
      <c r="M414" s="3">
        <f t="shared" si="32"/>
        <v>3.5899999999999987E-2</v>
      </c>
      <c r="N414" s="3">
        <v>0.40350000000000003</v>
      </c>
      <c r="O414" s="3">
        <f t="shared" si="33"/>
        <v>4.9000000000000155E-3</v>
      </c>
      <c r="P414" s="3">
        <v>0.41610000000000003</v>
      </c>
      <c r="Q414" s="3">
        <v>0.44159999999999999</v>
      </c>
      <c r="R414" s="4">
        <f t="shared" si="34"/>
        <v>2.5499999999999967E-2</v>
      </c>
      <c r="S414" s="3">
        <v>0.41880000000000001</v>
      </c>
      <c r="T414" s="4">
        <f t="shared" si="35"/>
        <v>2.6999999999999802E-3</v>
      </c>
      <c r="U414" s="5" t="s">
        <v>49</v>
      </c>
      <c r="V414" s="5" t="s">
        <v>49</v>
      </c>
      <c r="W414" s="5" t="s">
        <v>49</v>
      </c>
      <c r="X414" s="4">
        <f t="shared" si="36"/>
        <v>6.1399999999999955E-2</v>
      </c>
      <c r="Y414" s="4" t="s">
        <v>49</v>
      </c>
      <c r="Z414" s="4" t="s">
        <v>49</v>
      </c>
      <c r="AA414" s="3">
        <v>0.39560000000000001</v>
      </c>
      <c r="AB414" s="3">
        <v>0.40899999999999997</v>
      </c>
      <c r="AC414" s="4">
        <f t="shared" si="1"/>
        <v>1.3399999999999967E-2</v>
      </c>
      <c r="AD414" s="4">
        <f t="shared" si="21"/>
        <v>0.2182410423452765</v>
      </c>
      <c r="AE414" s="4">
        <f t="shared" si="0"/>
        <v>0.60999999999999976</v>
      </c>
      <c r="AF414" s="3">
        <v>1.6205000000000001</v>
      </c>
      <c r="AG414" s="5" t="s">
        <v>49</v>
      </c>
      <c r="AH414" s="3">
        <v>0.3972</v>
      </c>
      <c r="AI414" s="5" t="s">
        <v>49</v>
      </c>
      <c r="AJ414" s="4">
        <f>(AF414-H414)+(O414+T414)+(AH414-AA414)</f>
        <v>0.53380000000000005</v>
      </c>
      <c r="AK414" s="18">
        <f t="shared" si="37"/>
        <v>7.6199999999999823E-2</v>
      </c>
    </row>
    <row r="415" spans="1:38" ht="12.5" x14ac:dyDescent="0.25">
      <c r="A415" s="2">
        <v>44636</v>
      </c>
      <c r="B415" s="3">
        <v>7.5</v>
      </c>
      <c r="C415" s="3" t="s">
        <v>55</v>
      </c>
      <c r="D415" s="4" t="s">
        <v>56</v>
      </c>
      <c r="E415" s="3">
        <v>21.1</v>
      </c>
      <c r="F415" s="3">
        <v>435</v>
      </c>
      <c r="G415" s="3">
        <v>435</v>
      </c>
      <c r="H415" s="3">
        <v>1.099</v>
      </c>
      <c r="I415" s="3">
        <v>1.7027000000000001</v>
      </c>
      <c r="J415" s="4">
        <f t="shared" si="31"/>
        <v>0.60370000000000013</v>
      </c>
      <c r="K415" s="3">
        <v>0.39939999999999998</v>
      </c>
      <c r="L415" s="3">
        <v>0.44869999999999999</v>
      </c>
      <c r="M415" s="3">
        <f t="shared" si="32"/>
        <v>4.930000000000001E-2</v>
      </c>
      <c r="N415" s="3">
        <v>0.40510000000000002</v>
      </c>
      <c r="O415" s="3">
        <f t="shared" si="33"/>
        <v>5.7000000000000384E-3</v>
      </c>
      <c r="P415" s="3">
        <v>0.41909999999999997</v>
      </c>
      <c r="Q415" s="3">
        <v>0.44590000000000002</v>
      </c>
      <c r="R415" s="4">
        <f t="shared" si="34"/>
        <v>2.6800000000000046E-2</v>
      </c>
      <c r="S415" s="3">
        <v>0.42220000000000002</v>
      </c>
      <c r="T415" s="4">
        <f t="shared" si="35"/>
        <v>3.1000000000000472E-3</v>
      </c>
      <c r="U415" s="5" t="s">
        <v>49</v>
      </c>
      <c r="V415" s="5" t="s">
        <v>49</v>
      </c>
      <c r="W415" s="5" t="s">
        <v>49</v>
      </c>
      <c r="X415" s="4">
        <f t="shared" si="36"/>
        <v>7.6100000000000056E-2</v>
      </c>
      <c r="Y415" s="4" t="s">
        <v>49</v>
      </c>
      <c r="Z415" s="4" t="s">
        <v>49</v>
      </c>
      <c r="AA415" s="3">
        <v>0.36630000000000001</v>
      </c>
      <c r="AB415" s="3">
        <v>0.41210000000000002</v>
      </c>
      <c r="AC415" s="4">
        <f t="shared" si="1"/>
        <v>4.5800000000000007E-2</v>
      </c>
      <c r="AD415" s="4">
        <f t="shared" si="21"/>
        <v>0.60183968462549242</v>
      </c>
      <c r="AE415" s="4">
        <f t="shared" si="0"/>
        <v>0.72560000000000024</v>
      </c>
      <c r="AF415" s="3">
        <v>1.6903999999999999</v>
      </c>
      <c r="AG415" s="5" t="s">
        <v>49</v>
      </c>
      <c r="AH415" s="3">
        <v>0.39810000000000001</v>
      </c>
      <c r="AI415" s="5" t="s">
        <v>49</v>
      </c>
      <c r="AJ415" s="4">
        <f>(AF415-H415)+(O415+T415)+(AH415-AA415)</f>
        <v>0.63200000000000012</v>
      </c>
      <c r="AK415" s="18">
        <f t="shared" si="37"/>
        <v>9.3600000000000128E-2</v>
      </c>
    </row>
    <row r="416" spans="1:38" ht="12.5" x14ac:dyDescent="0.25">
      <c r="A416" s="2">
        <v>44636</v>
      </c>
      <c r="B416" s="3">
        <v>7.5</v>
      </c>
      <c r="C416" s="3" t="s">
        <v>55</v>
      </c>
      <c r="D416" s="4" t="s">
        <v>56</v>
      </c>
      <c r="E416" s="3">
        <v>19.5</v>
      </c>
      <c r="F416" s="3">
        <v>436</v>
      </c>
      <c r="G416" s="3">
        <v>436</v>
      </c>
      <c r="H416" s="3">
        <v>1.1072</v>
      </c>
      <c r="I416" s="3">
        <v>1.7113</v>
      </c>
      <c r="J416" s="4">
        <f t="shared" si="31"/>
        <v>0.60410000000000008</v>
      </c>
      <c r="K416" s="3">
        <v>0.39360000000000001</v>
      </c>
      <c r="L416" s="3">
        <v>0.43909999999999999</v>
      </c>
      <c r="M416" s="3">
        <f t="shared" si="32"/>
        <v>4.5499999999999985E-2</v>
      </c>
      <c r="N416" s="3">
        <v>0.39910000000000001</v>
      </c>
      <c r="O416" s="3">
        <f t="shared" si="33"/>
        <v>5.5000000000000049E-3</v>
      </c>
      <c r="P416" s="3">
        <v>0.40870000000000001</v>
      </c>
      <c r="Q416" s="3">
        <v>0.436</v>
      </c>
      <c r="R416" s="4">
        <f t="shared" si="34"/>
        <v>2.7299999999999991E-2</v>
      </c>
      <c r="S416" s="3">
        <v>0.41210000000000002</v>
      </c>
      <c r="T416" s="4">
        <f t="shared" si="35"/>
        <v>3.4000000000000141E-3</v>
      </c>
      <c r="U416" s="5" t="s">
        <v>49</v>
      </c>
      <c r="V416" s="5" t="s">
        <v>49</v>
      </c>
      <c r="W416" s="5" t="s">
        <v>49</v>
      </c>
      <c r="X416" s="4">
        <f t="shared" si="36"/>
        <v>7.2799999999999976E-2</v>
      </c>
      <c r="Y416" s="4" t="s">
        <v>49</v>
      </c>
      <c r="Z416" s="4" t="s">
        <v>49</v>
      </c>
      <c r="AA416" s="3">
        <v>0.3957</v>
      </c>
      <c r="AB416" s="3">
        <v>0.41210000000000002</v>
      </c>
      <c r="AC416" s="4">
        <f t="shared" si="1"/>
        <v>1.6400000000000026E-2</v>
      </c>
      <c r="AD416" s="4">
        <f t="shared" si="21"/>
        <v>0.2252747252747257</v>
      </c>
      <c r="AE416" s="4">
        <f t="shared" si="0"/>
        <v>0.69330000000000003</v>
      </c>
      <c r="AF416" s="3">
        <v>1.6998</v>
      </c>
      <c r="AG416" s="5" t="s">
        <v>49</v>
      </c>
      <c r="AH416" s="3">
        <v>0.39750000000000002</v>
      </c>
      <c r="AI416" s="5" t="s">
        <v>49</v>
      </c>
      <c r="AJ416" s="4">
        <f>(AF416-H416)+(O416+T416)+(AH416-AA416)</f>
        <v>0.60330000000000006</v>
      </c>
      <c r="AK416" s="18">
        <f t="shared" si="37"/>
        <v>8.9999999999999969E-2</v>
      </c>
    </row>
    <row r="417" spans="1:38" ht="12.5" x14ac:dyDescent="0.25">
      <c r="A417" s="2">
        <v>44636</v>
      </c>
      <c r="B417" s="3">
        <v>7.5</v>
      </c>
      <c r="C417" s="3" t="s">
        <v>55</v>
      </c>
      <c r="D417" s="4" t="s">
        <v>56</v>
      </c>
      <c r="E417" s="3">
        <v>23.85</v>
      </c>
      <c r="F417" s="3">
        <v>437</v>
      </c>
      <c r="G417" s="3">
        <v>437</v>
      </c>
      <c r="H417" s="3">
        <v>1.1042000000000001</v>
      </c>
      <c r="I417" s="3">
        <v>1.8052999999999999</v>
      </c>
      <c r="J417" s="4">
        <f t="shared" si="31"/>
        <v>0.70109999999999983</v>
      </c>
      <c r="K417" s="3">
        <v>0.40200000000000002</v>
      </c>
      <c r="L417" s="3">
        <v>0.46239999999999998</v>
      </c>
      <c r="M417" s="3">
        <f t="shared" si="32"/>
        <v>6.0399999999999954E-2</v>
      </c>
      <c r="N417" s="3">
        <v>0.41049999999999998</v>
      </c>
      <c r="O417" s="3">
        <f t="shared" si="33"/>
        <v>8.499999999999952E-3</v>
      </c>
      <c r="P417" s="3">
        <v>0.41170000000000001</v>
      </c>
      <c r="Q417" s="3">
        <v>0.44950000000000001</v>
      </c>
      <c r="R417" s="4">
        <f t="shared" si="34"/>
        <v>3.78E-2</v>
      </c>
      <c r="S417" s="3">
        <v>0.41539999999999999</v>
      </c>
      <c r="T417" s="4">
        <f t="shared" si="35"/>
        <v>3.6999999999999811E-3</v>
      </c>
      <c r="U417" s="5" t="s">
        <v>49</v>
      </c>
      <c r="V417" s="5" t="s">
        <v>49</v>
      </c>
      <c r="W417" s="5" t="s">
        <v>49</v>
      </c>
      <c r="X417" s="4">
        <f t="shared" si="36"/>
        <v>9.8199999999999954E-2</v>
      </c>
      <c r="Y417" s="4" t="s">
        <v>49</v>
      </c>
      <c r="Z417" s="4" t="s">
        <v>49</v>
      </c>
      <c r="AA417" s="3">
        <v>0.3921</v>
      </c>
      <c r="AB417" s="3">
        <v>0.42730000000000001</v>
      </c>
      <c r="AC417" s="4">
        <f t="shared" si="1"/>
        <v>3.5200000000000009E-2</v>
      </c>
      <c r="AD417" s="4">
        <f t="shared" si="21"/>
        <v>0.35845213849287194</v>
      </c>
      <c r="AE417" s="4">
        <f t="shared" si="0"/>
        <v>0.8344999999999998</v>
      </c>
      <c r="AF417" s="3">
        <v>1.7919</v>
      </c>
      <c r="AG417" s="5" t="s">
        <v>49</v>
      </c>
      <c r="AH417" s="3">
        <v>0.39589999999999997</v>
      </c>
      <c r="AI417" s="5" t="s">
        <v>49</v>
      </c>
      <c r="AJ417" s="4">
        <f>(AF417-H417)+(O417+T417)+(AH417-AA417)</f>
        <v>0.70369999999999999</v>
      </c>
      <c r="AK417" s="18">
        <f t="shared" si="37"/>
        <v>0.13079999999999992</v>
      </c>
    </row>
    <row r="418" spans="1:38" ht="12.5" x14ac:dyDescent="0.25">
      <c r="A418" s="6">
        <v>44636</v>
      </c>
      <c r="B418" s="4">
        <v>7.5</v>
      </c>
      <c r="C418" s="4" t="s">
        <v>176</v>
      </c>
      <c r="D418" s="4" t="s">
        <v>177</v>
      </c>
      <c r="E418" s="4">
        <v>24.9</v>
      </c>
      <c r="F418" s="4">
        <v>261</v>
      </c>
      <c r="G418" s="4">
        <v>261</v>
      </c>
      <c r="H418" s="4">
        <v>1.169</v>
      </c>
      <c r="I418" s="4">
        <v>2.3424999999999998</v>
      </c>
      <c r="J418" s="4">
        <v>1.1735</v>
      </c>
      <c r="K418" s="5" t="s">
        <v>49</v>
      </c>
      <c r="L418" s="5" t="s">
        <v>49</v>
      </c>
      <c r="M418" s="5" t="s">
        <v>49</v>
      </c>
      <c r="N418" s="5" t="s">
        <v>49</v>
      </c>
      <c r="O418" s="5" t="s">
        <v>49</v>
      </c>
      <c r="P418" s="5" t="s">
        <v>49</v>
      </c>
      <c r="Q418" s="5" t="s">
        <v>49</v>
      </c>
      <c r="R418" s="5" t="s">
        <v>49</v>
      </c>
      <c r="S418" s="5" t="s">
        <v>49</v>
      </c>
      <c r="T418" s="5" t="s">
        <v>49</v>
      </c>
      <c r="U418" s="4">
        <v>261</v>
      </c>
      <c r="V418" s="4">
        <v>0.40600000000000003</v>
      </c>
      <c r="W418" s="4">
        <v>0.56520000000000004</v>
      </c>
      <c r="X418" s="4">
        <v>0.15920000000000001</v>
      </c>
      <c r="Y418" s="4">
        <v>261</v>
      </c>
      <c r="Z418" s="4">
        <v>2</v>
      </c>
      <c r="AA418" s="4">
        <v>0.40970000000000001</v>
      </c>
      <c r="AB418" s="4">
        <v>0.42630000000000001</v>
      </c>
      <c r="AC418" s="4">
        <f t="shared" si="1"/>
        <v>1.6600000000000004E-2</v>
      </c>
      <c r="AD418" s="4">
        <f t="shared" si="21"/>
        <v>0.10427135678391962</v>
      </c>
      <c r="AE418" s="4">
        <f t="shared" si="0"/>
        <v>1.3492999999999999</v>
      </c>
      <c r="AF418" s="4">
        <v>2.3207</v>
      </c>
      <c r="AG418" s="4">
        <v>0.45250000000000001</v>
      </c>
      <c r="AH418" s="4">
        <v>0.41399999999999998</v>
      </c>
      <c r="AI418" s="5" t="s">
        <v>49</v>
      </c>
      <c r="AJ418" s="4">
        <f>(AH418-AA418)+(AG418-V418)+(AF418-H418)</f>
        <v>1.2024999999999999</v>
      </c>
      <c r="AK418" s="21">
        <f t="shared" ref="AK418:AK421" si="38">(AB418+W418+I418)-(AH418+AG418+AF418)</f>
        <v>0.14679999999999982</v>
      </c>
    </row>
    <row r="419" spans="1:38" ht="12.5" x14ac:dyDescent="0.25">
      <c r="A419" s="6">
        <v>44636</v>
      </c>
      <c r="B419" s="4">
        <v>7.5</v>
      </c>
      <c r="C419" s="4" t="s">
        <v>176</v>
      </c>
      <c r="D419" s="4" t="s">
        <v>177</v>
      </c>
      <c r="E419" s="4">
        <v>24.6</v>
      </c>
      <c r="F419" s="4">
        <v>268</v>
      </c>
      <c r="G419" s="4">
        <v>268</v>
      </c>
      <c r="H419" s="4">
        <v>1.1871</v>
      </c>
      <c r="I419" s="4">
        <v>2.2654000000000001</v>
      </c>
      <c r="J419" s="4">
        <v>1.0783</v>
      </c>
      <c r="K419" s="5" t="s">
        <v>49</v>
      </c>
      <c r="L419" s="5" t="s">
        <v>49</v>
      </c>
      <c r="M419" s="5" t="s">
        <v>49</v>
      </c>
      <c r="N419" s="5" t="s">
        <v>49</v>
      </c>
      <c r="O419" s="5" t="s">
        <v>49</v>
      </c>
      <c r="P419" s="5" t="s">
        <v>49</v>
      </c>
      <c r="Q419" s="5" t="s">
        <v>49</v>
      </c>
      <c r="R419" s="5" t="s">
        <v>49</v>
      </c>
      <c r="S419" s="5" t="s">
        <v>49</v>
      </c>
      <c r="T419" s="5" t="s">
        <v>49</v>
      </c>
      <c r="U419" s="4">
        <v>268</v>
      </c>
      <c r="V419" s="4">
        <v>0.41489999999999999</v>
      </c>
      <c r="W419" s="4">
        <v>0.57040000000000002</v>
      </c>
      <c r="X419" s="4">
        <v>0.1555</v>
      </c>
      <c r="Y419" s="4">
        <v>268</v>
      </c>
      <c r="Z419" s="4" t="s">
        <v>193</v>
      </c>
      <c r="AA419" s="4">
        <v>0.41110000000000002</v>
      </c>
      <c r="AB419" s="4">
        <v>0.44390000000000002</v>
      </c>
      <c r="AC419" s="4">
        <f>AB419-AA419</f>
        <v>3.2799999999999996E-2</v>
      </c>
      <c r="AD419" s="4">
        <f t="shared" si="21"/>
        <v>0.21093247588424435</v>
      </c>
      <c r="AE419" s="4">
        <f t="shared" si="0"/>
        <v>1.2665999999999999</v>
      </c>
      <c r="AF419" s="4">
        <v>2.2452999999999999</v>
      </c>
      <c r="AG419" s="4">
        <v>0.45879999999999999</v>
      </c>
      <c r="AH419" s="4">
        <v>0.4194</v>
      </c>
      <c r="AI419" s="5" t="s">
        <v>49</v>
      </c>
      <c r="AJ419" s="4">
        <f>(AH419-AA419)+(AG419-V419)+(AF419-H419)</f>
        <v>1.1103999999999998</v>
      </c>
      <c r="AK419" s="21">
        <f t="shared" si="38"/>
        <v>0.15620000000000012</v>
      </c>
    </row>
    <row r="420" spans="1:38" ht="12.5" x14ac:dyDescent="0.25">
      <c r="A420" s="6">
        <v>44636</v>
      </c>
      <c r="B420" s="4">
        <v>7.5</v>
      </c>
      <c r="C420" s="4" t="s">
        <v>176</v>
      </c>
      <c r="D420" s="4" t="s">
        <v>177</v>
      </c>
      <c r="E420" s="4">
        <v>24.3</v>
      </c>
      <c r="F420" s="4">
        <v>277</v>
      </c>
      <c r="G420" s="4">
        <v>277</v>
      </c>
      <c r="H420" s="4">
        <v>1.1940999999999999</v>
      </c>
      <c r="I420" s="4">
        <v>2.3401000000000001</v>
      </c>
      <c r="J420" s="4">
        <v>1.1459999999999999</v>
      </c>
      <c r="K420" s="5" t="s">
        <v>49</v>
      </c>
      <c r="L420" s="5" t="s">
        <v>49</v>
      </c>
      <c r="M420" s="5" t="s">
        <v>49</v>
      </c>
      <c r="N420" s="5" t="s">
        <v>49</v>
      </c>
      <c r="O420" s="5" t="s">
        <v>49</v>
      </c>
      <c r="P420" s="5" t="s">
        <v>49</v>
      </c>
      <c r="Q420" s="5" t="s">
        <v>49</v>
      </c>
      <c r="R420" s="5" t="s">
        <v>49</v>
      </c>
      <c r="S420" s="5" t="s">
        <v>49</v>
      </c>
      <c r="T420" s="5" t="s">
        <v>49</v>
      </c>
      <c r="U420" s="4">
        <v>277</v>
      </c>
      <c r="V420" s="4">
        <v>0.40889999999999999</v>
      </c>
      <c r="W420" s="4">
        <v>0.55169999999999997</v>
      </c>
      <c r="X420" s="4">
        <v>0.14280000000000001</v>
      </c>
      <c r="Y420" s="4">
        <v>277</v>
      </c>
      <c r="Z420" s="4" t="s">
        <v>193</v>
      </c>
      <c r="AA420" s="4">
        <v>0.41339999999999999</v>
      </c>
      <c r="AB420" s="4">
        <v>0.48139999999999999</v>
      </c>
      <c r="AC420" s="4">
        <f t="shared" si="1"/>
        <v>6.8000000000000005E-2</v>
      </c>
      <c r="AD420" s="4">
        <f t="shared" si="21"/>
        <v>0.47619047619047616</v>
      </c>
      <c r="AE420" s="4">
        <f t="shared" si="0"/>
        <v>1.3568</v>
      </c>
      <c r="AF420" s="4">
        <v>2.3206000000000002</v>
      </c>
      <c r="AG420" s="4">
        <v>0.4728</v>
      </c>
      <c r="AH420" s="4">
        <v>0.44419999999999998</v>
      </c>
      <c r="AI420" s="5" t="s">
        <v>49</v>
      </c>
      <c r="AJ420" s="4">
        <f>(AH420-AA420)+(AG420-V420)+(AF420-H420)</f>
        <v>1.2212000000000003</v>
      </c>
      <c r="AK420" s="21">
        <f t="shared" si="38"/>
        <v>0.13559999999999928</v>
      </c>
    </row>
    <row r="421" spans="1:38" ht="12.5" x14ac:dyDescent="0.25">
      <c r="A421" s="6">
        <v>44636</v>
      </c>
      <c r="B421" s="4">
        <v>7.5</v>
      </c>
      <c r="C421" s="4" t="s">
        <v>176</v>
      </c>
      <c r="D421" s="4" t="s">
        <v>177</v>
      </c>
      <c r="E421" s="4">
        <v>24.3</v>
      </c>
      <c r="F421" s="4">
        <v>279</v>
      </c>
      <c r="G421" s="4">
        <v>279</v>
      </c>
      <c r="H421" s="4">
        <v>1.1846000000000001</v>
      </c>
      <c r="I421" s="4">
        <v>2.5143</v>
      </c>
      <c r="J421" s="4">
        <v>1.3297000000000001</v>
      </c>
      <c r="K421" s="5" t="s">
        <v>49</v>
      </c>
      <c r="L421" s="5" t="s">
        <v>49</v>
      </c>
      <c r="M421" s="5" t="s">
        <v>49</v>
      </c>
      <c r="N421" s="5" t="s">
        <v>49</v>
      </c>
      <c r="O421" s="5" t="s">
        <v>49</v>
      </c>
      <c r="P421" s="5" t="s">
        <v>49</v>
      </c>
      <c r="Q421" s="5" t="s">
        <v>49</v>
      </c>
      <c r="R421" s="5" t="s">
        <v>49</v>
      </c>
      <c r="S421" s="5" t="s">
        <v>49</v>
      </c>
      <c r="T421" s="5" t="s">
        <v>49</v>
      </c>
      <c r="U421" s="4">
        <v>279</v>
      </c>
      <c r="V421" s="4">
        <v>0.41710000000000003</v>
      </c>
      <c r="W421" s="4">
        <v>0.59160000000000001</v>
      </c>
      <c r="X421" s="4">
        <v>0.17449999999999999</v>
      </c>
      <c r="Y421" s="4">
        <v>279</v>
      </c>
      <c r="Z421" s="4">
        <v>2</v>
      </c>
      <c r="AA421" s="4">
        <v>0.41299999999999998</v>
      </c>
      <c r="AB421" s="4">
        <v>0.4577</v>
      </c>
      <c r="AC421" s="4">
        <f t="shared" si="1"/>
        <v>4.4700000000000017E-2</v>
      </c>
      <c r="AD421" s="4">
        <f t="shared" si="21"/>
        <v>0.25616045845272217</v>
      </c>
      <c r="AE421" s="4">
        <f t="shared" si="0"/>
        <v>1.5488999999999999</v>
      </c>
      <c r="AF421" s="4">
        <v>2.4954000000000001</v>
      </c>
      <c r="AG421" s="4">
        <v>0.48020000000000002</v>
      </c>
      <c r="AH421" s="4">
        <v>0.42820000000000003</v>
      </c>
      <c r="AI421" s="5" t="s">
        <v>49</v>
      </c>
      <c r="AJ421" s="4">
        <f>(AH421-AA421)+(AG421-V421)+(AF421-H421)</f>
        <v>1.3891</v>
      </c>
      <c r="AK421" s="21">
        <f t="shared" si="38"/>
        <v>0.15979999999999972</v>
      </c>
    </row>
    <row r="422" spans="1:38" ht="14.5" x14ac:dyDescent="0.35">
      <c r="A422" s="2">
        <v>44636</v>
      </c>
      <c r="B422" s="3">
        <v>7.5</v>
      </c>
      <c r="C422" s="3" t="s">
        <v>176</v>
      </c>
      <c r="D422" s="4" t="s">
        <v>177</v>
      </c>
      <c r="E422" s="3">
        <v>25.7</v>
      </c>
      <c r="F422" s="3">
        <v>420</v>
      </c>
      <c r="G422" s="3">
        <v>420</v>
      </c>
      <c r="H422" s="11">
        <v>1.1972</v>
      </c>
      <c r="I422" s="3">
        <v>2.3773</v>
      </c>
      <c r="J422" s="4">
        <f t="shared" ref="J422:J427" si="39">I422-H422</f>
        <v>1.1800999999999999</v>
      </c>
      <c r="K422" s="11">
        <v>0.41220000000000001</v>
      </c>
      <c r="L422" s="3">
        <v>0.47870000000000001</v>
      </c>
      <c r="M422" s="3">
        <f t="shared" ref="M422:M427" si="40">L422-K422</f>
        <v>6.6500000000000004E-2</v>
      </c>
      <c r="N422" s="3">
        <v>0.42120000000000002</v>
      </c>
      <c r="O422" s="3">
        <f t="shared" ref="O422:O427" si="41">N422-K422</f>
        <v>9.000000000000008E-3</v>
      </c>
      <c r="P422" s="3">
        <v>0.40079999999999999</v>
      </c>
      <c r="Q422" s="3">
        <v>0.4662</v>
      </c>
      <c r="R422" s="4">
        <f t="shared" ref="R422:R427" si="42">Q422-P422</f>
        <v>6.5400000000000014E-2</v>
      </c>
      <c r="S422" s="3">
        <v>0.4083</v>
      </c>
      <c r="T422" s="4">
        <f t="shared" ref="T422:T427" si="43">S422-P422</f>
        <v>7.5000000000000067E-3</v>
      </c>
      <c r="U422" s="5" t="s">
        <v>49</v>
      </c>
      <c r="V422" s="5" t="s">
        <v>49</v>
      </c>
      <c r="W422" s="5" t="s">
        <v>49</v>
      </c>
      <c r="X422" s="4">
        <f t="shared" ref="X422:X427" si="44">M422+R422</f>
        <v>0.13190000000000002</v>
      </c>
      <c r="Y422" s="4" t="s">
        <v>49</v>
      </c>
      <c r="Z422" s="4" t="s">
        <v>49</v>
      </c>
      <c r="AA422" s="3">
        <v>0.4042</v>
      </c>
      <c r="AB422" s="3">
        <v>0.44850000000000001</v>
      </c>
      <c r="AC422" s="4">
        <f t="shared" si="1"/>
        <v>4.4300000000000006E-2</v>
      </c>
      <c r="AD422" s="4">
        <f t="shared" si="21"/>
        <v>0.33586050037907506</v>
      </c>
      <c r="AE422" s="4">
        <f t="shared" si="0"/>
        <v>1.3562999999999998</v>
      </c>
      <c r="AF422" s="3">
        <v>2.3551000000000002</v>
      </c>
      <c r="AG422" s="5" t="s">
        <v>49</v>
      </c>
      <c r="AH422" s="3">
        <v>0.40960000000000002</v>
      </c>
      <c r="AI422" s="5" t="s">
        <v>49</v>
      </c>
      <c r="AJ422" s="4">
        <f>(AF422-H422)+(O422+T422)+(AH422-AA422)</f>
        <v>1.1798000000000002</v>
      </c>
      <c r="AK422" s="18">
        <f t="shared" ref="AK422:AK427" si="45">(J422+M422+R422+AC422) -AJ422</f>
        <v>0.17649999999999966</v>
      </c>
    </row>
    <row r="423" spans="1:38" ht="14.5" x14ac:dyDescent="0.35">
      <c r="A423" s="2">
        <v>44636</v>
      </c>
      <c r="B423" s="3">
        <v>7.5</v>
      </c>
      <c r="C423" s="3" t="s">
        <v>176</v>
      </c>
      <c r="D423" s="4" t="s">
        <v>177</v>
      </c>
      <c r="E423" s="3">
        <v>21.9</v>
      </c>
      <c r="F423" s="3">
        <v>421</v>
      </c>
      <c r="G423" s="3">
        <v>421</v>
      </c>
      <c r="H423" s="11">
        <v>1.1822999999999999</v>
      </c>
      <c r="I423" s="3">
        <v>2.101</v>
      </c>
      <c r="J423" s="4">
        <f t="shared" si="39"/>
        <v>0.91870000000000007</v>
      </c>
      <c r="K423" s="11">
        <v>0.41270000000000001</v>
      </c>
      <c r="L423" s="3">
        <v>0.46710000000000002</v>
      </c>
      <c r="M423" s="3">
        <f t="shared" si="40"/>
        <v>5.4400000000000004E-2</v>
      </c>
      <c r="N423" s="3">
        <v>0.41980000000000001</v>
      </c>
      <c r="O423" s="3">
        <f t="shared" si="41"/>
        <v>7.0999999999999952E-3</v>
      </c>
      <c r="P423" s="3">
        <v>0.39560000000000001</v>
      </c>
      <c r="Q423" s="3">
        <v>0.4425</v>
      </c>
      <c r="R423" s="4">
        <f t="shared" si="42"/>
        <v>4.6899999999999997E-2</v>
      </c>
      <c r="S423" s="3">
        <v>0.40029999999999999</v>
      </c>
      <c r="T423" s="4">
        <f t="shared" si="43"/>
        <v>4.699999999999982E-3</v>
      </c>
      <c r="U423" s="5" t="s">
        <v>49</v>
      </c>
      <c r="V423" s="5" t="s">
        <v>49</v>
      </c>
      <c r="W423" s="5" t="s">
        <v>49</v>
      </c>
      <c r="X423" s="4">
        <f t="shared" si="44"/>
        <v>0.1013</v>
      </c>
      <c r="Y423" s="4" t="s">
        <v>49</v>
      </c>
      <c r="Z423" s="4" t="s">
        <v>49</v>
      </c>
      <c r="AA423" s="3">
        <v>0.39589999999999997</v>
      </c>
      <c r="AB423" s="3">
        <v>0.41389999999999999</v>
      </c>
      <c r="AC423" s="4">
        <f t="shared" si="1"/>
        <v>1.8000000000000016E-2</v>
      </c>
      <c r="AD423" s="4">
        <f t="shared" si="21"/>
        <v>0.1776900296150051</v>
      </c>
      <c r="AE423" s="4">
        <f t="shared" si="0"/>
        <v>1.038</v>
      </c>
      <c r="AF423" s="3">
        <v>2.0838000000000001</v>
      </c>
      <c r="AG423" s="5" t="s">
        <v>49</v>
      </c>
      <c r="AH423" s="3">
        <v>0.39779999999999999</v>
      </c>
      <c r="AI423" s="5" t="s">
        <v>49</v>
      </c>
      <c r="AJ423" s="4">
        <f>(AF423-H423)+(O423+T423)+(AH423-AA423)</f>
        <v>0.91520000000000024</v>
      </c>
      <c r="AK423" s="18">
        <f t="shared" si="45"/>
        <v>0.1227999999999998</v>
      </c>
    </row>
    <row r="424" spans="1:38" ht="14.5" x14ac:dyDescent="0.35">
      <c r="A424" s="2">
        <v>44636</v>
      </c>
      <c r="B424" s="3">
        <v>7.5</v>
      </c>
      <c r="C424" s="3" t="s">
        <v>176</v>
      </c>
      <c r="D424" s="4" t="s">
        <v>177</v>
      </c>
      <c r="E424" s="3">
        <v>21.2</v>
      </c>
      <c r="F424" s="3">
        <v>422</v>
      </c>
      <c r="G424" s="3">
        <v>422</v>
      </c>
      <c r="H424" s="11">
        <v>1.1898</v>
      </c>
      <c r="I424" s="3">
        <v>1.9271</v>
      </c>
      <c r="J424" s="4">
        <f t="shared" si="39"/>
        <v>0.73730000000000007</v>
      </c>
      <c r="K424" s="11">
        <v>0.41210000000000002</v>
      </c>
      <c r="L424" s="3">
        <v>0.45540000000000003</v>
      </c>
      <c r="M424" s="3">
        <f t="shared" si="40"/>
        <v>4.3300000000000005E-2</v>
      </c>
      <c r="N424" s="3">
        <v>0.41799999999999998</v>
      </c>
      <c r="O424" s="3">
        <f t="shared" si="41"/>
        <v>5.8999999999999608E-3</v>
      </c>
      <c r="P424" s="3">
        <v>0.39760000000000001</v>
      </c>
      <c r="Q424" s="3">
        <v>0.43640000000000001</v>
      </c>
      <c r="R424" s="4">
        <f t="shared" si="42"/>
        <v>3.8800000000000001E-2</v>
      </c>
      <c r="S424" s="3">
        <v>0.40179999999999999</v>
      </c>
      <c r="T424" s="4">
        <f t="shared" si="43"/>
        <v>4.1999999999999815E-3</v>
      </c>
      <c r="U424" s="5" t="s">
        <v>49</v>
      </c>
      <c r="V424" s="5" t="s">
        <v>49</v>
      </c>
      <c r="W424" s="5" t="s">
        <v>49</v>
      </c>
      <c r="X424" s="4">
        <f t="shared" si="44"/>
        <v>8.2100000000000006E-2</v>
      </c>
      <c r="Y424" s="4" t="s">
        <v>49</v>
      </c>
      <c r="Z424" s="4" t="s">
        <v>49</v>
      </c>
      <c r="AA424" s="3">
        <v>0.39800000000000002</v>
      </c>
      <c r="AB424" s="3">
        <v>0.42070000000000002</v>
      </c>
      <c r="AC424" s="4">
        <f t="shared" si="1"/>
        <v>2.2699999999999998E-2</v>
      </c>
      <c r="AD424" s="4">
        <f t="shared" si="21"/>
        <v>0.27649208282582211</v>
      </c>
      <c r="AE424" s="4">
        <f t="shared" si="0"/>
        <v>0.84210000000000007</v>
      </c>
      <c r="AF424" s="3">
        <v>1.9114</v>
      </c>
      <c r="AG424" s="5" t="s">
        <v>49</v>
      </c>
      <c r="AH424" s="3">
        <v>0.4007</v>
      </c>
      <c r="AI424" s="5" t="s">
        <v>49</v>
      </c>
      <c r="AJ424" s="4">
        <f>(AF424-H424)+(O424+T424)+(AH424-AA424)</f>
        <v>0.73439999999999994</v>
      </c>
      <c r="AK424" s="18">
        <f t="shared" si="45"/>
        <v>0.10770000000000013</v>
      </c>
    </row>
    <row r="425" spans="1:38" ht="14.5" x14ac:dyDescent="0.35">
      <c r="A425" s="2">
        <v>44636</v>
      </c>
      <c r="B425" s="3">
        <v>7.5</v>
      </c>
      <c r="C425" s="3" t="s">
        <v>176</v>
      </c>
      <c r="D425" s="4" t="s">
        <v>177</v>
      </c>
      <c r="E425" s="3">
        <v>20.55</v>
      </c>
      <c r="F425" s="3">
        <v>423</v>
      </c>
      <c r="G425" s="3">
        <v>423</v>
      </c>
      <c r="H425" s="11">
        <v>1.2017</v>
      </c>
      <c r="I425" s="3">
        <v>1.7896000000000001</v>
      </c>
      <c r="J425" s="4">
        <f t="shared" si="39"/>
        <v>0.58790000000000009</v>
      </c>
      <c r="K425" s="11">
        <v>0.4138</v>
      </c>
      <c r="L425" s="3">
        <v>0.45479999999999998</v>
      </c>
      <c r="M425" s="3">
        <f t="shared" si="40"/>
        <v>4.0999999999999981E-2</v>
      </c>
      <c r="N425" s="3">
        <v>0.41949999999999998</v>
      </c>
      <c r="O425" s="3">
        <f t="shared" si="41"/>
        <v>5.6999999999999829E-3</v>
      </c>
      <c r="P425" s="3">
        <v>0.39960000000000001</v>
      </c>
      <c r="Q425" s="3">
        <v>0.42899999999999999</v>
      </c>
      <c r="R425" s="4">
        <f t="shared" si="42"/>
        <v>2.9399999999999982E-2</v>
      </c>
      <c r="S425" s="3">
        <v>0.40239999999999998</v>
      </c>
      <c r="T425" s="4">
        <f t="shared" si="43"/>
        <v>2.7999999999999692E-3</v>
      </c>
      <c r="U425" s="5" t="s">
        <v>49</v>
      </c>
      <c r="V425" s="5" t="s">
        <v>49</v>
      </c>
      <c r="W425" s="5" t="s">
        <v>49</v>
      </c>
      <c r="X425" s="4">
        <f t="shared" si="44"/>
        <v>7.0399999999999963E-2</v>
      </c>
      <c r="Y425" s="4" t="s">
        <v>49</v>
      </c>
      <c r="Z425" s="4" t="s">
        <v>49</v>
      </c>
      <c r="AA425" s="3">
        <v>0.38929999999999998</v>
      </c>
      <c r="AB425" s="3">
        <v>0.39550000000000002</v>
      </c>
      <c r="AC425" s="4">
        <f t="shared" si="1"/>
        <v>6.2000000000000388E-3</v>
      </c>
      <c r="AD425" s="4">
        <f t="shared" si="21"/>
        <v>8.806818181818242E-2</v>
      </c>
      <c r="AE425" s="4">
        <f t="shared" si="0"/>
        <v>0.66450000000000009</v>
      </c>
      <c r="AF425" s="3">
        <v>1.7785</v>
      </c>
      <c r="AG425" s="5" t="s">
        <v>49</v>
      </c>
      <c r="AH425" s="3">
        <v>0.39</v>
      </c>
      <c r="AI425" s="5" t="s">
        <v>49</v>
      </c>
      <c r="AJ425" s="4">
        <f>(AF425-H425)+(O425+T425)+(AH425-AA425)</f>
        <v>0.58599999999999997</v>
      </c>
      <c r="AK425" s="18">
        <f t="shared" si="45"/>
        <v>7.8500000000000125E-2</v>
      </c>
    </row>
    <row r="426" spans="1:38" ht="14.5" x14ac:dyDescent="0.35">
      <c r="A426" s="2">
        <v>44636</v>
      </c>
      <c r="B426" s="3">
        <v>7.5</v>
      </c>
      <c r="C426" s="3" t="s">
        <v>176</v>
      </c>
      <c r="D426" s="4" t="s">
        <v>177</v>
      </c>
      <c r="E426" s="3">
        <v>16.350000000000001</v>
      </c>
      <c r="F426" s="3">
        <v>424</v>
      </c>
      <c r="G426" s="3">
        <v>424</v>
      </c>
      <c r="H426" s="11">
        <v>1.2003999999999999</v>
      </c>
      <c r="I426" s="3">
        <v>1.5365</v>
      </c>
      <c r="J426" s="4">
        <f t="shared" si="39"/>
        <v>0.33610000000000007</v>
      </c>
      <c r="K426" s="11">
        <v>0.41239999999999999</v>
      </c>
      <c r="L426" s="3">
        <v>0.43609999999999999</v>
      </c>
      <c r="M426" s="3">
        <f t="shared" si="40"/>
        <v>2.3699999999999999E-2</v>
      </c>
      <c r="N426" s="3">
        <v>0.41599999999999998</v>
      </c>
      <c r="O426" s="3">
        <f t="shared" si="41"/>
        <v>3.5999999999999921E-3</v>
      </c>
      <c r="P426" s="3">
        <v>0.3962</v>
      </c>
      <c r="Q426" s="3">
        <v>0.40839999999999999</v>
      </c>
      <c r="R426" s="4">
        <f t="shared" si="42"/>
        <v>1.2199999999999989E-2</v>
      </c>
      <c r="S426" s="3">
        <v>0.39739999999999998</v>
      </c>
      <c r="T426" s="4">
        <f t="shared" si="43"/>
        <v>1.1999999999999789E-3</v>
      </c>
      <c r="U426" s="5" t="s">
        <v>49</v>
      </c>
      <c r="V426" s="5" t="s">
        <v>49</v>
      </c>
      <c r="W426" s="5" t="s">
        <v>49</v>
      </c>
      <c r="X426" s="4">
        <f t="shared" si="44"/>
        <v>3.5899999999999987E-2</v>
      </c>
      <c r="Y426" s="4" t="s">
        <v>49</v>
      </c>
      <c r="Z426" s="4" t="s">
        <v>49</v>
      </c>
      <c r="AA426" s="3">
        <v>0.39639999999999997</v>
      </c>
      <c r="AB426" s="3">
        <v>0.39639999999999997</v>
      </c>
      <c r="AC426" s="4">
        <f t="shared" si="1"/>
        <v>0</v>
      </c>
      <c r="AD426" s="4">
        <f t="shared" si="21"/>
        <v>0</v>
      </c>
      <c r="AE426" s="4">
        <f t="shared" si="0"/>
        <v>0.37200000000000005</v>
      </c>
      <c r="AF426" s="3">
        <v>1.5301</v>
      </c>
      <c r="AG426" s="5" t="s">
        <v>49</v>
      </c>
      <c r="AH426" s="3">
        <v>0.39629999999999999</v>
      </c>
      <c r="AI426" s="5" t="s">
        <v>49</v>
      </c>
      <c r="AJ426" s="4">
        <f>(AF426-H426)+(O426+T426)+(AH426-AA426)</f>
        <v>0.33440000000000009</v>
      </c>
      <c r="AK426" s="18">
        <f t="shared" si="45"/>
        <v>3.7599999999999967E-2</v>
      </c>
    </row>
    <row r="427" spans="1:38" ht="14.5" x14ac:dyDescent="0.35">
      <c r="A427" s="2">
        <v>44636</v>
      </c>
      <c r="B427" s="3">
        <v>7.5</v>
      </c>
      <c r="C427" s="3" t="s">
        <v>176</v>
      </c>
      <c r="D427" s="4" t="s">
        <v>177</v>
      </c>
      <c r="E427" s="3">
        <v>20.2</v>
      </c>
      <c r="F427" s="3">
        <v>425</v>
      </c>
      <c r="G427" s="3">
        <v>425</v>
      </c>
      <c r="H427" s="11">
        <v>1.1679999999999999</v>
      </c>
      <c r="I427" s="3">
        <v>1.724</v>
      </c>
      <c r="J427" s="4">
        <f t="shared" si="39"/>
        <v>0.55600000000000005</v>
      </c>
      <c r="K427" s="11">
        <v>0.40899999999999997</v>
      </c>
      <c r="L427" s="3">
        <v>0.43609999999999999</v>
      </c>
      <c r="M427" s="3">
        <f t="shared" si="40"/>
        <v>2.7100000000000013E-2</v>
      </c>
      <c r="N427" s="3">
        <v>0.41270000000000001</v>
      </c>
      <c r="O427" s="3">
        <f t="shared" si="41"/>
        <v>3.7000000000000366E-3</v>
      </c>
      <c r="P427" s="3">
        <v>0.39779999999999999</v>
      </c>
      <c r="Q427" s="3">
        <v>0.432</v>
      </c>
      <c r="R427" s="4">
        <f t="shared" si="42"/>
        <v>3.4200000000000008E-2</v>
      </c>
      <c r="S427" s="3">
        <v>0.4017</v>
      </c>
      <c r="T427" s="4">
        <f t="shared" si="43"/>
        <v>3.9000000000000146E-3</v>
      </c>
      <c r="U427" s="5" t="s">
        <v>49</v>
      </c>
      <c r="V427" s="5" t="s">
        <v>49</v>
      </c>
      <c r="W427" s="5" t="s">
        <v>49</v>
      </c>
      <c r="X427" s="4">
        <f t="shared" si="44"/>
        <v>6.1300000000000021E-2</v>
      </c>
      <c r="Y427" s="4" t="s">
        <v>49</v>
      </c>
      <c r="Z427" s="4" t="s">
        <v>49</v>
      </c>
      <c r="AA427" s="3">
        <v>0.3967</v>
      </c>
      <c r="AB427" s="3">
        <v>0.39960000000000001</v>
      </c>
      <c r="AC427" s="4">
        <f t="shared" si="1"/>
        <v>2.9000000000000137E-3</v>
      </c>
      <c r="AD427" s="4">
        <f t="shared" si="21"/>
        <v>4.7308319738988788E-2</v>
      </c>
      <c r="AE427" s="4">
        <f t="shared" si="0"/>
        <v>0.62020000000000008</v>
      </c>
      <c r="AF427" s="3">
        <v>1.7131000000000001</v>
      </c>
      <c r="AG427" s="5" t="s">
        <v>49</v>
      </c>
      <c r="AH427" s="3">
        <v>0.3967</v>
      </c>
      <c r="AI427" s="5" t="s">
        <v>49</v>
      </c>
      <c r="AJ427" s="4">
        <f>(AF427-H427)+(O427+T427)+(AH427-AA427)</f>
        <v>0.55270000000000019</v>
      </c>
      <c r="AK427" s="18">
        <f t="shared" si="45"/>
        <v>6.7499999999999893E-2</v>
      </c>
    </row>
    <row r="428" spans="1:38" ht="12.5" x14ac:dyDescent="0.25">
      <c r="A428" s="6">
        <v>44636</v>
      </c>
      <c r="B428" s="4">
        <v>7.5</v>
      </c>
      <c r="C428" s="4" t="s">
        <v>178</v>
      </c>
      <c r="D428" s="4" t="s">
        <v>179</v>
      </c>
      <c r="E428" s="4">
        <v>24.1</v>
      </c>
      <c r="F428" s="4">
        <v>264</v>
      </c>
      <c r="G428" s="4">
        <v>264</v>
      </c>
      <c r="H428" s="4">
        <v>1.1616</v>
      </c>
      <c r="I428" s="4">
        <v>2.4083999999999999</v>
      </c>
      <c r="J428" s="4">
        <v>1.2467999999999999</v>
      </c>
      <c r="K428" s="5" t="s">
        <v>49</v>
      </c>
      <c r="L428" s="5" t="s">
        <v>49</v>
      </c>
      <c r="M428" s="5" t="s">
        <v>49</v>
      </c>
      <c r="N428" s="5" t="s">
        <v>49</v>
      </c>
      <c r="O428" s="5" t="s">
        <v>49</v>
      </c>
      <c r="P428" s="5" t="s">
        <v>49</v>
      </c>
      <c r="Q428" s="5" t="s">
        <v>49</v>
      </c>
      <c r="R428" s="5" t="s">
        <v>49</v>
      </c>
      <c r="S428" s="5" t="s">
        <v>49</v>
      </c>
      <c r="T428" s="5" t="s">
        <v>49</v>
      </c>
      <c r="U428" s="4">
        <v>264</v>
      </c>
      <c r="V428" s="4">
        <v>0.4118</v>
      </c>
      <c r="W428" s="4">
        <v>0.57040000000000002</v>
      </c>
      <c r="X428" s="4">
        <v>0.15859999999999999</v>
      </c>
      <c r="Y428" s="4">
        <v>264</v>
      </c>
      <c r="Z428" s="4">
        <v>2</v>
      </c>
      <c r="AA428" s="4">
        <v>0.41260000000000002</v>
      </c>
      <c r="AB428" s="4">
        <v>0.46910000000000002</v>
      </c>
      <c r="AC428" s="4">
        <f t="shared" si="1"/>
        <v>5.6499999999999995E-2</v>
      </c>
      <c r="AD428" s="4">
        <f t="shared" si="21"/>
        <v>0.3562421185372005</v>
      </c>
      <c r="AE428" s="4">
        <f t="shared" si="0"/>
        <v>1.4619</v>
      </c>
      <c r="AF428" s="4">
        <v>2.3877000000000002</v>
      </c>
      <c r="AG428" s="4">
        <v>0.45079999999999998</v>
      </c>
      <c r="AH428" s="4">
        <v>0.42409999999999998</v>
      </c>
      <c r="AI428" s="5" t="s">
        <v>49</v>
      </c>
      <c r="AJ428" s="4">
        <f>(AH428-AA428)+(AG428-V428)+(AF428-H428)</f>
        <v>1.2766000000000002</v>
      </c>
      <c r="AK428" s="21">
        <f t="shared" ref="AK428:AK431" si="46">(AB428+W428+I428)-(AH428+AG428+AF428)</f>
        <v>0.1852999999999998</v>
      </c>
    </row>
    <row r="429" spans="1:38" ht="12.5" x14ac:dyDescent="0.25">
      <c r="A429" s="6">
        <v>44636</v>
      </c>
      <c r="B429" s="4">
        <v>7.5</v>
      </c>
      <c r="C429" s="4" t="s">
        <v>178</v>
      </c>
      <c r="D429" s="4" t="s">
        <v>179</v>
      </c>
      <c r="E429" s="4">
        <v>22.1</v>
      </c>
      <c r="F429" s="4">
        <v>271</v>
      </c>
      <c r="G429" s="4">
        <v>271</v>
      </c>
      <c r="H429" s="4">
        <v>1.1721999999999999</v>
      </c>
      <c r="I429" s="4">
        <v>1.9814000000000001</v>
      </c>
      <c r="J429" s="4">
        <v>0.80920000000000003</v>
      </c>
      <c r="K429" s="5" t="s">
        <v>49</v>
      </c>
      <c r="L429" s="5" t="s">
        <v>49</v>
      </c>
      <c r="M429" s="5" t="s">
        <v>49</v>
      </c>
      <c r="N429" s="5" t="s">
        <v>49</v>
      </c>
      <c r="O429" s="5" t="s">
        <v>49</v>
      </c>
      <c r="P429" s="5" t="s">
        <v>49</v>
      </c>
      <c r="Q429" s="5" t="s">
        <v>49</v>
      </c>
      <c r="R429" s="5" t="s">
        <v>49</v>
      </c>
      <c r="S429" s="5" t="s">
        <v>49</v>
      </c>
      <c r="T429" s="5" t="s">
        <v>49</v>
      </c>
      <c r="U429" s="4">
        <v>271</v>
      </c>
      <c r="V429" s="4">
        <v>0.41970000000000002</v>
      </c>
      <c r="W429" s="4">
        <v>0.52390000000000003</v>
      </c>
      <c r="X429" s="4">
        <v>0.1042</v>
      </c>
      <c r="Y429" s="4">
        <v>271</v>
      </c>
      <c r="Z429" s="4">
        <v>2</v>
      </c>
      <c r="AA429" s="4">
        <v>0.4158</v>
      </c>
      <c r="AB429" s="4">
        <v>0.43159999999999998</v>
      </c>
      <c r="AC429" s="4">
        <f t="shared" si="1"/>
        <v>1.5799999999999981E-2</v>
      </c>
      <c r="AD429" s="4">
        <f t="shared" si="21"/>
        <v>0.15163147792706316</v>
      </c>
      <c r="AE429" s="4">
        <f t="shared" si="0"/>
        <v>0.92920000000000003</v>
      </c>
      <c r="AF429" s="4">
        <v>1.9666999999999999</v>
      </c>
      <c r="AG429" s="4">
        <v>0.45629999999999998</v>
      </c>
      <c r="AH429" s="4">
        <v>0.4219</v>
      </c>
      <c r="AI429" s="5" t="s">
        <v>49</v>
      </c>
      <c r="AJ429" s="4">
        <f>(AF429-H429)+(AG429-V429)+(AH429-AA429)</f>
        <v>0.83719999999999994</v>
      </c>
      <c r="AK429" s="21">
        <f t="shared" si="46"/>
        <v>9.2000000000000082E-2</v>
      </c>
    </row>
    <row r="430" spans="1:38" ht="12.5" x14ac:dyDescent="0.25">
      <c r="A430" s="6">
        <v>44636</v>
      </c>
      <c r="B430" s="4">
        <v>7.5</v>
      </c>
      <c r="C430" s="4" t="s">
        <v>178</v>
      </c>
      <c r="D430" s="4" t="s">
        <v>179</v>
      </c>
      <c r="E430" s="4" t="s">
        <v>49</v>
      </c>
      <c r="F430" s="4">
        <v>281</v>
      </c>
      <c r="G430" s="4">
        <v>281</v>
      </c>
      <c r="H430" s="4">
        <v>1.1797</v>
      </c>
      <c r="I430" s="4">
        <v>2.2370000000000001</v>
      </c>
      <c r="J430" s="4">
        <v>1.0572999999999999</v>
      </c>
      <c r="K430" s="5" t="s">
        <v>49</v>
      </c>
      <c r="L430" s="5" t="s">
        <v>49</v>
      </c>
      <c r="M430" s="5" t="s">
        <v>49</v>
      </c>
      <c r="N430" s="5" t="s">
        <v>49</v>
      </c>
      <c r="O430" s="5" t="s">
        <v>49</v>
      </c>
      <c r="P430" s="5" t="s">
        <v>49</v>
      </c>
      <c r="Q430" s="5" t="s">
        <v>49</v>
      </c>
      <c r="R430" s="5" t="s">
        <v>49</v>
      </c>
      <c r="S430" s="5" t="s">
        <v>49</v>
      </c>
      <c r="T430" s="5" t="s">
        <v>49</v>
      </c>
      <c r="U430" s="4">
        <v>281</v>
      </c>
      <c r="V430" s="4">
        <v>0.42280000000000001</v>
      </c>
      <c r="W430" s="4">
        <v>0.56100000000000005</v>
      </c>
      <c r="X430" s="4">
        <v>0.13819999999999999</v>
      </c>
      <c r="Y430" s="4">
        <v>281</v>
      </c>
      <c r="Z430" s="4">
        <v>3</v>
      </c>
      <c r="AA430" s="4">
        <v>0.41199999999999998</v>
      </c>
      <c r="AB430" s="4">
        <v>0.4456</v>
      </c>
      <c r="AC430" s="4">
        <f t="shared" si="1"/>
        <v>3.3600000000000019E-2</v>
      </c>
      <c r="AD430" s="4">
        <f t="shared" si="21"/>
        <v>0.24312590448625196</v>
      </c>
      <c r="AE430" s="4">
        <f t="shared" si="0"/>
        <v>1.2291000000000001</v>
      </c>
      <c r="AF430" s="4">
        <v>2.2185999999999999</v>
      </c>
      <c r="AG430" s="4">
        <v>0.46750000000000003</v>
      </c>
      <c r="AH430" s="4">
        <v>0.4219</v>
      </c>
      <c r="AI430" s="5" t="s">
        <v>49</v>
      </c>
      <c r="AJ430" s="4">
        <f>(AF430-H430)+(AG430-V430)+(AH430-AA430)</f>
        <v>1.0934999999999999</v>
      </c>
      <c r="AK430" s="21">
        <f t="shared" si="46"/>
        <v>0.13560000000000061</v>
      </c>
    </row>
    <row r="431" spans="1:38" ht="14.5" x14ac:dyDescent="0.35">
      <c r="A431" s="6">
        <v>44636</v>
      </c>
      <c r="B431" s="4">
        <v>7.5</v>
      </c>
      <c r="C431" s="4" t="s">
        <v>178</v>
      </c>
      <c r="D431" s="4" t="s">
        <v>179</v>
      </c>
      <c r="E431" s="4">
        <v>19.7</v>
      </c>
      <c r="F431" s="4">
        <v>282</v>
      </c>
      <c r="G431" s="4">
        <v>282</v>
      </c>
      <c r="H431" s="4">
        <v>1.1849000000000001</v>
      </c>
      <c r="I431" s="4">
        <v>1.5819000000000001</v>
      </c>
      <c r="J431" s="4">
        <v>0.39700000000000002</v>
      </c>
      <c r="K431" s="5" t="s">
        <v>49</v>
      </c>
      <c r="L431" s="5" t="s">
        <v>49</v>
      </c>
      <c r="M431" s="5" t="s">
        <v>49</v>
      </c>
      <c r="N431" s="5" t="s">
        <v>49</v>
      </c>
      <c r="O431" s="5" t="s">
        <v>49</v>
      </c>
      <c r="P431" s="5" t="s">
        <v>49</v>
      </c>
      <c r="Q431" s="5" t="s">
        <v>49</v>
      </c>
      <c r="R431" s="5" t="s">
        <v>49</v>
      </c>
      <c r="S431" s="5" t="s">
        <v>49</v>
      </c>
      <c r="T431" s="5" t="s">
        <v>49</v>
      </c>
      <c r="U431" s="4">
        <v>282</v>
      </c>
      <c r="V431" s="4">
        <v>0.40849999999999997</v>
      </c>
      <c r="W431" s="4">
        <v>0.46329999999999999</v>
      </c>
      <c r="X431" s="4">
        <v>5.4800000000000001E-2</v>
      </c>
      <c r="Y431" s="4">
        <v>282</v>
      </c>
      <c r="Z431" s="4">
        <v>0</v>
      </c>
      <c r="AA431" s="4">
        <v>0.41060000000000002</v>
      </c>
      <c r="AB431" s="4" t="s">
        <v>49</v>
      </c>
      <c r="AC431" s="4">
        <v>0</v>
      </c>
      <c r="AD431" s="4">
        <f t="shared" si="21"/>
        <v>0</v>
      </c>
      <c r="AE431" s="4">
        <f t="shared" si="0"/>
        <v>0.45180000000000003</v>
      </c>
      <c r="AF431" s="4">
        <v>1.5752999999999999</v>
      </c>
      <c r="AG431" s="4">
        <v>0.42580000000000001</v>
      </c>
      <c r="AH431" s="4">
        <v>0.41070000000000001</v>
      </c>
      <c r="AI431" s="5" t="s">
        <v>49</v>
      </c>
      <c r="AJ431" s="4">
        <f>(AF431-H431)+(AG431-V431)+(AH431-AA431)</f>
        <v>0.40779999999999988</v>
      </c>
      <c r="AK431" s="22">
        <v>4.41E-2</v>
      </c>
      <c r="AL431" s="14" t="s">
        <v>195</v>
      </c>
    </row>
    <row r="432" spans="1:38" ht="12.5" x14ac:dyDescent="0.25">
      <c r="A432" s="2">
        <v>44636</v>
      </c>
      <c r="B432" s="3">
        <v>7.5</v>
      </c>
      <c r="C432" s="3" t="s">
        <v>178</v>
      </c>
      <c r="D432" s="4" t="s">
        <v>179</v>
      </c>
      <c r="E432" s="3">
        <v>18.399999999999999</v>
      </c>
      <c r="F432" s="3">
        <v>443</v>
      </c>
      <c r="G432" s="3">
        <v>443</v>
      </c>
      <c r="H432" s="3">
        <v>1.1044</v>
      </c>
      <c r="I432" s="3">
        <v>1.6277999999999999</v>
      </c>
      <c r="J432" s="4">
        <f t="shared" ref="J432:J437" si="47">I432-H432</f>
        <v>0.52339999999999987</v>
      </c>
      <c r="K432" s="3">
        <v>0.39760000000000001</v>
      </c>
      <c r="L432" s="3">
        <v>0.43419999999999997</v>
      </c>
      <c r="M432" s="3">
        <f t="shared" ref="M432:M437" si="48">L432-K432</f>
        <v>3.6599999999999966E-2</v>
      </c>
      <c r="N432" s="3">
        <v>0.40150000000000002</v>
      </c>
      <c r="O432" s="3">
        <f t="shared" ref="O432:O437" si="49">N432-K432</f>
        <v>3.9000000000000146E-3</v>
      </c>
      <c r="P432" s="3">
        <v>0.40689999999999998</v>
      </c>
      <c r="Q432" s="3">
        <v>0.43469999999999998</v>
      </c>
      <c r="R432" s="4">
        <f t="shared" ref="R432:R437" si="50">Q432-P432</f>
        <v>2.7799999999999991E-2</v>
      </c>
      <c r="S432" s="3">
        <v>0.4098</v>
      </c>
      <c r="T432" s="4">
        <f t="shared" ref="T432:T437" si="51">S432-P432</f>
        <v>2.9000000000000137E-3</v>
      </c>
      <c r="U432" s="5" t="s">
        <v>49</v>
      </c>
      <c r="V432" s="5" t="s">
        <v>49</v>
      </c>
      <c r="W432" s="5" t="s">
        <v>49</v>
      </c>
      <c r="X432" s="4">
        <f t="shared" ref="X432:X437" si="52">M432+R432</f>
        <v>6.4399999999999957E-2</v>
      </c>
      <c r="Y432" s="4" t="s">
        <v>49</v>
      </c>
      <c r="Z432" s="4" t="s">
        <v>49</v>
      </c>
      <c r="AA432" s="3">
        <v>0.39250000000000002</v>
      </c>
      <c r="AB432" s="3">
        <v>0.40760000000000002</v>
      </c>
      <c r="AC432" s="4">
        <f t="shared" si="1"/>
        <v>1.5100000000000002E-2</v>
      </c>
      <c r="AD432" s="4">
        <f t="shared" si="21"/>
        <v>0.23447204968944119</v>
      </c>
      <c r="AE432" s="4">
        <f t="shared" si="0"/>
        <v>0.60289999999999988</v>
      </c>
      <c r="AF432" s="3">
        <v>1.6172</v>
      </c>
      <c r="AG432" s="5" t="s">
        <v>49</v>
      </c>
      <c r="AH432" s="3">
        <v>0.39429999999999998</v>
      </c>
      <c r="AI432" s="5" t="s">
        <v>49</v>
      </c>
      <c r="AJ432" s="4">
        <f>(AF432-H432)+(O432+T432)+(AH432-AA432)</f>
        <v>0.52139999999999986</v>
      </c>
      <c r="AK432" s="18">
        <f t="shared" ref="AK432:AK437" si="53">(J432+M432+R432+AC432) -AJ432</f>
        <v>8.1500000000000017E-2</v>
      </c>
    </row>
    <row r="433" spans="1:37" ht="12.5" x14ac:dyDescent="0.25">
      <c r="A433" s="2">
        <v>44636</v>
      </c>
      <c r="B433" s="3">
        <v>7.5</v>
      </c>
      <c r="C433" s="3" t="s">
        <v>178</v>
      </c>
      <c r="D433" s="4" t="s">
        <v>179</v>
      </c>
      <c r="E433" s="3">
        <v>17.350000000000001</v>
      </c>
      <c r="F433" s="3">
        <v>444</v>
      </c>
      <c r="G433" s="3">
        <v>444</v>
      </c>
      <c r="H433" s="3">
        <v>1.1086</v>
      </c>
      <c r="I433" s="3">
        <v>1.5410999999999999</v>
      </c>
      <c r="J433" s="4">
        <f t="shared" si="47"/>
        <v>0.43249999999999988</v>
      </c>
      <c r="K433" s="3">
        <v>0.40100000000000002</v>
      </c>
      <c r="L433" s="3">
        <v>0.435</v>
      </c>
      <c r="M433" s="3">
        <f t="shared" si="48"/>
        <v>3.3999999999999975E-2</v>
      </c>
      <c r="N433" s="3">
        <v>0.40489999999999998</v>
      </c>
      <c r="O433" s="3">
        <f t="shared" si="49"/>
        <v>3.8999999999999591E-3</v>
      </c>
      <c r="P433" s="3">
        <v>0.41320000000000001</v>
      </c>
      <c r="Q433" s="3">
        <v>0.439</v>
      </c>
      <c r="R433" s="4">
        <f t="shared" si="50"/>
        <v>2.579999999999999E-2</v>
      </c>
      <c r="S433" s="3">
        <v>0.41660000000000003</v>
      </c>
      <c r="T433" s="4">
        <f t="shared" si="51"/>
        <v>3.4000000000000141E-3</v>
      </c>
      <c r="U433" s="5" t="s">
        <v>49</v>
      </c>
      <c r="V433" s="5" t="s">
        <v>49</v>
      </c>
      <c r="W433" s="5" t="s">
        <v>49</v>
      </c>
      <c r="X433" s="4">
        <f t="shared" si="52"/>
        <v>5.9799999999999964E-2</v>
      </c>
      <c r="Y433" s="4" t="s">
        <v>49</v>
      </c>
      <c r="Z433" s="4" t="s">
        <v>49</v>
      </c>
      <c r="AA433" s="3">
        <v>0.39219999999999999</v>
      </c>
      <c r="AB433" s="3">
        <v>0.39710000000000001</v>
      </c>
      <c r="AC433" s="4">
        <f t="shared" si="1"/>
        <v>4.9000000000000155E-3</v>
      </c>
      <c r="AD433" s="4">
        <f t="shared" si="21"/>
        <v>8.1939799331103985E-2</v>
      </c>
      <c r="AE433" s="4">
        <f t="shared" si="0"/>
        <v>0.49719999999999986</v>
      </c>
      <c r="AF433" s="3">
        <v>1.5327999999999999</v>
      </c>
      <c r="AG433" s="5" t="s">
        <v>49</v>
      </c>
      <c r="AH433" s="3">
        <v>0.39290000000000003</v>
      </c>
      <c r="AI433" s="5" t="s">
        <v>49</v>
      </c>
      <c r="AJ433" s="4">
        <f>(AF433-H433)+(O433+T433)+(AH433-AA433)</f>
        <v>0.43219999999999992</v>
      </c>
      <c r="AK433" s="18">
        <f t="shared" si="53"/>
        <v>6.4999999999999947E-2</v>
      </c>
    </row>
    <row r="434" spans="1:37" ht="12.5" x14ac:dyDescent="0.25">
      <c r="A434" s="2">
        <v>44636</v>
      </c>
      <c r="B434" s="3">
        <v>7.5</v>
      </c>
      <c r="C434" s="3" t="s">
        <v>178</v>
      </c>
      <c r="D434" s="4" t="s">
        <v>179</v>
      </c>
      <c r="E434" s="3">
        <v>15.85</v>
      </c>
      <c r="F434" s="3">
        <v>445</v>
      </c>
      <c r="G434" s="3">
        <v>445</v>
      </c>
      <c r="H434" s="3">
        <v>1.1068</v>
      </c>
      <c r="I434" s="3">
        <v>1.3666</v>
      </c>
      <c r="J434" s="4">
        <f t="shared" si="47"/>
        <v>0.25980000000000003</v>
      </c>
      <c r="K434" s="3">
        <v>0.39910000000000001</v>
      </c>
      <c r="L434" s="3">
        <v>0.41949999999999998</v>
      </c>
      <c r="M434" s="3">
        <f t="shared" si="48"/>
        <v>2.0399999999999974E-2</v>
      </c>
      <c r="N434" s="3">
        <v>0.40179999999999999</v>
      </c>
      <c r="O434" s="3">
        <f t="shared" si="49"/>
        <v>2.6999999999999802E-3</v>
      </c>
      <c r="P434" s="3">
        <v>0.42</v>
      </c>
      <c r="Q434" s="3">
        <v>0.43030000000000002</v>
      </c>
      <c r="R434" s="4">
        <f t="shared" si="50"/>
        <v>1.0300000000000031E-2</v>
      </c>
      <c r="S434" s="3">
        <v>0.42120000000000002</v>
      </c>
      <c r="T434" s="4">
        <f t="shared" si="51"/>
        <v>1.2000000000000344E-3</v>
      </c>
      <c r="U434" s="5" t="s">
        <v>49</v>
      </c>
      <c r="V434" s="5" t="s">
        <v>49</v>
      </c>
      <c r="W434" s="5" t="s">
        <v>49</v>
      </c>
      <c r="X434" s="4">
        <f t="shared" si="52"/>
        <v>3.0700000000000005E-2</v>
      </c>
      <c r="Y434" s="4" t="s">
        <v>49</v>
      </c>
      <c r="Z434" s="4" t="s">
        <v>49</v>
      </c>
      <c r="AA434" s="3">
        <v>0.40029999999999999</v>
      </c>
      <c r="AB434" s="3">
        <v>0.40100000000000002</v>
      </c>
      <c r="AC434" s="4">
        <f t="shared" si="1"/>
        <v>7.0000000000003393E-4</v>
      </c>
      <c r="AD434" s="4">
        <f t="shared" si="21"/>
        <v>2.2801302931597194E-2</v>
      </c>
      <c r="AE434" s="4">
        <f t="shared" si="0"/>
        <v>0.29120000000000007</v>
      </c>
      <c r="AF434" s="3">
        <v>1.3605</v>
      </c>
      <c r="AG434" s="5" t="s">
        <v>49</v>
      </c>
      <c r="AH434" s="3">
        <v>0.40029999999999999</v>
      </c>
      <c r="AI434" s="5" t="s">
        <v>49</v>
      </c>
      <c r="AJ434" s="4">
        <f>(AF434-H434)+(O434+T434)+(AH434-AA434)</f>
        <v>0.25760000000000005</v>
      </c>
      <c r="AK434" s="18">
        <f t="shared" si="53"/>
        <v>3.3600000000000019E-2</v>
      </c>
    </row>
    <row r="435" spans="1:37" ht="12.5" x14ac:dyDescent="0.25">
      <c r="A435" s="2">
        <v>44636</v>
      </c>
      <c r="B435" s="3">
        <v>7.5</v>
      </c>
      <c r="C435" s="3" t="s">
        <v>178</v>
      </c>
      <c r="D435" s="4" t="s">
        <v>179</v>
      </c>
      <c r="E435" s="3">
        <v>15.675000000000001</v>
      </c>
      <c r="F435" s="3">
        <v>446</v>
      </c>
      <c r="G435" s="3">
        <v>446</v>
      </c>
      <c r="H435" s="3">
        <v>1.1116999999999999</v>
      </c>
      <c r="I435" s="3">
        <v>1.3857999999999999</v>
      </c>
      <c r="J435" s="4">
        <f t="shared" si="47"/>
        <v>0.27410000000000001</v>
      </c>
      <c r="K435" s="3">
        <v>0.4007</v>
      </c>
      <c r="L435" s="3">
        <v>0.42149999999999999</v>
      </c>
      <c r="M435" s="3">
        <f t="shared" si="48"/>
        <v>2.0799999999999985E-2</v>
      </c>
      <c r="N435" s="3">
        <v>0.4032</v>
      </c>
      <c r="O435" s="3">
        <f t="shared" si="49"/>
        <v>2.5000000000000022E-3</v>
      </c>
      <c r="P435" s="3">
        <v>0.40949999999999998</v>
      </c>
      <c r="Q435" s="3">
        <v>0.41930000000000001</v>
      </c>
      <c r="R435" s="4">
        <f t="shared" si="50"/>
        <v>9.8000000000000309E-3</v>
      </c>
      <c r="S435" s="3">
        <v>0.41060000000000002</v>
      </c>
      <c r="T435" s="4">
        <f t="shared" si="51"/>
        <v>1.1000000000000454E-3</v>
      </c>
      <c r="U435" s="5" t="s">
        <v>49</v>
      </c>
      <c r="V435" s="5" t="s">
        <v>49</v>
      </c>
      <c r="W435" s="5" t="s">
        <v>49</v>
      </c>
      <c r="X435" s="4">
        <f t="shared" si="52"/>
        <v>3.0600000000000016E-2</v>
      </c>
      <c r="Y435" s="4" t="s">
        <v>49</v>
      </c>
      <c r="Z435" s="4" t="s">
        <v>49</v>
      </c>
      <c r="AA435" s="3">
        <v>0.39350000000000002</v>
      </c>
      <c r="AB435" s="3">
        <v>0.39410000000000001</v>
      </c>
      <c r="AC435" s="4">
        <f t="shared" si="1"/>
        <v>5.9999999999998943E-4</v>
      </c>
      <c r="AD435" s="4">
        <f t="shared" si="21"/>
        <v>1.9607843137254548E-2</v>
      </c>
      <c r="AE435" s="4">
        <f t="shared" si="0"/>
        <v>0.30530000000000002</v>
      </c>
      <c r="AF435" s="3">
        <v>1.3806</v>
      </c>
      <c r="AG435" s="5" t="s">
        <v>49</v>
      </c>
      <c r="AH435" s="3">
        <v>0.39350000000000002</v>
      </c>
      <c r="AI435" s="5" t="s">
        <v>49</v>
      </c>
      <c r="AJ435" s="4">
        <f>(AF435-H435)+(O435+T435)+(AH435-AA435)</f>
        <v>0.27250000000000019</v>
      </c>
      <c r="AK435" s="18">
        <f t="shared" si="53"/>
        <v>3.2799999999999829E-2</v>
      </c>
    </row>
    <row r="436" spans="1:37" ht="12.5" x14ac:dyDescent="0.25">
      <c r="A436" s="2">
        <v>44636</v>
      </c>
      <c r="B436" s="3">
        <v>7.5</v>
      </c>
      <c r="C436" s="3" t="s">
        <v>178</v>
      </c>
      <c r="D436" s="4" t="s">
        <v>179</v>
      </c>
      <c r="E436" s="3">
        <v>29.7</v>
      </c>
      <c r="F436" s="3">
        <v>447</v>
      </c>
      <c r="G436" s="3">
        <v>447</v>
      </c>
      <c r="H436" s="3">
        <v>1.0986</v>
      </c>
      <c r="I436" s="3">
        <v>1.7068000000000001</v>
      </c>
      <c r="J436" s="4">
        <f t="shared" si="47"/>
        <v>0.60820000000000007</v>
      </c>
      <c r="K436" s="3">
        <v>0.3997</v>
      </c>
      <c r="L436" s="3">
        <v>0.4501</v>
      </c>
      <c r="M436" s="3">
        <f t="shared" si="48"/>
        <v>5.04E-2</v>
      </c>
      <c r="N436" s="3">
        <v>0.40610000000000002</v>
      </c>
      <c r="O436" s="3">
        <f t="shared" si="49"/>
        <v>6.4000000000000168E-3</v>
      </c>
      <c r="P436" s="3">
        <v>0.41149999999999998</v>
      </c>
      <c r="Q436" s="3">
        <v>0.44030000000000002</v>
      </c>
      <c r="R436" s="4">
        <f t="shared" si="50"/>
        <v>2.8800000000000048E-2</v>
      </c>
      <c r="S436" s="3">
        <v>0.41560000000000002</v>
      </c>
      <c r="T436" s="4">
        <f t="shared" si="51"/>
        <v>4.1000000000000481E-3</v>
      </c>
      <c r="U436" s="5" t="s">
        <v>49</v>
      </c>
      <c r="V436" s="5" t="s">
        <v>49</v>
      </c>
      <c r="W436" s="5" t="s">
        <v>49</v>
      </c>
      <c r="X436" s="4">
        <f t="shared" si="52"/>
        <v>7.9200000000000048E-2</v>
      </c>
      <c r="Y436" s="4" t="s">
        <v>49</v>
      </c>
      <c r="Z436" s="4" t="s">
        <v>49</v>
      </c>
      <c r="AA436" s="3">
        <v>0.39479999999999998</v>
      </c>
      <c r="AB436" s="3">
        <v>0.40670000000000001</v>
      </c>
      <c r="AC436" s="4">
        <f t="shared" si="1"/>
        <v>1.1900000000000022E-2</v>
      </c>
      <c r="AD436" s="4">
        <f t="shared" si="21"/>
        <v>0.15025252525252544</v>
      </c>
      <c r="AE436" s="4">
        <f t="shared" si="0"/>
        <v>0.69930000000000014</v>
      </c>
      <c r="AF436" s="3">
        <v>1.6943999999999999</v>
      </c>
      <c r="AG436" s="5" t="s">
        <v>49</v>
      </c>
      <c r="AH436" s="3">
        <v>0.39650000000000002</v>
      </c>
      <c r="AI436" s="5" t="s">
        <v>49</v>
      </c>
      <c r="AJ436" s="4">
        <f>(AF436-H436)+(O436+T436)+(AH436-AA436)</f>
        <v>0.60799999999999998</v>
      </c>
      <c r="AK436" s="18">
        <f t="shared" si="53"/>
        <v>9.1300000000000159E-2</v>
      </c>
    </row>
    <row r="437" spans="1:37" ht="12.5" x14ac:dyDescent="0.25">
      <c r="A437" s="2">
        <v>44636</v>
      </c>
      <c r="B437" s="3">
        <v>7.5</v>
      </c>
      <c r="C437" s="3" t="s">
        <v>178</v>
      </c>
      <c r="D437" s="4" t="s">
        <v>179</v>
      </c>
      <c r="E437" s="3">
        <v>11</v>
      </c>
      <c r="F437" s="3">
        <v>448</v>
      </c>
      <c r="G437" s="3">
        <v>448</v>
      </c>
      <c r="H437" s="3">
        <v>1.1096999999999999</v>
      </c>
      <c r="I437" s="3">
        <v>1.2209000000000001</v>
      </c>
      <c r="J437" s="4">
        <f t="shared" si="47"/>
        <v>0.11120000000000019</v>
      </c>
      <c r="K437" s="3">
        <v>0.39779999999999999</v>
      </c>
      <c r="L437" s="3">
        <v>0.40600000000000003</v>
      </c>
      <c r="M437" s="3">
        <f t="shared" si="48"/>
        <v>8.2000000000000406E-3</v>
      </c>
      <c r="N437" s="3">
        <v>0.39860000000000001</v>
      </c>
      <c r="O437" s="3">
        <f t="shared" si="49"/>
        <v>8.0000000000002292E-4</v>
      </c>
      <c r="P437" s="3">
        <v>0.41399999999999998</v>
      </c>
      <c r="Q437" s="3">
        <v>0.41599999999999998</v>
      </c>
      <c r="R437" s="4">
        <f t="shared" si="50"/>
        <v>2.0000000000000018E-3</v>
      </c>
      <c r="S437" s="3">
        <v>0.41420000000000001</v>
      </c>
      <c r="T437" s="4">
        <f t="shared" si="51"/>
        <v>2.0000000000003348E-4</v>
      </c>
      <c r="U437" s="5" t="s">
        <v>49</v>
      </c>
      <c r="V437" s="5" t="s">
        <v>49</v>
      </c>
      <c r="W437" s="5" t="s">
        <v>49</v>
      </c>
      <c r="X437" s="4">
        <f t="shared" si="52"/>
        <v>1.0200000000000042E-2</v>
      </c>
      <c r="Y437" s="4" t="s">
        <v>49</v>
      </c>
      <c r="Z437" s="4" t="s">
        <v>49</v>
      </c>
      <c r="AA437" s="3">
        <v>0.40229999999999999</v>
      </c>
      <c r="AB437" s="3">
        <v>0.40239999999999998</v>
      </c>
      <c r="AC437" s="4">
        <f t="shared" si="1"/>
        <v>9.9999999999988987E-5</v>
      </c>
      <c r="AD437" s="4">
        <f t="shared" si="21"/>
        <v>9.8039215686263302E-3</v>
      </c>
      <c r="AE437" s="4">
        <f t="shared" si="0"/>
        <v>0.12150000000000022</v>
      </c>
      <c r="AF437" s="3">
        <v>1.2182999999999999</v>
      </c>
      <c r="AG437" s="5" t="s">
        <v>49</v>
      </c>
      <c r="AH437" s="3">
        <v>0.40239999999999998</v>
      </c>
      <c r="AI437" s="5" t="s">
        <v>49</v>
      </c>
      <c r="AJ437" s="4">
        <f>(AF437-H437)+(O437+T437)+(AH437-AA437)</f>
        <v>0.10970000000000008</v>
      </c>
      <c r="AK437" s="18">
        <f t="shared" si="53"/>
        <v>1.1800000000000144E-2</v>
      </c>
    </row>
    <row r="438" spans="1:37" ht="12.5" x14ac:dyDescent="0.25">
      <c r="A438" s="6">
        <v>44636</v>
      </c>
      <c r="B438" s="4">
        <v>7.5</v>
      </c>
      <c r="C438" s="4" t="s">
        <v>180</v>
      </c>
      <c r="D438" s="4" t="s">
        <v>181</v>
      </c>
      <c r="E438" s="4">
        <v>24.6</v>
      </c>
      <c r="F438" s="4">
        <v>266</v>
      </c>
      <c r="G438" s="4">
        <v>266</v>
      </c>
      <c r="H438" s="4">
        <v>1.1846000000000001</v>
      </c>
      <c r="I438" s="4">
        <v>2.2408999999999999</v>
      </c>
      <c r="J438" s="4">
        <v>1.0563</v>
      </c>
      <c r="K438" s="5" t="s">
        <v>49</v>
      </c>
      <c r="L438" s="5" t="s">
        <v>49</v>
      </c>
      <c r="M438" s="5" t="s">
        <v>49</v>
      </c>
      <c r="N438" s="5" t="s">
        <v>49</v>
      </c>
      <c r="O438" s="5" t="s">
        <v>49</v>
      </c>
      <c r="P438" s="5" t="s">
        <v>49</v>
      </c>
      <c r="Q438" s="5" t="s">
        <v>49</v>
      </c>
      <c r="R438" s="5" t="s">
        <v>49</v>
      </c>
      <c r="S438" s="5" t="s">
        <v>49</v>
      </c>
      <c r="T438" s="5" t="s">
        <v>49</v>
      </c>
      <c r="U438" s="4">
        <v>266</v>
      </c>
      <c r="V438" s="4">
        <v>0.41270000000000001</v>
      </c>
      <c r="W438" s="4">
        <v>0.57789999999999997</v>
      </c>
      <c r="X438" s="4">
        <v>0.16520000000000001</v>
      </c>
      <c r="Y438" s="4">
        <v>266</v>
      </c>
      <c r="Z438" s="4">
        <v>2</v>
      </c>
      <c r="AA438" s="4">
        <v>0.40910000000000002</v>
      </c>
      <c r="AB438" s="4">
        <v>0.4511</v>
      </c>
      <c r="AC438" s="4">
        <f t="shared" si="1"/>
        <v>4.1999999999999982E-2</v>
      </c>
      <c r="AD438" s="4">
        <f t="shared" si="21"/>
        <v>0.2542372881355931</v>
      </c>
      <c r="AE438" s="4">
        <f t="shared" si="0"/>
        <v>1.2635000000000001</v>
      </c>
      <c r="AF438" s="4">
        <v>2.2229000000000001</v>
      </c>
      <c r="AG438" s="4">
        <v>0.4637</v>
      </c>
      <c r="AH438" s="4">
        <v>0.42230000000000001</v>
      </c>
      <c r="AI438" s="5" t="s">
        <v>49</v>
      </c>
      <c r="AJ438" s="4">
        <f>(AF438-H438)+(AG438-V438)+(AH438-AA438)</f>
        <v>1.1025</v>
      </c>
      <c r="AK438" s="21">
        <f t="shared" ref="AK438:AK445" si="54">(AB438+W438+I438)-(AH438+AG438+AF438)</f>
        <v>0.16099999999999959</v>
      </c>
    </row>
    <row r="439" spans="1:37" ht="12.5" x14ac:dyDescent="0.25">
      <c r="A439" s="6">
        <v>44636</v>
      </c>
      <c r="B439" s="4">
        <v>7.5</v>
      </c>
      <c r="C439" s="4" t="s">
        <v>180</v>
      </c>
      <c r="D439" s="4" t="s">
        <v>181</v>
      </c>
      <c r="E439" s="4">
        <v>16.100000000000001</v>
      </c>
      <c r="F439" s="4">
        <v>276</v>
      </c>
      <c r="G439" s="4">
        <v>276</v>
      </c>
      <c r="H439" s="4">
        <v>1.1741999999999999</v>
      </c>
      <c r="I439" s="4">
        <v>1.4997</v>
      </c>
      <c r="J439" s="4">
        <v>0.32550000000000001</v>
      </c>
      <c r="K439" s="5" t="s">
        <v>49</v>
      </c>
      <c r="L439" s="5" t="s">
        <v>49</v>
      </c>
      <c r="M439" s="5" t="s">
        <v>49</v>
      </c>
      <c r="N439" s="5" t="s">
        <v>49</v>
      </c>
      <c r="O439" s="5" t="s">
        <v>49</v>
      </c>
      <c r="P439" s="5" t="s">
        <v>49</v>
      </c>
      <c r="Q439" s="5" t="s">
        <v>49</v>
      </c>
      <c r="R439" s="5" t="s">
        <v>49</v>
      </c>
      <c r="S439" s="5" t="s">
        <v>49</v>
      </c>
      <c r="T439" s="5" t="s">
        <v>49</v>
      </c>
      <c r="U439" s="4">
        <v>276</v>
      </c>
      <c r="V439" s="4">
        <v>0.4123</v>
      </c>
      <c r="W439" s="4">
        <v>0.4582</v>
      </c>
      <c r="X439" s="4">
        <v>4.5900000000000003E-2</v>
      </c>
      <c r="Y439" s="4">
        <v>276</v>
      </c>
      <c r="Z439" s="4" t="s">
        <v>196</v>
      </c>
      <c r="AA439" s="4">
        <v>0.41920000000000002</v>
      </c>
      <c r="AB439" s="4">
        <v>0.4204</v>
      </c>
      <c r="AC439" s="4">
        <f t="shared" si="1"/>
        <v>1.1999999999999789E-3</v>
      </c>
      <c r="AD439" s="4">
        <f t="shared" si="21"/>
        <v>2.6143790849672739E-2</v>
      </c>
      <c r="AE439" s="4">
        <f t="shared" si="0"/>
        <v>0.37259999999999999</v>
      </c>
      <c r="AF439" s="4">
        <v>1.4935</v>
      </c>
      <c r="AG439" s="4">
        <v>0.42549999999999999</v>
      </c>
      <c r="AH439" s="4">
        <v>0.41930000000000001</v>
      </c>
      <c r="AI439" s="5" t="s">
        <v>49</v>
      </c>
      <c r="AJ439" s="4">
        <f>(AF439-H439)+(AG439-V439)+(AH439-AA439)</f>
        <v>0.33260000000000012</v>
      </c>
      <c r="AK439" s="21">
        <f t="shared" si="54"/>
        <v>4.0000000000000036E-2</v>
      </c>
    </row>
    <row r="440" spans="1:37" ht="12.5" x14ac:dyDescent="0.25">
      <c r="A440" s="6">
        <v>44636</v>
      </c>
      <c r="B440" s="4">
        <v>7.5</v>
      </c>
      <c r="C440" s="4" t="s">
        <v>180</v>
      </c>
      <c r="D440" s="4" t="s">
        <v>181</v>
      </c>
      <c r="E440" s="4">
        <v>21.5</v>
      </c>
      <c r="F440" s="4">
        <v>283</v>
      </c>
      <c r="G440" s="4">
        <v>283</v>
      </c>
      <c r="H440" s="4">
        <v>1.1897</v>
      </c>
      <c r="I440" s="4">
        <v>1.9782999999999999</v>
      </c>
      <c r="J440" s="4">
        <v>0.78859999999999997</v>
      </c>
      <c r="K440" s="5" t="s">
        <v>49</v>
      </c>
      <c r="L440" s="5" t="s">
        <v>49</v>
      </c>
      <c r="M440" s="5" t="s">
        <v>49</v>
      </c>
      <c r="N440" s="5" t="s">
        <v>49</v>
      </c>
      <c r="O440" s="5" t="s">
        <v>49</v>
      </c>
      <c r="P440" s="5" t="s">
        <v>49</v>
      </c>
      <c r="Q440" s="5" t="s">
        <v>49</v>
      </c>
      <c r="R440" s="5" t="s">
        <v>49</v>
      </c>
      <c r="S440" s="5" t="s">
        <v>49</v>
      </c>
      <c r="T440" s="5" t="s">
        <v>49</v>
      </c>
      <c r="U440" s="4">
        <v>283</v>
      </c>
      <c r="V440" s="4">
        <v>0.41299999999999998</v>
      </c>
      <c r="W440" s="4">
        <v>0.52690000000000003</v>
      </c>
      <c r="X440" s="4">
        <v>0.1139</v>
      </c>
      <c r="Y440" s="4">
        <v>283</v>
      </c>
      <c r="Z440" s="4" t="s">
        <v>193</v>
      </c>
      <c r="AA440" s="4">
        <v>0.41699999999999998</v>
      </c>
      <c r="AB440" s="4">
        <v>0.47270000000000001</v>
      </c>
      <c r="AC440" s="4">
        <f t="shared" si="1"/>
        <v>5.5700000000000027E-2</v>
      </c>
      <c r="AD440" s="4">
        <f t="shared" si="21"/>
        <v>0.48902546093064114</v>
      </c>
      <c r="AE440" s="4">
        <f t="shared" si="0"/>
        <v>0.95819999999999994</v>
      </c>
      <c r="AF440" s="4">
        <v>1.9633</v>
      </c>
      <c r="AG440" s="4">
        <v>0.46289999999999998</v>
      </c>
      <c r="AH440" s="4">
        <v>0.44269999999999998</v>
      </c>
      <c r="AI440" s="5" t="s">
        <v>49</v>
      </c>
      <c r="AJ440" s="4">
        <f>(AF440-H440)+(AG440-V440)+(AH440-AA440)</f>
        <v>0.84920000000000018</v>
      </c>
      <c r="AK440" s="21">
        <f t="shared" si="54"/>
        <v>0.10899999999999999</v>
      </c>
    </row>
    <row r="441" spans="1:37" ht="12.5" x14ac:dyDescent="0.25">
      <c r="A441" s="6">
        <v>44636</v>
      </c>
      <c r="B441" s="4">
        <v>7.5</v>
      </c>
      <c r="C441" s="4" t="s">
        <v>180</v>
      </c>
      <c r="D441" s="4" t="s">
        <v>181</v>
      </c>
      <c r="E441" s="4">
        <v>19.3</v>
      </c>
      <c r="F441" s="4">
        <v>285</v>
      </c>
      <c r="G441" s="4">
        <v>285</v>
      </c>
      <c r="H441" s="4">
        <v>1.1767000000000001</v>
      </c>
      <c r="I441" s="4">
        <v>1.6321000000000001</v>
      </c>
      <c r="J441" s="4">
        <v>0.45540000000000003</v>
      </c>
      <c r="K441" s="5" t="s">
        <v>49</v>
      </c>
      <c r="L441" s="5" t="s">
        <v>49</v>
      </c>
      <c r="M441" s="5" t="s">
        <v>49</v>
      </c>
      <c r="N441" s="5" t="s">
        <v>49</v>
      </c>
      <c r="O441" s="5" t="s">
        <v>49</v>
      </c>
      <c r="P441" s="5" t="s">
        <v>49</v>
      </c>
      <c r="Q441" s="5" t="s">
        <v>49</v>
      </c>
      <c r="R441" s="5" t="s">
        <v>49</v>
      </c>
      <c r="S441" s="5" t="s">
        <v>49</v>
      </c>
      <c r="T441" s="5" t="s">
        <v>49</v>
      </c>
      <c r="U441" s="4">
        <v>285</v>
      </c>
      <c r="V441" s="4">
        <v>0.41399999999999998</v>
      </c>
      <c r="W441" s="4">
        <v>0.47139999999999999</v>
      </c>
      <c r="X441" s="4">
        <v>5.74E-2</v>
      </c>
      <c r="Y441" s="4">
        <v>285</v>
      </c>
      <c r="Z441" s="4">
        <v>1</v>
      </c>
      <c r="AA441" s="4">
        <v>0.41220000000000001</v>
      </c>
      <c r="AB441" s="4">
        <v>0.41589999999999999</v>
      </c>
      <c r="AC441" s="4">
        <f t="shared" si="1"/>
        <v>3.6999999999999811E-3</v>
      </c>
      <c r="AD441" s="4">
        <f t="shared" si="21"/>
        <v>6.4459930313588515E-2</v>
      </c>
      <c r="AE441" s="4">
        <f t="shared" si="0"/>
        <v>0.51649999999999996</v>
      </c>
      <c r="AF441" s="4">
        <v>1.6231</v>
      </c>
      <c r="AG441" s="4">
        <v>0.43120000000000003</v>
      </c>
      <c r="AH441" s="4">
        <v>0.41320000000000001</v>
      </c>
      <c r="AI441" s="5" t="s">
        <v>49</v>
      </c>
      <c r="AJ441" s="4">
        <f>(AF441-H441)+(AG441-V441)+(AH441-AA441)</f>
        <v>0.46459999999999996</v>
      </c>
      <c r="AK441" s="21">
        <f t="shared" si="54"/>
        <v>5.1899999999999835E-2</v>
      </c>
    </row>
    <row r="442" spans="1:37" ht="12.5" x14ac:dyDescent="0.25">
      <c r="A442" s="6">
        <v>44636</v>
      </c>
      <c r="B442" s="4">
        <v>7.5</v>
      </c>
      <c r="C442" s="4" t="s">
        <v>182</v>
      </c>
      <c r="D442" s="4" t="s">
        <v>183</v>
      </c>
      <c r="E442" s="4">
        <v>24.2</v>
      </c>
      <c r="F442" s="4">
        <v>269</v>
      </c>
      <c r="G442" s="4">
        <v>269</v>
      </c>
      <c r="H442" s="4">
        <v>1.1848000000000001</v>
      </c>
      <c r="I442" s="4">
        <v>2.1976</v>
      </c>
      <c r="J442" s="4">
        <v>1.0127999999999999</v>
      </c>
      <c r="K442" s="5" t="s">
        <v>49</v>
      </c>
      <c r="L442" s="5" t="s">
        <v>49</v>
      </c>
      <c r="M442" s="5" t="s">
        <v>49</v>
      </c>
      <c r="N442" s="5" t="s">
        <v>49</v>
      </c>
      <c r="O442" s="5" t="s">
        <v>49</v>
      </c>
      <c r="P442" s="5" t="s">
        <v>49</v>
      </c>
      <c r="Q442" s="5" t="s">
        <v>49</v>
      </c>
      <c r="R442" s="5" t="s">
        <v>49</v>
      </c>
      <c r="S442" s="5" t="s">
        <v>49</v>
      </c>
      <c r="T442" s="5" t="s">
        <v>49</v>
      </c>
      <c r="U442" s="4">
        <v>269</v>
      </c>
      <c r="V442" s="4">
        <v>0.41349999999999998</v>
      </c>
      <c r="W442" s="4">
        <v>0.53159999999999996</v>
      </c>
      <c r="X442" s="4">
        <v>0.1181</v>
      </c>
      <c r="Y442" s="4">
        <v>269</v>
      </c>
      <c r="Z442" s="4">
        <v>2</v>
      </c>
      <c r="AA442" s="4">
        <v>0.4133</v>
      </c>
      <c r="AB442" s="4">
        <v>0.45910000000000001</v>
      </c>
      <c r="AC442" s="4">
        <f t="shared" si="1"/>
        <v>4.5800000000000007E-2</v>
      </c>
      <c r="AD442" s="4">
        <f t="shared" si="21"/>
        <v>0.38780694326841669</v>
      </c>
      <c r="AE442" s="4">
        <f t="shared" si="0"/>
        <v>1.1767000000000001</v>
      </c>
      <c r="AF442" s="4">
        <v>2.1837</v>
      </c>
      <c r="AG442" s="4">
        <v>0.44640000000000002</v>
      </c>
      <c r="AH442" s="4">
        <v>0.4254</v>
      </c>
      <c r="AI442" s="5" t="s">
        <v>49</v>
      </c>
      <c r="AJ442" s="4">
        <f>(AF442-H442)+(AG442-V442)+(AH442-AA442)</f>
        <v>1.0439000000000001</v>
      </c>
      <c r="AK442" s="21">
        <f t="shared" si="54"/>
        <v>0.13280000000000003</v>
      </c>
    </row>
    <row r="443" spans="1:37" ht="12.5" x14ac:dyDescent="0.25">
      <c r="A443" s="6">
        <v>44636</v>
      </c>
      <c r="B443" s="4">
        <v>7.5</v>
      </c>
      <c r="C443" s="4" t="s">
        <v>182</v>
      </c>
      <c r="D443" s="4" t="s">
        <v>183</v>
      </c>
      <c r="E443" s="4">
        <v>22.6</v>
      </c>
      <c r="F443" s="4">
        <v>280</v>
      </c>
      <c r="G443" s="4">
        <v>280</v>
      </c>
      <c r="H443" s="4">
        <v>1.1684000000000001</v>
      </c>
      <c r="I443" s="4">
        <v>2.0869</v>
      </c>
      <c r="J443" s="4">
        <v>0.91849999999999998</v>
      </c>
      <c r="K443" s="5" t="s">
        <v>49</v>
      </c>
      <c r="L443" s="5" t="s">
        <v>49</v>
      </c>
      <c r="M443" s="5" t="s">
        <v>49</v>
      </c>
      <c r="N443" s="5" t="s">
        <v>49</v>
      </c>
      <c r="O443" s="5" t="s">
        <v>49</v>
      </c>
      <c r="P443" s="5" t="s">
        <v>49</v>
      </c>
      <c r="Q443" s="5" t="s">
        <v>49</v>
      </c>
      <c r="R443" s="5" t="s">
        <v>49</v>
      </c>
      <c r="S443" s="5" t="s">
        <v>49</v>
      </c>
      <c r="T443" s="5" t="s">
        <v>49</v>
      </c>
      <c r="U443" s="4">
        <v>280</v>
      </c>
      <c r="V443" s="4">
        <v>0.41360000000000002</v>
      </c>
      <c r="W443" s="4">
        <v>0.52949999999999997</v>
      </c>
      <c r="X443" s="4">
        <v>0.1159</v>
      </c>
      <c r="Y443" s="4">
        <v>280</v>
      </c>
      <c r="Z443" s="4">
        <v>3</v>
      </c>
      <c r="AA443" s="4">
        <v>0.41010000000000002</v>
      </c>
      <c r="AB443" s="4">
        <v>0.44440000000000002</v>
      </c>
      <c r="AC443" s="4">
        <f t="shared" si="1"/>
        <v>3.4299999999999997E-2</v>
      </c>
      <c r="AD443" s="4">
        <f t="shared" si="21"/>
        <v>0.29594477998274371</v>
      </c>
      <c r="AE443" s="4">
        <f t="shared" ref="AE443:AE506" si="55">J443+X443+AC443</f>
        <v>1.0687</v>
      </c>
      <c r="AF443" s="4">
        <v>2.0720000000000001</v>
      </c>
      <c r="AG443" s="4">
        <v>0.45529999999999998</v>
      </c>
      <c r="AH443" s="4">
        <v>0.4254</v>
      </c>
      <c r="AI443" s="5" t="s">
        <v>49</v>
      </c>
      <c r="AJ443" s="4">
        <f>(AF443-H443)+(AG443-V443)+(AH443-AA443)</f>
        <v>0.9605999999999999</v>
      </c>
      <c r="AK443" s="21">
        <f t="shared" si="54"/>
        <v>0.10809999999999986</v>
      </c>
    </row>
    <row r="444" spans="1:37" ht="12.5" x14ac:dyDescent="0.25">
      <c r="A444" s="6">
        <v>44636</v>
      </c>
      <c r="B444" s="4">
        <v>7.5</v>
      </c>
      <c r="C444" s="4" t="s">
        <v>182</v>
      </c>
      <c r="D444" s="4" t="s">
        <v>183</v>
      </c>
      <c r="E444" s="4">
        <v>23.55</v>
      </c>
      <c r="F444" s="4">
        <v>284</v>
      </c>
      <c r="G444" s="4">
        <v>284</v>
      </c>
      <c r="H444" s="4">
        <v>1.1819</v>
      </c>
      <c r="I444" s="4">
        <v>2.1383000000000001</v>
      </c>
      <c r="J444" s="4">
        <v>0.95640000000000003</v>
      </c>
      <c r="K444" s="5" t="s">
        <v>49</v>
      </c>
      <c r="L444" s="5" t="s">
        <v>49</v>
      </c>
      <c r="M444" s="5" t="s">
        <v>49</v>
      </c>
      <c r="N444" s="5" t="s">
        <v>49</v>
      </c>
      <c r="O444" s="5" t="s">
        <v>49</v>
      </c>
      <c r="P444" s="5" t="s">
        <v>49</v>
      </c>
      <c r="Q444" s="5" t="s">
        <v>49</v>
      </c>
      <c r="R444" s="5" t="s">
        <v>49</v>
      </c>
      <c r="S444" s="5" t="s">
        <v>49</v>
      </c>
      <c r="T444" s="5" t="s">
        <v>49</v>
      </c>
      <c r="U444" s="4">
        <v>284</v>
      </c>
      <c r="V444" s="4">
        <v>0.4173</v>
      </c>
      <c r="W444" s="4">
        <v>0.54359999999999997</v>
      </c>
      <c r="X444" s="4">
        <v>0.1263</v>
      </c>
      <c r="Y444" s="4">
        <v>284</v>
      </c>
      <c r="Z444" s="4">
        <v>3</v>
      </c>
      <c r="AA444" s="4">
        <v>0.4194</v>
      </c>
      <c r="AB444" s="4">
        <v>0.44059999999999999</v>
      </c>
      <c r="AC444" s="4">
        <f t="shared" ref="AC444" si="56">AB444-AA444</f>
        <v>2.1199999999999997E-2</v>
      </c>
      <c r="AD444" s="4">
        <f t="shared" si="21"/>
        <v>0.16785431512272364</v>
      </c>
      <c r="AE444" s="4">
        <f t="shared" si="55"/>
        <v>1.1038999999999999</v>
      </c>
      <c r="AF444" s="4">
        <v>2.1214</v>
      </c>
      <c r="AG444" s="4">
        <v>0.46489999999999998</v>
      </c>
      <c r="AH444" s="4">
        <v>0.42599999999999999</v>
      </c>
      <c r="AI444" s="5" t="s">
        <v>49</v>
      </c>
      <c r="AJ444" s="4">
        <f>(AF444-H444)+(AG444-V444)+(AH444-AA444)</f>
        <v>0.99370000000000003</v>
      </c>
      <c r="AK444" s="21">
        <f t="shared" si="54"/>
        <v>0.1102000000000003</v>
      </c>
    </row>
    <row r="445" spans="1:37" ht="12.5" x14ac:dyDescent="0.25">
      <c r="A445" s="6">
        <v>44636</v>
      </c>
      <c r="B445" s="4">
        <v>7.5</v>
      </c>
      <c r="C445" s="4" t="s">
        <v>182</v>
      </c>
      <c r="D445" s="4" t="s">
        <v>183</v>
      </c>
      <c r="E445" s="4">
        <v>22.6</v>
      </c>
      <c r="F445" s="4">
        <v>286</v>
      </c>
      <c r="G445" s="4">
        <v>286</v>
      </c>
      <c r="H445" s="4">
        <v>1.1851</v>
      </c>
      <c r="I445" s="4">
        <v>2.0299999999999998</v>
      </c>
      <c r="J445" s="4">
        <v>0.84489999999999998</v>
      </c>
      <c r="K445" s="5" t="s">
        <v>49</v>
      </c>
      <c r="L445" s="5" t="s">
        <v>49</v>
      </c>
      <c r="M445" s="5" t="s">
        <v>49</v>
      </c>
      <c r="N445" s="5" t="s">
        <v>49</v>
      </c>
      <c r="O445" s="5" t="s">
        <v>49</v>
      </c>
      <c r="P445" s="5" t="s">
        <v>49</v>
      </c>
      <c r="Q445" s="5" t="s">
        <v>49</v>
      </c>
      <c r="R445" s="5" t="s">
        <v>49</v>
      </c>
      <c r="S445" s="5" t="s">
        <v>49</v>
      </c>
      <c r="T445" s="5" t="s">
        <v>49</v>
      </c>
      <c r="U445" s="4">
        <v>286</v>
      </c>
      <c r="V445" s="4">
        <v>0.4113</v>
      </c>
      <c r="W445" s="4">
        <v>0.53259999999999996</v>
      </c>
      <c r="X445" s="4">
        <v>0.12130000000000001</v>
      </c>
      <c r="Y445" s="4">
        <v>286</v>
      </c>
      <c r="Z445" s="4">
        <v>3</v>
      </c>
      <c r="AA445" s="4">
        <v>0.4153</v>
      </c>
      <c r="AB445" s="4">
        <v>0.44740000000000002</v>
      </c>
      <c r="AC445" s="4">
        <f t="shared" si="1"/>
        <v>3.2100000000000017E-2</v>
      </c>
      <c r="AD445" s="4">
        <f t="shared" si="21"/>
        <v>0.26463314097279483</v>
      </c>
      <c r="AE445" s="4">
        <f t="shared" si="55"/>
        <v>0.99829999999999997</v>
      </c>
      <c r="AF445" s="4">
        <v>2.0144000000000002</v>
      </c>
      <c r="AG445" s="4">
        <v>0.44729999999999998</v>
      </c>
      <c r="AH445" s="4">
        <v>0.42459999999999998</v>
      </c>
      <c r="AI445" s="5" t="s">
        <v>49</v>
      </c>
      <c r="AJ445" s="4">
        <f>(AF445-H445)+(AG445-V445)+(AH445-AA445)</f>
        <v>0.87460000000000016</v>
      </c>
      <c r="AK445" s="21">
        <f t="shared" si="54"/>
        <v>0.12369999999999948</v>
      </c>
    </row>
    <row r="446" spans="1:37" ht="12.5" x14ac:dyDescent="0.25">
      <c r="A446" s="2">
        <v>44636</v>
      </c>
      <c r="B446" s="3">
        <v>7.5</v>
      </c>
      <c r="C446" s="3" t="s">
        <v>182</v>
      </c>
      <c r="D446" s="4" t="s">
        <v>183</v>
      </c>
      <c r="E446" s="3">
        <v>16.350000000000001</v>
      </c>
      <c r="F446" s="3">
        <v>449</v>
      </c>
      <c r="G446" s="3">
        <v>449</v>
      </c>
      <c r="H446" s="3">
        <v>1.1024</v>
      </c>
      <c r="I446" s="3">
        <v>1.4984999999999999</v>
      </c>
      <c r="J446" s="4">
        <f t="shared" ref="J446:J451" si="57">I446-H446</f>
        <v>0.3960999999999999</v>
      </c>
      <c r="K446" s="3">
        <v>0.39419999999999999</v>
      </c>
      <c r="L446" s="3">
        <v>0.41510000000000002</v>
      </c>
      <c r="M446" s="3">
        <f t="shared" ref="M446:M451" si="58">L446-K446</f>
        <v>2.090000000000003E-2</v>
      </c>
      <c r="N446" s="3">
        <v>0.39660000000000001</v>
      </c>
      <c r="O446" s="3">
        <f t="shared" ref="O446:O451" si="59">N446-K446</f>
        <v>2.4000000000000132E-3</v>
      </c>
      <c r="P446" s="3">
        <v>0.41360000000000002</v>
      </c>
      <c r="Q446" s="3">
        <v>0.43</v>
      </c>
      <c r="R446" s="4">
        <f t="shared" ref="R446:R451" si="60">Q446-P446</f>
        <v>1.639999999999997E-2</v>
      </c>
      <c r="S446" s="3">
        <v>0.41560000000000002</v>
      </c>
      <c r="T446" s="4">
        <f t="shared" ref="T446:T451" si="61">S446-P446</f>
        <v>2.0000000000000018E-3</v>
      </c>
      <c r="U446" s="5" t="s">
        <v>49</v>
      </c>
      <c r="V446" s="5" t="s">
        <v>49</v>
      </c>
      <c r="W446" s="5" t="s">
        <v>49</v>
      </c>
      <c r="X446" s="4">
        <f t="shared" ref="X446:X451" si="62">M446+R446</f>
        <v>3.73E-2</v>
      </c>
      <c r="Y446" s="4" t="s">
        <v>49</v>
      </c>
      <c r="Z446" s="4" t="s">
        <v>49</v>
      </c>
      <c r="AA446" s="3">
        <v>0.39090000000000003</v>
      </c>
      <c r="AB446" s="3">
        <v>0.40179999999999999</v>
      </c>
      <c r="AC446" s="4">
        <f t="shared" ref="AC446:AC509" si="63">AB446-AA446</f>
        <v>1.0899999999999965E-2</v>
      </c>
      <c r="AD446" s="4">
        <f t="shared" si="21"/>
        <v>0.29222520107238514</v>
      </c>
      <c r="AE446" s="4">
        <f t="shared" si="55"/>
        <v>0.44429999999999986</v>
      </c>
      <c r="AF446" s="3">
        <v>1.4901</v>
      </c>
      <c r="AG446" s="5" t="s">
        <v>49</v>
      </c>
      <c r="AH446" s="3">
        <v>0.39240000000000003</v>
      </c>
      <c r="AI446" s="5" t="s">
        <v>49</v>
      </c>
      <c r="AJ446" s="4">
        <f>(AF446-H446)+(O446+T446)+(AH446-AA446)</f>
        <v>0.39359999999999995</v>
      </c>
      <c r="AK446" s="18">
        <f t="shared" ref="AK446:AK451" si="64">(J446+M446+R446+AC446) -AJ446</f>
        <v>5.0699999999999912E-2</v>
      </c>
    </row>
    <row r="447" spans="1:37" ht="12.5" x14ac:dyDescent="0.25">
      <c r="A447" s="2">
        <v>44636</v>
      </c>
      <c r="B447" s="3">
        <v>7.5</v>
      </c>
      <c r="C447" s="3" t="s">
        <v>182</v>
      </c>
      <c r="D447" s="4" t="s">
        <v>183</v>
      </c>
      <c r="E447" s="3">
        <v>22.45</v>
      </c>
      <c r="F447" s="3">
        <v>450</v>
      </c>
      <c r="G447" s="3">
        <v>450</v>
      </c>
      <c r="H447" s="3">
        <v>1.1121000000000001</v>
      </c>
      <c r="I447" s="3">
        <v>2.0238999999999998</v>
      </c>
      <c r="J447" s="4">
        <f t="shared" si="57"/>
        <v>0.91179999999999972</v>
      </c>
      <c r="K447" s="3">
        <v>0.39650000000000002</v>
      </c>
      <c r="L447" s="3">
        <v>0.45190000000000002</v>
      </c>
      <c r="M447" s="3">
        <f t="shared" si="58"/>
        <v>5.5400000000000005E-2</v>
      </c>
      <c r="N447" s="3">
        <v>0.40339999999999998</v>
      </c>
      <c r="O447" s="3">
        <f t="shared" si="59"/>
        <v>6.8999999999999617E-3</v>
      </c>
      <c r="P447" s="3">
        <v>0.40960000000000002</v>
      </c>
      <c r="Q447" s="3">
        <v>0.45500000000000002</v>
      </c>
      <c r="R447" s="4">
        <f t="shared" si="60"/>
        <v>4.5399999999999996E-2</v>
      </c>
      <c r="S447" s="3">
        <v>0.41460000000000002</v>
      </c>
      <c r="T447" s="4">
        <f t="shared" si="61"/>
        <v>5.0000000000000044E-3</v>
      </c>
      <c r="U447" s="5" t="s">
        <v>49</v>
      </c>
      <c r="V447" s="5" t="s">
        <v>49</v>
      </c>
      <c r="W447" s="5" t="s">
        <v>49</v>
      </c>
      <c r="X447" s="4">
        <f t="shared" si="62"/>
        <v>0.1008</v>
      </c>
      <c r="Y447" s="4" t="s">
        <v>49</v>
      </c>
      <c r="Z447" s="4" t="s">
        <v>49</v>
      </c>
      <c r="AA447" s="3">
        <v>0.39760000000000001</v>
      </c>
      <c r="AB447" s="3">
        <v>0.432</v>
      </c>
      <c r="AC447" s="4">
        <f t="shared" si="63"/>
        <v>3.4399999999999986E-2</v>
      </c>
      <c r="AD447" s="4">
        <f t="shared" si="21"/>
        <v>0.34126984126984111</v>
      </c>
      <c r="AE447" s="4">
        <f t="shared" si="55"/>
        <v>1.0469999999999997</v>
      </c>
      <c r="AF447" s="3">
        <v>2.0068000000000001</v>
      </c>
      <c r="AG447" s="5" t="s">
        <v>49</v>
      </c>
      <c r="AH447" s="3">
        <v>0.40139999999999998</v>
      </c>
      <c r="AI447" s="5" t="s">
        <v>49</v>
      </c>
      <c r="AJ447" s="4">
        <f>(AF447-H447)+(O447+T447)+(AH447-AA447)</f>
        <v>0.9104000000000001</v>
      </c>
      <c r="AK447" s="18">
        <f t="shared" si="64"/>
        <v>0.13659999999999961</v>
      </c>
    </row>
    <row r="448" spans="1:37" ht="12.5" x14ac:dyDescent="0.25">
      <c r="A448" s="2">
        <v>44636</v>
      </c>
      <c r="B448" s="3">
        <v>7.5</v>
      </c>
      <c r="C448" s="3" t="s">
        <v>182</v>
      </c>
      <c r="D448" s="4" t="s">
        <v>183</v>
      </c>
      <c r="E448" s="3">
        <v>23</v>
      </c>
      <c r="F448" s="3">
        <v>451</v>
      </c>
      <c r="G448" s="3">
        <v>451</v>
      </c>
      <c r="H448" s="3">
        <v>1.1092</v>
      </c>
      <c r="I448" s="3">
        <v>2.0449000000000002</v>
      </c>
      <c r="J448" s="4">
        <f t="shared" si="57"/>
        <v>0.9357000000000002</v>
      </c>
      <c r="K448" s="3">
        <v>0.39539999999999997</v>
      </c>
      <c r="L448" s="3">
        <v>0.45240000000000002</v>
      </c>
      <c r="M448" s="3">
        <f t="shared" si="58"/>
        <v>5.7000000000000051E-2</v>
      </c>
      <c r="N448" s="3">
        <v>0.40389999999999998</v>
      </c>
      <c r="O448" s="3">
        <f t="shared" si="59"/>
        <v>8.5000000000000075E-3</v>
      </c>
      <c r="P448" s="3">
        <v>0.41539999999999999</v>
      </c>
      <c r="Q448" s="3">
        <v>0.45090000000000002</v>
      </c>
      <c r="R448" s="4">
        <f t="shared" si="60"/>
        <v>3.5500000000000032E-2</v>
      </c>
      <c r="S448" s="3">
        <v>0.41980000000000001</v>
      </c>
      <c r="T448" s="4">
        <f t="shared" si="61"/>
        <v>4.400000000000015E-3</v>
      </c>
      <c r="U448" s="5" t="s">
        <v>49</v>
      </c>
      <c r="V448" s="5" t="s">
        <v>49</v>
      </c>
      <c r="W448" s="5" t="s">
        <v>49</v>
      </c>
      <c r="X448" s="4">
        <f t="shared" si="62"/>
        <v>9.2500000000000082E-2</v>
      </c>
      <c r="Y448" s="4" t="s">
        <v>49</v>
      </c>
      <c r="Z448" s="4" t="s">
        <v>49</v>
      </c>
      <c r="AA448" s="3">
        <v>0.40260000000000001</v>
      </c>
      <c r="AB448" s="3">
        <v>0.439</v>
      </c>
      <c r="AC448" s="4">
        <f t="shared" si="63"/>
        <v>3.6399999999999988E-2</v>
      </c>
      <c r="AD448" s="4">
        <f t="shared" si="21"/>
        <v>0.39351351351351305</v>
      </c>
      <c r="AE448" s="4">
        <f t="shared" si="55"/>
        <v>1.0646000000000002</v>
      </c>
      <c r="AF448" s="3">
        <v>2.0274999999999999</v>
      </c>
      <c r="AG448" s="5" t="s">
        <v>49</v>
      </c>
      <c r="AH448" s="3">
        <v>0.40720000000000001</v>
      </c>
      <c r="AI448" s="5" t="s">
        <v>49</v>
      </c>
      <c r="AJ448" s="4">
        <f>(AF448-H448)+(O448+T448)+(AH448-AA448)</f>
        <v>0.93579999999999997</v>
      </c>
      <c r="AK448" s="18">
        <f t="shared" si="64"/>
        <v>0.12880000000000025</v>
      </c>
    </row>
    <row r="449" spans="1:38" ht="12.5" x14ac:dyDescent="0.25">
      <c r="A449" s="2">
        <v>44636</v>
      </c>
      <c r="B449" s="3">
        <v>7.5</v>
      </c>
      <c r="C449" s="3" t="s">
        <v>182</v>
      </c>
      <c r="D449" s="4" t="s">
        <v>183</v>
      </c>
      <c r="E449" s="3">
        <v>22.95</v>
      </c>
      <c r="F449" s="3">
        <v>452</v>
      </c>
      <c r="G449" s="3">
        <v>452</v>
      </c>
      <c r="H449" s="3">
        <v>1.109</v>
      </c>
      <c r="I449" s="3">
        <v>2.0038999999999998</v>
      </c>
      <c r="J449" s="4">
        <f t="shared" si="57"/>
        <v>0.89489999999999981</v>
      </c>
      <c r="K449" s="3">
        <v>0.3977</v>
      </c>
      <c r="L449" s="3">
        <v>0.45679999999999998</v>
      </c>
      <c r="M449" s="3">
        <f t="shared" si="58"/>
        <v>5.9099999999999986E-2</v>
      </c>
      <c r="N449" s="3">
        <v>0.40589999999999998</v>
      </c>
      <c r="O449" s="3">
        <f t="shared" si="59"/>
        <v>8.1999999999999851E-3</v>
      </c>
      <c r="P449" s="3">
        <v>0.40920000000000001</v>
      </c>
      <c r="Q449" s="3">
        <v>0.4546</v>
      </c>
      <c r="R449" s="4">
        <f t="shared" si="60"/>
        <v>4.5399999999999996E-2</v>
      </c>
      <c r="S449" s="3">
        <v>0.41449999999999998</v>
      </c>
      <c r="T449" s="4">
        <f t="shared" si="61"/>
        <v>5.2999999999999714E-3</v>
      </c>
      <c r="U449" s="5" t="s">
        <v>49</v>
      </c>
      <c r="V449" s="5" t="s">
        <v>49</v>
      </c>
      <c r="W449" s="5" t="s">
        <v>49</v>
      </c>
      <c r="X449" s="4">
        <f t="shared" si="62"/>
        <v>0.10449999999999998</v>
      </c>
      <c r="Y449" s="4" t="s">
        <v>49</v>
      </c>
      <c r="Z449" s="4" t="s">
        <v>49</v>
      </c>
      <c r="AA449" s="3">
        <v>0.39169999999999999</v>
      </c>
      <c r="AB449" s="3">
        <v>0.43490000000000001</v>
      </c>
      <c r="AC449" s="4">
        <f t="shared" si="63"/>
        <v>4.3200000000000016E-2</v>
      </c>
      <c r="AD449" s="4">
        <f t="shared" si="21"/>
        <v>0.4133971291866031</v>
      </c>
      <c r="AE449" s="4">
        <f t="shared" si="55"/>
        <v>1.0425999999999997</v>
      </c>
      <c r="AF449" s="3">
        <v>1.986</v>
      </c>
      <c r="AG449" s="5" t="s">
        <v>49</v>
      </c>
      <c r="AH449" s="3">
        <v>0.39689999999999998</v>
      </c>
      <c r="AI449" s="5" t="s">
        <v>49</v>
      </c>
      <c r="AJ449" s="4">
        <f>(AF449-H449)+(O449+T449)+(AH449-AA449)</f>
        <v>0.89569999999999994</v>
      </c>
      <c r="AK449" s="18">
        <f t="shared" si="64"/>
        <v>0.14689999999999981</v>
      </c>
    </row>
    <row r="450" spans="1:38" ht="12.5" x14ac:dyDescent="0.25">
      <c r="A450" s="2">
        <v>44636</v>
      </c>
      <c r="B450" s="3">
        <v>7.5</v>
      </c>
      <c r="C450" s="3" t="s">
        <v>182</v>
      </c>
      <c r="D450" s="4" t="s">
        <v>183</v>
      </c>
      <c r="E450" s="3">
        <v>20.45</v>
      </c>
      <c r="F450" s="3">
        <v>453</v>
      </c>
      <c r="G450" s="3">
        <v>453</v>
      </c>
      <c r="H450" s="3">
        <v>1.1084000000000001</v>
      </c>
      <c r="I450" s="3">
        <v>1.8132999999999999</v>
      </c>
      <c r="J450" s="4">
        <f t="shared" si="57"/>
        <v>0.70489999999999986</v>
      </c>
      <c r="K450" s="3">
        <v>0.39960000000000001</v>
      </c>
      <c r="L450" s="3">
        <v>0.44180000000000003</v>
      </c>
      <c r="M450" s="3">
        <f t="shared" si="58"/>
        <v>4.2200000000000015E-2</v>
      </c>
      <c r="N450" s="3">
        <v>0.40439999999999998</v>
      </c>
      <c r="O450" s="3">
        <f t="shared" si="59"/>
        <v>4.799999999999971E-3</v>
      </c>
      <c r="P450" s="3">
        <v>0.41789999999999999</v>
      </c>
      <c r="Q450" s="3">
        <v>0.44919999999999999</v>
      </c>
      <c r="R450" s="4">
        <f t="shared" si="60"/>
        <v>3.1299999999999994E-2</v>
      </c>
      <c r="S450" s="3">
        <v>0.42120000000000002</v>
      </c>
      <c r="T450" s="4">
        <f t="shared" si="61"/>
        <v>3.3000000000000251E-3</v>
      </c>
      <c r="U450" s="5" t="s">
        <v>49</v>
      </c>
      <c r="V450" s="5" t="s">
        <v>49</v>
      </c>
      <c r="W450" s="5" t="s">
        <v>49</v>
      </c>
      <c r="X450" s="4">
        <f t="shared" si="62"/>
        <v>7.350000000000001E-2</v>
      </c>
      <c r="Y450" s="4" t="s">
        <v>49</v>
      </c>
      <c r="Z450" s="4" t="s">
        <v>49</v>
      </c>
      <c r="AA450" s="3">
        <v>0.39689999999999998</v>
      </c>
      <c r="AB450" s="3">
        <v>0.42809999999999998</v>
      </c>
      <c r="AC450" s="4">
        <f t="shared" si="63"/>
        <v>3.1200000000000006E-2</v>
      </c>
      <c r="AD450" s="4">
        <f t="shared" si="21"/>
        <v>0.42448979591836739</v>
      </c>
      <c r="AE450" s="4">
        <f t="shared" si="55"/>
        <v>0.80959999999999988</v>
      </c>
      <c r="AF450" s="3">
        <v>1.8</v>
      </c>
      <c r="AG450" s="5" t="s">
        <v>49</v>
      </c>
      <c r="AH450" s="3">
        <v>0.40060000000000001</v>
      </c>
      <c r="AI450" s="5" t="s">
        <v>49</v>
      </c>
      <c r="AJ450" s="4">
        <f>(AF450-H450)+(O450+T450)+(AH450-AA450)</f>
        <v>0.70340000000000003</v>
      </c>
      <c r="AK450" s="18">
        <f t="shared" si="64"/>
        <v>0.10619999999999985</v>
      </c>
    </row>
    <row r="451" spans="1:38" ht="12.5" x14ac:dyDescent="0.25">
      <c r="A451" s="2">
        <v>44636</v>
      </c>
      <c r="B451" s="3">
        <v>7.5</v>
      </c>
      <c r="C451" s="3" t="s">
        <v>182</v>
      </c>
      <c r="D451" s="4" t="s">
        <v>183</v>
      </c>
      <c r="E451" s="3">
        <v>16.25</v>
      </c>
      <c r="F451" s="3">
        <v>454</v>
      </c>
      <c r="G451" s="3">
        <v>454</v>
      </c>
      <c r="H451" s="3">
        <v>1.1129</v>
      </c>
      <c r="I451" s="3">
        <v>1.4392</v>
      </c>
      <c r="J451" s="4">
        <f t="shared" si="57"/>
        <v>0.32630000000000003</v>
      </c>
      <c r="K451" s="3">
        <v>0.4012</v>
      </c>
      <c r="L451" s="3">
        <v>0.42320000000000002</v>
      </c>
      <c r="M451" s="3">
        <f t="shared" si="58"/>
        <v>2.200000000000002E-2</v>
      </c>
      <c r="N451" s="3">
        <v>0.4037</v>
      </c>
      <c r="O451" s="3">
        <f t="shared" si="59"/>
        <v>2.5000000000000022E-3</v>
      </c>
      <c r="P451" s="3">
        <v>0.41060000000000002</v>
      </c>
      <c r="Q451" s="3">
        <v>0.4244</v>
      </c>
      <c r="R451" s="4">
        <f t="shared" si="60"/>
        <v>1.3799999999999979E-2</v>
      </c>
      <c r="S451" s="3">
        <v>0.41249999999999998</v>
      </c>
      <c r="T451" s="4">
        <f t="shared" si="61"/>
        <v>1.8999999999999573E-3</v>
      </c>
      <c r="U451" s="5" t="s">
        <v>49</v>
      </c>
      <c r="V451" s="5" t="s">
        <v>49</v>
      </c>
      <c r="W451" s="5" t="s">
        <v>49</v>
      </c>
      <c r="X451" s="4">
        <f t="shared" si="62"/>
        <v>3.5799999999999998E-2</v>
      </c>
      <c r="Y451" s="4" t="s">
        <v>49</v>
      </c>
      <c r="Z451" s="4" t="s">
        <v>49</v>
      </c>
      <c r="AA451" s="3">
        <v>0.39729999999999999</v>
      </c>
      <c r="AB451" s="3">
        <v>0.3982</v>
      </c>
      <c r="AC451" s="4">
        <f t="shared" si="63"/>
        <v>9.000000000000119E-4</v>
      </c>
      <c r="AD451" s="4">
        <f t="shared" si="21"/>
        <v>2.5139664804469608E-2</v>
      </c>
      <c r="AE451" s="4">
        <f t="shared" si="55"/>
        <v>0.36300000000000004</v>
      </c>
      <c r="AF451" s="3">
        <v>1.4334</v>
      </c>
      <c r="AG451" s="5" t="s">
        <v>49</v>
      </c>
      <c r="AH451" s="3">
        <v>0.39729999999999999</v>
      </c>
      <c r="AI451" s="5" t="s">
        <v>49</v>
      </c>
      <c r="AJ451" s="4">
        <f>(AF451-H451)+(O451+T451)+(AH451-AA451)</f>
        <v>0.32489999999999997</v>
      </c>
      <c r="AK451" s="18">
        <f t="shared" si="64"/>
        <v>3.8100000000000078E-2</v>
      </c>
    </row>
    <row r="452" spans="1:38" ht="12.5" x14ac:dyDescent="0.25">
      <c r="A452" s="6">
        <v>44636</v>
      </c>
      <c r="B452" s="4">
        <v>8</v>
      </c>
      <c r="C452" s="4" t="s">
        <v>47</v>
      </c>
      <c r="D452" s="4" t="s">
        <v>57</v>
      </c>
      <c r="E452" s="4">
        <v>25.6</v>
      </c>
      <c r="F452" s="4">
        <v>223</v>
      </c>
      <c r="G452" s="4">
        <v>223</v>
      </c>
      <c r="H452" s="4">
        <v>1.169</v>
      </c>
      <c r="I452" s="4">
        <v>2.5413999999999999</v>
      </c>
      <c r="J452" s="4">
        <v>1.3724000000000001</v>
      </c>
      <c r="K452" s="5" t="s">
        <v>49</v>
      </c>
      <c r="L452" s="5" t="s">
        <v>49</v>
      </c>
      <c r="M452" s="5" t="s">
        <v>49</v>
      </c>
      <c r="N452" s="5" t="s">
        <v>49</v>
      </c>
      <c r="O452" s="5" t="s">
        <v>49</v>
      </c>
      <c r="P452" s="5" t="s">
        <v>49</v>
      </c>
      <c r="Q452" s="5" t="s">
        <v>49</v>
      </c>
      <c r="R452" s="5" t="s">
        <v>49</v>
      </c>
      <c r="S452" s="5" t="s">
        <v>49</v>
      </c>
      <c r="T452" s="5" t="s">
        <v>49</v>
      </c>
      <c r="U452" s="4">
        <v>223</v>
      </c>
      <c r="V452" s="4">
        <v>0.40620000000000001</v>
      </c>
      <c r="W452" s="4">
        <v>0.56989999999999996</v>
      </c>
      <c r="X452" s="4">
        <v>0.16370000000000001</v>
      </c>
      <c r="Y452" s="4">
        <v>223</v>
      </c>
      <c r="Z452" s="4">
        <v>2</v>
      </c>
      <c r="AA452" s="4">
        <v>0.42220000000000002</v>
      </c>
      <c r="AB452" s="4">
        <v>0.46300000000000002</v>
      </c>
      <c r="AC452" s="4">
        <f t="shared" si="63"/>
        <v>4.0800000000000003E-2</v>
      </c>
      <c r="AD452" s="4">
        <f t="shared" si="21"/>
        <v>0.24923640806353084</v>
      </c>
      <c r="AE452" s="4">
        <f t="shared" si="55"/>
        <v>1.5769</v>
      </c>
      <c r="AF452" s="4">
        <v>2.5190999999999999</v>
      </c>
      <c r="AG452" s="4">
        <v>0.45119999999999999</v>
      </c>
      <c r="AH452" s="4">
        <v>0.43169999999999997</v>
      </c>
      <c r="AI452" s="5" t="s">
        <v>49</v>
      </c>
      <c r="AJ452" s="4">
        <f>(AF452-H452)+(AG452-V452)+(AH452-AA452)</f>
        <v>1.4045999999999998</v>
      </c>
      <c r="AK452" s="21">
        <f t="shared" ref="AK452:AK455" si="65">(AB452+W452+I452)-(AH452+AG452+AF452)</f>
        <v>0.1722999999999999</v>
      </c>
      <c r="AL452" s="12" t="s">
        <v>63</v>
      </c>
    </row>
    <row r="453" spans="1:38" ht="12.5" x14ac:dyDescent="0.25">
      <c r="A453" s="6">
        <v>44636</v>
      </c>
      <c r="B453" s="4">
        <v>8</v>
      </c>
      <c r="C453" s="4" t="s">
        <v>47</v>
      </c>
      <c r="D453" s="4" t="s">
        <v>57</v>
      </c>
      <c r="E453" s="4">
        <v>23.8</v>
      </c>
      <c r="F453" s="4">
        <v>224</v>
      </c>
      <c r="G453" s="4">
        <v>224</v>
      </c>
      <c r="H453" s="4">
        <v>1.1762999999999999</v>
      </c>
      <c r="I453" s="4">
        <v>2.0878000000000001</v>
      </c>
      <c r="J453" s="4">
        <v>0.91149999999999998</v>
      </c>
      <c r="K453" s="5" t="s">
        <v>49</v>
      </c>
      <c r="L453" s="5" t="s">
        <v>49</v>
      </c>
      <c r="M453" s="5" t="s">
        <v>49</v>
      </c>
      <c r="N453" s="5" t="s">
        <v>49</v>
      </c>
      <c r="O453" s="5" t="s">
        <v>49</v>
      </c>
      <c r="P453" s="5" t="s">
        <v>49</v>
      </c>
      <c r="Q453" s="5" t="s">
        <v>49</v>
      </c>
      <c r="R453" s="5" t="s">
        <v>49</v>
      </c>
      <c r="S453" s="5" t="s">
        <v>49</v>
      </c>
      <c r="T453" s="5" t="s">
        <v>49</v>
      </c>
      <c r="U453" s="4">
        <v>224</v>
      </c>
      <c r="V453" s="4">
        <v>0.4128</v>
      </c>
      <c r="W453" s="4">
        <v>0.49680000000000002</v>
      </c>
      <c r="X453" s="4">
        <v>8.4000000000000005E-2</v>
      </c>
      <c r="Y453" s="4">
        <v>224</v>
      </c>
      <c r="Z453" s="4">
        <v>1</v>
      </c>
      <c r="AA453" s="4">
        <v>0.40489999999999998</v>
      </c>
      <c r="AB453" s="4">
        <v>0.46210000000000001</v>
      </c>
      <c r="AC453" s="4">
        <f t="shared" si="63"/>
        <v>5.7200000000000029E-2</v>
      </c>
      <c r="AD453" s="4">
        <f t="shared" si="21"/>
        <v>0.6809523809523812</v>
      </c>
      <c r="AE453" s="4">
        <f t="shared" si="55"/>
        <v>1.0527</v>
      </c>
      <c r="AF453" s="4">
        <v>2.0733999999999999</v>
      </c>
      <c r="AG453" s="4">
        <v>0.43519999999999998</v>
      </c>
      <c r="AH453" s="4">
        <v>0.41720000000000002</v>
      </c>
      <c r="AI453" s="5" t="s">
        <v>49</v>
      </c>
      <c r="AJ453" s="4">
        <f>(AF453-H453)+(AG453-V453)+(AH453-AA453)</f>
        <v>0.93179999999999996</v>
      </c>
      <c r="AK453" s="21">
        <f t="shared" si="65"/>
        <v>0.12090000000000067</v>
      </c>
      <c r="AL453" s="12" t="s">
        <v>63</v>
      </c>
    </row>
    <row r="454" spans="1:38" ht="12.5" x14ac:dyDescent="0.25">
      <c r="A454" s="6">
        <v>44636</v>
      </c>
      <c r="B454" s="4">
        <v>8</v>
      </c>
      <c r="C454" s="4" t="s">
        <v>47</v>
      </c>
      <c r="D454" s="4" t="s">
        <v>57</v>
      </c>
      <c r="E454" s="4">
        <v>22.3</v>
      </c>
      <c r="F454" s="4">
        <v>225</v>
      </c>
      <c r="G454" s="4">
        <v>225</v>
      </c>
      <c r="H454" s="4">
        <v>1.1847000000000001</v>
      </c>
      <c r="I454" s="4">
        <v>1.9643999999999999</v>
      </c>
      <c r="J454" s="4">
        <v>0.77969999999999995</v>
      </c>
      <c r="K454" s="5" t="s">
        <v>49</v>
      </c>
      <c r="L454" s="5" t="s">
        <v>49</v>
      </c>
      <c r="M454" s="5" t="s">
        <v>49</v>
      </c>
      <c r="N454" s="5" t="s">
        <v>49</v>
      </c>
      <c r="O454" s="5" t="s">
        <v>49</v>
      </c>
      <c r="P454" s="5" t="s">
        <v>49</v>
      </c>
      <c r="Q454" s="5" t="s">
        <v>49</v>
      </c>
      <c r="R454" s="5" t="s">
        <v>49</v>
      </c>
      <c r="S454" s="5" t="s">
        <v>49</v>
      </c>
      <c r="T454" s="5" t="s">
        <v>49</v>
      </c>
      <c r="U454" s="4">
        <v>225</v>
      </c>
      <c r="V454" s="4">
        <v>0.40350000000000003</v>
      </c>
      <c r="W454" s="4">
        <v>0.50939999999999996</v>
      </c>
      <c r="X454" s="4">
        <v>0.10589999999999999</v>
      </c>
      <c r="Y454" s="4">
        <v>225</v>
      </c>
      <c r="Z454" s="4">
        <v>2</v>
      </c>
      <c r="AA454" s="4">
        <v>0.41720000000000002</v>
      </c>
      <c r="AB454" s="4">
        <v>0.4632</v>
      </c>
      <c r="AC454" s="4">
        <f t="shared" si="63"/>
        <v>4.5999999999999985E-2</v>
      </c>
      <c r="AD454" s="4">
        <f t="shared" si="21"/>
        <v>0.43437204910292715</v>
      </c>
      <c r="AE454" s="4">
        <f t="shared" si="55"/>
        <v>0.93159999999999998</v>
      </c>
      <c r="AF454" s="4">
        <v>1.9513</v>
      </c>
      <c r="AG454" s="4">
        <v>0.43619999999999998</v>
      </c>
      <c r="AH454" s="4">
        <v>0.42659999999999998</v>
      </c>
      <c r="AI454" s="5" t="s">
        <v>49</v>
      </c>
      <c r="AJ454" s="4">
        <f>(AF454-H454)+(AG454-V454)+(AH454-AA454)</f>
        <v>0.80869999999999986</v>
      </c>
      <c r="AK454" s="21">
        <f t="shared" si="65"/>
        <v>0.12290000000000001</v>
      </c>
      <c r="AL454" s="12" t="s">
        <v>63</v>
      </c>
    </row>
    <row r="455" spans="1:38" ht="12.5" x14ac:dyDescent="0.25">
      <c r="A455" s="6">
        <v>44636</v>
      </c>
      <c r="B455" s="4">
        <v>8</v>
      </c>
      <c r="C455" s="4" t="s">
        <v>47</v>
      </c>
      <c r="D455" s="4" t="s">
        <v>57</v>
      </c>
      <c r="E455" s="4">
        <v>24.75</v>
      </c>
      <c r="F455" s="4">
        <v>226</v>
      </c>
      <c r="G455" s="4">
        <v>226</v>
      </c>
      <c r="H455" s="4">
        <v>1.1680999999999999</v>
      </c>
      <c r="I455" s="4">
        <v>2.2818000000000001</v>
      </c>
      <c r="J455" s="4">
        <v>1.1136999999999999</v>
      </c>
      <c r="K455" s="5" t="s">
        <v>49</v>
      </c>
      <c r="L455" s="5" t="s">
        <v>49</v>
      </c>
      <c r="M455" s="5" t="s">
        <v>49</v>
      </c>
      <c r="N455" s="5" t="s">
        <v>49</v>
      </c>
      <c r="O455" s="5" t="s">
        <v>49</v>
      </c>
      <c r="P455" s="5" t="s">
        <v>49</v>
      </c>
      <c r="Q455" s="5" t="s">
        <v>49</v>
      </c>
      <c r="R455" s="5" t="s">
        <v>49</v>
      </c>
      <c r="S455" s="5" t="s">
        <v>49</v>
      </c>
      <c r="T455" s="5" t="s">
        <v>49</v>
      </c>
      <c r="U455" s="4">
        <v>226</v>
      </c>
      <c r="V455" s="4">
        <v>0.40960000000000002</v>
      </c>
      <c r="W455" s="4">
        <v>0.56020000000000003</v>
      </c>
      <c r="X455" s="4">
        <v>0.15060000000000001</v>
      </c>
      <c r="Y455" s="4">
        <v>226</v>
      </c>
      <c r="Z455" s="4">
        <v>2</v>
      </c>
      <c r="AA455" s="4">
        <v>0.41049999999999998</v>
      </c>
      <c r="AB455" s="4">
        <v>0.46460000000000001</v>
      </c>
      <c r="AC455" s="4">
        <f t="shared" si="63"/>
        <v>5.4100000000000037E-2</v>
      </c>
      <c r="AD455" s="4">
        <f t="shared" si="21"/>
        <v>0.35922974767596305</v>
      </c>
      <c r="AE455" s="4">
        <f t="shared" si="55"/>
        <v>1.3184</v>
      </c>
      <c r="AF455" s="4">
        <v>2.2621000000000002</v>
      </c>
      <c r="AG455" s="4">
        <v>0.44969999999999999</v>
      </c>
      <c r="AH455" s="4">
        <v>0.42149999999999999</v>
      </c>
      <c r="AI455" s="5" t="s">
        <v>49</v>
      </c>
      <c r="AJ455" s="4">
        <f>(AF455-H455)+(AG455-V455)+(AH455-AA455)</f>
        <v>1.1451000000000002</v>
      </c>
      <c r="AK455" s="21">
        <f t="shared" si="65"/>
        <v>0.17329999999999979</v>
      </c>
      <c r="AL455" s="12" t="s">
        <v>63</v>
      </c>
    </row>
    <row r="456" spans="1:38" ht="12.5" x14ac:dyDescent="0.25">
      <c r="A456" s="2">
        <v>44636</v>
      </c>
      <c r="B456" s="3">
        <v>8</v>
      </c>
      <c r="C456" s="3" t="s">
        <v>47</v>
      </c>
      <c r="D456" s="4" t="s">
        <v>57</v>
      </c>
      <c r="E456" s="3">
        <v>19.399999999999999</v>
      </c>
      <c r="F456" s="3">
        <v>461</v>
      </c>
      <c r="G456" s="3">
        <v>461</v>
      </c>
      <c r="H456" s="3">
        <v>1.1014999999999999</v>
      </c>
      <c r="I456" s="3">
        <v>1.6865000000000001</v>
      </c>
      <c r="J456" s="4">
        <f t="shared" ref="J456:J461" si="66">I456-H456</f>
        <v>0.58500000000000019</v>
      </c>
      <c r="K456" s="3">
        <v>0.38950000000000001</v>
      </c>
      <c r="L456" s="3">
        <v>0.42949999999999999</v>
      </c>
      <c r="M456" s="3">
        <f t="shared" ref="M456:M461" si="67">L456-K456</f>
        <v>3.999999999999998E-2</v>
      </c>
      <c r="N456" s="3">
        <v>0.3967</v>
      </c>
      <c r="O456" s="3">
        <f t="shared" ref="O456:O461" si="68">N456-K456</f>
        <v>7.1999999999999842E-3</v>
      </c>
      <c r="P456" s="3">
        <v>0.40720000000000001</v>
      </c>
      <c r="Q456" s="3">
        <v>0.43020000000000003</v>
      </c>
      <c r="R456" s="4">
        <f t="shared" ref="R456:R461" si="69">Q456-P456</f>
        <v>2.300000000000002E-2</v>
      </c>
      <c r="S456" s="3">
        <v>0.40960000000000002</v>
      </c>
      <c r="T456" s="4">
        <f t="shared" ref="T456:T461" si="70">S456-P456</f>
        <v>2.4000000000000132E-3</v>
      </c>
      <c r="U456" s="5" t="s">
        <v>49</v>
      </c>
      <c r="V456" s="5" t="s">
        <v>49</v>
      </c>
      <c r="W456" s="5" t="s">
        <v>49</v>
      </c>
      <c r="X456" s="4">
        <f t="shared" ref="X456:X461" si="71">M456+R456</f>
        <v>6.3E-2</v>
      </c>
      <c r="Y456" s="4" t="s">
        <v>49</v>
      </c>
      <c r="Z456" s="4" t="s">
        <v>49</v>
      </c>
      <c r="AA456" s="3">
        <v>0.39329999999999998</v>
      </c>
      <c r="AB456" s="3">
        <v>0.39429999999999998</v>
      </c>
      <c r="AC456" s="4">
        <f t="shared" si="63"/>
        <v>1.0000000000000009E-3</v>
      </c>
      <c r="AD456" s="4">
        <f t="shared" si="21"/>
        <v>1.5873015873015886E-2</v>
      </c>
      <c r="AE456" s="4">
        <f t="shared" si="55"/>
        <v>0.64900000000000013</v>
      </c>
      <c r="AF456" s="3">
        <v>1.6772</v>
      </c>
      <c r="AG456" s="5" t="s">
        <v>49</v>
      </c>
      <c r="AH456" s="3">
        <v>0.39319999999999999</v>
      </c>
      <c r="AI456" s="5" t="s">
        <v>49</v>
      </c>
      <c r="AJ456" s="4">
        <f>(AF456-H456)+(O456+T456)+(AH456-AA456)</f>
        <v>0.58520000000000016</v>
      </c>
      <c r="AK456" s="18">
        <f t="shared" ref="AK456:AK461" si="72">(J456+M456+R456+AC456) -AJ456</f>
        <v>6.3800000000000079E-2</v>
      </c>
    </row>
    <row r="457" spans="1:38" ht="12.5" x14ac:dyDescent="0.25">
      <c r="A457" s="2">
        <v>44636</v>
      </c>
      <c r="B457" s="3">
        <v>8</v>
      </c>
      <c r="C457" s="3" t="s">
        <v>47</v>
      </c>
      <c r="D457" s="4" t="s">
        <v>57</v>
      </c>
      <c r="E457" s="3">
        <v>21</v>
      </c>
      <c r="F457" s="3">
        <v>462</v>
      </c>
      <c r="G457" s="3">
        <v>462</v>
      </c>
      <c r="H457" s="3">
        <v>1.01</v>
      </c>
      <c r="I457" s="3">
        <v>1.8544</v>
      </c>
      <c r="J457" s="4">
        <f t="shared" si="66"/>
        <v>0.84440000000000004</v>
      </c>
      <c r="K457" s="3">
        <v>0.39410000000000001</v>
      </c>
      <c r="L457" s="3">
        <v>0.45250000000000001</v>
      </c>
      <c r="M457" s="3">
        <f t="shared" si="67"/>
        <v>5.8400000000000007E-2</v>
      </c>
      <c r="N457" s="3">
        <v>0.40439999999999998</v>
      </c>
      <c r="O457" s="3">
        <f t="shared" si="68"/>
        <v>1.0299999999999976E-2</v>
      </c>
      <c r="P457" s="3">
        <v>0.40489999999999998</v>
      </c>
      <c r="Q457" s="3">
        <v>0.45050000000000001</v>
      </c>
      <c r="R457" s="4">
        <f t="shared" si="69"/>
        <v>4.5600000000000029E-2</v>
      </c>
      <c r="S457" s="3">
        <v>0.41010000000000002</v>
      </c>
      <c r="T457" s="4">
        <f t="shared" si="70"/>
        <v>5.2000000000000379E-3</v>
      </c>
      <c r="U457" s="5" t="s">
        <v>49</v>
      </c>
      <c r="V457" s="5" t="s">
        <v>49</v>
      </c>
      <c r="W457" s="5" t="s">
        <v>49</v>
      </c>
      <c r="X457" s="4">
        <f t="shared" si="71"/>
        <v>0.10400000000000004</v>
      </c>
      <c r="Y457" s="4" t="s">
        <v>49</v>
      </c>
      <c r="Z457" s="4" t="s">
        <v>49</v>
      </c>
      <c r="AA457" s="3">
        <v>0.40350000000000003</v>
      </c>
      <c r="AB457" s="3">
        <v>0.4289</v>
      </c>
      <c r="AC457" s="4">
        <f t="shared" si="63"/>
        <v>2.5399999999999978E-2</v>
      </c>
      <c r="AD457" s="4">
        <f t="shared" si="21"/>
        <v>0.24423076923076895</v>
      </c>
      <c r="AE457" s="4">
        <f t="shared" si="55"/>
        <v>0.97380000000000011</v>
      </c>
      <c r="AF457" s="3">
        <v>1.8408</v>
      </c>
      <c r="AG457" s="5" t="s">
        <v>49</v>
      </c>
      <c r="AH457" s="3">
        <v>0.40720000000000001</v>
      </c>
      <c r="AI457" s="5" t="s">
        <v>49</v>
      </c>
      <c r="AJ457" s="4">
        <f>(AF457-H457)+(O457+T457)+(AH457-AA457)</f>
        <v>0.85000000000000009</v>
      </c>
      <c r="AK457" s="18">
        <f t="shared" si="72"/>
        <v>0.12380000000000002</v>
      </c>
    </row>
    <row r="458" spans="1:38" ht="12.5" x14ac:dyDescent="0.25">
      <c r="A458" s="2">
        <v>44636</v>
      </c>
      <c r="B458" s="3">
        <v>8</v>
      </c>
      <c r="C458" s="3" t="s">
        <v>47</v>
      </c>
      <c r="D458" s="4" t="s">
        <v>57</v>
      </c>
      <c r="E458" s="3">
        <v>20.399999999999999</v>
      </c>
      <c r="F458" s="3">
        <v>463</v>
      </c>
      <c r="G458" s="3">
        <v>463</v>
      </c>
      <c r="H458" s="3">
        <v>1.1140000000000001</v>
      </c>
      <c r="I458" s="3">
        <v>1.7524</v>
      </c>
      <c r="J458" s="4">
        <f t="shared" si="66"/>
        <v>0.63839999999999986</v>
      </c>
      <c r="K458" s="3">
        <v>0.3962</v>
      </c>
      <c r="L458" s="3">
        <v>0.44890000000000002</v>
      </c>
      <c r="M458" s="3">
        <f t="shared" si="67"/>
        <v>5.2700000000000025E-2</v>
      </c>
      <c r="N458" s="3">
        <v>0.40529999999999999</v>
      </c>
      <c r="O458" s="3">
        <f t="shared" si="68"/>
        <v>9.099999999999997E-3</v>
      </c>
      <c r="P458" s="3">
        <v>0.41220000000000001</v>
      </c>
      <c r="Q458" s="3">
        <v>0.44900000000000001</v>
      </c>
      <c r="R458" s="4">
        <f t="shared" si="69"/>
        <v>3.6799999999999999E-2</v>
      </c>
      <c r="S458" s="3">
        <v>0.41710000000000003</v>
      </c>
      <c r="T458" s="4">
        <f t="shared" si="70"/>
        <v>4.9000000000000155E-3</v>
      </c>
      <c r="U458" s="5" t="s">
        <v>49</v>
      </c>
      <c r="V458" s="5" t="s">
        <v>49</v>
      </c>
      <c r="W458" s="5" t="s">
        <v>49</v>
      </c>
      <c r="X458" s="4">
        <f t="shared" si="71"/>
        <v>8.9500000000000024E-2</v>
      </c>
      <c r="Y458" s="4" t="s">
        <v>49</v>
      </c>
      <c r="Z458" s="4" t="s">
        <v>49</v>
      </c>
      <c r="AA458" s="3">
        <v>0.39829999999999999</v>
      </c>
      <c r="AB458" s="3">
        <v>0.41110000000000002</v>
      </c>
      <c r="AC458" s="4">
        <f t="shared" si="63"/>
        <v>1.2800000000000034E-2</v>
      </c>
      <c r="AD458" s="4">
        <f t="shared" si="21"/>
        <v>0.14301675977653666</v>
      </c>
      <c r="AE458" s="4">
        <f t="shared" si="55"/>
        <v>0.74069999999999991</v>
      </c>
      <c r="AF458" s="3">
        <v>1.7397</v>
      </c>
      <c r="AG458" s="5" t="s">
        <v>49</v>
      </c>
      <c r="AH458" s="3">
        <v>0.39979999999999999</v>
      </c>
      <c r="AI458" s="5" t="s">
        <v>49</v>
      </c>
      <c r="AJ458" s="4">
        <f>(AF458-H458)+(O458+T458)+(AH458-AA458)</f>
        <v>0.64119999999999999</v>
      </c>
      <c r="AK458" s="18">
        <f t="shared" si="72"/>
        <v>9.9499999999999811E-2</v>
      </c>
    </row>
    <row r="459" spans="1:38" ht="12.5" x14ac:dyDescent="0.25">
      <c r="A459" s="2">
        <v>44636</v>
      </c>
      <c r="B459" s="3">
        <v>8</v>
      </c>
      <c r="C459" s="3" t="s">
        <v>47</v>
      </c>
      <c r="D459" s="4" t="s">
        <v>57</v>
      </c>
      <c r="E459" s="3">
        <v>22.35</v>
      </c>
      <c r="F459" s="3">
        <v>464</v>
      </c>
      <c r="G459" s="3">
        <v>464</v>
      </c>
      <c r="H459" s="3">
        <v>1.1142000000000001</v>
      </c>
      <c r="I459" s="3">
        <v>2</v>
      </c>
      <c r="J459" s="4">
        <f t="shared" si="66"/>
        <v>0.88579999999999992</v>
      </c>
      <c r="K459" s="3">
        <v>0.39550000000000002</v>
      </c>
      <c r="L459" s="3">
        <v>0.44990000000000002</v>
      </c>
      <c r="M459" s="3">
        <f t="shared" si="67"/>
        <v>5.4400000000000004E-2</v>
      </c>
      <c r="N459" s="3">
        <v>0.40489999999999998</v>
      </c>
      <c r="O459" s="3">
        <f t="shared" si="68"/>
        <v>9.3999999999999639E-3</v>
      </c>
      <c r="P459" s="3">
        <v>0.41039999999999999</v>
      </c>
      <c r="Q459" s="3">
        <v>0.46300000000000002</v>
      </c>
      <c r="R459" s="4">
        <f t="shared" si="69"/>
        <v>5.2600000000000036E-2</v>
      </c>
      <c r="S459" s="3">
        <v>0.41710000000000003</v>
      </c>
      <c r="T459" s="4">
        <f t="shared" si="70"/>
        <v>6.7000000000000393E-3</v>
      </c>
      <c r="U459" s="5" t="s">
        <v>49</v>
      </c>
      <c r="V459" s="5" t="s">
        <v>49</v>
      </c>
      <c r="W459" s="5" t="s">
        <v>49</v>
      </c>
      <c r="X459" s="4">
        <f t="shared" si="71"/>
        <v>0.10700000000000004</v>
      </c>
      <c r="Y459" s="4" t="s">
        <v>49</v>
      </c>
      <c r="Z459" s="4" t="s">
        <v>49</v>
      </c>
      <c r="AA459" s="3">
        <v>0.40129999999999999</v>
      </c>
      <c r="AB459" s="3">
        <v>0.43009999999999998</v>
      </c>
      <c r="AC459" s="4">
        <f t="shared" si="63"/>
        <v>2.8799999999999992E-2</v>
      </c>
      <c r="AD459" s="4">
        <f t="shared" si="21"/>
        <v>0.26915887850467274</v>
      </c>
      <c r="AE459" s="4">
        <f t="shared" si="55"/>
        <v>1.0215999999999998</v>
      </c>
      <c r="AF459" s="3">
        <v>1.9801</v>
      </c>
      <c r="AG459" s="5" t="s">
        <v>49</v>
      </c>
      <c r="AH459" s="3">
        <v>0.40529999999999999</v>
      </c>
      <c r="AI459" s="5" t="s">
        <v>49</v>
      </c>
      <c r="AJ459" s="4">
        <f>(AF459-H459)+(O459+T459)+(AH459-AA459)</f>
        <v>0.8859999999999999</v>
      </c>
      <c r="AK459" s="18">
        <f t="shared" si="72"/>
        <v>0.13559999999999994</v>
      </c>
    </row>
    <row r="460" spans="1:38" ht="12.5" x14ac:dyDescent="0.25">
      <c r="A460" s="2">
        <v>44636</v>
      </c>
      <c r="B460" s="3">
        <v>8</v>
      </c>
      <c r="C460" s="3" t="s">
        <v>47</v>
      </c>
      <c r="D460" s="4" t="s">
        <v>57</v>
      </c>
      <c r="E460" s="3">
        <v>22.574999999999999</v>
      </c>
      <c r="F460" s="3">
        <v>465</v>
      </c>
      <c r="G460" s="3">
        <v>465</v>
      </c>
      <c r="H460" s="3">
        <v>1.1095999999999999</v>
      </c>
      <c r="I460" s="3">
        <v>2.0914999999999999</v>
      </c>
      <c r="J460" s="4">
        <f t="shared" si="66"/>
        <v>0.9819</v>
      </c>
      <c r="K460" s="3">
        <v>0.39360000000000001</v>
      </c>
      <c r="L460" s="3">
        <v>0.47299999999999998</v>
      </c>
      <c r="M460" s="3">
        <f t="shared" si="67"/>
        <v>7.9399999999999971E-2</v>
      </c>
      <c r="N460" s="3">
        <v>0.40839999999999999</v>
      </c>
      <c r="O460" s="3">
        <f t="shared" si="68"/>
        <v>1.479999999999998E-2</v>
      </c>
      <c r="P460" s="3">
        <v>0.4133</v>
      </c>
      <c r="Q460" s="3">
        <v>0.47070000000000001</v>
      </c>
      <c r="R460" s="4">
        <f t="shared" si="69"/>
        <v>5.7400000000000007E-2</v>
      </c>
      <c r="S460" s="3">
        <v>0.42070000000000002</v>
      </c>
      <c r="T460" s="4">
        <f t="shared" si="70"/>
        <v>7.4000000000000177E-3</v>
      </c>
      <c r="U460" s="5" t="s">
        <v>49</v>
      </c>
      <c r="V460" s="5" t="s">
        <v>49</v>
      </c>
      <c r="W460" s="5" t="s">
        <v>49</v>
      </c>
      <c r="X460" s="4">
        <f t="shared" si="71"/>
        <v>0.13679999999999998</v>
      </c>
      <c r="Y460" s="4" t="s">
        <v>49</v>
      </c>
      <c r="Z460" s="4" t="s">
        <v>49</v>
      </c>
      <c r="AA460" s="3">
        <v>0.3962</v>
      </c>
      <c r="AB460" s="3">
        <v>0.41070000000000001</v>
      </c>
      <c r="AC460" s="4">
        <f t="shared" si="63"/>
        <v>1.4500000000000013E-2</v>
      </c>
      <c r="AD460" s="4">
        <f t="shared" si="21"/>
        <v>0.10599415204678374</v>
      </c>
      <c r="AE460" s="4">
        <f t="shared" si="55"/>
        <v>1.1332</v>
      </c>
      <c r="AF460" s="3">
        <v>2.0728</v>
      </c>
      <c r="AG460" s="5" t="s">
        <v>49</v>
      </c>
      <c r="AH460" s="3">
        <v>0.39829999999999999</v>
      </c>
      <c r="AI460" s="5" t="s">
        <v>49</v>
      </c>
      <c r="AJ460" s="4">
        <f>(AF460-H460)+(O460+T460)+(AH460-AA460)</f>
        <v>0.98750000000000004</v>
      </c>
      <c r="AK460" s="18">
        <f t="shared" si="72"/>
        <v>0.14569999999999994</v>
      </c>
    </row>
    <row r="461" spans="1:38" ht="12.5" x14ac:dyDescent="0.25">
      <c r="A461" s="2">
        <v>44636</v>
      </c>
      <c r="B461" s="3">
        <v>8</v>
      </c>
      <c r="C461" s="3" t="s">
        <v>47</v>
      </c>
      <c r="D461" s="4" t="s">
        <v>57</v>
      </c>
      <c r="E461" s="3">
        <v>21.175000000000001</v>
      </c>
      <c r="F461" s="3">
        <v>466</v>
      </c>
      <c r="G461" s="3">
        <v>466</v>
      </c>
      <c r="H461" s="3">
        <v>1.1008</v>
      </c>
      <c r="I461" s="3">
        <v>1.8720000000000001</v>
      </c>
      <c r="J461" s="4">
        <f t="shared" si="66"/>
        <v>0.77120000000000011</v>
      </c>
      <c r="K461" s="3">
        <v>0.3931</v>
      </c>
      <c r="L461" s="3">
        <v>0.45129999999999998</v>
      </c>
      <c r="M461" s="3">
        <f t="shared" si="67"/>
        <v>5.8199999999999974E-2</v>
      </c>
      <c r="N461" s="3">
        <v>0.4032</v>
      </c>
      <c r="O461" s="3">
        <f t="shared" si="68"/>
        <v>1.0099999999999998E-2</v>
      </c>
      <c r="P461" s="3">
        <v>0.41270000000000001</v>
      </c>
      <c r="Q461" s="3">
        <v>0.4637</v>
      </c>
      <c r="R461" s="4">
        <f t="shared" si="69"/>
        <v>5.099999999999999E-2</v>
      </c>
      <c r="S461" s="3">
        <v>0.41920000000000002</v>
      </c>
      <c r="T461" s="4">
        <f t="shared" si="70"/>
        <v>6.5000000000000058E-3</v>
      </c>
      <c r="U461" s="5" t="s">
        <v>49</v>
      </c>
      <c r="V461" s="5" t="s">
        <v>49</v>
      </c>
      <c r="W461" s="5" t="s">
        <v>49</v>
      </c>
      <c r="X461" s="4">
        <f t="shared" si="71"/>
        <v>0.10919999999999996</v>
      </c>
      <c r="Y461" s="4" t="s">
        <v>49</v>
      </c>
      <c r="Z461" s="4" t="s">
        <v>49</v>
      </c>
      <c r="AA461" s="3">
        <v>0.39319999999999999</v>
      </c>
      <c r="AB461" s="3">
        <v>0.42109999999999997</v>
      </c>
      <c r="AC461" s="4">
        <f t="shared" si="63"/>
        <v>2.789999999999998E-2</v>
      </c>
      <c r="AD461" s="4">
        <f t="shared" si="21"/>
        <v>0.25549450549450542</v>
      </c>
      <c r="AE461" s="4">
        <f t="shared" si="55"/>
        <v>0.90830000000000011</v>
      </c>
      <c r="AF461" s="3">
        <v>1.857</v>
      </c>
      <c r="AG461" s="5" t="s">
        <v>49</v>
      </c>
      <c r="AH461" s="3">
        <v>0.39689999999999998</v>
      </c>
      <c r="AI461" s="5" t="s">
        <v>49</v>
      </c>
      <c r="AJ461" s="4">
        <f>(AF461-H461)+(O461+T461)+(AH461-AA461)</f>
        <v>0.77649999999999997</v>
      </c>
      <c r="AK461" s="18">
        <f t="shared" si="72"/>
        <v>0.13180000000000014</v>
      </c>
    </row>
    <row r="462" spans="1:38" ht="12.5" x14ac:dyDescent="0.25">
      <c r="A462" s="6">
        <v>44636</v>
      </c>
      <c r="B462" s="4">
        <v>8</v>
      </c>
      <c r="C462" s="4" t="s">
        <v>51</v>
      </c>
      <c r="D462" s="4" t="s">
        <v>58</v>
      </c>
      <c r="E462" s="4">
        <v>27.8</v>
      </c>
      <c r="F462" s="4">
        <v>227</v>
      </c>
      <c r="G462" s="4">
        <v>227</v>
      </c>
      <c r="H462" s="4">
        <v>1.1704000000000001</v>
      </c>
      <c r="I462" s="4">
        <v>2.4121000000000001</v>
      </c>
      <c r="J462" s="4">
        <v>1.2417</v>
      </c>
      <c r="K462" s="5" t="s">
        <v>49</v>
      </c>
      <c r="L462" s="5" t="s">
        <v>49</v>
      </c>
      <c r="M462" s="5" t="s">
        <v>49</v>
      </c>
      <c r="N462" s="5" t="s">
        <v>49</v>
      </c>
      <c r="O462" s="5" t="s">
        <v>49</v>
      </c>
      <c r="P462" s="5" t="s">
        <v>49</v>
      </c>
      <c r="Q462" s="5" t="s">
        <v>49</v>
      </c>
      <c r="R462" s="5" t="s">
        <v>49</v>
      </c>
      <c r="S462" s="5" t="s">
        <v>49</v>
      </c>
      <c r="T462" s="5" t="s">
        <v>49</v>
      </c>
      <c r="U462" s="4">
        <v>227</v>
      </c>
      <c r="V462" s="4">
        <v>0.41070000000000001</v>
      </c>
      <c r="W462" s="4">
        <v>0.59240000000000004</v>
      </c>
      <c r="X462" s="4">
        <v>0.1817</v>
      </c>
      <c r="Y462" s="4">
        <v>227</v>
      </c>
      <c r="Z462" s="4">
        <v>3</v>
      </c>
      <c r="AA462" s="4">
        <v>0.41560000000000002</v>
      </c>
      <c r="AB462" s="4">
        <v>0.50860000000000005</v>
      </c>
      <c r="AC462" s="4">
        <f t="shared" si="63"/>
        <v>9.3000000000000027E-2</v>
      </c>
      <c r="AD462" s="4">
        <f t="shared" ref="AD462:AD525" si="73">AC462/X462</f>
        <v>0.51183269124931219</v>
      </c>
      <c r="AE462" s="4">
        <f t="shared" si="55"/>
        <v>1.5164</v>
      </c>
      <c r="AF462" s="4">
        <v>2.3881000000000001</v>
      </c>
      <c r="AG462" s="4">
        <v>0.45479999999999998</v>
      </c>
      <c r="AH462" s="4">
        <v>0.43619999999999998</v>
      </c>
      <c r="AI462" s="5" t="s">
        <v>49</v>
      </c>
      <c r="AJ462" s="4">
        <f>(AF462-H462)+(AG462-V462)+(AH462-AA462)</f>
        <v>1.2824</v>
      </c>
      <c r="AK462" s="21">
        <f t="shared" ref="AK462:AK465" si="74">(AB462+W462+I462)-(AH462+AG462+AF462)</f>
        <v>0.23399999999999999</v>
      </c>
      <c r="AL462" s="12" t="s">
        <v>63</v>
      </c>
    </row>
    <row r="463" spans="1:38" ht="12.5" x14ac:dyDescent="0.25">
      <c r="A463" s="6">
        <v>44636</v>
      </c>
      <c r="B463" s="4">
        <v>8</v>
      </c>
      <c r="C463" s="4" t="s">
        <v>51</v>
      </c>
      <c r="D463" s="4" t="s">
        <v>58</v>
      </c>
      <c r="E463" s="4">
        <v>29.7</v>
      </c>
      <c r="F463" s="4">
        <v>228</v>
      </c>
      <c r="G463" s="4">
        <v>228</v>
      </c>
      <c r="H463" s="4">
        <v>1.1736</v>
      </c>
      <c r="I463" s="4">
        <v>3.0669</v>
      </c>
      <c r="J463" s="4">
        <v>1.8933</v>
      </c>
      <c r="K463" s="5" t="s">
        <v>49</v>
      </c>
      <c r="L463" s="5" t="s">
        <v>49</v>
      </c>
      <c r="M463" s="5" t="s">
        <v>49</v>
      </c>
      <c r="N463" s="5" t="s">
        <v>49</v>
      </c>
      <c r="O463" s="5" t="s">
        <v>49</v>
      </c>
      <c r="P463" s="5" t="s">
        <v>49</v>
      </c>
      <c r="Q463" s="5" t="s">
        <v>49</v>
      </c>
      <c r="R463" s="5" t="s">
        <v>49</v>
      </c>
      <c r="S463" s="5" t="s">
        <v>49</v>
      </c>
      <c r="T463" s="5" t="s">
        <v>49</v>
      </c>
      <c r="U463" s="4">
        <v>228</v>
      </c>
      <c r="V463" s="4">
        <v>0.4078</v>
      </c>
      <c r="W463" s="4">
        <v>0.65459999999999996</v>
      </c>
      <c r="X463" s="4">
        <v>0.24679999999999999</v>
      </c>
      <c r="Y463" s="4">
        <v>228</v>
      </c>
      <c r="Z463" s="4">
        <v>3</v>
      </c>
      <c r="AA463" s="4">
        <v>0.41660000000000003</v>
      </c>
      <c r="AB463" s="4">
        <v>0.56140000000000001</v>
      </c>
      <c r="AC463" s="4">
        <f t="shared" si="63"/>
        <v>0.14479999999999998</v>
      </c>
      <c r="AD463" s="4">
        <f t="shared" si="73"/>
        <v>0.58670988654781198</v>
      </c>
      <c r="AE463" s="4">
        <f t="shared" si="55"/>
        <v>2.2848999999999999</v>
      </c>
      <c r="AF463" s="4">
        <v>3.0366</v>
      </c>
      <c r="AG463" s="4">
        <v>0.4647</v>
      </c>
      <c r="AH463" s="4">
        <v>0.44590000000000002</v>
      </c>
      <c r="AI463" s="5" t="s">
        <v>49</v>
      </c>
      <c r="AJ463" s="4">
        <f>(AF463-H463)+(AG463-V463)+(AH463-AA463)</f>
        <v>1.9491999999999998</v>
      </c>
      <c r="AK463" s="21">
        <f t="shared" si="74"/>
        <v>0.33569999999999967</v>
      </c>
      <c r="AL463" s="12" t="s">
        <v>63</v>
      </c>
    </row>
    <row r="464" spans="1:38" ht="12.5" x14ac:dyDescent="0.25">
      <c r="A464" s="6">
        <v>44636</v>
      </c>
      <c r="B464" s="4">
        <v>8</v>
      </c>
      <c r="C464" s="4" t="s">
        <v>51</v>
      </c>
      <c r="D464" s="4" t="s">
        <v>58</v>
      </c>
      <c r="E464" s="4">
        <v>28.4</v>
      </c>
      <c r="F464" s="4">
        <v>229</v>
      </c>
      <c r="G464" s="4">
        <v>229</v>
      </c>
      <c r="H464" s="4">
        <v>1.1909000000000001</v>
      </c>
      <c r="I464" s="4">
        <v>2.6362000000000001</v>
      </c>
      <c r="J464" s="4">
        <v>1.4453</v>
      </c>
      <c r="K464" s="5" t="s">
        <v>49</v>
      </c>
      <c r="L464" s="5" t="s">
        <v>49</v>
      </c>
      <c r="M464" s="5" t="s">
        <v>49</v>
      </c>
      <c r="N464" s="5" t="s">
        <v>49</v>
      </c>
      <c r="O464" s="5" t="s">
        <v>49</v>
      </c>
      <c r="P464" s="5" t="s">
        <v>49</v>
      </c>
      <c r="Q464" s="5" t="s">
        <v>49</v>
      </c>
      <c r="R464" s="5" t="s">
        <v>49</v>
      </c>
      <c r="S464" s="5" t="s">
        <v>49</v>
      </c>
      <c r="T464" s="5" t="s">
        <v>49</v>
      </c>
      <c r="U464" s="4">
        <v>229</v>
      </c>
      <c r="V464" s="4">
        <v>0.41270000000000001</v>
      </c>
      <c r="W464" s="4">
        <v>0.57930000000000004</v>
      </c>
      <c r="X464" s="4">
        <v>0.1666</v>
      </c>
      <c r="Y464" s="4">
        <v>229</v>
      </c>
      <c r="Z464" s="4">
        <v>1</v>
      </c>
      <c r="AA464" s="4">
        <v>0.41920000000000002</v>
      </c>
      <c r="AB464" s="4">
        <v>0.51900000000000002</v>
      </c>
      <c r="AC464" s="4">
        <f t="shared" si="63"/>
        <v>9.98E-2</v>
      </c>
      <c r="AD464" s="4">
        <f t="shared" si="73"/>
        <v>0.59903961584633858</v>
      </c>
      <c r="AE464" s="4">
        <f t="shared" si="55"/>
        <v>1.7117</v>
      </c>
      <c r="AF464" s="4">
        <v>2.6143000000000001</v>
      </c>
      <c r="AG464" s="4">
        <v>0.45150000000000001</v>
      </c>
      <c r="AH464" s="4">
        <v>0.4405</v>
      </c>
      <c r="AI464" s="5" t="s">
        <v>49</v>
      </c>
      <c r="AJ464" s="4">
        <f>(AF464-H464)+(AG464-V464)+(AH464-AA464)</f>
        <v>1.4834999999999998</v>
      </c>
      <c r="AK464" s="21">
        <f t="shared" si="74"/>
        <v>0.22820000000000018</v>
      </c>
      <c r="AL464" s="12" t="s">
        <v>63</v>
      </c>
    </row>
    <row r="465" spans="1:38" ht="12.5" x14ac:dyDescent="0.25">
      <c r="A465" s="6">
        <v>44636</v>
      </c>
      <c r="B465" s="4">
        <v>8</v>
      </c>
      <c r="C465" s="4" t="s">
        <v>51</v>
      </c>
      <c r="D465" s="4" t="s">
        <v>58</v>
      </c>
      <c r="E465" s="4">
        <v>27.4</v>
      </c>
      <c r="F465" s="4">
        <v>231</v>
      </c>
      <c r="G465" s="4">
        <v>231</v>
      </c>
      <c r="H465" s="4">
        <v>1.1651</v>
      </c>
      <c r="I465" s="4">
        <v>2.6722000000000001</v>
      </c>
      <c r="J465" s="4">
        <v>1.5071000000000001</v>
      </c>
      <c r="K465" s="5" t="s">
        <v>49</v>
      </c>
      <c r="L465" s="5" t="s">
        <v>49</v>
      </c>
      <c r="M465" s="5" t="s">
        <v>49</v>
      </c>
      <c r="N465" s="5" t="s">
        <v>49</v>
      </c>
      <c r="O465" s="5" t="s">
        <v>49</v>
      </c>
      <c r="P465" s="5" t="s">
        <v>49</v>
      </c>
      <c r="Q465" s="5" t="s">
        <v>49</v>
      </c>
      <c r="R465" s="5" t="s">
        <v>49</v>
      </c>
      <c r="S465" s="5" t="s">
        <v>49</v>
      </c>
      <c r="T465" s="5" t="s">
        <v>49</v>
      </c>
      <c r="U465" s="4">
        <v>231</v>
      </c>
      <c r="V465" s="4">
        <v>0.4103</v>
      </c>
      <c r="W465" s="4">
        <v>0.61850000000000005</v>
      </c>
      <c r="X465" s="4">
        <v>0.2082</v>
      </c>
      <c r="Y465" s="4">
        <v>231</v>
      </c>
      <c r="Z465" s="4">
        <v>3</v>
      </c>
      <c r="AA465" s="4">
        <v>0.41470000000000001</v>
      </c>
      <c r="AB465" s="4">
        <v>0.49969999999999998</v>
      </c>
      <c r="AC465" s="4">
        <f t="shared" si="63"/>
        <v>8.4999999999999964E-2</v>
      </c>
      <c r="AD465" s="4">
        <f t="shared" si="73"/>
        <v>0.4082612872238231</v>
      </c>
      <c r="AE465" s="4">
        <f t="shared" si="55"/>
        <v>1.8003</v>
      </c>
      <c r="AF465" s="4">
        <v>2.6478999999999999</v>
      </c>
      <c r="AG465" s="4">
        <v>0.45829999999999999</v>
      </c>
      <c r="AH465" s="4">
        <v>0.43290000000000001</v>
      </c>
      <c r="AI465" s="5" t="s">
        <v>49</v>
      </c>
      <c r="AJ465" s="4">
        <f>(AF465-H465)+(AG465-V465)+(AH465-AA465)</f>
        <v>1.5489999999999999</v>
      </c>
      <c r="AK465" s="21">
        <f t="shared" si="74"/>
        <v>0.25130000000000008</v>
      </c>
      <c r="AL465" s="12" t="s">
        <v>63</v>
      </c>
    </row>
    <row r="466" spans="1:38" ht="12.5" x14ac:dyDescent="0.25">
      <c r="A466" s="2">
        <v>44636</v>
      </c>
      <c r="B466" s="3">
        <v>8</v>
      </c>
      <c r="C466" s="3" t="s">
        <v>51</v>
      </c>
      <c r="D466" s="4" t="s">
        <v>58</v>
      </c>
      <c r="E466" s="3">
        <v>22.524999999999999</v>
      </c>
      <c r="F466" s="3">
        <v>467</v>
      </c>
      <c r="G466" s="3">
        <v>467</v>
      </c>
      <c r="H466" s="3">
        <v>1.1091</v>
      </c>
      <c r="I466" s="3">
        <v>1.9097</v>
      </c>
      <c r="J466" s="4">
        <f t="shared" ref="J466:J471" si="75">I466-H466</f>
        <v>0.80059999999999998</v>
      </c>
      <c r="K466" s="3">
        <v>0.39419999999999999</v>
      </c>
      <c r="L466" s="3">
        <v>0.44500000000000001</v>
      </c>
      <c r="M466" s="3">
        <f t="shared" ref="M466:M471" si="76">L466-K466</f>
        <v>5.0800000000000012E-2</v>
      </c>
      <c r="N466" s="3">
        <v>0.40210000000000001</v>
      </c>
      <c r="O466" s="3">
        <f t="shared" ref="O466:O471" si="77">N466-K466</f>
        <v>7.9000000000000181E-3</v>
      </c>
      <c r="P466" s="3">
        <v>0.4138</v>
      </c>
      <c r="Q466" s="3">
        <v>0.46260000000000001</v>
      </c>
      <c r="R466" s="4">
        <f t="shared" ref="R466:R471" si="78">Q466-P466</f>
        <v>4.880000000000001E-2</v>
      </c>
      <c r="S466" s="3">
        <v>0.42020000000000002</v>
      </c>
      <c r="T466" s="4">
        <f t="shared" ref="T466:T471" si="79">S466-P466</f>
        <v>6.4000000000000168E-3</v>
      </c>
      <c r="U466" s="5" t="s">
        <v>49</v>
      </c>
      <c r="V466" s="5" t="s">
        <v>49</v>
      </c>
      <c r="W466" s="5" t="s">
        <v>49</v>
      </c>
      <c r="X466" s="4">
        <f t="shared" ref="X466:X471" si="80">M466+R466</f>
        <v>9.9600000000000022E-2</v>
      </c>
      <c r="Y466" s="4" t="s">
        <v>49</v>
      </c>
      <c r="Z466" s="4" t="s">
        <v>49</v>
      </c>
      <c r="AA466" s="3">
        <v>0.39960000000000001</v>
      </c>
      <c r="AB466" s="3">
        <v>0.43580000000000002</v>
      </c>
      <c r="AC466" s="4">
        <f t="shared" si="63"/>
        <v>3.620000000000001E-2</v>
      </c>
      <c r="AD466" s="4">
        <f t="shared" si="73"/>
        <v>0.3634538152610442</v>
      </c>
      <c r="AE466" s="4">
        <f t="shared" si="55"/>
        <v>0.93640000000000001</v>
      </c>
      <c r="AF466" s="3">
        <v>1.8944000000000001</v>
      </c>
      <c r="AG466" s="5" t="s">
        <v>49</v>
      </c>
      <c r="AH466" s="3">
        <v>0.40479999999999999</v>
      </c>
      <c r="AI466" s="5" t="s">
        <v>49</v>
      </c>
      <c r="AJ466" s="4">
        <f>(AF466-H466)+(O466+T466)+(AH466-AA466)</f>
        <v>0.80480000000000007</v>
      </c>
      <c r="AK466" s="18">
        <f t="shared" ref="AK466:AK471" si="81">(J466+M466+R466+AC466) -AJ466</f>
        <v>0.13159999999999983</v>
      </c>
    </row>
    <row r="467" spans="1:38" ht="12.5" x14ac:dyDescent="0.25">
      <c r="A467" s="2">
        <v>44636</v>
      </c>
      <c r="B467" s="3">
        <v>8</v>
      </c>
      <c r="C467" s="3" t="s">
        <v>51</v>
      </c>
      <c r="D467" s="4" t="s">
        <v>58</v>
      </c>
      <c r="E467" s="3">
        <v>17.600000000000001</v>
      </c>
      <c r="F467" s="3">
        <v>468</v>
      </c>
      <c r="G467" s="3">
        <v>468</v>
      </c>
      <c r="H467" s="3">
        <v>1.0952999999999999</v>
      </c>
      <c r="I467" s="3">
        <v>1.5029999999999999</v>
      </c>
      <c r="J467" s="4">
        <f t="shared" si="75"/>
        <v>0.40769999999999995</v>
      </c>
      <c r="K467" s="3">
        <v>0.39710000000000001</v>
      </c>
      <c r="L467" s="3">
        <v>0.42599999999999999</v>
      </c>
      <c r="M467" s="3">
        <f t="shared" si="76"/>
        <v>2.8899999999999981E-2</v>
      </c>
      <c r="N467" s="3">
        <v>0.40239999999999998</v>
      </c>
      <c r="O467" s="3">
        <f t="shared" si="77"/>
        <v>5.2999999999999714E-3</v>
      </c>
      <c r="P467" s="3">
        <v>0.41899999999999998</v>
      </c>
      <c r="Q467" s="3">
        <v>0.43409999999999999</v>
      </c>
      <c r="R467" s="4">
        <f t="shared" si="78"/>
        <v>1.5100000000000002E-2</v>
      </c>
      <c r="S467" s="3">
        <v>0.42099999999999999</v>
      </c>
      <c r="T467" s="4">
        <f t="shared" si="79"/>
        <v>2.0000000000000018E-3</v>
      </c>
      <c r="U467" s="5" t="s">
        <v>49</v>
      </c>
      <c r="V467" s="5" t="s">
        <v>49</v>
      </c>
      <c r="W467" s="5" t="s">
        <v>49</v>
      </c>
      <c r="X467" s="4">
        <f t="shared" si="80"/>
        <v>4.3999999999999984E-2</v>
      </c>
      <c r="Y467" s="4" t="s">
        <v>49</v>
      </c>
      <c r="Z467" s="4" t="s">
        <v>49</v>
      </c>
      <c r="AA467" s="3">
        <v>0.40699999999999997</v>
      </c>
      <c r="AB467" s="3">
        <v>0.4098</v>
      </c>
      <c r="AC467" s="4">
        <f t="shared" si="63"/>
        <v>2.8000000000000247E-3</v>
      </c>
      <c r="AD467" s="4">
        <f t="shared" si="73"/>
        <v>6.3636363636364227E-2</v>
      </c>
      <c r="AE467" s="4">
        <f t="shared" si="55"/>
        <v>0.45449999999999996</v>
      </c>
      <c r="AF467" s="3">
        <v>1.4953000000000001</v>
      </c>
      <c r="AG467" s="5" t="s">
        <v>49</v>
      </c>
      <c r="AH467" s="3">
        <v>0.40710000000000002</v>
      </c>
      <c r="AI467" s="5" t="s">
        <v>49</v>
      </c>
      <c r="AJ467" s="4">
        <f>(AF467-H467)+(O467+T467)+(AH467-AA467)</f>
        <v>0.40740000000000015</v>
      </c>
      <c r="AK467" s="18">
        <f t="shared" si="81"/>
        <v>4.7099999999999809E-2</v>
      </c>
    </row>
    <row r="468" spans="1:38" ht="12.5" x14ac:dyDescent="0.25">
      <c r="A468" s="2">
        <v>44636</v>
      </c>
      <c r="B468" s="3">
        <v>8</v>
      </c>
      <c r="C468" s="3" t="s">
        <v>51</v>
      </c>
      <c r="D468" s="4" t="s">
        <v>58</v>
      </c>
      <c r="E468" s="3">
        <v>23.65</v>
      </c>
      <c r="F468" s="3">
        <v>469</v>
      </c>
      <c r="G468" s="3">
        <v>469</v>
      </c>
      <c r="H468" s="3">
        <v>1.0975999999999999</v>
      </c>
      <c r="I468" s="3">
        <v>2.0918000000000001</v>
      </c>
      <c r="J468" s="4">
        <f t="shared" si="75"/>
        <v>0.99420000000000019</v>
      </c>
      <c r="K468" s="3">
        <v>0.4007</v>
      </c>
      <c r="L468" s="3">
        <v>0.47060000000000002</v>
      </c>
      <c r="M468" s="3">
        <f t="shared" si="76"/>
        <v>6.9900000000000018E-2</v>
      </c>
      <c r="N468" s="3">
        <v>0.40970000000000001</v>
      </c>
      <c r="O468" s="3">
        <f t="shared" si="77"/>
        <v>9.000000000000008E-3</v>
      </c>
      <c r="P468" s="3">
        <v>0.41499999999999998</v>
      </c>
      <c r="Q468" s="3">
        <v>0.47</v>
      </c>
      <c r="R468" s="4">
        <f t="shared" si="78"/>
        <v>5.4999999999999993E-2</v>
      </c>
      <c r="S468" s="3">
        <v>0.42280000000000001</v>
      </c>
      <c r="T468" s="4">
        <f t="shared" si="79"/>
        <v>7.8000000000000291E-3</v>
      </c>
      <c r="U468" s="5" t="s">
        <v>49</v>
      </c>
      <c r="V468" s="5" t="s">
        <v>49</v>
      </c>
      <c r="W468" s="5" t="s">
        <v>49</v>
      </c>
      <c r="X468" s="4">
        <f t="shared" si="80"/>
        <v>0.12490000000000001</v>
      </c>
      <c r="Y468" s="4" t="s">
        <v>49</v>
      </c>
      <c r="Z468" s="4" t="s">
        <v>49</v>
      </c>
      <c r="AA468" s="3">
        <v>0.3916</v>
      </c>
      <c r="AB468" s="3">
        <v>0.4173</v>
      </c>
      <c r="AC468" s="4">
        <f t="shared" si="63"/>
        <v>2.5700000000000001E-2</v>
      </c>
      <c r="AD468" s="4">
        <f t="shared" si="73"/>
        <v>0.20576461168935148</v>
      </c>
      <c r="AE468" s="4">
        <f t="shared" si="55"/>
        <v>1.1448000000000003</v>
      </c>
      <c r="AF468" s="3">
        <v>2.0720999999999998</v>
      </c>
      <c r="AG468" s="5" t="s">
        <v>49</v>
      </c>
      <c r="AH468" s="3">
        <v>0.39539999999999997</v>
      </c>
      <c r="AI468" s="5" t="s">
        <v>49</v>
      </c>
      <c r="AJ468" s="4">
        <f>(AF468-H468)+(O468+T468)+(AH468-AA468)</f>
        <v>0.99509999999999987</v>
      </c>
      <c r="AK468" s="18">
        <f t="shared" si="81"/>
        <v>0.14970000000000039</v>
      </c>
    </row>
    <row r="469" spans="1:38" ht="12.5" x14ac:dyDescent="0.25">
      <c r="A469" s="2">
        <v>44636</v>
      </c>
      <c r="B469" s="3">
        <v>8</v>
      </c>
      <c r="C469" s="3" t="s">
        <v>51</v>
      </c>
      <c r="D469" s="4" t="s">
        <v>58</v>
      </c>
      <c r="E469" s="3">
        <v>27.175000000000001</v>
      </c>
      <c r="F469" s="3">
        <v>470</v>
      </c>
      <c r="G469" s="3">
        <v>470</v>
      </c>
      <c r="H469" s="3">
        <v>1.1140000000000001</v>
      </c>
      <c r="I469" s="3">
        <v>2.4701</v>
      </c>
      <c r="J469" s="4">
        <f t="shared" si="75"/>
        <v>1.3560999999999999</v>
      </c>
      <c r="K469" s="3">
        <v>0.39250000000000002</v>
      </c>
      <c r="L469" s="3">
        <v>0.49740000000000001</v>
      </c>
      <c r="M469" s="3">
        <f t="shared" si="76"/>
        <v>0.10489999999999999</v>
      </c>
      <c r="N469" s="3">
        <v>0.41120000000000001</v>
      </c>
      <c r="O469" s="3">
        <f t="shared" si="77"/>
        <v>1.8699999999999994E-2</v>
      </c>
      <c r="P469" s="3">
        <v>0.41399999999999998</v>
      </c>
      <c r="Q469" s="3">
        <v>0.48549999999999999</v>
      </c>
      <c r="R469" s="4">
        <f t="shared" si="78"/>
        <v>7.1500000000000008E-2</v>
      </c>
      <c r="S469" s="3">
        <v>0.42430000000000001</v>
      </c>
      <c r="T469" s="4">
        <f t="shared" si="79"/>
        <v>1.0300000000000031E-2</v>
      </c>
      <c r="U469" s="5" t="s">
        <v>49</v>
      </c>
      <c r="V469" s="5" t="s">
        <v>49</v>
      </c>
      <c r="W469" s="5" t="s">
        <v>49</v>
      </c>
      <c r="X469" s="4">
        <f t="shared" si="80"/>
        <v>0.1764</v>
      </c>
      <c r="Y469" s="4" t="s">
        <v>49</v>
      </c>
      <c r="Z469" s="4" t="s">
        <v>49</v>
      </c>
      <c r="AA469" s="3">
        <v>0.39610000000000001</v>
      </c>
      <c r="AB469" s="3">
        <v>0.44650000000000001</v>
      </c>
      <c r="AC469" s="4">
        <f t="shared" si="63"/>
        <v>5.04E-2</v>
      </c>
      <c r="AD469" s="4">
        <f t="shared" si="73"/>
        <v>0.2857142857142857</v>
      </c>
      <c r="AE469" s="4">
        <f t="shared" si="55"/>
        <v>1.5828999999999998</v>
      </c>
      <c r="AF469" s="3">
        <v>2.4426000000000001</v>
      </c>
      <c r="AG469" s="5" t="s">
        <v>49</v>
      </c>
      <c r="AH469" s="3">
        <v>0.4037</v>
      </c>
      <c r="AI469" s="5" t="s">
        <v>49</v>
      </c>
      <c r="AJ469" s="4">
        <f>(AF469-H469)+(O469+T469)+(AH469-AA469)</f>
        <v>1.3652000000000002</v>
      </c>
      <c r="AK469" s="18">
        <f t="shared" si="81"/>
        <v>0.21769999999999956</v>
      </c>
    </row>
    <row r="470" spans="1:38" ht="12.5" x14ac:dyDescent="0.25">
      <c r="A470" s="2">
        <v>44636</v>
      </c>
      <c r="B470" s="3">
        <v>8</v>
      </c>
      <c r="C470" s="3" t="s">
        <v>51</v>
      </c>
      <c r="D470" s="4" t="s">
        <v>58</v>
      </c>
      <c r="E470" s="3">
        <v>16.625</v>
      </c>
      <c r="F470" s="3">
        <v>471</v>
      </c>
      <c r="G470" s="3">
        <v>471</v>
      </c>
      <c r="H470" s="3">
        <v>1.1146</v>
      </c>
      <c r="I470" s="3">
        <v>1.5009999999999999</v>
      </c>
      <c r="J470" s="4">
        <f t="shared" si="75"/>
        <v>0.38639999999999985</v>
      </c>
      <c r="K470" s="3">
        <v>0.39910000000000001</v>
      </c>
      <c r="L470" s="3">
        <v>0.42330000000000001</v>
      </c>
      <c r="M470" s="3">
        <f t="shared" si="76"/>
        <v>2.4199999999999999E-2</v>
      </c>
      <c r="N470" s="3">
        <v>0.40350000000000003</v>
      </c>
      <c r="O470" s="3">
        <f t="shared" si="77"/>
        <v>4.400000000000015E-3</v>
      </c>
      <c r="P470" s="3">
        <v>0.42180000000000001</v>
      </c>
      <c r="Q470" s="3">
        <v>0.43990000000000001</v>
      </c>
      <c r="R470" s="4">
        <f t="shared" si="78"/>
        <v>1.8100000000000005E-2</v>
      </c>
      <c r="S470" s="3">
        <v>0.42409999999999998</v>
      </c>
      <c r="T470" s="4">
        <f t="shared" si="79"/>
        <v>2.2999999999999687E-3</v>
      </c>
      <c r="U470" s="5" t="s">
        <v>49</v>
      </c>
      <c r="V470" s="5" t="s">
        <v>49</v>
      </c>
      <c r="W470" s="5" t="s">
        <v>49</v>
      </c>
      <c r="X470" s="4">
        <f t="shared" si="80"/>
        <v>4.2300000000000004E-2</v>
      </c>
      <c r="Y470" s="4" t="s">
        <v>49</v>
      </c>
      <c r="Z470" s="4" t="s">
        <v>49</v>
      </c>
      <c r="AA470" s="3">
        <v>0.39850000000000002</v>
      </c>
      <c r="AB470" s="3">
        <v>0.39950000000000002</v>
      </c>
      <c r="AC470" s="4">
        <f t="shared" si="63"/>
        <v>1.0000000000000009E-3</v>
      </c>
      <c r="AD470" s="4">
        <f t="shared" si="73"/>
        <v>2.3640661938534299E-2</v>
      </c>
      <c r="AE470" s="4">
        <f t="shared" si="55"/>
        <v>0.42969999999999986</v>
      </c>
      <c r="AF470" s="3">
        <v>1.4925999999999999</v>
      </c>
      <c r="AG470" s="5" t="s">
        <v>49</v>
      </c>
      <c r="AH470" s="3">
        <v>0.39829999999999999</v>
      </c>
      <c r="AI470" s="5" t="s">
        <v>49</v>
      </c>
      <c r="AJ470" s="4">
        <f>(AF470-H470)+(O470+T470)+(AH470-AA470)</f>
        <v>0.38449999999999984</v>
      </c>
      <c r="AK470" s="18">
        <f t="shared" si="81"/>
        <v>4.5200000000000018E-2</v>
      </c>
    </row>
    <row r="471" spans="1:38" ht="12.5" x14ac:dyDescent="0.25">
      <c r="A471" s="2">
        <v>44636</v>
      </c>
      <c r="B471" s="3">
        <v>8</v>
      </c>
      <c r="C471" s="3" t="s">
        <v>51</v>
      </c>
      <c r="D471" s="4" t="s">
        <v>58</v>
      </c>
      <c r="E471" s="3">
        <v>26</v>
      </c>
      <c r="F471" s="3">
        <v>472</v>
      </c>
      <c r="G471" s="3">
        <v>472</v>
      </c>
      <c r="H471" s="3">
        <v>1.1029</v>
      </c>
      <c r="I471" s="3">
        <v>2.4704999999999999</v>
      </c>
      <c r="J471" s="4">
        <f t="shared" si="75"/>
        <v>1.3675999999999999</v>
      </c>
      <c r="K471" s="3">
        <v>0.39629999999999999</v>
      </c>
      <c r="L471" s="3">
        <v>0.49990000000000001</v>
      </c>
      <c r="M471" s="3">
        <f t="shared" si="76"/>
        <v>0.10360000000000003</v>
      </c>
      <c r="N471" s="3">
        <v>0.41449999999999998</v>
      </c>
      <c r="O471" s="3">
        <f t="shared" si="77"/>
        <v>1.8199999999999994E-2</v>
      </c>
      <c r="P471" s="3">
        <v>0.41320000000000001</v>
      </c>
      <c r="Q471" s="3">
        <v>0.47839999999999999</v>
      </c>
      <c r="R471" s="4">
        <f t="shared" si="78"/>
        <v>6.519999999999998E-2</v>
      </c>
      <c r="S471" s="3">
        <v>0.4209</v>
      </c>
      <c r="T471" s="4">
        <f t="shared" si="79"/>
        <v>7.6999999999999846E-3</v>
      </c>
      <c r="U471" s="5" t="s">
        <v>49</v>
      </c>
      <c r="V471" s="5" t="s">
        <v>49</v>
      </c>
      <c r="W471" s="5" t="s">
        <v>49</v>
      </c>
      <c r="X471" s="4">
        <f t="shared" si="80"/>
        <v>0.16880000000000001</v>
      </c>
      <c r="Y471" s="4" t="s">
        <v>49</v>
      </c>
      <c r="Z471" s="4" t="s">
        <v>49</v>
      </c>
      <c r="AA471" s="3">
        <v>0.4037</v>
      </c>
      <c r="AB471" s="3">
        <v>0.43730000000000002</v>
      </c>
      <c r="AC471" s="4">
        <f t="shared" si="63"/>
        <v>3.3600000000000019E-2</v>
      </c>
      <c r="AD471" s="4">
        <f t="shared" si="73"/>
        <v>0.19905213270142191</v>
      </c>
      <c r="AE471" s="4">
        <f t="shared" si="55"/>
        <v>1.57</v>
      </c>
      <c r="AF471" s="3">
        <v>2.4445000000000001</v>
      </c>
      <c r="AG471" s="5" t="s">
        <v>49</v>
      </c>
      <c r="AH471" s="3">
        <v>0.40899999999999997</v>
      </c>
      <c r="AI471" s="5" t="s">
        <v>49</v>
      </c>
      <c r="AJ471" s="4">
        <f>(AF471-H471)+(O471+T471)+(AH471-AA471)</f>
        <v>1.3728000000000002</v>
      </c>
      <c r="AK471" s="18">
        <f t="shared" si="81"/>
        <v>0.19719999999999982</v>
      </c>
    </row>
    <row r="472" spans="1:38" ht="12.5" x14ac:dyDescent="0.25">
      <c r="A472" s="6">
        <v>44636</v>
      </c>
      <c r="B472" s="4">
        <v>8</v>
      </c>
      <c r="C472" s="4" t="s">
        <v>53</v>
      </c>
      <c r="D472" s="4" t="s">
        <v>59</v>
      </c>
      <c r="E472" s="4">
        <v>26.3</v>
      </c>
      <c r="F472" s="4">
        <v>230</v>
      </c>
      <c r="G472" s="4">
        <v>230</v>
      </c>
      <c r="H472" s="4">
        <v>1.1899</v>
      </c>
      <c r="I472" s="4">
        <v>2.4954000000000001</v>
      </c>
      <c r="J472" s="4">
        <v>1.3055000000000001</v>
      </c>
      <c r="K472" s="5" t="s">
        <v>49</v>
      </c>
      <c r="L472" s="5" t="s">
        <v>49</v>
      </c>
      <c r="M472" s="5" t="s">
        <v>49</v>
      </c>
      <c r="N472" s="5" t="s">
        <v>49</v>
      </c>
      <c r="O472" s="5" t="s">
        <v>49</v>
      </c>
      <c r="P472" s="5" t="s">
        <v>49</v>
      </c>
      <c r="Q472" s="5" t="s">
        <v>49</v>
      </c>
      <c r="R472" s="5" t="s">
        <v>49</v>
      </c>
      <c r="S472" s="5" t="s">
        <v>49</v>
      </c>
      <c r="T472" s="5" t="s">
        <v>49</v>
      </c>
      <c r="U472" s="4">
        <v>230</v>
      </c>
      <c r="V472" s="4">
        <v>0.41720000000000002</v>
      </c>
      <c r="W472" s="4">
        <v>0.57210000000000005</v>
      </c>
      <c r="X472" s="4">
        <v>0.15490000000000001</v>
      </c>
      <c r="Y472" s="4">
        <v>230</v>
      </c>
      <c r="Z472" s="4">
        <v>1</v>
      </c>
      <c r="AA472" s="4">
        <v>0.41099999999999998</v>
      </c>
      <c r="AB472" s="4">
        <v>0.4153</v>
      </c>
      <c r="AC472" s="4">
        <f t="shared" si="63"/>
        <v>4.300000000000026E-3</v>
      </c>
      <c r="AD472" s="4">
        <f t="shared" si="73"/>
        <v>2.7759845061330057E-2</v>
      </c>
      <c r="AE472" s="4">
        <f t="shared" si="55"/>
        <v>1.4647000000000001</v>
      </c>
      <c r="AF472" s="4">
        <v>2.4748000000000001</v>
      </c>
      <c r="AG472" s="4">
        <v>0.45529999999999998</v>
      </c>
      <c r="AH472" s="4">
        <v>0.41189999999999999</v>
      </c>
      <c r="AI472" s="5" t="s">
        <v>49</v>
      </c>
      <c r="AJ472" s="4">
        <f>(AF472-H472)+(AG472-V472)+(AH472-AA472)</f>
        <v>1.3239000000000001</v>
      </c>
      <c r="AK472" s="21">
        <f t="shared" ref="AK472:AK475" si="82">(AB472+W472+I472)-(AH472+AG472+AF472)</f>
        <v>0.14080000000000004</v>
      </c>
      <c r="AL472" s="12" t="s">
        <v>63</v>
      </c>
    </row>
    <row r="473" spans="1:38" ht="12.5" x14ac:dyDescent="0.25">
      <c r="A473" s="6">
        <v>44636</v>
      </c>
      <c r="B473" s="4">
        <v>8</v>
      </c>
      <c r="C473" s="4" t="s">
        <v>53</v>
      </c>
      <c r="D473" s="4" t="s">
        <v>59</v>
      </c>
      <c r="E473" s="4">
        <v>26.6</v>
      </c>
      <c r="F473" s="4">
        <v>232</v>
      </c>
      <c r="G473" s="4">
        <v>232</v>
      </c>
      <c r="H473" s="4">
        <v>1.1646000000000001</v>
      </c>
      <c r="I473" s="4">
        <v>2.5626000000000002</v>
      </c>
      <c r="J473" s="4">
        <v>1.3979999999999999</v>
      </c>
      <c r="K473" s="5" t="s">
        <v>49</v>
      </c>
      <c r="L473" s="5" t="s">
        <v>49</v>
      </c>
      <c r="M473" s="5" t="s">
        <v>49</v>
      </c>
      <c r="N473" s="5" t="s">
        <v>49</v>
      </c>
      <c r="O473" s="5" t="s">
        <v>49</v>
      </c>
      <c r="P473" s="5" t="s">
        <v>49</v>
      </c>
      <c r="Q473" s="5" t="s">
        <v>49</v>
      </c>
      <c r="R473" s="5" t="s">
        <v>49</v>
      </c>
      <c r="S473" s="5" t="s">
        <v>49</v>
      </c>
      <c r="T473" s="5" t="s">
        <v>49</v>
      </c>
      <c r="U473" s="4">
        <v>232</v>
      </c>
      <c r="V473" s="4">
        <v>0.4093</v>
      </c>
      <c r="W473" s="4">
        <v>0.57310000000000005</v>
      </c>
      <c r="X473" s="4">
        <v>0.1638</v>
      </c>
      <c r="Y473" s="4">
        <v>232</v>
      </c>
      <c r="Z473" s="4">
        <v>2</v>
      </c>
      <c r="AA473" s="4">
        <v>0.41189999999999999</v>
      </c>
      <c r="AB473" s="4">
        <v>0.50590000000000002</v>
      </c>
      <c r="AC473" s="4">
        <f t="shared" si="63"/>
        <v>9.4000000000000028E-2</v>
      </c>
      <c r="AD473" s="4">
        <f t="shared" si="73"/>
        <v>0.57387057387057405</v>
      </c>
      <c r="AE473" s="4">
        <f t="shared" si="55"/>
        <v>1.6557999999999999</v>
      </c>
      <c r="AF473" s="4">
        <v>2.54</v>
      </c>
      <c r="AG473" s="4">
        <v>0.45019999999999999</v>
      </c>
      <c r="AH473" s="4">
        <v>0.43169999999999997</v>
      </c>
      <c r="AI473" s="5" t="s">
        <v>49</v>
      </c>
      <c r="AJ473" s="4">
        <f>(AF473-H473)+(AG473-V473)+(AH473-AA473)</f>
        <v>1.4360999999999999</v>
      </c>
      <c r="AK473" s="21">
        <f t="shared" si="82"/>
        <v>0.21970000000000045</v>
      </c>
      <c r="AL473" s="12" t="s">
        <v>63</v>
      </c>
    </row>
    <row r="474" spans="1:38" ht="12.5" x14ac:dyDescent="0.25">
      <c r="A474" s="6">
        <v>44636</v>
      </c>
      <c r="B474" s="4">
        <v>8</v>
      </c>
      <c r="C474" s="4" t="s">
        <v>53</v>
      </c>
      <c r="D474" s="4" t="s">
        <v>59</v>
      </c>
      <c r="E474" s="4">
        <v>26.4</v>
      </c>
      <c r="F474" s="4">
        <v>233</v>
      </c>
      <c r="G474" s="4">
        <v>233</v>
      </c>
      <c r="H474" s="4">
        <v>1.1947000000000001</v>
      </c>
      <c r="I474" s="4">
        <v>2.6602000000000001</v>
      </c>
      <c r="J474" s="4">
        <v>1.4655</v>
      </c>
      <c r="K474" s="5" t="s">
        <v>49</v>
      </c>
      <c r="L474" s="5" t="s">
        <v>49</v>
      </c>
      <c r="M474" s="5" t="s">
        <v>49</v>
      </c>
      <c r="N474" s="5" t="s">
        <v>49</v>
      </c>
      <c r="O474" s="5" t="s">
        <v>49</v>
      </c>
      <c r="P474" s="5" t="s">
        <v>49</v>
      </c>
      <c r="Q474" s="5" t="s">
        <v>49</v>
      </c>
      <c r="R474" s="5" t="s">
        <v>49</v>
      </c>
      <c r="S474" s="5" t="s">
        <v>49</v>
      </c>
      <c r="T474" s="5" t="s">
        <v>49</v>
      </c>
      <c r="U474" s="4">
        <v>233</v>
      </c>
      <c r="V474" s="4">
        <v>0.4143</v>
      </c>
      <c r="W474" s="4">
        <v>0.57809999999999995</v>
      </c>
      <c r="X474" s="4">
        <v>0.1638</v>
      </c>
      <c r="Y474" s="4">
        <v>233</v>
      </c>
      <c r="Z474" s="4">
        <v>2</v>
      </c>
      <c r="AA474" s="4">
        <v>0.41160000000000002</v>
      </c>
      <c r="AB474" s="4">
        <v>0.44180000000000003</v>
      </c>
      <c r="AC474" s="4">
        <f t="shared" si="63"/>
        <v>3.0200000000000005E-2</v>
      </c>
      <c r="AD474" s="4">
        <f t="shared" si="73"/>
        <v>0.18437118437118441</v>
      </c>
      <c r="AE474" s="4">
        <f t="shared" si="55"/>
        <v>1.6595</v>
      </c>
      <c r="AF474" s="4">
        <v>2.6347999999999998</v>
      </c>
      <c r="AG474" s="4">
        <v>0.44990000000000002</v>
      </c>
      <c r="AH474" s="4">
        <v>0.41930000000000001</v>
      </c>
      <c r="AI474" s="5" t="s">
        <v>49</v>
      </c>
      <c r="AJ474" s="4">
        <f>(AF474-H474)+(AG474-V474)+(AH474-AA474)</f>
        <v>1.4833999999999998</v>
      </c>
      <c r="AK474" s="21">
        <f t="shared" si="82"/>
        <v>0.17610000000000081</v>
      </c>
      <c r="AL474" s="12" t="s">
        <v>63</v>
      </c>
    </row>
    <row r="475" spans="1:38" ht="12.5" x14ac:dyDescent="0.25">
      <c r="A475" s="6">
        <v>44636</v>
      </c>
      <c r="B475" s="4">
        <v>8</v>
      </c>
      <c r="C475" s="4" t="s">
        <v>53</v>
      </c>
      <c r="D475" s="4" t="s">
        <v>59</v>
      </c>
      <c r="E475" s="4">
        <v>25</v>
      </c>
      <c r="F475" s="4">
        <v>234</v>
      </c>
      <c r="G475" s="4">
        <v>234</v>
      </c>
      <c r="H475" s="4">
        <v>1.198</v>
      </c>
      <c r="I475" s="4">
        <v>2.5135000000000001</v>
      </c>
      <c r="J475" s="4">
        <v>1.3154999999999999</v>
      </c>
      <c r="K475" s="5" t="s">
        <v>49</v>
      </c>
      <c r="L475" s="5" t="s">
        <v>49</v>
      </c>
      <c r="M475" s="5" t="s">
        <v>49</v>
      </c>
      <c r="N475" s="5" t="s">
        <v>49</v>
      </c>
      <c r="O475" s="5" t="s">
        <v>49</v>
      </c>
      <c r="P475" s="5" t="s">
        <v>49</v>
      </c>
      <c r="Q475" s="5" t="s">
        <v>49</v>
      </c>
      <c r="R475" s="5" t="s">
        <v>49</v>
      </c>
      <c r="S475" s="5" t="s">
        <v>49</v>
      </c>
      <c r="T475" s="5" t="s">
        <v>49</v>
      </c>
      <c r="U475" s="4">
        <v>234</v>
      </c>
      <c r="V475" s="4">
        <v>0.41789999999999999</v>
      </c>
      <c r="W475" s="4">
        <v>0.58320000000000005</v>
      </c>
      <c r="X475" s="4">
        <v>0.1653</v>
      </c>
      <c r="Y475" s="4">
        <v>234</v>
      </c>
      <c r="Z475" s="4">
        <v>2</v>
      </c>
      <c r="AA475" s="4">
        <v>0.41139999999999999</v>
      </c>
      <c r="AB475" s="4">
        <v>0.442</v>
      </c>
      <c r="AC475" s="4">
        <f t="shared" si="63"/>
        <v>3.0600000000000016E-2</v>
      </c>
      <c r="AD475" s="4">
        <f t="shared" si="73"/>
        <v>0.18511796733212352</v>
      </c>
      <c r="AE475" s="4">
        <f t="shared" si="55"/>
        <v>1.5113999999999999</v>
      </c>
      <c r="AF475" s="4">
        <v>2.4914999999999998</v>
      </c>
      <c r="AG475" s="4">
        <v>0.45029999999999998</v>
      </c>
      <c r="AH475" s="4">
        <v>0.41760000000000003</v>
      </c>
      <c r="AI475" s="5" t="s">
        <v>49</v>
      </c>
      <c r="AJ475" s="4">
        <f>(AF475-H475)+(AG475-V475)+(AH475-AA475)</f>
        <v>1.3320999999999998</v>
      </c>
      <c r="AK475" s="21">
        <f t="shared" si="82"/>
        <v>0.17930000000000046</v>
      </c>
      <c r="AL475" s="12" t="s">
        <v>63</v>
      </c>
    </row>
    <row r="476" spans="1:38" ht="12.5" x14ac:dyDescent="0.25">
      <c r="A476" s="2">
        <v>44636</v>
      </c>
      <c r="B476" s="3">
        <v>8</v>
      </c>
      <c r="C476" s="3" t="s">
        <v>53</v>
      </c>
      <c r="D476" s="4" t="s">
        <v>59</v>
      </c>
      <c r="E476" s="3">
        <v>22.6</v>
      </c>
      <c r="F476" s="3">
        <v>473</v>
      </c>
      <c r="G476" s="3">
        <v>473</v>
      </c>
      <c r="H476" s="3">
        <v>1.1134999999999999</v>
      </c>
      <c r="I476" s="3">
        <v>1.9056</v>
      </c>
      <c r="J476" s="4">
        <f t="shared" ref="J476:J480" si="83">I476-H476</f>
        <v>0.79210000000000003</v>
      </c>
      <c r="K476" s="3">
        <v>0.39529999999999998</v>
      </c>
      <c r="L476" s="3">
        <v>0.45150000000000001</v>
      </c>
      <c r="M476" s="3">
        <f t="shared" ref="M476:M480" si="84">L476-K476</f>
        <v>5.6200000000000028E-2</v>
      </c>
      <c r="N476" s="3">
        <v>0.40360000000000001</v>
      </c>
      <c r="O476" s="3">
        <f t="shared" ref="O476:O480" si="85">N476-K476</f>
        <v>8.3000000000000296E-3</v>
      </c>
      <c r="P476" s="3">
        <v>0.4148</v>
      </c>
      <c r="Q476" s="3">
        <v>0.4592</v>
      </c>
      <c r="R476" s="4">
        <f t="shared" ref="R476:R480" si="86">Q476-P476</f>
        <v>4.4399999999999995E-2</v>
      </c>
      <c r="S476" s="3">
        <v>0.41970000000000002</v>
      </c>
      <c r="T476" s="4">
        <f t="shared" ref="T476:T480" si="87">S476-P476</f>
        <v>4.9000000000000155E-3</v>
      </c>
      <c r="U476" s="5" t="s">
        <v>49</v>
      </c>
      <c r="V476" s="5" t="s">
        <v>49</v>
      </c>
      <c r="W476" s="5" t="s">
        <v>49</v>
      </c>
      <c r="X476" s="4">
        <f t="shared" ref="X476:X480" si="88">M476+R476</f>
        <v>0.10060000000000002</v>
      </c>
      <c r="Y476" s="4" t="s">
        <v>49</v>
      </c>
      <c r="Z476" s="4" t="s">
        <v>49</v>
      </c>
      <c r="AA476" s="3">
        <v>0.39250000000000002</v>
      </c>
      <c r="AB476" s="3">
        <v>0.40660000000000002</v>
      </c>
      <c r="AC476" s="4">
        <f t="shared" si="63"/>
        <v>1.4100000000000001E-2</v>
      </c>
      <c r="AD476" s="4">
        <f t="shared" si="73"/>
        <v>0.14015904572564611</v>
      </c>
      <c r="AE476" s="4">
        <f t="shared" si="55"/>
        <v>0.90680000000000005</v>
      </c>
      <c r="AF476" s="3">
        <v>1.889</v>
      </c>
      <c r="AG476" s="5" t="s">
        <v>49</v>
      </c>
      <c r="AH476" s="3">
        <v>0.39410000000000001</v>
      </c>
      <c r="AI476" s="5" t="s">
        <v>49</v>
      </c>
      <c r="AJ476" s="4">
        <f>(AF476-H476)+(O476+T476)+(AH476-AA476)</f>
        <v>0.79030000000000022</v>
      </c>
      <c r="AK476" s="18">
        <f t="shared" ref="AK476:AK480" si="89">(J476+M476+R476+AC476) -AJ476</f>
        <v>0.11649999999999983</v>
      </c>
    </row>
    <row r="477" spans="1:38" ht="12.5" x14ac:dyDescent="0.25">
      <c r="A477" s="2">
        <v>44636</v>
      </c>
      <c r="B477" s="3">
        <v>8</v>
      </c>
      <c r="C477" s="3" t="s">
        <v>53</v>
      </c>
      <c r="D477" s="4" t="s">
        <v>59</v>
      </c>
      <c r="E477" s="3">
        <v>17.675000000000001</v>
      </c>
      <c r="F477" s="3">
        <v>474</v>
      </c>
      <c r="G477" s="3">
        <v>474</v>
      </c>
      <c r="H477" s="3">
        <v>1.1140000000000001</v>
      </c>
      <c r="I477" s="3">
        <v>1.5055000000000001</v>
      </c>
      <c r="J477" s="4">
        <f t="shared" si="83"/>
        <v>0.39149999999999996</v>
      </c>
      <c r="K477" s="3">
        <v>0.39550000000000002</v>
      </c>
      <c r="L477" s="3">
        <v>0.42430000000000001</v>
      </c>
      <c r="M477" s="3">
        <f t="shared" si="84"/>
        <v>2.8799999999999992E-2</v>
      </c>
      <c r="N477" s="3">
        <v>0.40110000000000001</v>
      </c>
      <c r="O477" s="3">
        <f t="shared" si="85"/>
        <v>5.5999999999999939E-3</v>
      </c>
      <c r="P477" s="3">
        <v>0.41070000000000001</v>
      </c>
      <c r="Q477" s="3">
        <v>0.4204</v>
      </c>
      <c r="R477" s="4">
        <f t="shared" si="86"/>
        <v>9.6999999999999864E-3</v>
      </c>
      <c r="S477" s="3">
        <v>0.41260000000000002</v>
      </c>
      <c r="T477" s="4">
        <f t="shared" si="87"/>
        <v>1.9000000000000128E-3</v>
      </c>
      <c r="U477" s="5" t="s">
        <v>49</v>
      </c>
      <c r="V477" s="5" t="s">
        <v>49</v>
      </c>
      <c r="W477" s="5" t="s">
        <v>49</v>
      </c>
      <c r="X477" s="4">
        <f t="shared" si="88"/>
        <v>3.8499999999999979E-2</v>
      </c>
      <c r="Y477" s="4" t="s">
        <v>49</v>
      </c>
      <c r="Z477" s="4" t="s">
        <v>49</v>
      </c>
      <c r="AA477" s="3">
        <v>0.39900000000000002</v>
      </c>
      <c r="AB477" s="3">
        <v>0.40150000000000002</v>
      </c>
      <c r="AC477" s="4">
        <f t="shared" si="63"/>
        <v>2.5000000000000022E-3</v>
      </c>
      <c r="AD477" s="4">
        <f t="shared" si="73"/>
        <v>6.4935064935065026E-2</v>
      </c>
      <c r="AE477" s="4">
        <f t="shared" si="55"/>
        <v>0.43249999999999994</v>
      </c>
      <c r="AF477" s="3">
        <v>1.4981</v>
      </c>
      <c r="AG477" s="5" t="s">
        <v>49</v>
      </c>
      <c r="AH477" s="3">
        <v>0.3997</v>
      </c>
      <c r="AI477" s="5" t="s">
        <v>49</v>
      </c>
      <c r="AJ477" s="4">
        <f>(AF477-H477)+(O477+T477)+(AH477-AA477)</f>
        <v>0.39229999999999987</v>
      </c>
      <c r="AK477" s="18">
        <f t="shared" si="89"/>
        <v>4.0200000000000069E-2</v>
      </c>
    </row>
    <row r="478" spans="1:38" ht="12.5" x14ac:dyDescent="0.25">
      <c r="A478" s="2">
        <v>44636</v>
      </c>
      <c r="B478" s="3">
        <v>8</v>
      </c>
      <c r="C478" s="3" t="s">
        <v>53</v>
      </c>
      <c r="D478" s="4" t="s">
        <v>59</v>
      </c>
      <c r="E478" s="3">
        <v>18.8</v>
      </c>
      <c r="F478" s="3">
        <v>475</v>
      </c>
      <c r="G478" s="3">
        <v>475</v>
      </c>
      <c r="H478" s="3">
        <v>1.1007</v>
      </c>
      <c r="I478" s="3">
        <v>1.6106</v>
      </c>
      <c r="J478" s="4">
        <f t="shared" si="83"/>
        <v>0.50990000000000002</v>
      </c>
      <c r="K478" s="3">
        <v>0.39150000000000001</v>
      </c>
      <c r="L478" s="3">
        <v>0.42170000000000002</v>
      </c>
      <c r="M478" s="3">
        <f t="shared" si="84"/>
        <v>3.0200000000000005E-2</v>
      </c>
      <c r="N478" s="3">
        <v>0.39779999999999999</v>
      </c>
      <c r="O478" s="3">
        <f t="shared" si="85"/>
        <v>6.2999999999999723E-3</v>
      </c>
      <c r="P478" s="3">
        <v>0.41720000000000002</v>
      </c>
      <c r="Q478" s="3">
        <v>0.44119999999999998</v>
      </c>
      <c r="R478" s="4">
        <f t="shared" si="86"/>
        <v>2.3999999999999966E-2</v>
      </c>
      <c r="S478" s="3">
        <v>0.42070000000000002</v>
      </c>
      <c r="T478" s="4">
        <f t="shared" si="87"/>
        <v>3.5000000000000031E-3</v>
      </c>
      <c r="U478" s="5" t="s">
        <v>49</v>
      </c>
      <c r="V478" s="5" t="s">
        <v>49</v>
      </c>
      <c r="W478" s="5" t="s">
        <v>49</v>
      </c>
      <c r="X478" s="4">
        <f t="shared" si="88"/>
        <v>5.419999999999997E-2</v>
      </c>
      <c r="Y478" s="4" t="s">
        <v>49</v>
      </c>
      <c r="Z478" s="4" t="s">
        <v>49</v>
      </c>
      <c r="AA478" s="3">
        <v>0.39500000000000002</v>
      </c>
      <c r="AB478" s="3">
        <v>0.39789999999999998</v>
      </c>
      <c r="AC478" s="4">
        <f t="shared" si="63"/>
        <v>2.8999999999999582E-3</v>
      </c>
      <c r="AD478" s="4">
        <f t="shared" si="73"/>
        <v>5.3505535055349808E-2</v>
      </c>
      <c r="AE478" s="4">
        <f t="shared" si="55"/>
        <v>0.56699999999999995</v>
      </c>
      <c r="AF478" s="3">
        <v>1.5993999999999999</v>
      </c>
      <c r="AG478" s="5" t="s">
        <v>49</v>
      </c>
      <c r="AH478" s="3">
        <v>0.39529999999999998</v>
      </c>
      <c r="AI478" s="5" t="s">
        <v>49</v>
      </c>
      <c r="AJ478" s="4">
        <f>(AF478-H478)+(O478+T478)+(AH478-AA478)</f>
        <v>0.50879999999999992</v>
      </c>
      <c r="AK478" s="18">
        <f t="shared" si="89"/>
        <v>5.8200000000000029E-2</v>
      </c>
    </row>
    <row r="479" spans="1:38" ht="12.5" x14ac:dyDescent="0.25">
      <c r="A479" s="2">
        <v>44636</v>
      </c>
      <c r="B479" s="3">
        <v>8</v>
      </c>
      <c r="C479" s="3" t="s">
        <v>53</v>
      </c>
      <c r="D479" s="4" t="s">
        <v>59</v>
      </c>
      <c r="E479" s="3">
        <v>23.8</v>
      </c>
      <c r="F479" s="3">
        <v>476</v>
      </c>
      <c r="G479" s="3">
        <v>476</v>
      </c>
      <c r="H479" s="3">
        <v>1.1089</v>
      </c>
      <c r="I479" s="3">
        <v>2.0527000000000002</v>
      </c>
      <c r="J479" s="4">
        <f t="shared" si="83"/>
        <v>0.94380000000000019</v>
      </c>
      <c r="K479" s="3">
        <v>0.39960000000000001</v>
      </c>
      <c r="L479" s="3">
        <v>0.4698</v>
      </c>
      <c r="M479" s="3">
        <f t="shared" si="84"/>
        <v>7.0199999999999985E-2</v>
      </c>
      <c r="N479" s="3">
        <v>0.41220000000000001</v>
      </c>
      <c r="O479" s="3">
        <f t="shared" si="85"/>
        <v>1.26E-2</v>
      </c>
      <c r="P479" s="3">
        <v>0.42009999999999997</v>
      </c>
      <c r="Q479" s="3">
        <v>0.46550000000000002</v>
      </c>
      <c r="R479" s="4">
        <f t="shared" si="86"/>
        <v>4.5400000000000051E-2</v>
      </c>
      <c r="S479" s="3">
        <v>0.42570000000000002</v>
      </c>
      <c r="T479" s="4">
        <f t="shared" si="87"/>
        <v>5.6000000000000494E-3</v>
      </c>
      <c r="U479" s="5" t="s">
        <v>49</v>
      </c>
      <c r="V479" s="5" t="s">
        <v>49</v>
      </c>
      <c r="W479" s="5" t="s">
        <v>49</v>
      </c>
      <c r="X479" s="4">
        <f t="shared" si="88"/>
        <v>0.11560000000000004</v>
      </c>
      <c r="Y479" s="4" t="s">
        <v>49</v>
      </c>
      <c r="Z479" s="4" t="s">
        <v>49</v>
      </c>
      <c r="AA479" s="3">
        <v>0.39600000000000002</v>
      </c>
      <c r="AB479" s="3">
        <v>0.41820000000000002</v>
      </c>
      <c r="AC479" s="4">
        <f t="shared" si="63"/>
        <v>2.2199999999999998E-2</v>
      </c>
      <c r="AD479" s="4">
        <f t="shared" si="73"/>
        <v>0.1920415224913494</v>
      </c>
      <c r="AE479" s="4">
        <f t="shared" si="55"/>
        <v>1.0816000000000001</v>
      </c>
      <c r="AF479" s="3">
        <v>2.0343</v>
      </c>
      <c r="AG479" s="5" t="s">
        <v>49</v>
      </c>
      <c r="AH479" s="3">
        <v>0.39879999999999999</v>
      </c>
      <c r="AI479" s="5" t="s">
        <v>49</v>
      </c>
      <c r="AJ479" s="4">
        <f>(AF479-H479)+(O479+T479)+(AH479-AA479)</f>
        <v>0.94639999999999991</v>
      </c>
      <c r="AK479" s="18">
        <f t="shared" si="89"/>
        <v>0.13520000000000043</v>
      </c>
    </row>
    <row r="480" spans="1:38" ht="12.5" x14ac:dyDescent="0.25">
      <c r="A480" s="2">
        <v>44636</v>
      </c>
      <c r="B480" s="3">
        <v>8</v>
      </c>
      <c r="C480" s="3" t="s">
        <v>53</v>
      </c>
      <c r="D480" s="4" t="s">
        <v>59</v>
      </c>
      <c r="E480" s="3">
        <v>23.074999999999999</v>
      </c>
      <c r="F480" s="3">
        <v>477</v>
      </c>
      <c r="G480" s="3">
        <v>477</v>
      </c>
      <c r="H480" s="3">
        <v>1.1012999999999999</v>
      </c>
      <c r="I480" s="3">
        <v>1.996</v>
      </c>
      <c r="J480" s="4">
        <f t="shared" si="83"/>
        <v>0.89470000000000005</v>
      </c>
      <c r="K480" s="3">
        <v>0.39500000000000002</v>
      </c>
      <c r="L480" s="3">
        <v>0.45889999999999997</v>
      </c>
      <c r="M480" s="3">
        <f t="shared" si="84"/>
        <v>6.3899999999999957E-2</v>
      </c>
      <c r="N480" s="3">
        <v>0.40649999999999997</v>
      </c>
      <c r="O480" s="3">
        <f t="shared" si="85"/>
        <v>1.1499999999999955E-2</v>
      </c>
      <c r="P480" s="3">
        <v>0.41639999999999999</v>
      </c>
      <c r="Q480" s="3">
        <v>0.46060000000000001</v>
      </c>
      <c r="R480" s="4">
        <f t="shared" si="86"/>
        <v>4.4200000000000017E-2</v>
      </c>
      <c r="S480" s="3">
        <v>0.42170000000000002</v>
      </c>
      <c r="T480" s="4">
        <f t="shared" si="87"/>
        <v>5.3000000000000269E-3</v>
      </c>
      <c r="U480" s="5" t="s">
        <v>49</v>
      </c>
      <c r="V480" s="5" t="s">
        <v>49</v>
      </c>
      <c r="W480" s="5" t="s">
        <v>49</v>
      </c>
      <c r="X480" s="4">
        <f t="shared" si="88"/>
        <v>0.10809999999999997</v>
      </c>
      <c r="Y480" s="4" t="s">
        <v>49</v>
      </c>
      <c r="Z480" s="4" t="s">
        <v>49</v>
      </c>
      <c r="AA480" s="3">
        <v>0.4017</v>
      </c>
      <c r="AB480" s="3">
        <v>0.41930000000000001</v>
      </c>
      <c r="AC480" s="4">
        <f t="shared" si="63"/>
        <v>1.7600000000000005E-2</v>
      </c>
      <c r="AD480" s="4">
        <f t="shared" si="73"/>
        <v>0.16281221091581877</v>
      </c>
      <c r="AE480" s="4">
        <f t="shared" si="55"/>
        <v>1.0204000000000002</v>
      </c>
      <c r="AF480" s="3">
        <v>1.9782</v>
      </c>
      <c r="AG480" s="5" t="s">
        <v>49</v>
      </c>
      <c r="AH480" s="3">
        <v>0.40400000000000003</v>
      </c>
      <c r="AI480" s="5" t="s">
        <v>49</v>
      </c>
      <c r="AJ480" s="4">
        <f>(AF480-H480)+(O480+T480)+(AH480-AA480)</f>
        <v>0.89599999999999991</v>
      </c>
      <c r="AK480" s="18">
        <f t="shared" si="89"/>
        <v>0.12440000000000029</v>
      </c>
    </row>
    <row r="481" spans="1:38" ht="12.5" x14ac:dyDescent="0.25">
      <c r="A481" s="6">
        <v>44636</v>
      </c>
      <c r="B481" s="4">
        <v>8</v>
      </c>
      <c r="C481" s="4" t="s">
        <v>55</v>
      </c>
      <c r="D481" s="4" t="s">
        <v>60</v>
      </c>
      <c r="E481" s="4">
        <v>29.1</v>
      </c>
      <c r="F481" s="4">
        <v>235</v>
      </c>
      <c r="G481" s="4">
        <v>235</v>
      </c>
      <c r="H481" s="4">
        <v>1.1612</v>
      </c>
      <c r="I481" s="4">
        <v>2.8161999999999998</v>
      </c>
      <c r="J481" s="4">
        <v>1.655</v>
      </c>
      <c r="K481" s="5" t="s">
        <v>49</v>
      </c>
      <c r="L481" s="5" t="s">
        <v>49</v>
      </c>
      <c r="M481" s="5" t="s">
        <v>49</v>
      </c>
      <c r="N481" s="5" t="s">
        <v>49</v>
      </c>
      <c r="O481" s="5" t="s">
        <v>49</v>
      </c>
      <c r="P481" s="5" t="s">
        <v>49</v>
      </c>
      <c r="Q481" s="5" t="s">
        <v>49</v>
      </c>
      <c r="R481" s="5" t="s">
        <v>49</v>
      </c>
      <c r="S481" s="5" t="s">
        <v>49</v>
      </c>
      <c r="T481" s="5" t="s">
        <v>49</v>
      </c>
      <c r="U481" s="4">
        <v>235</v>
      </c>
      <c r="V481" s="4">
        <v>0.41589999999999999</v>
      </c>
      <c r="W481" s="4">
        <v>0.65110000000000001</v>
      </c>
      <c r="X481" s="4">
        <v>0.23519999999999999</v>
      </c>
      <c r="Y481" s="4">
        <v>235</v>
      </c>
      <c r="Z481" s="4" t="s">
        <v>193</v>
      </c>
      <c r="AA481" s="4">
        <v>0.4103</v>
      </c>
      <c r="AB481" s="4">
        <v>0.53400000000000003</v>
      </c>
      <c r="AC481" s="4">
        <f t="shared" si="63"/>
        <v>0.12370000000000003</v>
      </c>
      <c r="AD481" s="4">
        <f t="shared" si="73"/>
        <v>0.52593537414965996</v>
      </c>
      <c r="AE481" s="4">
        <f t="shared" si="55"/>
        <v>2.0139</v>
      </c>
      <c r="AF481" s="4">
        <v>2.7884000000000002</v>
      </c>
      <c r="AG481" s="4">
        <v>0.46479999999999999</v>
      </c>
      <c r="AH481" s="4">
        <v>0.43540000000000001</v>
      </c>
      <c r="AI481" s="5" t="s">
        <v>49</v>
      </c>
      <c r="AJ481" s="4">
        <f>(AF481-H481)+(AG481-V481)+(AH481-AA481)</f>
        <v>1.7012</v>
      </c>
      <c r="AK481" s="21">
        <f t="shared" ref="AK481:AK484" si="90">(AB481+W481+I481)-(AH481+AG481+AF481)</f>
        <v>0.31269999999999953</v>
      </c>
      <c r="AL481" s="12" t="s">
        <v>63</v>
      </c>
    </row>
    <row r="482" spans="1:38" ht="12.5" x14ac:dyDescent="0.25">
      <c r="A482" s="6">
        <v>44636</v>
      </c>
      <c r="B482" s="4">
        <v>8</v>
      </c>
      <c r="C482" s="4" t="s">
        <v>55</v>
      </c>
      <c r="D482" s="4" t="s">
        <v>60</v>
      </c>
      <c r="E482" s="4">
        <v>26.1</v>
      </c>
      <c r="F482" s="4">
        <v>236</v>
      </c>
      <c r="G482" s="4">
        <v>236</v>
      </c>
      <c r="H482" s="4">
        <v>1.1947000000000001</v>
      </c>
      <c r="I482" s="4">
        <v>2.5024999999999999</v>
      </c>
      <c r="J482" s="4">
        <v>1.3078000000000001</v>
      </c>
      <c r="K482" s="5" t="s">
        <v>49</v>
      </c>
      <c r="L482" s="5" t="s">
        <v>49</v>
      </c>
      <c r="M482" s="5" t="s">
        <v>49</v>
      </c>
      <c r="N482" s="5" t="s">
        <v>49</v>
      </c>
      <c r="O482" s="5" t="s">
        <v>49</v>
      </c>
      <c r="P482" s="5" t="s">
        <v>49</v>
      </c>
      <c r="Q482" s="5" t="s">
        <v>49</v>
      </c>
      <c r="R482" s="5" t="s">
        <v>49</v>
      </c>
      <c r="S482" s="5" t="s">
        <v>49</v>
      </c>
      <c r="T482" s="5" t="s">
        <v>49</v>
      </c>
      <c r="U482" s="4">
        <v>236</v>
      </c>
      <c r="V482" s="4">
        <v>0.4098</v>
      </c>
      <c r="W482" s="4">
        <v>0.59570000000000001</v>
      </c>
      <c r="X482" s="4">
        <v>0.18590000000000001</v>
      </c>
      <c r="Y482" s="4">
        <v>236</v>
      </c>
      <c r="Z482" s="4">
        <v>2</v>
      </c>
      <c r="AA482" s="4">
        <v>0.42070000000000002</v>
      </c>
      <c r="AB482" s="4">
        <v>0.45810000000000001</v>
      </c>
      <c r="AC482" s="4">
        <f t="shared" si="63"/>
        <v>3.7399999999999989E-2</v>
      </c>
      <c r="AD482" s="4">
        <f t="shared" si="73"/>
        <v>0.20118343195266264</v>
      </c>
      <c r="AE482" s="4">
        <f t="shared" si="55"/>
        <v>1.5310999999999999</v>
      </c>
      <c r="AF482" s="4">
        <v>2.4823</v>
      </c>
      <c r="AG482" s="4">
        <v>0.45319999999999999</v>
      </c>
      <c r="AH482" s="4">
        <v>0.42870000000000003</v>
      </c>
      <c r="AI482" s="5" t="s">
        <v>49</v>
      </c>
      <c r="AJ482" s="4">
        <f>(AF482-H482)+(AG482-V482)+(AH482-AA482)</f>
        <v>1.339</v>
      </c>
      <c r="AK482" s="21">
        <f t="shared" si="90"/>
        <v>0.19210000000000038</v>
      </c>
      <c r="AL482" s="12" t="s">
        <v>63</v>
      </c>
    </row>
    <row r="483" spans="1:38" ht="12.5" x14ac:dyDescent="0.25">
      <c r="A483" s="6">
        <v>44636</v>
      </c>
      <c r="B483" s="4">
        <v>8</v>
      </c>
      <c r="C483" s="4" t="s">
        <v>55</v>
      </c>
      <c r="D483" s="4" t="s">
        <v>60</v>
      </c>
      <c r="E483" s="4">
        <v>23</v>
      </c>
      <c r="F483" s="4">
        <v>237</v>
      </c>
      <c r="G483" s="4">
        <v>237</v>
      </c>
      <c r="H483" s="4">
        <v>1.1697</v>
      </c>
      <c r="I483" s="4">
        <v>2.1347</v>
      </c>
      <c r="J483" s="4">
        <v>0.96499999999999997</v>
      </c>
      <c r="K483" s="5" t="s">
        <v>49</v>
      </c>
      <c r="L483" s="5" t="s">
        <v>49</v>
      </c>
      <c r="M483" s="5" t="s">
        <v>49</v>
      </c>
      <c r="N483" s="5" t="s">
        <v>49</v>
      </c>
      <c r="O483" s="5" t="s">
        <v>49</v>
      </c>
      <c r="P483" s="5" t="s">
        <v>49</v>
      </c>
      <c r="Q483" s="5" t="s">
        <v>49</v>
      </c>
      <c r="R483" s="5" t="s">
        <v>49</v>
      </c>
      <c r="S483" s="5" t="s">
        <v>49</v>
      </c>
      <c r="T483" s="5" t="s">
        <v>49</v>
      </c>
      <c r="U483" s="4">
        <v>237</v>
      </c>
      <c r="V483" s="4">
        <v>0.4118</v>
      </c>
      <c r="W483" s="4">
        <v>0.54369999999999996</v>
      </c>
      <c r="X483" s="4">
        <v>0.13189999999999999</v>
      </c>
      <c r="Y483" s="4">
        <v>237</v>
      </c>
      <c r="Z483" s="4">
        <v>1</v>
      </c>
      <c r="AA483" s="4">
        <v>0.4138</v>
      </c>
      <c r="AB483" s="4">
        <v>0.42009999999999997</v>
      </c>
      <c r="AC483" s="4">
        <f t="shared" si="63"/>
        <v>6.2999999999999723E-3</v>
      </c>
      <c r="AD483" s="4">
        <f t="shared" si="73"/>
        <v>4.7763457164518366E-2</v>
      </c>
      <c r="AE483" s="4">
        <f t="shared" si="55"/>
        <v>1.1032</v>
      </c>
      <c r="AF483" s="4">
        <v>2.1183000000000001</v>
      </c>
      <c r="AG483" s="4">
        <v>0.44030000000000002</v>
      </c>
      <c r="AH483" s="4">
        <v>0.4148</v>
      </c>
      <c r="AI483" s="5" t="s">
        <v>49</v>
      </c>
      <c r="AJ483" s="4">
        <f>(AF483-H483)+(AG483-V483)+(AH483-AA483)</f>
        <v>0.97810000000000008</v>
      </c>
      <c r="AK483" s="21">
        <f t="shared" si="90"/>
        <v>0.12510000000000021</v>
      </c>
      <c r="AL483" s="12" t="s">
        <v>63</v>
      </c>
    </row>
    <row r="484" spans="1:38" ht="12.5" x14ac:dyDescent="0.25">
      <c r="A484" s="6">
        <v>44636</v>
      </c>
      <c r="B484" s="4">
        <v>8</v>
      </c>
      <c r="C484" s="4" t="s">
        <v>55</v>
      </c>
      <c r="D484" s="4" t="s">
        <v>60</v>
      </c>
      <c r="E484" s="4">
        <v>28.95</v>
      </c>
      <c r="F484" s="4">
        <v>238</v>
      </c>
      <c r="G484" s="4">
        <v>238</v>
      </c>
      <c r="H484" s="4">
        <v>1.2035</v>
      </c>
      <c r="I484" s="4">
        <v>2.8397000000000001</v>
      </c>
      <c r="J484" s="4">
        <v>1.6362000000000001</v>
      </c>
      <c r="K484" s="5" t="s">
        <v>49</v>
      </c>
      <c r="L484" s="5" t="s">
        <v>49</v>
      </c>
      <c r="M484" s="5" t="s">
        <v>49</v>
      </c>
      <c r="N484" s="5" t="s">
        <v>49</v>
      </c>
      <c r="O484" s="5" t="s">
        <v>49</v>
      </c>
      <c r="P484" s="5" t="s">
        <v>49</v>
      </c>
      <c r="Q484" s="5" t="s">
        <v>49</v>
      </c>
      <c r="R484" s="5" t="s">
        <v>49</v>
      </c>
      <c r="S484" s="5" t="s">
        <v>49</v>
      </c>
      <c r="T484" s="5" t="s">
        <v>49</v>
      </c>
      <c r="U484" s="4">
        <v>238</v>
      </c>
      <c r="V484" s="4">
        <v>0.41170000000000001</v>
      </c>
      <c r="W484" s="4">
        <v>0.63200000000000001</v>
      </c>
      <c r="X484" s="4">
        <v>0.2203</v>
      </c>
      <c r="Y484" s="4">
        <v>238</v>
      </c>
      <c r="Z484" s="4">
        <v>2</v>
      </c>
      <c r="AA484" s="4">
        <v>0.41980000000000001</v>
      </c>
      <c r="AB484" s="4">
        <v>0.50339999999999996</v>
      </c>
      <c r="AC484" s="4">
        <f t="shared" si="63"/>
        <v>8.3599999999999952E-2</v>
      </c>
      <c r="AD484" s="4">
        <f t="shared" si="73"/>
        <v>0.37948252383113912</v>
      </c>
      <c r="AE484" s="4">
        <f t="shared" si="55"/>
        <v>1.9400999999999999</v>
      </c>
      <c r="AF484" s="4">
        <v>2.8136999999999999</v>
      </c>
      <c r="AG484" s="4">
        <v>0.46210000000000001</v>
      </c>
      <c r="AH484" s="4">
        <v>0.43609999999999999</v>
      </c>
      <c r="AI484" s="5" t="s">
        <v>49</v>
      </c>
      <c r="AJ484" s="4">
        <f>(AF484-H484)+(AG484-V484)+(AH484-AA484)</f>
        <v>1.6768999999999998</v>
      </c>
      <c r="AK484" s="21">
        <f t="shared" si="90"/>
        <v>0.26320000000000032</v>
      </c>
      <c r="AL484" s="12" t="s">
        <v>63</v>
      </c>
    </row>
    <row r="485" spans="1:38" ht="12.5" x14ac:dyDescent="0.25">
      <c r="A485" s="2">
        <v>44636</v>
      </c>
      <c r="B485" s="3">
        <v>8</v>
      </c>
      <c r="C485" s="3" t="s">
        <v>55</v>
      </c>
      <c r="D485" s="4" t="s">
        <v>60</v>
      </c>
      <c r="E485" s="3">
        <v>22.75</v>
      </c>
      <c r="F485" s="3">
        <v>478</v>
      </c>
      <c r="G485" s="3">
        <v>478</v>
      </c>
      <c r="H485" s="3">
        <v>1.1153</v>
      </c>
      <c r="I485" s="3">
        <v>1.8621000000000001</v>
      </c>
      <c r="J485" s="4">
        <f t="shared" ref="J485:J490" si="91">I485-H485</f>
        <v>0.74680000000000013</v>
      </c>
      <c r="K485" s="3">
        <v>0.39500000000000002</v>
      </c>
      <c r="L485" s="3">
        <v>0.45219999999999999</v>
      </c>
      <c r="M485" s="3">
        <f t="shared" ref="M485:M490" si="92">L485-K485</f>
        <v>5.7199999999999973E-2</v>
      </c>
      <c r="N485" s="3">
        <v>0.4047</v>
      </c>
      <c r="O485" s="3">
        <f t="shared" ref="O485:O490" si="93">N485-K485</f>
        <v>9.6999999999999864E-3</v>
      </c>
      <c r="P485" s="3">
        <v>0.41020000000000001</v>
      </c>
      <c r="Q485" s="3">
        <v>0.44779999999999998</v>
      </c>
      <c r="R485" s="4">
        <f t="shared" ref="R485:R490" si="94">Q485-P485</f>
        <v>3.7599999999999967E-2</v>
      </c>
      <c r="S485" s="3">
        <v>0.41439999999999999</v>
      </c>
      <c r="T485" s="4">
        <f t="shared" ref="T485:T490" si="95">S485-P485</f>
        <v>4.1999999999999815E-3</v>
      </c>
      <c r="U485" s="5" t="s">
        <v>49</v>
      </c>
      <c r="V485" s="5" t="s">
        <v>49</v>
      </c>
      <c r="W485" s="5" t="s">
        <v>49</v>
      </c>
      <c r="X485" s="4">
        <f t="shared" ref="X485:X490" si="96">M485+R485</f>
        <v>9.479999999999994E-2</v>
      </c>
      <c r="Y485" s="4" t="s">
        <v>49</v>
      </c>
      <c r="Z485" s="4" t="s">
        <v>49</v>
      </c>
      <c r="AA485" s="3">
        <v>0.3972</v>
      </c>
      <c r="AB485" s="3">
        <v>0.42730000000000001</v>
      </c>
      <c r="AC485" s="4">
        <f t="shared" si="63"/>
        <v>3.0100000000000016E-2</v>
      </c>
      <c r="AD485" s="4">
        <f t="shared" si="73"/>
        <v>0.31751054852320709</v>
      </c>
      <c r="AE485" s="4">
        <f t="shared" si="55"/>
        <v>0.87170000000000014</v>
      </c>
      <c r="AF485" s="3">
        <v>1.8484</v>
      </c>
      <c r="AG485" s="5" t="s">
        <v>49</v>
      </c>
      <c r="AH485" s="3">
        <v>0.40160000000000001</v>
      </c>
      <c r="AI485" s="5" t="s">
        <v>49</v>
      </c>
      <c r="AJ485" s="4">
        <f>(AF485-H485)+(O485+T485)+(AH485-AA485)</f>
        <v>0.75140000000000007</v>
      </c>
      <c r="AK485" s="18">
        <f t="shared" ref="AK485:AK490" si="97">(J485+M485+R485+AC485) -AJ485</f>
        <v>0.12029999999999996</v>
      </c>
    </row>
    <row r="486" spans="1:38" ht="12.5" x14ac:dyDescent="0.25">
      <c r="A486" s="2">
        <v>44636</v>
      </c>
      <c r="B486" s="3">
        <v>8</v>
      </c>
      <c r="C486" s="3" t="s">
        <v>55</v>
      </c>
      <c r="D486" s="4" t="s">
        <v>60</v>
      </c>
      <c r="E486" s="3">
        <v>24.524999999999999</v>
      </c>
      <c r="F486" s="3">
        <v>479</v>
      </c>
      <c r="G486" s="3">
        <v>479</v>
      </c>
      <c r="H486" s="3">
        <v>1.1129</v>
      </c>
      <c r="I486" s="3">
        <v>2.0728</v>
      </c>
      <c r="J486" s="4">
        <f t="shared" si="91"/>
        <v>0.95989999999999998</v>
      </c>
      <c r="K486" s="3">
        <v>0.39650000000000002</v>
      </c>
      <c r="L486" s="3">
        <v>0.47920000000000001</v>
      </c>
      <c r="M486" s="3">
        <f t="shared" si="92"/>
        <v>8.2699999999999996E-2</v>
      </c>
      <c r="N486" s="3">
        <v>0.4083</v>
      </c>
      <c r="O486" s="3">
        <f t="shared" si="93"/>
        <v>1.1799999999999977E-2</v>
      </c>
      <c r="P486" s="3">
        <v>0.4118</v>
      </c>
      <c r="Q486" s="3">
        <v>0.4597</v>
      </c>
      <c r="R486" s="4">
        <f t="shared" si="94"/>
        <v>4.7899999999999998E-2</v>
      </c>
      <c r="S486" s="3">
        <v>0.41720000000000002</v>
      </c>
      <c r="T486" s="4">
        <f t="shared" si="95"/>
        <v>5.4000000000000159E-3</v>
      </c>
      <c r="U486" s="5" t="s">
        <v>49</v>
      </c>
      <c r="V486" s="5" t="s">
        <v>49</v>
      </c>
      <c r="W486" s="5" t="s">
        <v>49</v>
      </c>
      <c r="X486" s="4">
        <f t="shared" si="96"/>
        <v>0.13059999999999999</v>
      </c>
      <c r="Y486" s="4" t="s">
        <v>49</v>
      </c>
      <c r="Z486" s="4" t="s">
        <v>49</v>
      </c>
      <c r="AA486" s="3">
        <v>0.40410000000000001</v>
      </c>
      <c r="AB486" s="3">
        <v>0.46010000000000001</v>
      </c>
      <c r="AC486" s="4">
        <f t="shared" si="63"/>
        <v>5.5999999999999994E-2</v>
      </c>
      <c r="AD486" s="4">
        <f t="shared" si="73"/>
        <v>0.42879019908116384</v>
      </c>
      <c r="AE486" s="4">
        <f t="shared" si="55"/>
        <v>1.1465000000000001</v>
      </c>
      <c r="AF486" s="3">
        <v>2.0545</v>
      </c>
      <c r="AG486" s="5" t="s">
        <v>49</v>
      </c>
      <c r="AH486" s="3">
        <v>0.4108</v>
      </c>
      <c r="AI486" s="5" t="s">
        <v>49</v>
      </c>
      <c r="AJ486" s="4">
        <f>(AF486-H486)+(O486+T486)+(AH486-AA486)</f>
        <v>0.96550000000000002</v>
      </c>
      <c r="AK486" s="18">
        <f t="shared" si="97"/>
        <v>0.18100000000000005</v>
      </c>
    </row>
    <row r="487" spans="1:38" ht="12.5" x14ac:dyDescent="0.25">
      <c r="A487" s="2">
        <v>44636</v>
      </c>
      <c r="B487" s="3">
        <v>8</v>
      </c>
      <c r="C487" s="3" t="s">
        <v>55</v>
      </c>
      <c r="D487" s="4" t="s">
        <v>60</v>
      </c>
      <c r="E487" s="3">
        <v>18.45</v>
      </c>
      <c r="F487" s="3">
        <v>480</v>
      </c>
      <c r="G487" s="3">
        <v>480</v>
      </c>
      <c r="H487" s="3">
        <v>1.0827</v>
      </c>
      <c r="I487" s="3">
        <v>1.6145</v>
      </c>
      <c r="J487" s="4">
        <f t="shared" si="91"/>
        <v>0.53180000000000005</v>
      </c>
      <c r="K487" s="3">
        <v>0.39550000000000002</v>
      </c>
      <c r="L487" s="3">
        <v>0.43440000000000001</v>
      </c>
      <c r="M487" s="3">
        <f t="shared" si="92"/>
        <v>3.889999999999999E-2</v>
      </c>
      <c r="N487" s="3">
        <v>0.4007</v>
      </c>
      <c r="O487" s="3">
        <f t="shared" si="93"/>
        <v>5.1999999999999824E-3</v>
      </c>
      <c r="P487" s="3">
        <v>0.39029999999999998</v>
      </c>
      <c r="Q487" s="3">
        <v>0.42209999999999998</v>
      </c>
      <c r="R487" s="4">
        <f t="shared" si="94"/>
        <v>3.1799999999999995E-2</v>
      </c>
      <c r="S487" s="3">
        <v>0.39360000000000001</v>
      </c>
      <c r="T487" s="4">
        <f t="shared" si="95"/>
        <v>3.3000000000000251E-3</v>
      </c>
      <c r="U487" s="5" t="s">
        <v>49</v>
      </c>
      <c r="V487" s="5" t="s">
        <v>49</v>
      </c>
      <c r="W487" s="5" t="s">
        <v>49</v>
      </c>
      <c r="X487" s="4">
        <f t="shared" si="96"/>
        <v>7.0699999999999985E-2</v>
      </c>
      <c r="Y487" s="4" t="s">
        <v>49</v>
      </c>
      <c r="Z487" s="4" t="s">
        <v>49</v>
      </c>
      <c r="AA487" s="3">
        <v>0.39400000000000002</v>
      </c>
      <c r="AB487" s="3">
        <v>0.41070000000000001</v>
      </c>
      <c r="AC487" s="4">
        <f t="shared" si="63"/>
        <v>1.6699999999999993E-2</v>
      </c>
      <c r="AD487" s="4">
        <f t="shared" si="73"/>
        <v>0.23620933521923615</v>
      </c>
      <c r="AE487" s="4">
        <f t="shared" si="55"/>
        <v>0.61919999999999997</v>
      </c>
      <c r="AF487" s="3">
        <v>1.6035999999999999</v>
      </c>
      <c r="AG487" s="5" t="s">
        <v>49</v>
      </c>
      <c r="AH487" s="3">
        <v>0.39560000000000001</v>
      </c>
      <c r="AI487" s="5" t="s">
        <v>49</v>
      </c>
      <c r="AJ487" s="4">
        <f>(AF487-H487)+(O487+T487)+(AH487-AA487)</f>
        <v>0.53099999999999992</v>
      </c>
      <c r="AK487" s="18">
        <f t="shared" si="97"/>
        <v>8.8200000000000056E-2</v>
      </c>
    </row>
    <row r="488" spans="1:38" ht="12.5" x14ac:dyDescent="0.25">
      <c r="A488" s="2">
        <v>44636</v>
      </c>
      <c r="B488" s="3">
        <v>8</v>
      </c>
      <c r="C488" s="3" t="s">
        <v>55</v>
      </c>
      <c r="D488" s="4" t="s">
        <v>60</v>
      </c>
      <c r="E488" s="3">
        <v>26.774999999999999</v>
      </c>
      <c r="F488" s="3">
        <v>481</v>
      </c>
      <c r="G488" s="3">
        <v>481</v>
      </c>
      <c r="H488" s="3">
        <v>1.0903</v>
      </c>
      <c r="I488" s="3">
        <v>2.5438999999999998</v>
      </c>
      <c r="J488" s="4">
        <f t="shared" si="91"/>
        <v>1.4535999999999998</v>
      </c>
      <c r="K488" s="3">
        <v>0.39410000000000001</v>
      </c>
      <c r="L488" s="3">
        <v>0.4965</v>
      </c>
      <c r="M488" s="3">
        <f t="shared" si="92"/>
        <v>0.10239999999999999</v>
      </c>
      <c r="N488" s="3">
        <v>0.40970000000000001</v>
      </c>
      <c r="O488" s="3">
        <f t="shared" si="93"/>
        <v>1.5600000000000003E-2</v>
      </c>
      <c r="P488" s="3">
        <v>0.39560000000000001</v>
      </c>
      <c r="Q488" s="3">
        <v>0.47449999999999998</v>
      </c>
      <c r="R488" s="4">
        <f t="shared" si="94"/>
        <v>7.889999999999997E-2</v>
      </c>
      <c r="S488" s="3">
        <v>0.40400000000000003</v>
      </c>
      <c r="T488" s="4">
        <f t="shared" si="95"/>
        <v>8.4000000000000186E-3</v>
      </c>
      <c r="U488" s="5" t="s">
        <v>49</v>
      </c>
      <c r="V488" s="5" t="s">
        <v>49</v>
      </c>
      <c r="W488" s="5" t="s">
        <v>49</v>
      </c>
      <c r="X488" s="4">
        <f t="shared" si="96"/>
        <v>0.18129999999999996</v>
      </c>
      <c r="Y488" s="4" t="s">
        <v>49</v>
      </c>
      <c r="Z488" s="4" t="s">
        <v>49</v>
      </c>
      <c r="AA488" s="3">
        <v>0.40820000000000001</v>
      </c>
      <c r="AB488" s="3">
        <v>0.44159999999999999</v>
      </c>
      <c r="AC488" s="4">
        <f t="shared" si="63"/>
        <v>3.3399999999999985E-2</v>
      </c>
      <c r="AD488" s="4">
        <f t="shared" si="73"/>
        <v>0.18422504136789847</v>
      </c>
      <c r="AE488" s="4">
        <f t="shared" si="55"/>
        <v>1.6682999999999999</v>
      </c>
      <c r="AF488" s="3">
        <v>2.5175000000000001</v>
      </c>
      <c r="AG488" s="5" t="s">
        <v>49</v>
      </c>
      <c r="AH488" s="3">
        <v>0.41249999999999998</v>
      </c>
      <c r="AI488" s="5" t="s">
        <v>49</v>
      </c>
      <c r="AJ488" s="4">
        <f>(AF488-H488)+(O488+T488)+(AH488-AA488)</f>
        <v>1.4555</v>
      </c>
      <c r="AK488" s="18">
        <f t="shared" si="97"/>
        <v>0.21279999999999988</v>
      </c>
    </row>
    <row r="489" spans="1:38" ht="12.5" x14ac:dyDescent="0.25">
      <c r="A489" s="2">
        <v>44636</v>
      </c>
      <c r="B489" s="3">
        <v>8</v>
      </c>
      <c r="C489" s="3" t="s">
        <v>55</v>
      </c>
      <c r="D489" s="4" t="s">
        <v>60</v>
      </c>
      <c r="E489" s="3">
        <v>19.524999999999999</v>
      </c>
      <c r="F489" s="3">
        <v>482</v>
      </c>
      <c r="G489" s="3">
        <v>482</v>
      </c>
      <c r="H489" s="3">
        <v>1.099</v>
      </c>
      <c r="I489" s="3">
        <v>1.6545000000000001</v>
      </c>
      <c r="J489" s="4">
        <f t="shared" si="91"/>
        <v>0.5555000000000001</v>
      </c>
      <c r="K489" s="3">
        <v>0.39400000000000002</v>
      </c>
      <c r="L489" s="3">
        <v>0.4375</v>
      </c>
      <c r="M489" s="3">
        <f t="shared" si="92"/>
        <v>4.3499999999999983E-2</v>
      </c>
      <c r="N489" s="3">
        <v>0.40010000000000001</v>
      </c>
      <c r="O489" s="3">
        <f t="shared" si="93"/>
        <v>6.0999999999999943E-3</v>
      </c>
      <c r="P489" s="3">
        <v>0.3982</v>
      </c>
      <c r="Q489" s="3">
        <v>0.42799999999999999</v>
      </c>
      <c r="R489" s="4">
        <f t="shared" si="94"/>
        <v>2.9799999999999993E-2</v>
      </c>
      <c r="S489" s="3">
        <v>0.40160000000000001</v>
      </c>
      <c r="T489" s="4">
        <f t="shared" si="95"/>
        <v>3.4000000000000141E-3</v>
      </c>
      <c r="U489" s="5" t="s">
        <v>49</v>
      </c>
      <c r="V489" s="5" t="s">
        <v>49</v>
      </c>
      <c r="W489" s="5" t="s">
        <v>49</v>
      </c>
      <c r="X489" s="4">
        <f t="shared" si="96"/>
        <v>7.3299999999999976E-2</v>
      </c>
      <c r="Y489" s="4" t="s">
        <v>49</v>
      </c>
      <c r="Z489" s="4" t="s">
        <v>49</v>
      </c>
      <c r="AA489" s="3">
        <v>0.39429999999999998</v>
      </c>
      <c r="AB489" s="3">
        <v>0.4163</v>
      </c>
      <c r="AC489" s="4">
        <f t="shared" si="63"/>
        <v>2.200000000000002E-2</v>
      </c>
      <c r="AD489" s="4">
        <f t="shared" si="73"/>
        <v>0.30013642564802218</v>
      </c>
      <c r="AE489" s="4">
        <f t="shared" si="55"/>
        <v>0.65080000000000005</v>
      </c>
      <c r="AF489" s="3">
        <v>1.6409</v>
      </c>
      <c r="AG489" s="5" t="s">
        <v>49</v>
      </c>
      <c r="AH489" s="3">
        <v>0.39679999999999999</v>
      </c>
      <c r="AI489" s="5" t="s">
        <v>49</v>
      </c>
      <c r="AJ489" s="4">
        <f>(AF489-H489)+(O489+T489)+(AH489-AA489)</f>
        <v>0.55390000000000006</v>
      </c>
      <c r="AK489" s="18">
        <f t="shared" si="97"/>
        <v>9.6899999999999986E-2</v>
      </c>
    </row>
    <row r="490" spans="1:38" ht="12.5" x14ac:dyDescent="0.25">
      <c r="A490" s="2">
        <v>44636</v>
      </c>
      <c r="B490" s="3">
        <v>8</v>
      </c>
      <c r="C490" s="3" t="s">
        <v>55</v>
      </c>
      <c r="D490" s="4" t="s">
        <v>60</v>
      </c>
      <c r="E490" s="3">
        <v>24.95</v>
      </c>
      <c r="F490" s="3">
        <v>483</v>
      </c>
      <c r="G490" s="3">
        <v>483</v>
      </c>
      <c r="H490" s="3">
        <v>1.1026</v>
      </c>
      <c r="I490" s="3">
        <v>2.3929</v>
      </c>
      <c r="J490" s="4">
        <f t="shared" si="91"/>
        <v>1.2903</v>
      </c>
      <c r="K490" s="3">
        <v>0.40539999999999998</v>
      </c>
      <c r="L490" s="3">
        <v>0.49419999999999997</v>
      </c>
      <c r="M490" s="3">
        <f t="shared" si="92"/>
        <v>8.879999999999999E-2</v>
      </c>
      <c r="N490" s="3">
        <v>0.42059999999999997</v>
      </c>
      <c r="O490" s="3">
        <f t="shared" si="93"/>
        <v>1.5199999999999991E-2</v>
      </c>
      <c r="P490" s="3">
        <v>0.39589999999999997</v>
      </c>
      <c r="Q490" s="3">
        <v>0.45639999999999997</v>
      </c>
      <c r="R490" s="4">
        <f t="shared" si="94"/>
        <v>6.0499999999999998E-2</v>
      </c>
      <c r="S490" s="3">
        <v>0.40310000000000001</v>
      </c>
      <c r="T490" s="4">
        <f t="shared" si="95"/>
        <v>7.2000000000000397E-3</v>
      </c>
      <c r="U490" s="5" t="s">
        <v>49</v>
      </c>
      <c r="V490" s="5" t="s">
        <v>49</v>
      </c>
      <c r="W490" s="5" t="s">
        <v>49</v>
      </c>
      <c r="X490" s="4">
        <f t="shared" si="96"/>
        <v>0.14929999999999999</v>
      </c>
      <c r="Y490" s="4" t="s">
        <v>49</v>
      </c>
      <c r="Z490" s="4" t="s">
        <v>49</v>
      </c>
      <c r="AA490" s="3">
        <v>0.39750000000000002</v>
      </c>
      <c r="AB490" s="3">
        <v>0.44309999999999999</v>
      </c>
      <c r="AC490" s="4">
        <f t="shared" si="63"/>
        <v>4.5599999999999974E-2</v>
      </c>
      <c r="AD490" s="4">
        <f t="shared" si="73"/>
        <v>0.30542531815137292</v>
      </c>
      <c r="AE490" s="4">
        <f t="shared" si="55"/>
        <v>1.4851999999999999</v>
      </c>
      <c r="AF490" s="3">
        <v>2.3700999999999999</v>
      </c>
      <c r="AG490" s="5" t="s">
        <v>49</v>
      </c>
      <c r="AH490" s="3">
        <v>0.40339999999999998</v>
      </c>
      <c r="AI490" s="5" t="s">
        <v>49</v>
      </c>
      <c r="AJ490" s="4">
        <f>(AF490-H490)+(O490+T490)+(AH490-AA490)</f>
        <v>1.2957999999999998</v>
      </c>
      <c r="AK490" s="18">
        <f t="shared" si="97"/>
        <v>0.18940000000000001</v>
      </c>
    </row>
    <row r="491" spans="1:38" ht="12.5" x14ac:dyDescent="0.25">
      <c r="A491" s="6">
        <v>44636</v>
      </c>
      <c r="B491" s="4">
        <v>8</v>
      </c>
      <c r="C491" s="4" t="s">
        <v>176</v>
      </c>
      <c r="D491" s="4" t="s">
        <v>185</v>
      </c>
      <c r="E491" s="4">
        <v>26.5</v>
      </c>
      <c r="F491" s="4">
        <v>251</v>
      </c>
      <c r="G491" s="4">
        <v>251</v>
      </c>
      <c r="H491" s="4">
        <v>1.2</v>
      </c>
      <c r="I491" s="4">
        <v>2.6309999999999998</v>
      </c>
      <c r="J491" s="4">
        <v>1.431</v>
      </c>
      <c r="K491" s="5" t="s">
        <v>49</v>
      </c>
      <c r="L491" s="5" t="s">
        <v>49</v>
      </c>
      <c r="M491" s="5" t="s">
        <v>49</v>
      </c>
      <c r="N491" s="5" t="s">
        <v>49</v>
      </c>
      <c r="O491" s="5" t="s">
        <v>49</v>
      </c>
      <c r="P491" s="5" t="s">
        <v>49</v>
      </c>
      <c r="Q491" s="5" t="s">
        <v>49</v>
      </c>
      <c r="R491" s="5" t="s">
        <v>49</v>
      </c>
      <c r="S491" s="5" t="s">
        <v>49</v>
      </c>
      <c r="T491" s="5" t="s">
        <v>49</v>
      </c>
      <c r="U491" s="4">
        <v>251</v>
      </c>
      <c r="V491" s="4">
        <v>0.40770000000000001</v>
      </c>
      <c r="W491" s="4">
        <v>0.59379999999999999</v>
      </c>
      <c r="X491" s="4">
        <v>0.18609999999999999</v>
      </c>
      <c r="Y491" s="4">
        <v>251</v>
      </c>
      <c r="Z491" s="4">
        <v>2</v>
      </c>
      <c r="AA491" s="4">
        <v>0.41289999999999999</v>
      </c>
      <c r="AB491" s="4">
        <v>0.44159999999999999</v>
      </c>
      <c r="AC491" s="4">
        <f t="shared" si="63"/>
        <v>2.8700000000000003E-2</v>
      </c>
      <c r="AD491" s="4">
        <f t="shared" si="73"/>
        <v>0.15421816227834501</v>
      </c>
      <c r="AE491" s="4">
        <f t="shared" si="55"/>
        <v>1.6457999999999999</v>
      </c>
      <c r="AF491" s="4">
        <v>2.4117000000000002</v>
      </c>
      <c r="AG491" s="4">
        <v>0.45540000000000003</v>
      </c>
      <c r="AH491" s="4">
        <v>0.41839999999999999</v>
      </c>
      <c r="AI491" s="5" t="s">
        <v>49</v>
      </c>
      <c r="AJ491" s="4">
        <f>(AF491-H491)+(AG491-V491)+(AH491-AA491)</f>
        <v>1.2649000000000004</v>
      </c>
      <c r="AK491" s="21">
        <f t="shared" ref="AK491:AK494" si="98">(AB491+W491+I491)-(AH491+AG491+AF491)</f>
        <v>0.38089999999999957</v>
      </c>
    </row>
    <row r="492" spans="1:38" ht="12.5" x14ac:dyDescent="0.25">
      <c r="A492" s="6">
        <v>44636</v>
      </c>
      <c r="B492" s="4">
        <v>8</v>
      </c>
      <c r="C492" s="4" t="s">
        <v>176</v>
      </c>
      <c r="D492" s="4" t="s">
        <v>185</v>
      </c>
      <c r="E492" s="4">
        <v>30.4</v>
      </c>
      <c r="F492" s="4">
        <v>253</v>
      </c>
      <c r="G492" s="4">
        <v>253</v>
      </c>
      <c r="H492" s="4">
        <v>1.1862999999999999</v>
      </c>
      <c r="I492" s="4">
        <v>3.3403</v>
      </c>
      <c r="J492" s="4">
        <v>2.1539999999999999</v>
      </c>
      <c r="K492" s="5" t="s">
        <v>49</v>
      </c>
      <c r="L492" s="5" t="s">
        <v>49</v>
      </c>
      <c r="M492" s="5" t="s">
        <v>49</v>
      </c>
      <c r="N492" s="5" t="s">
        <v>49</v>
      </c>
      <c r="O492" s="5" t="s">
        <v>49</v>
      </c>
      <c r="P492" s="5" t="s">
        <v>49</v>
      </c>
      <c r="Q492" s="5" t="s">
        <v>49</v>
      </c>
      <c r="R492" s="5" t="s">
        <v>49</v>
      </c>
      <c r="S492" s="5" t="s">
        <v>49</v>
      </c>
      <c r="T492" s="5" t="s">
        <v>49</v>
      </c>
      <c r="U492" s="4">
        <v>253</v>
      </c>
      <c r="V492" s="4">
        <v>0.40560000000000002</v>
      </c>
      <c r="W492" s="4">
        <v>0.70009999999999994</v>
      </c>
      <c r="X492" s="4">
        <v>0.29449999999999998</v>
      </c>
      <c r="Y492" s="4">
        <v>253</v>
      </c>
      <c r="Z492" s="4">
        <v>4</v>
      </c>
      <c r="AA492" s="4">
        <v>0.4118</v>
      </c>
      <c r="AB492" s="4">
        <v>0.54169999999999996</v>
      </c>
      <c r="AC492" s="4">
        <f t="shared" si="63"/>
        <v>0.12989999999999996</v>
      </c>
      <c r="AD492" s="4">
        <f t="shared" si="73"/>
        <v>0.44108658743633267</v>
      </c>
      <c r="AE492" s="4">
        <f t="shared" si="55"/>
        <v>2.5784000000000002</v>
      </c>
      <c r="AF492" s="4">
        <v>3.3925000000000001</v>
      </c>
      <c r="AG492" s="4">
        <v>0.48080000000000001</v>
      </c>
      <c r="AH492" s="4">
        <v>0.44059999999999999</v>
      </c>
      <c r="AI492" s="5" t="s">
        <v>49</v>
      </c>
      <c r="AJ492" s="4">
        <f>(AF492-H492)+(AG492-V492)+(AH492-AA492)</f>
        <v>2.3102</v>
      </c>
      <c r="AK492" s="21">
        <f t="shared" si="98"/>
        <v>0.26820000000000022</v>
      </c>
    </row>
    <row r="493" spans="1:38" ht="12.5" x14ac:dyDescent="0.25">
      <c r="A493" s="6">
        <v>44636</v>
      </c>
      <c r="B493" s="4">
        <v>8</v>
      </c>
      <c r="C493" s="4" t="s">
        <v>176</v>
      </c>
      <c r="D493" s="4" t="s">
        <v>185</v>
      </c>
      <c r="E493" s="4">
        <v>29.4</v>
      </c>
      <c r="F493" s="4">
        <v>257</v>
      </c>
      <c r="G493" s="4">
        <v>257</v>
      </c>
      <c r="H493" s="4">
        <v>1.1775</v>
      </c>
      <c r="I493" s="4">
        <v>2.8734000000000002</v>
      </c>
      <c r="J493" s="4">
        <v>1.6959</v>
      </c>
      <c r="K493" s="5" t="s">
        <v>49</v>
      </c>
      <c r="L493" s="5" t="s">
        <v>49</v>
      </c>
      <c r="M493" s="5" t="s">
        <v>49</v>
      </c>
      <c r="N493" s="5" t="s">
        <v>49</v>
      </c>
      <c r="O493" s="5" t="s">
        <v>49</v>
      </c>
      <c r="P493" s="5" t="s">
        <v>49</v>
      </c>
      <c r="Q493" s="5" t="s">
        <v>49</v>
      </c>
      <c r="R493" s="5" t="s">
        <v>49</v>
      </c>
      <c r="S493" s="5" t="s">
        <v>49</v>
      </c>
      <c r="T493" s="5" t="s">
        <v>49</v>
      </c>
      <c r="U493" s="4">
        <v>257</v>
      </c>
      <c r="V493" s="4">
        <v>0.41489999999999999</v>
      </c>
      <c r="W493" s="4">
        <v>0.61990000000000001</v>
      </c>
      <c r="X493" s="4">
        <v>0.20499999999999999</v>
      </c>
      <c r="Y493" s="4">
        <v>257</v>
      </c>
      <c r="Z493" s="4" t="s">
        <v>197</v>
      </c>
      <c r="AA493" s="4">
        <v>0.40839999999999999</v>
      </c>
      <c r="AB493" s="4">
        <v>0.42749999999999999</v>
      </c>
      <c r="AC493" s="4">
        <f t="shared" si="63"/>
        <v>1.9100000000000006E-2</v>
      </c>
      <c r="AD493" s="4">
        <f t="shared" si="73"/>
        <v>9.31707317073171E-2</v>
      </c>
      <c r="AE493" s="4">
        <f t="shared" si="55"/>
        <v>1.92</v>
      </c>
      <c r="AF493" s="4">
        <v>2.8460999999999999</v>
      </c>
      <c r="AG493" s="4">
        <v>0.46510000000000001</v>
      </c>
      <c r="AH493" s="4">
        <v>0.41260000000000002</v>
      </c>
      <c r="AI493" s="5" t="s">
        <v>49</v>
      </c>
      <c r="AJ493" s="4">
        <f>(AF493-H493)+(AG493-V493)+(AH493-AA493)</f>
        <v>1.7229999999999999</v>
      </c>
      <c r="AK493" s="21">
        <f t="shared" si="98"/>
        <v>0.19700000000000051</v>
      </c>
    </row>
    <row r="494" spans="1:38" ht="12.5" x14ac:dyDescent="0.25">
      <c r="A494" s="6">
        <v>44636</v>
      </c>
      <c r="B494" s="4">
        <v>8</v>
      </c>
      <c r="C494" s="4" t="s">
        <v>176</v>
      </c>
      <c r="D494" s="4" t="s">
        <v>185</v>
      </c>
      <c r="E494" s="4">
        <v>27.5</v>
      </c>
      <c r="F494" s="4">
        <v>272</v>
      </c>
      <c r="G494" s="4">
        <v>272</v>
      </c>
      <c r="H494" s="4">
        <v>1.1785000000000001</v>
      </c>
      <c r="I494" s="4">
        <v>2.8115999999999999</v>
      </c>
      <c r="J494" s="4">
        <v>1.6331</v>
      </c>
      <c r="K494" s="5" t="s">
        <v>49</v>
      </c>
      <c r="L494" s="5" t="s">
        <v>49</v>
      </c>
      <c r="M494" s="5" t="s">
        <v>49</v>
      </c>
      <c r="N494" s="5" t="s">
        <v>49</v>
      </c>
      <c r="O494" s="5" t="s">
        <v>49</v>
      </c>
      <c r="P494" s="5" t="s">
        <v>49</v>
      </c>
      <c r="Q494" s="5" t="s">
        <v>49</v>
      </c>
      <c r="R494" s="5" t="s">
        <v>49</v>
      </c>
      <c r="S494" s="5" t="s">
        <v>49</v>
      </c>
      <c r="T494" s="5" t="s">
        <v>49</v>
      </c>
      <c r="U494" s="4">
        <v>272</v>
      </c>
      <c r="V494" s="4">
        <v>0.4128</v>
      </c>
      <c r="W494" s="4">
        <v>0.60189999999999999</v>
      </c>
      <c r="X494" s="4">
        <v>0.18909999999999999</v>
      </c>
      <c r="Y494" s="4">
        <v>272</v>
      </c>
      <c r="Z494" s="4">
        <v>1</v>
      </c>
      <c r="AA494" s="4">
        <v>0.40689999999999998</v>
      </c>
      <c r="AB494" s="4">
        <v>0.45200000000000001</v>
      </c>
      <c r="AC494" s="4">
        <f t="shared" si="63"/>
        <v>4.5100000000000029E-2</v>
      </c>
      <c r="AD494" s="4">
        <f t="shared" si="73"/>
        <v>0.23849814912744596</v>
      </c>
      <c r="AE494" s="4">
        <f t="shared" si="55"/>
        <v>1.8673000000000002</v>
      </c>
      <c r="AF494" s="4">
        <v>2.7915999999999999</v>
      </c>
      <c r="AG494" s="4">
        <v>0.48280000000000001</v>
      </c>
      <c r="AH494" s="4">
        <v>0.42080000000000001</v>
      </c>
      <c r="AI494" s="5" t="s">
        <v>49</v>
      </c>
      <c r="AJ494" s="4">
        <f>(AF494-H494)+(AG494-V494)+(AH494-AA494)</f>
        <v>1.6969999999999998</v>
      </c>
      <c r="AK494" s="21">
        <f t="shared" si="98"/>
        <v>0.17030000000000012</v>
      </c>
    </row>
    <row r="495" spans="1:38" ht="12.5" x14ac:dyDescent="0.25">
      <c r="A495" s="2">
        <v>44636</v>
      </c>
      <c r="B495" s="3">
        <v>8</v>
      </c>
      <c r="C495" s="3" t="s">
        <v>176</v>
      </c>
      <c r="D495" s="4" t="s">
        <v>185</v>
      </c>
      <c r="E495" s="3">
        <v>21.4</v>
      </c>
      <c r="F495" s="3">
        <v>484</v>
      </c>
      <c r="G495" s="3">
        <v>484</v>
      </c>
      <c r="H495" s="3">
        <v>1.1113999999999999</v>
      </c>
      <c r="I495" s="3">
        <v>1.8642000000000001</v>
      </c>
      <c r="J495" s="4">
        <f t="shared" ref="J495:J501" si="99">I495-H495</f>
        <v>0.75280000000000014</v>
      </c>
      <c r="K495" s="3">
        <v>0.39269999999999999</v>
      </c>
      <c r="L495" s="3">
        <v>0.43540000000000001</v>
      </c>
      <c r="M495" s="3">
        <f t="shared" ref="M495:M501" si="100">L495-K495</f>
        <v>4.2700000000000016E-2</v>
      </c>
      <c r="N495" s="3">
        <v>0.39889999999999998</v>
      </c>
      <c r="O495" s="3">
        <f t="shared" ref="O495:O501" si="101">N495-K495</f>
        <v>6.1999999999999833E-3</v>
      </c>
      <c r="P495" s="3">
        <v>0.40260000000000001</v>
      </c>
      <c r="Q495" s="3">
        <v>0.42970000000000003</v>
      </c>
      <c r="R495" s="4">
        <f t="shared" ref="R495:R501" si="102">Q495-P495</f>
        <v>2.7100000000000013E-2</v>
      </c>
      <c r="S495" s="3">
        <v>0.40560000000000002</v>
      </c>
      <c r="T495" s="4">
        <f t="shared" ref="T495:T501" si="103">S495-P495</f>
        <v>3.0000000000000027E-3</v>
      </c>
      <c r="U495" s="5" t="s">
        <v>49</v>
      </c>
      <c r="V495" s="5" t="s">
        <v>49</v>
      </c>
      <c r="W495" s="5" t="s">
        <v>49</v>
      </c>
      <c r="X495" s="4">
        <f t="shared" ref="X495:X501" si="104">M495+R495</f>
        <v>6.9800000000000029E-2</v>
      </c>
      <c r="Y495" s="4" t="s">
        <v>49</v>
      </c>
      <c r="Z495" s="4" t="s">
        <v>49</v>
      </c>
      <c r="AA495" s="3">
        <v>0.39939999999999998</v>
      </c>
      <c r="AB495" s="3">
        <v>0.4007</v>
      </c>
      <c r="AC495" s="4">
        <f t="shared" si="63"/>
        <v>1.3000000000000234E-3</v>
      </c>
      <c r="AD495" s="4">
        <f t="shared" si="73"/>
        <v>1.8624641833811215E-2</v>
      </c>
      <c r="AE495" s="4">
        <f t="shared" si="55"/>
        <v>0.8239000000000003</v>
      </c>
      <c r="AF495" s="3">
        <v>1.8495999999999999</v>
      </c>
      <c r="AG495" s="5" t="s">
        <v>49</v>
      </c>
      <c r="AH495" s="3">
        <v>0.39950000000000002</v>
      </c>
      <c r="AI495" s="5" t="s">
        <v>49</v>
      </c>
      <c r="AJ495" s="4">
        <f>(AF495-H495)+(O495+T495)+(AH495-AA495)</f>
        <v>0.74750000000000005</v>
      </c>
      <c r="AK495" s="18">
        <f t="shared" ref="AK495:AK501" si="105">(J495+M495+R495+AC495) -AJ495</f>
        <v>7.6400000000000023E-2</v>
      </c>
    </row>
    <row r="496" spans="1:38" ht="12.5" x14ac:dyDescent="0.25">
      <c r="A496" s="2">
        <v>44636</v>
      </c>
      <c r="B496" s="3">
        <v>8</v>
      </c>
      <c r="C496" s="3" t="s">
        <v>176</v>
      </c>
      <c r="D496" s="4" t="s">
        <v>185</v>
      </c>
      <c r="E496" s="3">
        <v>23.6</v>
      </c>
      <c r="F496" s="3">
        <v>485</v>
      </c>
      <c r="G496" s="3">
        <v>485</v>
      </c>
      <c r="H496" s="3">
        <v>1.1089</v>
      </c>
      <c r="I496" s="3">
        <v>2.0895999999999999</v>
      </c>
      <c r="J496" s="4">
        <f t="shared" si="99"/>
        <v>0.98069999999999991</v>
      </c>
      <c r="K496" s="3">
        <v>0.39550000000000002</v>
      </c>
      <c r="L496" s="3">
        <v>0.46560000000000001</v>
      </c>
      <c r="M496" s="3">
        <f t="shared" si="100"/>
        <v>7.0099999999999996E-2</v>
      </c>
      <c r="N496" s="3">
        <v>0.40749999999999997</v>
      </c>
      <c r="O496" s="3">
        <f t="shared" si="101"/>
        <v>1.1999999999999955E-2</v>
      </c>
      <c r="P496" s="3">
        <v>0.39329999999999998</v>
      </c>
      <c r="Q496" s="3">
        <v>0.44600000000000001</v>
      </c>
      <c r="R496" s="4">
        <f t="shared" si="102"/>
        <v>5.2700000000000025E-2</v>
      </c>
      <c r="S496" s="3">
        <v>0.39879999999999999</v>
      </c>
      <c r="T496" s="4">
        <f t="shared" si="103"/>
        <v>5.5000000000000049E-3</v>
      </c>
      <c r="U496" s="5" t="s">
        <v>49</v>
      </c>
      <c r="V496" s="5" t="s">
        <v>49</v>
      </c>
      <c r="W496" s="5" t="s">
        <v>49</v>
      </c>
      <c r="X496" s="4">
        <f t="shared" si="104"/>
        <v>0.12280000000000002</v>
      </c>
      <c r="Y496" s="4" t="s">
        <v>49</v>
      </c>
      <c r="Z496" s="4" t="s">
        <v>49</v>
      </c>
      <c r="AA496" s="3">
        <v>0.39419999999999999</v>
      </c>
      <c r="AB496" s="3">
        <v>0.42020000000000002</v>
      </c>
      <c r="AC496" s="4">
        <f t="shared" si="63"/>
        <v>2.6000000000000023E-2</v>
      </c>
      <c r="AD496" s="4">
        <f t="shared" si="73"/>
        <v>0.211726384364821</v>
      </c>
      <c r="AE496" s="4">
        <f t="shared" si="55"/>
        <v>1.1294999999999999</v>
      </c>
      <c r="AF496" s="3">
        <v>2.0699999999999998</v>
      </c>
      <c r="AG496" s="5" t="s">
        <v>49</v>
      </c>
      <c r="AH496" s="3">
        <v>0.39750000000000002</v>
      </c>
      <c r="AI496" s="5" t="s">
        <v>49</v>
      </c>
      <c r="AJ496" s="4">
        <f>(AF496-H496)+(O496+T496)+(AH496-AA496)</f>
        <v>0.98189999999999977</v>
      </c>
      <c r="AK496" s="18">
        <f t="shared" si="105"/>
        <v>0.14760000000000018</v>
      </c>
    </row>
    <row r="497" spans="1:38" ht="12.5" x14ac:dyDescent="0.25">
      <c r="A497" s="2">
        <v>44636</v>
      </c>
      <c r="B497" s="3">
        <v>8</v>
      </c>
      <c r="C497" s="3" t="s">
        <v>176</v>
      </c>
      <c r="D497" s="4" t="s">
        <v>185</v>
      </c>
      <c r="E497" s="3">
        <v>22.85</v>
      </c>
      <c r="F497" s="3">
        <v>486</v>
      </c>
      <c r="G497" s="3">
        <v>486</v>
      </c>
      <c r="H497" s="3">
        <v>1.1148</v>
      </c>
      <c r="I497" s="3">
        <v>2.0853000000000002</v>
      </c>
      <c r="J497" s="4">
        <f t="shared" si="99"/>
        <v>0.97050000000000014</v>
      </c>
      <c r="K497" s="3">
        <v>0.3906</v>
      </c>
      <c r="L497" s="3">
        <v>0.46139999999999998</v>
      </c>
      <c r="M497" s="3">
        <f t="shared" si="100"/>
        <v>7.0799999999999974E-2</v>
      </c>
      <c r="N497" s="3">
        <v>0.40010000000000001</v>
      </c>
      <c r="O497" s="3">
        <f t="shared" si="101"/>
        <v>9.5000000000000084E-3</v>
      </c>
      <c r="P497" s="3">
        <v>0.39650000000000002</v>
      </c>
      <c r="Q497" s="3">
        <v>0.44390000000000002</v>
      </c>
      <c r="R497" s="4">
        <f t="shared" si="102"/>
        <v>4.7399999999999998E-2</v>
      </c>
      <c r="S497" s="3">
        <v>0.40179999999999999</v>
      </c>
      <c r="T497" s="4">
        <f t="shared" si="103"/>
        <v>5.2999999999999714E-3</v>
      </c>
      <c r="U497" s="5" t="s">
        <v>49</v>
      </c>
      <c r="V497" s="5" t="s">
        <v>49</v>
      </c>
      <c r="W497" s="5" t="s">
        <v>49</v>
      </c>
      <c r="X497" s="4">
        <f t="shared" si="104"/>
        <v>0.11819999999999997</v>
      </c>
      <c r="Y497" s="4" t="s">
        <v>49</v>
      </c>
      <c r="Z497" s="4" t="s">
        <v>49</v>
      </c>
      <c r="AA497" s="3">
        <v>0.39460000000000001</v>
      </c>
      <c r="AB497" s="3">
        <v>0.40379999999999999</v>
      </c>
      <c r="AC497" s="4">
        <f t="shared" si="63"/>
        <v>9.199999999999986E-3</v>
      </c>
      <c r="AD497" s="4">
        <f t="shared" si="73"/>
        <v>7.7834179357021901E-2</v>
      </c>
      <c r="AE497" s="4">
        <f t="shared" si="55"/>
        <v>1.0979000000000001</v>
      </c>
      <c r="AF497" s="3">
        <v>2.0667</v>
      </c>
      <c r="AG497" s="5" t="s">
        <v>49</v>
      </c>
      <c r="AH497" s="3">
        <v>0.39510000000000001</v>
      </c>
      <c r="AI497" s="5" t="s">
        <v>49</v>
      </c>
      <c r="AJ497" s="4">
        <f>(AF497-H497)+(O497+T497)+(AH497-AA497)</f>
        <v>0.96719999999999984</v>
      </c>
      <c r="AK497" s="18">
        <f t="shared" si="105"/>
        <v>0.13070000000000026</v>
      </c>
    </row>
    <row r="498" spans="1:38" ht="12.5" x14ac:dyDescent="0.25">
      <c r="A498" s="2">
        <v>44636</v>
      </c>
      <c r="B498" s="3">
        <v>8</v>
      </c>
      <c r="C498" s="3" t="s">
        <v>176</v>
      </c>
      <c r="D498" s="4" t="s">
        <v>185</v>
      </c>
      <c r="E498" s="3">
        <v>27.9</v>
      </c>
      <c r="F498" s="3">
        <v>487</v>
      </c>
      <c r="G498" s="3">
        <v>487</v>
      </c>
      <c r="H498" s="3">
        <v>1.0954999999999999</v>
      </c>
      <c r="I498" s="3">
        <v>2.6381999999999999</v>
      </c>
      <c r="J498" s="4">
        <f t="shared" si="99"/>
        <v>1.5427</v>
      </c>
      <c r="K498" s="3">
        <v>0.39179999999999998</v>
      </c>
      <c r="L498" s="3">
        <v>0.49819999999999998</v>
      </c>
      <c r="M498" s="3">
        <f t="shared" si="100"/>
        <v>0.10639999999999999</v>
      </c>
      <c r="N498" s="3">
        <v>0.40670000000000001</v>
      </c>
      <c r="O498" s="3">
        <f t="shared" si="101"/>
        <v>1.4900000000000024E-2</v>
      </c>
      <c r="P498" s="3">
        <v>0.39329999999999998</v>
      </c>
      <c r="Q498" s="3">
        <v>0.47720000000000001</v>
      </c>
      <c r="R498" s="4">
        <f t="shared" si="102"/>
        <v>8.390000000000003E-2</v>
      </c>
      <c r="S498" s="3">
        <v>0.40350000000000003</v>
      </c>
      <c r="T498" s="4">
        <f t="shared" si="103"/>
        <v>1.0200000000000042E-2</v>
      </c>
      <c r="U498" s="5" t="s">
        <v>49</v>
      </c>
      <c r="V498" s="5" t="s">
        <v>49</v>
      </c>
      <c r="W498" s="5" t="s">
        <v>49</v>
      </c>
      <c r="X498" s="4">
        <f t="shared" si="104"/>
        <v>0.19030000000000002</v>
      </c>
      <c r="Y498" s="4" t="s">
        <v>49</v>
      </c>
      <c r="Z498" s="4" t="s">
        <v>49</v>
      </c>
      <c r="AA498" s="3">
        <v>0.39579999999999999</v>
      </c>
      <c r="AB498" s="3">
        <v>0.46510000000000001</v>
      </c>
      <c r="AC498" s="4">
        <f t="shared" si="63"/>
        <v>6.9300000000000028E-2</v>
      </c>
      <c r="AD498" s="4">
        <f t="shared" si="73"/>
        <v>0.36416184971098275</v>
      </c>
      <c r="AE498" s="4">
        <f t="shared" si="55"/>
        <v>1.8023000000000002</v>
      </c>
      <c r="AF498" s="3">
        <v>2.6105</v>
      </c>
      <c r="AG498" s="5" t="s">
        <v>49</v>
      </c>
      <c r="AH498" s="3">
        <v>0.4052</v>
      </c>
      <c r="AI498" s="5" t="s">
        <v>49</v>
      </c>
      <c r="AJ498" s="4">
        <f>(AF498-H498)+(O498+T498)+(AH498-AA498)</f>
        <v>1.5495000000000003</v>
      </c>
      <c r="AK498" s="18">
        <f t="shared" si="105"/>
        <v>0.25279999999999991</v>
      </c>
    </row>
    <row r="499" spans="1:38" ht="12.5" x14ac:dyDescent="0.25">
      <c r="A499" s="2">
        <v>44636</v>
      </c>
      <c r="B499" s="3">
        <v>8</v>
      </c>
      <c r="C499" s="3" t="s">
        <v>176</v>
      </c>
      <c r="D499" s="4" t="s">
        <v>185</v>
      </c>
      <c r="E499" s="3">
        <v>27.774999999999999</v>
      </c>
      <c r="F499" s="3">
        <v>488</v>
      </c>
      <c r="G499" s="3">
        <v>488</v>
      </c>
      <c r="H499" s="3">
        <v>1.1012</v>
      </c>
      <c r="I499" s="3">
        <v>2.6945999999999999</v>
      </c>
      <c r="J499" s="4">
        <f t="shared" si="99"/>
        <v>1.5933999999999999</v>
      </c>
      <c r="K499" s="3">
        <v>0.3987</v>
      </c>
      <c r="L499" s="3">
        <v>0.4834</v>
      </c>
      <c r="M499" s="3">
        <f t="shared" si="100"/>
        <v>8.4699999999999998E-2</v>
      </c>
      <c r="N499" s="3">
        <v>0.40970000000000001</v>
      </c>
      <c r="O499" s="3">
        <f>N499-K499</f>
        <v>1.100000000000001E-2</v>
      </c>
      <c r="P499" s="3">
        <v>0.4032</v>
      </c>
      <c r="Q499" s="3">
        <v>0.48459999999999998</v>
      </c>
      <c r="R499" s="4">
        <f t="shared" si="102"/>
        <v>8.1399999999999972E-2</v>
      </c>
      <c r="S499" s="3">
        <v>0.41370000000000001</v>
      </c>
      <c r="T499" s="4">
        <f t="shared" si="103"/>
        <v>1.0500000000000009E-2</v>
      </c>
      <c r="U499" s="5" t="s">
        <v>49</v>
      </c>
      <c r="V499" s="5" t="s">
        <v>49</v>
      </c>
      <c r="W499" s="5" t="s">
        <v>49</v>
      </c>
      <c r="X499" s="4">
        <f t="shared" si="104"/>
        <v>0.16609999999999997</v>
      </c>
      <c r="Y499" s="4" t="s">
        <v>49</v>
      </c>
      <c r="Z499" s="4" t="s">
        <v>49</v>
      </c>
      <c r="AA499" s="3">
        <v>0.39389999999999997</v>
      </c>
      <c r="AB499" s="3">
        <v>0.47739999999999999</v>
      </c>
      <c r="AC499" s="4">
        <f t="shared" si="63"/>
        <v>8.3500000000000019E-2</v>
      </c>
      <c r="AD499" s="4">
        <f t="shared" si="73"/>
        <v>0.50270921131848301</v>
      </c>
      <c r="AE499" s="4">
        <f t="shared" si="55"/>
        <v>1.843</v>
      </c>
      <c r="AF499" s="3">
        <v>2.6596000000000002</v>
      </c>
      <c r="AG499" s="5" t="s">
        <v>49</v>
      </c>
      <c r="AH499" s="3">
        <v>0.40439999999999998</v>
      </c>
      <c r="AI499" s="5" t="s">
        <v>49</v>
      </c>
      <c r="AJ499" s="4">
        <f>(AF499-H499)+(O499+T499)+(AH499-AA499)</f>
        <v>1.5904000000000003</v>
      </c>
      <c r="AK499" s="18">
        <f t="shared" si="105"/>
        <v>0.25259999999999971</v>
      </c>
    </row>
    <row r="500" spans="1:38" ht="12.5" x14ac:dyDescent="0.25">
      <c r="A500" s="2">
        <v>44636</v>
      </c>
      <c r="B500" s="3">
        <v>8</v>
      </c>
      <c r="C500" s="3" t="s">
        <v>176</v>
      </c>
      <c r="D500" s="4" t="s">
        <v>185</v>
      </c>
      <c r="E500" s="3">
        <v>17.274999999999999</v>
      </c>
      <c r="F500" s="3">
        <v>489</v>
      </c>
      <c r="G500" s="3">
        <v>489</v>
      </c>
      <c r="H500" s="3">
        <v>1.0940000000000001</v>
      </c>
      <c r="I500" s="3">
        <v>1.5027999999999999</v>
      </c>
      <c r="J500" s="4">
        <f t="shared" si="99"/>
        <v>0.40879999999999983</v>
      </c>
      <c r="K500" s="3">
        <v>0.39600000000000002</v>
      </c>
      <c r="L500" s="3">
        <v>0.42370000000000002</v>
      </c>
      <c r="M500" s="3">
        <f t="shared" si="100"/>
        <v>2.7700000000000002E-2</v>
      </c>
      <c r="N500" s="3">
        <v>0.39979999999999999</v>
      </c>
      <c r="O500" s="3">
        <f t="shared" si="101"/>
        <v>3.7999999999999701E-3</v>
      </c>
      <c r="P500" s="3">
        <v>0.3982</v>
      </c>
      <c r="Q500" s="3">
        <v>0.41520000000000001</v>
      </c>
      <c r="R500" s="4">
        <f t="shared" si="102"/>
        <v>1.7000000000000015E-2</v>
      </c>
      <c r="S500" s="3">
        <v>0.39979999999999999</v>
      </c>
      <c r="T500" s="4">
        <f t="shared" si="103"/>
        <v>1.5999999999999903E-3</v>
      </c>
      <c r="U500" s="5" t="s">
        <v>49</v>
      </c>
      <c r="V500" s="5" t="s">
        <v>49</v>
      </c>
      <c r="W500" s="5" t="s">
        <v>49</v>
      </c>
      <c r="X500" s="4">
        <f t="shared" si="104"/>
        <v>4.4700000000000017E-2</v>
      </c>
      <c r="Y500" s="4" t="s">
        <v>49</v>
      </c>
      <c r="Z500" s="4" t="s">
        <v>49</v>
      </c>
      <c r="AA500" s="3">
        <v>0.39860000000000001</v>
      </c>
      <c r="AB500" s="3">
        <v>0.40100000000000002</v>
      </c>
      <c r="AC500" s="4">
        <f t="shared" si="63"/>
        <v>2.4000000000000132E-3</v>
      </c>
      <c r="AD500" s="4">
        <f t="shared" si="73"/>
        <v>5.3691275167785511E-2</v>
      </c>
      <c r="AE500" s="4">
        <f t="shared" si="55"/>
        <v>0.45589999999999986</v>
      </c>
      <c r="AF500" s="3">
        <v>1.4950000000000001</v>
      </c>
      <c r="AG500" s="5" t="s">
        <v>49</v>
      </c>
      <c r="AH500" s="3">
        <v>0.3992</v>
      </c>
      <c r="AI500" s="5" t="s">
        <v>49</v>
      </c>
      <c r="AJ500" s="4">
        <f>(AF500-H500)+(O500+T500)+(AH500-AA500)</f>
        <v>0.40699999999999997</v>
      </c>
      <c r="AK500" s="18">
        <f t="shared" si="105"/>
        <v>4.8899999999999888E-2</v>
      </c>
    </row>
    <row r="501" spans="1:38" ht="12.5" x14ac:dyDescent="0.25">
      <c r="A501" s="2">
        <v>44636</v>
      </c>
      <c r="B501" s="3">
        <v>8</v>
      </c>
      <c r="C501" s="3" t="s">
        <v>176</v>
      </c>
      <c r="D501" s="4" t="s">
        <v>185</v>
      </c>
      <c r="E501" s="3">
        <v>21.1</v>
      </c>
      <c r="F501" s="3">
        <v>490</v>
      </c>
      <c r="G501" s="3">
        <v>490</v>
      </c>
      <c r="H501" s="3">
        <v>1.0804</v>
      </c>
      <c r="I501" s="3">
        <v>1.7607999999999999</v>
      </c>
      <c r="J501" s="4">
        <f t="shared" si="99"/>
        <v>0.68039999999999989</v>
      </c>
      <c r="K501" s="3">
        <v>0.40310000000000001</v>
      </c>
      <c r="L501" s="3">
        <v>0.4486</v>
      </c>
      <c r="M501" s="3">
        <f t="shared" si="100"/>
        <v>4.5499999999999985E-2</v>
      </c>
      <c r="N501" s="3">
        <v>0.4108</v>
      </c>
      <c r="O501" s="3">
        <f t="shared" si="101"/>
        <v>7.6999999999999846E-3</v>
      </c>
      <c r="P501" s="3">
        <v>0.4047</v>
      </c>
      <c r="Q501" s="3">
        <v>0.43509999999999999</v>
      </c>
      <c r="R501" s="4">
        <f t="shared" si="102"/>
        <v>3.0399999999999983E-2</v>
      </c>
      <c r="S501" s="3">
        <v>0.4083</v>
      </c>
      <c r="T501" s="4">
        <f t="shared" si="103"/>
        <v>3.5999999999999921E-3</v>
      </c>
      <c r="U501" s="5" t="s">
        <v>49</v>
      </c>
      <c r="V501" s="5" t="s">
        <v>49</v>
      </c>
      <c r="W501" s="5" t="s">
        <v>49</v>
      </c>
      <c r="X501" s="4">
        <f t="shared" si="104"/>
        <v>7.5899999999999967E-2</v>
      </c>
      <c r="Y501" s="4" t="s">
        <v>49</v>
      </c>
      <c r="Z501" s="4" t="s">
        <v>49</v>
      </c>
      <c r="AA501" s="3">
        <v>0.39529999999999998</v>
      </c>
      <c r="AB501" s="3">
        <v>0.39929999999999999</v>
      </c>
      <c r="AC501" s="4">
        <f t="shared" si="63"/>
        <v>4.0000000000000036E-3</v>
      </c>
      <c r="AD501" s="4">
        <f t="shared" si="73"/>
        <v>5.2700922266139726E-2</v>
      </c>
      <c r="AE501" s="4">
        <f t="shared" si="55"/>
        <v>0.76029999999999986</v>
      </c>
      <c r="AF501" s="3">
        <v>1.748</v>
      </c>
      <c r="AG501" s="5" t="s">
        <v>49</v>
      </c>
      <c r="AH501" s="3">
        <v>0.39650000000000002</v>
      </c>
      <c r="AI501" s="5" t="s">
        <v>49</v>
      </c>
      <c r="AJ501" s="4">
        <f>(AF501-H501)+(O501+T501)+(AH501-AA501)</f>
        <v>0.68009999999999993</v>
      </c>
      <c r="AK501" s="18">
        <f t="shared" si="105"/>
        <v>8.0199999999999938E-2</v>
      </c>
    </row>
    <row r="502" spans="1:38" ht="14.5" x14ac:dyDescent="0.35">
      <c r="A502" s="6">
        <v>44636</v>
      </c>
      <c r="B502" s="4">
        <v>8</v>
      </c>
      <c r="C502" s="4" t="s">
        <v>178</v>
      </c>
      <c r="D502" s="4" t="s">
        <v>186</v>
      </c>
      <c r="E502" s="4">
        <v>21.4</v>
      </c>
      <c r="F502" s="4">
        <v>254</v>
      </c>
      <c r="G502" s="4">
        <v>254</v>
      </c>
      <c r="H502" s="4">
        <v>1.1831</v>
      </c>
      <c r="I502" s="4">
        <v>2.1019000000000001</v>
      </c>
      <c r="J502" s="4">
        <v>0.91879999999999995</v>
      </c>
      <c r="K502" s="5" t="s">
        <v>49</v>
      </c>
      <c r="L502" s="5" t="s">
        <v>49</v>
      </c>
      <c r="M502" s="5" t="s">
        <v>49</v>
      </c>
      <c r="N502" s="5" t="s">
        <v>49</v>
      </c>
      <c r="O502" s="5" t="s">
        <v>49</v>
      </c>
      <c r="P502" s="5" t="s">
        <v>49</v>
      </c>
      <c r="Q502" s="5" t="s">
        <v>49</v>
      </c>
      <c r="R502" s="5" t="s">
        <v>49</v>
      </c>
      <c r="S502" s="5" t="s">
        <v>49</v>
      </c>
      <c r="T502" s="5" t="s">
        <v>49</v>
      </c>
      <c r="U502" s="4">
        <v>254</v>
      </c>
      <c r="V502" s="4">
        <v>0.41239999999999999</v>
      </c>
      <c r="W502" s="4">
        <v>0.53180000000000005</v>
      </c>
      <c r="X502" s="4">
        <v>0.11940000000000001</v>
      </c>
      <c r="Y502" s="4">
        <v>254</v>
      </c>
      <c r="Z502" s="4">
        <v>0</v>
      </c>
      <c r="AA502" s="4">
        <v>0.41160000000000002</v>
      </c>
      <c r="AB502" s="4" t="s">
        <v>49</v>
      </c>
      <c r="AC502" s="4">
        <v>0</v>
      </c>
      <c r="AD502" s="4">
        <f t="shared" si="73"/>
        <v>0</v>
      </c>
      <c r="AE502" s="4">
        <f t="shared" si="55"/>
        <v>1.0382</v>
      </c>
      <c r="AF502" s="4">
        <v>2.0865</v>
      </c>
      <c r="AG502" s="4">
        <v>0.44330000000000003</v>
      </c>
      <c r="AH502" s="4">
        <v>0.41120000000000001</v>
      </c>
      <c r="AI502" s="5" t="s">
        <v>49</v>
      </c>
      <c r="AJ502" s="4">
        <f>(AF502-H502)+(AG502-V502)+(AH502-AA502)</f>
        <v>0.93389999999999995</v>
      </c>
      <c r="AK502" s="22">
        <v>0.10390000000000001</v>
      </c>
      <c r="AL502" s="14" t="s">
        <v>195</v>
      </c>
    </row>
    <row r="503" spans="1:38" ht="12.5" x14ac:dyDescent="0.25">
      <c r="A503" s="6">
        <v>44636</v>
      </c>
      <c r="B503" s="4">
        <v>8</v>
      </c>
      <c r="C503" s="4" t="s">
        <v>178</v>
      </c>
      <c r="D503" s="4" t="s">
        <v>186</v>
      </c>
      <c r="E503" s="4">
        <v>28.5</v>
      </c>
      <c r="F503" s="4">
        <v>260</v>
      </c>
      <c r="G503" s="4">
        <v>260</v>
      </c>
      <c r="H503" s="4">
        <v>1.1941999999999999</v>
      </c>
      <c r="I503" s="4">
        <v>2.6869999999999998</v>
      </c>
      <c r="J503" s="4">
        <v>1.4927999999999999</v>
      </c>
      <c r="K503" s="5" t="s">
        <v>49</v>
      </c>
      <c r="L503" s="5" t="s">
        <v>49</v>
      </c>
      <c r="M503" s="5" t="s">
        <v>49</v>
      </c>
      <c r="N503" s="5" t="s">
        <v>49</v>
      </c>
      <c r="O503" s="5" t="s">
        <v>49</v>
      </c>
      <c r="P503" s="5" t="s">
        <v>49</v>
      </c>
      <c r="Q503" s="5" t="s">
        <v>49</v>
      </c>
      <c r="R503" s="5" t="s">
        <v>49</v>
      </c>
      <c r="S503" s="5" t="s">
        <v>49</v>
      </c>
      <c r="T503" s="5" t="s">
        <v>49</v>
      </c>
      <c r="U503" s="4">
        <v>260</v>
      </c>
      <c r="V503" s="4">
        <v>0.40860000000000002</v>
      </c>
      <c r="W503" s="4">
        <v>0.64259999999999995</v>
      </c>
      <c r="X503" s="4">
        <v>0.23400000000000001</v>
      </c>
      <c r="Y503" s="4">
        <v>260</v>
      </c>
      <c r="Z503" s="4">
        <v>4</v>
      </c>
      <c r="AA503" s="4">
        <v>0.41260000000000002</v>
      </c>
      <c r="AB503" s="4">
        <v>0.53039999999999998</v>
      </c>
      <c r="AC503" s="4">
        <f t="shared" si="63"/>
        <v>0.11779999999999996</v>
      </c>
      <c r="AD503" s="4">
        <f t="shared" si="73"/>
        <v>0.50341880341880318</v>
      </c>
      <c r="AE503" s="4">
        <f t="shared" si="55"/>
        <v>1.8445999999999998</v>
      </c>
      <c r="AF503" s="4">
        <v>2.6604999999999999</v>
      </c>
      <c r="AG503" s="4">
        <v>0.47389999999999999</v>
      </c>
      <c r="AH503" s="4">
        <v>0.44429999999999997</v>
      </c>
      <c r="AI503" s="5" t="s">
        <v>49</v>
      </c>
      <c r="AJ503" s="4">
        <f>(AF503-H503)+(AG503-V503)+(AH503-AA503)</f>
        <v>1.5632999999999999</v>
      </c>
      <c r="AK503" s="21">
        <f t="shared" ref="AK503:AK505" si="106">(AB503+W503+I503)-(AH503+AG503+AF503)</f>
        <v>0.28130000000000033</v>
      </c>
    </row>
    <row r="504" spans="1:38" ht="12.5" x14ac:dyDescent="0.25">
      <c r="A504" s="6">
        <v>44636</v>
      </c>
      <c r="B504" s="4">
        <v>8</v>
      </c>
      <c r="C504" s="4" t="s">
        <v>178</v>
      </c>
      <c r="D504" s="4" t="s">
        <v>186</v>
      </c>
      <c r="E504" s="4">
        <v>25.4</v>
      </c>
      <c r="F504" s="4">
        <v>263</v>
      </c>
      <c r="G504" s="4">
        <v>263</v>
      </c>
      <c r="H504" s="4">
        <v>1.1634</v>
      </c>
      <c r="I504" s="4">
        <v>2.6078000000000001</v>
      </c>
      <c r="J504" s="4">
        <v>1.4443999999999999</v>
      </c>
      <c r="K504" s="5" t="s">
        <v>49</v>
      </c>
      <c r="L504" s="5" t="s">
        <v>49</v>
      </c>
      <c r="M504" s="5" t="s">
        <v>49</v>
      </c>
      <c r="N504" s="5" t="s">
        <v>49</v>
      </c>
      <c r="O504" s="5" t="s">
        <v>49</v>
      </c>
      <c r="P504" s="5" t="s">
        <v>49</v>
      </c>
      <c r="Q504" s="5" t="s">
        <v>49</v>
      </c>
      <c r="R504" s="5" t="s">
        <v>49</v>
      </c>
      <c r="S504" s="5" t="s">
        <v>49</v>
      </c>
      <c r="T504" s="5" t="s">
        <v>49</v>
      </c>
      <c r="U504" s="4">
        <v>263</v>
      </c>
      <c r="V504" s="4">
        <v>0.40739999999999998</v>
      </c>
      <c r="W504" s="4">
        <v>0.58809999999999996</v>
      </c>
      <c r="X504" s="4">
        <v>0.1807</v>
      </c>
      <c r="Y504" s="4">
        <v>263</v>
      </c>
      <c r="Z504" s="4">
        <v>2</v>
      </c>
      <c r="AA504" s="4">
        <v>0.41020000000000001</v>
      </c>
      <c r="AB504" s="4">
        <v>0.42699999999999999</v>
      </c>
      <c r="AC504" s="4">
        <f t="shared" si="63"/>
        <v>1.6799999999999982E-2</v>
      </c>
      <c r="AD504" s="4">
        <f t="shared" si="73"/>
        <v>9.2971776425013739E-2</v>
      </c>
      <c r="AE504" s="4">
        <f t="shared" si="55"/>
        <v>1.6418999999999999</v>
      </c>
      <c r="AF504" s="4">
        <v>2.5853999999999999</v>
      </c>
      <c r="AG504" s="4">
        <v>0.45319999999999999</v>
      </c>
      <c r="AH504" s="4">
        <v>0.4143</v>
      </c>
      <c r="AI504" s="5" t="s">
        <v>49</v>
      </c>
      <c r="AJ504" s="4">
        <f>(AF504-H504)+(AG504-V504)+(AH504-AA504)</f>
        <v>1.4719</v>
      </c>
      <c r="AK504" s="21">
        <f t="shared" si="106"/>
        <v>0.17000000000000037</v>
      </c>
    </row>
    <row r="505" spans="1:38" ht="12.5" x14ac:dyDescent="0.25">
      <c r="A505" s="6">
        <v>44636</v>
      </c>
      <c r="B505" s="4">
        <v>8</v>
      </c>
      <c r="C505" s="4" t="s">
        <v>178</v>
      </c>
      <c r="D505" s="4" t="s">
        <v>186</v>
      </c>
      <c r="E505" s="4">
        <v>26.9</v>
      </c>
      <c r="F505" s="4">
        <v>274</v>
      </c>
      <c r="G505" s="4">
        <v>274</v>
      </c>
      <c r="H505" s="4">
        <v>1.1938</v>
      </c>
      <c r="I505" s="4">
        <v>2.8860999999999999</v>
      </c>
      <c r="J505" s="4">
        <v>1.6922999999999999</v>
      </c>
      <c r="K505" s="5" t="s">
        <v>49</v>
      </c>
      <c r="L505" s="5" t="s">
        <v>49</v>
      </c>
      <c r="M505" s="5" t="s">
        <v>49</v>
      </c>
      <c r="N505" s="5" t="s">
        <v>49</v>
      </c>
      <c r="O505" s="5" t="s">
        <v>49</v>
      </c>
      <c r="P505" s="5" t="s">
        <v>49</v>
      </c>
      <c r="Q505" s="5" t="s">
        <v>49</v>
      </c>
      <c r="R505" s="5" t="s">
        <v>49</v>
      </c>
      <c r="S505" s="5" t="s">
        <v>49</v>
      </c>
      <c r="T505" s="5" t="s">
        <v>49</v>
      </c>
      <c r="U505" s="4">
        <v>274</v>
      </c>
      <c r="V505" s="4">
        <v>0.40989999999999999</v>
      </c>
      <c r="W505" s="4">
        <v>0.61099999999999999</v>
      </c>
      <c r="X505" s="4">
        <v>0.2011</v>
      </c>
      <c r="Y505" s="4">
        <v>274</v>
      </c>
      <c r="Z505" s="4">
        <v>3</v>
      </c>
      <c r="AA505" s="4">
        <v>0.4108</v>
      </c>
      <c r="AB505" s="4">
        <v>0.4985</v>
      </c>
      <c r="AC505" s="4">
        <f t="shared" si="63"/>
        <v>8.77E-2</v>
      </c>
      <c r="AD505" s="4">
        <f t="shared" si="73"/>
        <v>0.43610144206862256</v>
      </c>
      <c r="AE505" s="4">
        <f t="shared" si="55"/>
        <v>1.9811000000000001</v>
      </c>
      <c r="AF505" s="4">
        <v>2.8628</v>
      </c>
      <c r="AG505" s="4">
        <v>0.4758</v>
      </c>
      <c r="AH505" s="4">
        <v>0.43619999999999998</v>
      </c>
      <c r="AI505" s="5" t="s">
        <v>49</v>
      </c>
      <c r="AJ505" s="4">
        <f>(AF505-H505)+(AG505-V505)+(AH505-AA505)</f>
        <v>1.7603</v>
      </c>
      <c r="AK505" s="21">
        <f t="shared" si="106"/>
        <v>0.22079999999999966</v>
      </c>
    </row>
    <row r="506" spans="1:38" ht="12.5" x14ac:dyDescent="0.25">
      <c r="A506" s="2">
        <v>44636</v>
      </c>
      <c r="B506" s="3">
        <v>8</v>
      </c>
      <c r="C506" s="3" t="s">
        <v>178</v>
      </c>
      <c r="D506" s="4" t="s">
        <v>186</v>
      </c>
      <c r="E506" s="3">
        <v>18</v>
      </c>
      <c r="F506" s="3">
        <v>491</v>
      </c>
      <c r="G506" s="3">
        <v>491</v>
      </c>
      <c r="H506" s="3">
        <v>1.0954999999999999</v>
      </c>
      <c r="I506" s="3">
        <v>1.4984</v>
      </c>
      <c r="J506" s="4">
        <f t="shared" ref="J506:J511" si="107">I506-H506</f>
        <v>0.40290000000000004</v>
      </c>
      <c r="K506" s="3">
        <v>0.39829999999999999</v>
      </c>
      <c r="L506" s="3">
        <v>0.4274</v>
      </c>
      <c r="M506" s="3">
        <f t="shared" ref="M506:M511" si="108">L506-K506</f>
        <v>2.9100000000000015E-2</v>
      </c>
      <c r="N506" s="3">
        <v>0.4037</v>
      </c>
      <c r="O506" s="3">
        <f t="shared" ref="O506:O511" si="109">N506-K506</f>
        <v>5.4000000000000159E-3</v>
      </c>
      <c r="P506" s="3">
        <v>0.39439999999999997</v>
      </c>
      <c r="Q506" s="3">
        <v>0.41070000000000001</v>
      </c>
      <c r="R506" s="4">
        <f t="shared" ref="R506:R511" si="110">Q506-P506</f>
        <v>1.6300000000000037E-2</v>
      </c>
      <c r="S506" s="3">
        <v>0.39679999999999999</v>
      </c>
      <c r="T506" s="4">
        <f>S506-P506</f>
        <v>2.4000000000000132E-3</v>
      </c>
      <c r="U506" s="5" t="s">
        <v>49</v>
      </c>
      <c r="V506" s="5" t="s">
        <v>49</v>
      </c>
      <c r="W506" s="5" t="s">
        <v>49</v>
      </c>
      <c r="X506" s="4">
        <f t="shared" ref="X506:X511" si="111">M506+R506</f>
        <v>4.5400000000000051E-2</v>
      </c>
      <c r="Y506" s="4" t="s">
        <v>49</v>
      </c>
      <c r="Z506" s="4" t="s">
        <v>49</v>
      </c>
      <c r="AA506" s="3">
        <v>0.3957</v>
      </c>
      <c r="AB506" s="3">
        <v>0.3972</v>
      </c>
      <c r="AC506" s="4">
        <f t="shared" si="63"/>
        <v>1.5000000000000013E-3</v>
      </c>
      <c r="AD506" s="4">
        <f t="shared" si="73"/>
        <v>3.3039647577092504E-2</v>
      </c>
      <c r="AE506" s="4">
        <f t="shared" si="55"/>
        <v>0.44980000000000009</v>
      </c>
      <c r="AF506" s="3">
        <v>1.4926999999999999</v>
      </c>
      <c r="AG506" s="5" t="s">
        <v>49</v>
      </c>
      <c r="AH506" s="3">
        <v>0.39600000000000002</v>
      </c>
      <c r="AI506" s="5" t="s">
        <v>49</v>
      </c>
      <c r="AJ506" s="4">
        <f>(AF506-H506)+(O506+T506)+(AH506-AA506)</f>
        <v>0.40530000000000005</v>
      </c>
      <c r="AK506" s="18">
        <f t="shared" ref="AK506:AK512" si="112">(J506+M506+R506+AC506) -AJ506</f>
        <v>4.450000000000004E-2</v>
      </c>
    </row>
    <row r="507" spans="1:38" ht="12.5" x14ac:dyDescent="0.25">
      <c r="A507" s="2">
        <v>44636</v>
      </c>
      <c r="B507" s="3">
        <v>8</v>
      </c>
      <c r="C507" s="3" t="s">
        <v>178</v>
      </c>
      <c r="D507" s="4" t="s">
        <v>186</v>
      </c>
      <c r="E507" s="3">
        <v>21.9</v>
      </c>
      <c r="F507" s="3">
        <v>492</v>
      </c>
      <c r="G507" s="3">
        <v>492</v>
      </c>
      <c r="H507" s="3">
        <v>1.0929</v>
      </c>
      <c r="I507" s="3">
        <v>1.7939000000000001</v>
      </c>
      <c r="J507" s="4">
        <f t="shared" si="107"/>
        <v>0.70100000000000007</v>
      </c>
      <c r="K507" s="3">
        <v>0.39939999999999998</v>
      </c>
      <c r="L507" s="3">
        <v>0.4486</v>
      </c>
      <c r="M507" s="3">
        <f t="shared" si="108"/>
        <v>4.9200000000000021E-2</v>
      </c>
      <c r="N507" s="3">
        <v>0.40629999999999999</v>
      </c>
      <c r="O507" s="3">
        <f t="shared" si="109"/>
        <v>6.9000000000000172E-3</v>
      </c>
      <c r="P507" s="3">
        <v>0.39550000000000002</v>
      </c>
      <c r="Q507" s="3">
        <v>0.42280000000000001</v>
      </c>
      <c r="R507" s="4">
        <f t="shared" si="110"/>
        <v>2.7299999999999991E-2</v>
      </c>
      <c r="S507" s="3">
        <v>0.39889999999999998</v>
      </c>
      <c r="T507" s="4">
        <f t="shared" ref="T506:T511" si="113">S507-P507</f>
        <v>3.3999999999999586E-3</v>
      </c>
      <c r="U507" s="5" t="s">
        <v>49</v>
      </c>
      <c r="V507" s="5" t="s">
        <v>49</v>
      </c>
      <c r="W507" s="5" t="s">
        <v>49</v>
      </c>
      <c r="X507" s="4">
        <f t="shared" si="111"/>
        <v>7.6500000000000012E-2</v>
      </c>
      <c r="Y507" s="4" t="s">
        <v>49</v>
      </c>
      <c r="Z507" s="4" t="s">
        <v>49</v>
      </c>
      <c r="AA507" s="3">
        <v>0.3972</v>
      </c>
      <c r="AB507" s="3">
        <v>0.40360000000000001</v>
      </c>
      <c r="AC507" s="4">
        <f t="shared" si="63"/>
        <v>6.4000000000000168E-3</v>
      </c>
      <c r="AD507" s="4">
        <f t="shared" si="73"/>
        <v>8.3660130718954451E-2</v>
      </c>
      <c r="AE507" s="4">
        <f t="shared" ref="AE507:AE570" si="114">J507+X507+AC507</f>
        <v>0.78390000000000004</v>
      </c>
      <c r="AF507" s="3">
        <v>1.7808999999999999</v>
      </c>
      <c r="AG507" s="5" t="s">
        <v>49</v>
      </c>
      <c r="AH507" s="3">
        <v>0.39779999999999999</v>
      </c>
      <c r="AI507" s="5" t="s">
        <v>49</v>
      </c>
      <c r="AJ507" s="4">
        <f>(AF507-H507)+(O507+T507)+(AH507-AA507)</f>
        <v>0.69889999999999985</v>
      </c>
      <c r="AK507" s="18">
        <f t="shared" si="112"/>
        <v>8.5000000000000187E-2</v>
      </c>
    </row>
    <row r="508" spans="1:38" ht="12.5" x14ac:dyDescent="0.25">
      <c r="A508" s="2">
        <v>44636</v>
      </c>
      <c r="B508" s="3">
        <v>8</v>
      </c>
      <c r="C508" s="3" t="s">
        <v>178</v>
      </c>
      <c r="D508" s="4" t="s">
        <v>186</v>
      </c>
      <c r="E508" s="3">
        <v>18.574999999999999</v>
      </c>
      <c r="F508" s="3">
        <v>493</v>
      </c>
      <c r="G508" s="3">
        <v>493</v>
      </c>
      <c r="H508" s="3">
        <v>1.0927</v>
      </c>
      <c r="I508" s="3">
        <v>1.6604000000000001</v>
      </c>
      <c r="J508" s="4">
        <f t="shared" si="107"/>
        <v>0.56770000000000009</v>
      </c>
      <c r="K508" s="3">
        <v>0.39179999999999998</v>
      </c>
      <c r="L508" s="3">
        <v>0.42799999999999999</v>
      </c>
      <c r="M508" s="3">
        <f t="shared" si="108"/>
        <v>3.620000000000001E-2</v>
      </c>
      <c r="N508" s="3">
        <v>0.39579999999999999</v>
      </c>
      <c r="O508" s="3">
        <f t="shared" si="109"/>
        <v>4.0000000000000036E-3</v>
      </c>
      <c r="P508" s="3">
        <v>0.40360000000000001</v>
      </c>
      <c r="Q508" s="3">
        <v>0.4325</v>
      </c>
      <c r="R508" s="4">
        <f t="shared" si="110"/>
        <v>2.8899999999999981E-2</v>
      </c>
      <c r="S508" s="3">
        <v>0.40689999999999998</v>
      </c>
      <c r="T508" s="4">
        <f t="shared" si="113"/>
        <v>3.2999999999999696E-3</v>
      </c>
      <c r="U508" s="5" t="s">
        <v>49</v>
      </c>
      <c r="V508" s="5" t="s">
        <v>49</v>
      </c>
      <c r="W508" s="5" t="s">
        <v>49</v>
      </c>
      <c r="X508" s="4">
        <f t="shared" si="111"/>
        <v>6.5099999999999991E-2</v>
      </c>
      <c r="Y508" s="4" t="s">
        <v>49</v>
      </c>
      <c r="Z508" s="4" t="s">
        <v>49</v>
      </c>
      <c r="AA508" s="3">
        <v>0.40600000000000003</v>
      </c>
      <c r="AB508" s="3">
        <v>0.41410000000000002</v>
      </c>
      <c r="AC508" s="4">
        <f t="shared" si="63"/>
        <v>8.0999999999999961E-3</v>
      </c>
      <c r="AD508" s="4">
        <f t="shared" si="73"/>
        <v>0.12442396313364051</v>
      </c>
      <c r="AE508" s="4">
        <f t="shared" si="114"/>
        <v>0.64090000000000003</v>
      </c>
      <c r="AF508" s="3">
        <v>1.6488</v>
      </c>
      <c r="AG508" s="5" t="s">
        <v>49</v>
      </c>
      <c r="AH508" s="3">
        <v>0.40679999999999999</v>
      </c>
      <c r="AI508" s="5" t="s">
        <v>49</v>
      </c>
      <c r="AJ508" s="4">
        <f>(AF508-H508)+(O508+T508)+(AH508-AA508)</f>
        <v>0.56420000000000003</v>
      </c>
      <c r="AK508" s="18">
        <f t="shared" si="112"/>
        <v>7.669999999999999E-2</v>
      </c>
    </row>
    <row r="509" spans="1:38" ht="12.5" x14ac:dyDescent="0.25">
      <c r="A509" s="2">
        <v>44636</v>
      </c>
      <c r="B509" s="3">
        <v>8</v>
      </c>
      <c r="C509" s="3" t="s">
        <v>178</v>
      </c>
      <c r="D509" s="4" t="s">
        <v>186</v>
      </c>
      <c r="E509" s="3">
        <v>22.7</v>
      </c>
      <c r="F509" s="3">
        <v>494</v>
      </c>
      <c r="G509" s="3">
        <v>494</v>
      </c>
      <c r="H509" s="3">
        <v>1.1094999999999999</v>
      </c>
      <c r="I509" s="3">
        <v>2.0108999999999999</v>
      </c>
      <c r="J509" s="4">
        <f t="shared" si="107"/>
        <v>0.90139999999999998</v>
      </c>
      <c r="K509" s="3">
        <v>0.39539999999999997</v>
      </c>
      <c r="L509" s="3">
        <v>0.45500000000000002</v>
      </c>
      <c r="M509" s="3">
        <f t="shared" si="108"/>
        <v>5.9600000000000042E-2</v>
      </c>
      <c r="N509" s="3">
        <v>0.4027</v>
      </c>
      <c r="O509" s="3">
        <f t="shared" si="109"/>
        <v>7.3000000000000287E-3</v>
      </c>
      <c r="P509" s="3">
        <v>0.39389999999999997</v>
      </c>
      <c r="Q509" s="3">
        <v>0.43419999999999997</v>
      </c>
      <c r="R509" s="4">
        <f t="shared" si="110"/>
        <v>4.0300000000000002E-2</v>
      </c>
      <c r="S509" s="3">
        <v>0.39879999999999999</v>
      </c>
      <c r="T509" s="4">
        <f t="shared" si="113"/>
        <v>4.9000000000000155E-3</v>
      </c>
      <c r="U509" s="5" t="s">
        <v>49</v>
      </c>
      <c r="V509" s="5" t="s">
        <v>49</v>
      </c>
      <c r="W509" s="5" t="s">
        <v>49</v>
      </c>
      <c r="X509" s="4">
        <f t="shared" si="111"/>
        <v>9.9900000000000044E-2</v>
      </c>
      <c r="Y509" s="4" t="s">
        <v>49</v>
      </c>
      <c r="Z509" s="4" t="s">
        <v>49</v>
      </c>
      <c r="AA509" s="3">
        <v>0.4123</v>
      </c>
      <c r="AB509" s="3">
        <v>0.4294</v>
      </c>
      <c r="AC509" s="4">
        <f t="shared" si="63"/>
        <v>1.7100000000000004E-2</v>
      </c>
      <c r="AD509" s="4">
        <f t="shared" si="73"/>
        <v>0.17117117117117114</v>
      </c>
      <c r="AE509" s="4">
        <f t="shared" si="114"/>
        <v>1.0184000000000002</v>
      </c>
      <c r="AF509" s="3">
        <v>1.9931000000000001</v>
      </c>
      <c r="AG509" s="5" t="s">
        <v>49</v>
      </c>
      <c r="AH509" s="3">
        <v>0.41460000000000002</v>
      </c>
      <c r="AI509" s="5" t="s">
        <v>49</v>
      </c>
      <c r="AJ509" s="4">
        <f>(AF509-H509)+(O509+T509)+(AH509-AA509)</f>
        <v>0.89810000000000012</v>
      </c>
      <c r="AK509" s="18">
        <f t="shared" si="112"/>
        <v>0.12030000000000007</v>
      </c>
    </row>
    <row r="510" spans="1:38" ht="12.5" x14ac:dyDescent="0.25">
      <c r="A510" s="2">
        <v>44636</v>
      </c>
      <c r="B510" s="3">
        <v>8</v>
      </c>
      <c r="C510" s="3" t="s">
        <v>178</v>
      </c>
      <c r="D510" s="4" t="s">
        <v>186</v>
      </c>
      <c r="E510" s="3">
        <v>19.399999999999999</v>
      </c>
      <c r="F510" s="3">
        <v>495</v>
      </c>
      <c r="G510" s="3">
        <v>495</v>
      </c>
      <c r="H510" s="3">
        <v>1.1091</v>
      </c>
      <c r="I510" s="3">
        <v>1.6074999999999999</v>
      </c>
      <c r="J510" s="4">
        <f t="shared" si="107"/>
        <v>0.49839999999999995</v>
      </c>
      <c r="K510" s="3">
        <v>0.39939999999999998</v>
      </c>
      <c r="L510" s="3">
        <v>0.43580000000000002</v>
      </c>
      <c r="M510" s="3">
        <f t="shared" si="108"/>
        <v>3.6400000000000043E-2</v>
      </c>
      <c r="N510" s="3">
        <v>0.40410000000000001</v>
      </c>
      <c r="O510" s="3">
        <f t="shared" si="109"/>
        <v>4.7000000000000375E-3</v>
      </c>
      <c r="P510" s="3">
        <v>0.40089999999999998</v>
      </c>
      <c r="Q510" s="3">
        <v>0.42859999999999998</v>
      </c>
      <c r="R510" s="4">
        <f t="shared" si="110"/>
        <v>2.7700000000000002E-2</v>
      </c>
      <c r="S510" s="3">
        <v>0.40439999999999998</v>
      </c>
      <c r="T510" s="4">
        <f t="shared" si="113"/>
        <v>3.5000000000000031E-3</v>
      </c>
      <c r="U510" s="5" t="s">
        <v>49</v>
      </c>
      <c r="V510" s="5" t="s">
        <v>49</v>
      </c>
      <c r="W510" s="5" t="s">
        <v>49</v>
      </c>
      <c r="X510" s="4">
        <f t="shared" si="111"/>
        <v>6.4100000000000046E-2</v>
      </c>
      <c r="Y510" s="4" t="s">
        <v>49</v>
      </c>
      <c r="Z510" s="4" t="s">
        <v>49</v>
      </c>
      <c r="AA510" s="3">
        <v>0.4047</v>
      </c>
      <c r="AB510" s="3">
        <v>0.40910000000000002</v>
      </c>
      <c r="AC510" s="4">
        <f t="shared" ref="AC510:AC573" si="115">AB510-AA510</f>
        <v>4.400000000000015E-3</v>
      </c>
      <c r="AD510" s="4">
        <f t="shared" si="73"/>
        <v>6.8642745709828576E-2</v>
      </c>
      <c r="AE510" s="4">
        <f t="shared" si="114"/>
        <v>0.56689999999999996</v>
      </c>
      <c r="AF510" s="3">
        <v>1.5972999999999999</v>
      </c>
      <c r="AG510" s="5" t="s">
        <v>49</v>
      </c>
      <c r="AH510" s="3">
        <v>0.40510000000000002</v>
      </c>
      <c r="AI510" s="5" t="s">
        <v>49</v>
      </c>
      <c r="AJ510" s="4">
        <f>(AF510-H510)+(O510+T510)+(AH510-AA510)</f>
        <v>0.49680000000000002</v>
      </c>
      <c r="AK510" s="18">
        <f>(J510+M510+R510+AC510) -AJ510</f>
        <v>7.009999999999994E-2</v>
      </c>
    </row>
    <row r="511" spans="1:38" s="19" customFormat="1" ht="12.5" x14ac:dyDescent="0.25">
      <c r="A511" s="16">
        <v>44636</v>
      </c>
      <c r="B511" s="17">
        <v>8</v>
      </c>
      <c r="C511" s="17" t="s">
        <v>178</v>
      </c>
      <c r="D511" s="18" t="s">
        <v>186</v>
      </c>
      <c r="E511" s="17">
        <v>19.05</v>
      </c>
      <c r="F511" s="17">
        <v>496</v>
      </c>
      <c r="G511" s="17">
        <v>496</v>
      </c>
      <c r="H511" s="17">
        <v>1.1024</v>
      </c>
      <c r="I511" s="17">
        <v>1.6578999999999999</v>
      </c>
      <c r="J511" s="18">
        <f t="shared" si="107"/>
        <v>0.55549999999999988</v>
      </c>
      <c r="K511" s="17">
        <v>0.40629999999999999</v>
      </c>
      <c r="L511" s="17">
        <v>0.44209999999999999</v>
      </c>
      <c r="M511" s="17">
        <f t="shared" si="108"/>
        <v>3.5799999999999998E-2</v>
      </c>
      <c r="N511" s="17">
        <v>0.41020000000000001</v>
      </c>
      <c r="O511" s="17">
        <f t="shared" si="109"/>
        <v>3.9000000000000146E-3</v>
      </c>
      <c r="P511" s="17">
        <v>0.39510000000000001</v>
      </c>
      <c r="Q511" s="17">
        <v>0.41610000000000003</v>
      </c>
      <c r="R511" s="18">
        <f t="shared" si="110"/>
        <v>2.1000000000000019E-2</v>
      </c>
      <c r="S511" s="17">
        <v>0.39729999999999999</v>
      </c>
      <c r="T511" s="18">
        <f>S511-P511</f>
        <v>2.1999999999999797E-3</v>
      </c>
      <c r="U511" s="19" t="s">
        <v>49</v>
      </c>
      <c r="V511" s="19" t="s">
        <v>49</v>
      </c>
      <c r="W511" s="19" t="s">
        <v>49</v>
      </c>
      <c r="X511" s="18">
        <f t="shared" si="111"/>
        <v>5.6800000000000017E-2</v>
      </c>
      <c r="Y511" s="18" t="s">
        <v>49</v>
      </c>
      <c r="Z511" s="18" t="s">
        <v>49</v>
      </c>
      <c r="AA511" s="17">
        <v>0.41310000000000002</v>
      </c>
      <c r="AB511" s="17">
        <v>0.4158</v>
      </c>
      <c r="AC511" s="18">
        <f t="shared" si="115"/>
        <v>2.6999999999999802E-3</v>
      </c>
      <c r="AD511" s="18">
        <f t="shared" si="73"/>
        <v>4.7535211267605272E-2</v>
      </c>
      <c r="AE511" s="18">
        <f t="shared" si="114"/>
        <v>0.61499999999999977</v>
      </c>
      <c r="AF511" s="17">
        <v>1.6473</v>
      </c>
      <c r="AG511" s="5" t="s">
        <v>49</v>
      </c>
      <c r="AH511" s="17">
        <v>0.41360000000000002</v>
      </c>
      <c r="AI511" s="19" t="s">
        <v>49</v>
      </c>
      <c r="AJ511" s="18">
        <f>(AF511-H511)+(O511+T511)+(AH511-AA511)</f>
        <v>0.55149999999999988</v>
      </c>
      <c r="AK511" s="18">
        <f>(J511+M511+R511+AC511) -AJ511</f>
        <v>6.3500000000000112E-2</v>
      </c>
      <c r="AL511" s="20"/>
    </row>
    <row r="512" spans="1:38" ht="12.5" x14ac:dyDescent="0.25">
      <c r="A512" s="6">
        <v>44636</v>
      </c>
      <c r="B512" s="4">
        <v>8</v>
      </c>
      <c r="C512" s="4" t="s">
        <v>180</v>
      </c>
      <c r="D512" s="4" t="s">
        <v>187</v>
      </c>
      <c r="E512" s="4">
        <v>29.6</v>
      </c>
      <c r="F512" s="4">
        <v>256</v>
      </c>
      <c r="G512" s="4">
        <v>256</v>
      </c>
      <c r="H512" s="4">
        <v>1.1791</v>
      </c>
      <c r="I512" s="4">
        <v>3.2770999999999999</v>
      </c>
      <c r="J512" s="4">
        <v>2.0979999999999999</v>
      </c>
      <c r="K512" s="5" t="s">
        <v>49</v>
      </c>
      <c r="L512" s="5" t="s">
        <v>49</v>
      </c>
      <c r="M512" s="5" t="s">
        <v>49</v>
      </c>
      <c r="N512" s="5" t="s">
        <v>49</v>
      </c>
      <c r="O512" s="5" t="s">
        <v>49</v>
      </c>
      <c r="P512" s="5" t="s">
        <v>49</v>
      </c>
      <c r="Q512" s="5" t="s">
        <v>49</v>
      </c>
      <c r="R512" s="5" t="s">
        <v>49</v>
      </c>
      <c r="S512" s="5" t="s">
        <v>49</v>
      </c>
      <c r="T512" s="5" t="s">
        <v>49</v>
      </c>
      <c r="U512" s="4">
        <v>256</v>
      </c>
      <c r="V512" s="4">
        <v>0.41570000000000001</v>
      </c>
      <c r="W512" s="4">
        <v>0.74370000000000003</v>
      </c>
      <c r="X512" s="4">
        <v>0.32800000000000001</v>
      </c>
      <c r="Y512" s="4">
        <v>256</v>
      </c>
      <c r="Z512" s="4">
        <v>3</v>
      </c>
      <c r="AA512" s="4">
        <v>0.42080000000000001</v>
      </c>
      <c r="AB512" s="4">
        <v>0.53200000000000003</v>
      </c>
      <c r="AC512" s="4">
        <f t="shared" si="115"/>
        <v>0.11120000000000002</v>
      </c>
      <c r="AD512" s="4">
        <f t="shared" si="73"/>
        <v>0.33902439024390246</v>
      </c>
      <c r="AE512" s="4">
        <f t="shared" si="114"/>
        <v>2.5371999999999999</v>
      </c>
      <c r="AF512" s="4">
        <v>3.2357</v>
      </c>
      <c r="AG512" s="4">
        <v>0.4975</v>
      </c>
      <c r="AH512" s="4">
        <v>0.4491</v>
      </c>
      <c r="AI512" s="5" t="s">
        <v>49</v>
      </c>
      <c r="AJ512" s="4">
        <f>(AF512-H512)+(AG512-V512)+(AH512-AA512)</f>
        <v>2.1666999999999996</v>
      </c>
      <c r="AK512" s="21">
        <f>(AB512+W512+I512)-(AH512+AG512+AF512)</f>
        <v>0.37049999999999983</v>
      </c>
    </row>
    <row r="513" spans="1:37" ht="12.5" x14ac:dyDescent="0.25">
      <c r="A513" s="6">
        <v>44636</v>
      </c>
      <c r="B513" s="4">
        <v>8</v>
      </c>
      <c r="C513" s="4" t="s">
        <v>180</v>
      </c>
      <c r="D513" s="4" t="s">
        <v>187</v>
      </c>
      <c r="E513" s="4">
        <v>22.2</v>
      </c>
      <c r="F513" s="4">
        <v>262</v>
      </c>
      <c r="G513" s="4">
        <v>262</v>
      </c>
      <c r="H513" s="4">
        <v>1.1752</v>
      </c>
      <c r="I513" s="4">
        <v>1.9438</v>
      </c>
      <c r="J513" s="4">
        <v>0.76859999999999995</v>
      </c>
      <c r="K513" s="5" t="s">
        <v>49</v>
      </c>
      <c r="L513" s="5" t="s">
        <v>49</v>
      </c>
      <c r="M513" s="5" t="s">
        <v>49</v>
      </c>
      <c r="N513" s="5" t="s">
        <v>49</v>
      </c>
      <c r="O513" s="5" t="s">
        <v>49</v>
      </c>
      <c r="P513" s="5" t="s">
        <v>49</v>
      </c>
      <c r="Q513" s="5" t="s">
        <v>49</v>
      </c>
      <c r="R513" s="5" t="s">
        <v>49</v>
      </c>
      <c r="S513" s="5" t="s">
        <v>49</v>
      </c>
      <c r="T513" s="5" t="s">
        <v>49</v>
      </c>
      <c r="U513" s="4">
        <v>262</v>
      </c>
      <c r="V513" s="4">
        <v>0.41210000000000002</v>
      </c>
      <c r="W513" s="4">
        <v>0.51170000000000004</v>
      </c>
      <c r="X513" s="4">
        <v>9.9599999999999994E-2</v>
      </c>
      <c r="Y513" s="4">
        <v>262</v>
      </c>
      <c r="Z513" s="4">
        <v>2</v>
      </c>
      <c r="AA513" s="4">
        <v>0.40989999999999999</v>
      </c>
      <c r="AB513" s="4">
        <v>0.42299999999999999</v>
      </c>
      <c r="AC513" s="4">
        <f t="shared" si="115"/>
        <v>1.3100000000000001E-2</v>
      </c>
      <c r="AD513" s="4">
        <f t="shared" si="73"/>
        <v>0.13152610441767071</v>
      </c>
      <c r="AE513" s="4">
        <f t="shared" si="114"/>
        <v>0.88129999999999997</v>
      </c>
      <c r="AF513" s="4">
        <v>1.9307000000000001</v>
      </c>
      <c r="AG513" s="4">
        <v>0.43680000000000002</v>
      </c>
      <c r="AH513" s="4">
        <v>0.41339999999999999</v>
      </c>
      <c r="AI513" s="5" t="s">
        <v>49</v>
      </c>
      <c r="AJ513" s="4">
        <f>(AF513-H513)+(AG513-V513)+(AH513-AA513)</f>
        <v>0.78370000000000006</v>
      </c>
      <c r="AK513" s="21">
        <f t="shared" ref="AK512:AK515" si="116">(AB513+W513+I513)-(AH513+AG513+AF513)</f>
        <v>9.7599999999999909E-2</v>
      </c>
    </row>
    <row r="514" spans="1:37" ht="12.5" x14ac:dyDescent="0.25">
      <c r="A514" s="6">
        <v>44636</v>
      </c>
      <c r="B514" s="4">
        <v>8</v>
      </c>
      <c r="C514" s="4" t="s">
        <v>180</v>
      </c>
      <c r="D514" s="4" t="s">
        <v>187</v>
      </c>
      <c r="E514" s="4">
        <v>25.3</v>
      </c>
      <c r="F514" s="4">
        <v>267</v>
      </c>
      <c r="G514" s="4">
        <v>267</v>
      </c>
      <c r="H514" s="4">
        <v>1.1715</v>
      </c>
      <c r="I514" s="4">
        <v>2.2999999999999998</v>
      </c>
      <c r="J514" s="4">
        <v>1.1285000000000001</v>
      </c>
      <c r="K514" s="5" t="s">
        <v>49</v>
      </c>
      <c r="L514" s="5" t="s">
        <v>49</v>
      </c>
      <c r="M514" s="5" t="s">
        <v>49</v>
      </c>
      <c r="N514" s="5" t="s">
        <v>49</v>
      </c>
      <c r="O514" s="5" t="s">
        <v>49</v>
      </c>
      <c r="P514" s="5" t="s">
        <v>49</v>
      </c>
      <c r="Q514" s="5" t="s">
        <v>49</v>
      </c>
      <c r="R514" s="5" t="s">
        <v>49</v>
      </c>
      <c r="S514" s="5" t="s">
        <v>49</v>
      </c>
      <c r="T514" s="5" t="s">
        <v>49</v>
      </c>
      <c r="U514" s="4">
        <v>267</v>
      </c>
      <c r="V514" s="4">
        <v>0.40939999999999999</v>
      </c>
      <c r="W514" s="4">
        <v>0.56369999999999998</v>
      </c>
      <c r="X514" s="4">
        <v>0.15429999999999999</v>
      </c>
      <c r="Y514" s="4">
        <v>267</v>
      </c>
      <c r="Z514" s="4">
        <v>2</v>
      </c>
      <c r="AA514" s="4">
        <v>0.41170000000000001</v>
      </c>
      <c r="AB514" s="4">
        <v>0.44490000000000002</v>
      </c>
      <c r="AC514" s="4">
        <f t="shared" si="115"/>
        <v>3.3200000000000007E-2</v>
      </c>
      <c r="AD514" s="4">
        <f t="shared" si="73"/>
        <v>0.21516526247569676</v>
      </c>
      <c r="AE514" s="4">
        <f t="shared" si="114"/>
        <v>1.3159999999999998</v>
      </c>
      <c r="AF514" s="4">
        <v>2.282</v>
      </c>
      <c r="AG514" s="4">
        <v>0.45750000000000002</v>
      </c>
      <c r="AH514" s="4">
        <v>0.42080000000000001</v>
      </c>
      <c r="AI514" s="5" t="s">
        <v>49</v>
      </c>
      <c r="AJ514" s="4">
        <f>(AF514-H514)+(AG514-V514)+(AH514-AA514)</f>
        <v>1.1677</v>
      </c>
      <c r="AK514" s="21">
        <f t="shared" si="116"/>
        <v>0.14829999999999943</v>
      </c>
    </row>
    <row r="515" spans="1:37" ht="12.5" x14ac:dyDescent="0.25">
      <c r="A515" s="6">
        <v>44636</v>
      </c>
      <c r="B515" s="4">
        <v>8</v>
      </c>
      <c r="C515" s="4" t="s">
        <v>180</v>
      </c>
      <c r="D515" s="4" t="s">
        <v>187</v>
      </c>
      <c r="E515" s="4">
        <v>25</v>
      </c>
      <c r="F515" s="4">
        <v>275</v>
      </c>
      <c r="G515" s="4">
        <v>275</v>
      </c>
      <c r="H515" s="4">
        <v>1.1818</v>
      </c>
      <c r="I515" s="4">
        <v>2.2784</v>
      </c>
      <c r="J515" s="4">
        <v>1.0966</v>
      </c>
      <c r="K515" s="5" t="s">
        <v>49</v>
      </c>
      <c r="L515" s="5" t="s">
        <v>49</v>
      </c>
      <c r="M515" s="5" t="s">
        <v>49</v>
      </c>
      <c r="N515" s="5" t="s">
        <v>49</v>
      </c>
      <c r="O515" s="5" t="s">
        <v>49</v>
      </c>
      <c r="P515" s="5" t="s">
        <v>49</v>
      </c>
      <c r="Q515" s="5" t="s">
        <v>49</v>
      </c>
      <c r="R515" s="5" t="s">
        <v>49</v>
      </c>
      <c r="S515" s="5" t="s">
        <v>49</v>
      </c>
      <c r="T515" s="5" t="s">
        <v>49</v>
      </c>
      <c r="U515" s="4">
        <v>275</v>
      </c>
      <c r="V515" s="4">
        <v>0.4178</v>
      </c>
      <c r="W515" s="4">
        <v>0.57410000000000005</v>
      </c>
      <c r="X515" s="4">
        <v>0.15629999999999999</v>
      </c>
      <c r="Y515" s="4">
        <v>275</v>
      </c>
      <c r="Z515" s="4">
        <v>1</v>
      </c>
      <c r="AA515" s="4">
        <v>0.41049999999999998</v>
      </c>
      <c r="AB515" s="4">
        <v>0.41720000000000002</v>
      </c>
      <c r="AC515" s="4">
        <f t="shared" si="115"/>
        <v>6.7000000000000393E-3</v>
      </c>
      <c r="AD515" s="4">
        <f t="shared" si="73"/>
        <v>4.2866282789507611E-2</v>
      </c>
      <c r="AE515" s="4">
        <f t="shared" si="114"/>
        <v>1.2595999999999998</v>
      </c>
      <c r="AF515" s="4">
        <v>2.2629000000000001</v>
      </c>
      <c r="AG515" s="4">
        <v>0.46310000000000001</v>
      </c>
      <c r="AH515" s="4">
        <v>0.41260000000000002</v>
      </c>
      <c r="AI515" s="5" t="s">
        <v>49</v>
      </c>
      <c r="AJ515" s="4">
        <f>(AF515-H515)+(AG515-V515)+(AH515-AA515)</f>
        <v>1.1285000000000003</v>
      </c>
      <c r="AK515" s="21">
        <f t="shared" si="116"/>
        <v>0.13109999999999999</v>
      </c>
    </row>
    <row r="516" spans="1:37" ht="12.5" x14ac:dyDescent="0.25">
      <c r="A516" s="2">
        <v>44636</v>
      </c>
      <c r="B516" s="3">
        <v>8</v>
      </c>
      <c r="C516" s="3" t="s">
        <v>180</v>
      </c>
      <c r="D516" s="4" t="s">
        <v>187</v>
      </c>
      <c r="E516" s="3">
        <v>22.475000000000001</v>
      </c>
      <c r="F516" s="3">
        <v>497</v>
      </c>
      <c r="G516" s="3">
        <v>497</v>
      </c>
      <c r="H516" s="3">
        <v>1.1141000000000001</v>
      </c>
      <c r="I516" s="3">
        <v>2.1871</v>
      </c>
      <c r="J516" s="4">
        <f t="shared" ref="J516:J520" si="117">I516-H516</f>
        <v>1.073</v>
      </c>
      <c r="K516" s="3">
        <v>0.39879999999999999</v>
      </c>
      <c r="L516" s="3">
        <v>0.47799999999999998</v>
      </c>
      <c r="M516" s="3">
        <f t="shared" ref="M516:M520" si="118">L516-K516</f>
        <v>7.9199999999999993E-2</v>
      </c>
      <c r="N516" s="3">
        <v>0.41489999999999999</v>
      </c>
      <c r="O516" s="3">
        <f t="shared" ref="O516:O520" si="119">N516-K516</f>
        <v>1.6100000000000003E-2</v>
      </c>
      <c r="P516" s="3">
        <v>0.40400000000000003</v>
      </c>
      <c r="Q516" s="3">
        <v>0.4471</v>
      </c>
      <c r="R516" s="4">
        <f t="shared" ref="R516:R520" si="120">Q516-P516</f>
        <v>4.3099999999999972E-2</v>
      </c>
      <c r="S516" s="3">
        <v>0.40899999999999997</v>
      </c>
      <c r="T516" s="4">
        <f t="shared" ref="T516:T520" si="121">S516-P516</f>
        <v>4.9999999999999489E-3</v>
      </c>
      <c r="U516" s="5" t="s">
        <v>49</v>
      </c>
      <c r="V516" s="5" t="s">
        <v>49</v>
      </c>
      <c r="W516" s="5" t="s">
        <v>49</v>
      </c>
      <c r="X516" s="4">
        <f t="shared" ref="X516:X520" si="122">M516+R516</f>
        <v>0.12229999999999996</v>
      </c>
      <c r="Y516" s="4" t="s">
        <v>49</v>
      </c>
      <c r="Z516" s="4" t="s">
        <v>49</v>
      </c>
      <c r="AA516" s="3">
        <v>0.4143</v>
      </c>
      <c r="AB516" s="3">
        <v>0.42070000000000002</v>
      </c>
      <c r="AC516" s="4">
        <f t="shared" si="115"/>
        <v>6.4000000000000168E-3</v>
      </c>
      <c r="AD516" s="4">
        <f t="shared" si="73"/>
        <v>5.2330335241210293E-2</v>
      </c>
      <c r="AE516" s="4">
        <f t="shared" si="114"/>
        <v>1.2017</v>
      </c>
      <c r="AF516" s="3">
        <v>2.1684000000000001</v>
      </c>
      <c r="AG516" s="5" t="s">
        <v>49</v>
      </c>
      <c r="AH516" s="3">
        <v>0.40910000000000002</v>
      </c>
      <c r="AI516" s="5" t="s">
        <v>49</v>
      </c>
      <c r="AJ516" s="4">
        <f>(AF516-H516)+(O516+T516)+(AH516-AA516)</f>
        <v>1.0701999999999998</v>
      </c>
      <c r="AK516" s="18">
        <f>(J516+M516+R516+AC516) -AJ516</f>
        <v>0.13149999999999995</v>
      </c>
    </row>
    <row r="517" spans="1:37" ht="12.5" x14ac:dyDescent="0.25">
      <c r="A517" s="2">
        <v>44636</v>
      </c>
      <c r="B517" s="3">
        <v>8</v>
      </c>
      <c r="C517" s="3" t="s">
        <v>180</v>
      </c>
      <c r="D517" s="4" t="s">
        <v>187</v>
      </c>
      <c r="E517" s="3">
        <v>18.45</v>
      </c>
      <c r="F517" s="3">
        <v>498</v>
      </c>
      <c r="G517" s="3">
        <v>498</v>
      </c>
      <c r="H517" s="3">
        <v>1.0941000000000001</v>
      </c>
      <c r="I517" s="3">
        <v>1.6368</v>
      </c>
      <c r="J517" s="4">
        <f t="shared" si="117"/>
        <v>0.54269999999999996</v>
      </c>
      <c r="K517" s="3">
        <v>0.39329999999999998</v>
      </c>
      <c r="L517" s="3">
        <v>0.4269</v>
      </c>
      <c r="M517" s="3">
        <f t="shared" si="118"/>
        <v>3.3600000000000019E-2</v>
      </c>
      <c r="N517" s="3">
        <v>0.3967</v>
      </c>
      <c r="O517" s="3">
        <f t="shared" si="119"/>
        <v>3.4000000000000141E-3</v>
      </c>
      <c r="P517" s="3">
        <v>0.3947</v>
      </c>
      <c r="Q517" s="3">
        <v>0.42059999999999997</v>
      </c>
      <c r="R517" s="4">
        <f t="shared" si="120"/>
        <v>2.5899999999999979E-2</v>
      </c>
      <c r="S517" s="3">
        <v>0.39739999999999998</v>
      </c>
      <c r="T517" s="4">
        <f t="shared" si="121"/>
        <v>2.6999999999999802E-3</v>
      </c>
      <c r="U517" s="5" t="s">
        <v>49</v>
      </c>
      <c r="V517" s="5" t="s">
        <v>49</v>
      </c>
      <c r="W517" s="5" t="s">
        <v>49</v>
      </c>
      <c r="X517" s="4">
        <f t="shared" si="122"/>
        <v>5.9499999999999997E-2</v>
      </c>
      <c r="Y517" s="4" t="s">
        <v>49</v>
      </c>
      <c r="Z517" s="4" t="s">
        <v>49</v>
      </c>
      <c r="AA517" s="3">
        <v>0.41020000000000001</v>
      </c>
      <c r="AB517" s="3">
        <v>0.42259999999999998</v>
      </c>
      <c r="AC517" s="4">
        <f t="shared" si="115"/>
        <v>1.2399999999999967E-2</v>
      </c>
      <c r="AD517" s="4">
        <f t="shared" si="73"/>
        <v>0.20840336134453727</v>
      </c>
      <c r="AE517" s="4">
        <f t="shared" si="114"/>
        <v>0.61459999999999992</v>
      </c>
      <c r="AF517" s="3">
        <v>1.6263000000000001</v>
      </c>
      <c r="AG517" s="5" t="s">
        <v>49</v>
      </c>
      <c r="AH517" s="3">
        <v>0.41149999999999998</v>
      </c>
      <c r="AI517" s="5" t="s">
        <v>49</v>
      </c>
      <c r="AJ517" s="4">
        <f>(AF517-H517)+(O517+T517)+(AH517-AA517)</f>
        <v>0.53959999999999997</v>
      </c>
      <c r="AK517" s="18">
        <f t="shared" ref="AK517:AK520" si="123">(J517+M517+R517+AC517) -AJ517</f>
        <v>7.5000000000000067E-2</v>
      </c>
    </row>
    <row r="518" spans="1:37" ht="12.5" x14ac:dyDescent="0.25">
      <c r="A518" s="2">
        <v>44636</v>
      </c>
      <c r="B518" s="3">
        <v>8</v>
      </c>
      <c r="C518" s="3" t="s">
        <v>180</v>
      </c>
      <c r="D518" s="4" t="s">
        <v>187</v>
      </c>
      <c r="E518" s="3">
        <v>15.425000000000001</v>
      </c>
      <c r="F518" s="3">
        <v>499</v>
      </c>
      <c r="G518" s="3">
        <v>499</v>
      </c>
      <c r="H518" s="3">
        <v>1.0869</v>
      </c>
      <c r="I518" s="3">
        <v>1.34</v>
      </c>
      <c r="J518" s="4">
        <f t="shared" si="117"/>
        <v>0.2531000000000001</v>
      </c>
      <c r="K518" s="3">
        <v>0.39650000000000002</v>
      </c>
      <c r="L518" s="3">
        <v>0.40460000000000002</v>
      </c>
      <c r="M518" s="3">
        <f t="shared" si="118"/>
        <v>8.0999999999999961E-3</v>
      </c>
      <c r="N518" s="3">
        <v>0.39739999999999998</v>
      </c>
      <c r="O518" s="3">
        <f t="shared" si="119"/>
        <v>8.9999999999995639E-4</v>
      </c>
      <c r="P518" s="3">
        <v>0.39550000000000002</v>
      </c>
      <c r="Q518" s="3">
        <v>0.40810000000000002</v>
      </c>
      <c r="R518" s="4">
        <f t="shared" si="120"/>
        <v>1.26E-2</v>
      </c>
      <c r="S518" s="3">
        <v>0.39729999999999999</v>
      </c>
      <c r="T518" s="4">
        <f t="shared" si="121"/>
        <v>1.7999999999999683E-3</v>
      </c>
      <c r="U518" s="5" t="s">
        <v>49</v>
      </c>
      <c r="V518" s="5" t="s">
        <v>49</v>
      </c>
      <c r="W518" s="5" t="s">
        <v>49</v>
      </c>
      <c r="X518" s="4">
        <f t="shared" si="122"/>
        <v>2.0699999999999996E-2</v>
      </c>
      <c r="Y518" s="4" t="s">
        <v>49</v>
      </c>
      <c r="Z518" s="4" t="s">
        <v>49</v>
      </c>
      <c r="AA518" s="3">
        <v>0.40899999999999997</v>
      </c>
      <c r="AB518" s="3">
        <v>0.41110000000000002</v>
      </c>
      <c r="AC518" s="4">
        <f t="shared" si="115"/>
        <v>2.1000000000000463E-3</v>
      </c>
      <c r="AD518" s="4">
        <f t="shared" si="73"/>
        <v>0.1014492753623211</v>
      </c>
      <c r="AE518" s="4">
        <f t="shared" si="114"/>
        <v>0.27590000000000015</v>
      </c>
      <c r="AF518" s="3">
        <v>1.3341000000000001</v>
      </c>
      <c r="AG518" s="5" t="s">
        <v>49</v>
      </c>
      <c r="AH518" s="3">
        <v>0.40970000000000001</v>
      </c>
      <c r="AI518" s="5" t="s">
        <v>49</v>
      </c>
      <c r="AJ518" s="4">
        <f>(AF518-H518)+(O518+T518)+(AH518-AA518)</f>
        <v>0.25060000000000004</v>
      </c>
      <c r="AK518" s="18">
        <f t="shared" si="123"/>
        <v>2.53000000000001E-2</v>
      </c>
    </row>
    <row r="519" spans="1:37" ht="12.5" x14ac:dyDescent="0.25">
      <c r="A519" s="2">
        <v>44636</v>
      </c>
      <c r="B519" s="3">
        <v>8</v>
      </c>
      <c r="C519" s="3" t="s">
        <v>180</v>
      </c>
      <c r="D519" s="4" t="s">
        <v>187</v>
      </c>
      <c r="E519" s="3">
        <v>20.05</v>
      </c>
      <c r="F519" s="3">
        <v>500</v>
      </c>
      <c r="G519" s="3">
        <v>500</v>
      </c>
      <c r="H519" s="3">
        <v>1.0934999999999999</v>
      </c>
      <c r="I519" s="3">
        <v>1.7107000000000001</v>
      </c>
      <c r="J519" s="4">
        <f t="shared" si="117"/>
        <v>0.61720000000000019</v>
      </c>
      <c r="K519" s="3">
        <v>0.39700000000000002</v>
      </c>
      <c r="L519" s="3">
        <v>0.43969999999999998</v>
      </c>
      <c r="M519" s="3">
        <f t="shared" si="118"/>
        <v>4.269999999999996E-2</v>
      </c>
      <c r="N519" s="3">
        <v>0.4022</v>
      </c>
      <c r="O519" s="3">
        <f t="shared" si="119"/>
        <v>5.1999999999999824E-3</v>
      </c>
      <c r="P519" s="3">
        <v>0.39750000000000002</v>
      </c>
      <c r="Q519" s="3">
        <v>0.42899999999999999</v>
      </c>
      <c r="R519" s="4">
        <f t="shared" si="120"/>
        <v>3.1499999999999972E-2</v>
      </c>
      <c r="S519" s="3">
        <v>0.40110000000000001</v>
      </c>
      <c r="T519" s="4">
        <f t="shared" si="121"/>
        <v>3.5999999999999921E-3</v>
      </c>
      <c r="U519" s="5" t="s">
        <v>49</v>
      </c>
      <c r="V519" s="5" t="s">
        <v>49</v>
      </c>
      <c r="W519" s="5" t="s">
        <v>49</v>
      </c>
      <c r="X519" s="4">
        <f t="shared" si="122"/>
        <v>7.4199999999999933E-2</v>
      </c>
      <c r="Y519" s="4" t="s">
        <v>49</v>
      </c>
      <c r="Z519" s="4" t="s">
        <v>49</v>
      </c>
      <c r="AA519" s="3">
        <v>0.41099999999999998</v>
      </c>
      <c r="AB519" s="3">
        <v>0.4279</v>
      </c>
      <c r="AC519" s="4">
        <f t="shared" si="115"/>
        <v>1.6900000000000026E-2</v>
      </c>
      <c r="AD519" s="4">
        <f t="shared" si="73"/>
        <v>0.2277628032345019</v>
      </c>
      <c r="AE519" s="4">
        <f t="shared" si="114"/>
        <v>0.70830000000000015</v>
      </c>
      <c r="AF519" s="3">
        <v>1.6991000000000001</v>
      </c>
      <c r="AG519" s="5" t="s">
        <v>49</v>
      </c>
      <c r="AH519" s="3">
        <v>0.4128</v>
      </c>
      <c r="AI519" s="5" t="s">
        <v>49</v>
      </c>
      <c r="AJ519" s="4">
        <f>(AF519-H519)+(O519+T519)+(AH519-AA519)</f>
        <v>0.61620000000000008</v>
      </c>
      <c r="AK519" s="18">
        <f t="shared" si="123"/>
        <v>9.2100000000000071E-2</v>
      </c>
    </row>
    <row r="520" spans="1:37" ht="12.5" x14ac:dyDescent="0.25">
      <c r="A520" s="2">
        <v>44636</v>
      </c>
      <c r="B520" s="3">
        <v>8</v>
      </c>
      <c r="C520" s="3" t="s">
        <v>180</v>
      </c>
      <c r="D520" s="4" t="s">
        <v>187</v>
      </c>
      <c r="E520" s="3">
        <v>20.975000000000001</v>
      </c>
      <c r="F520" s="3">
        <v>501</v>
      </c>
      <c r="G520" s="3">
        <v>501</v>
      </c>
      <c r="H520" s="3">
        <v>1.111</v>
      </c>
      <c r="I520" s="3">
        <v>1.7457</v>
      </c>
      <c r="J520" s="4">
        <f t="shared" si="117"/>
        <v>0.63470000000000004</v>
      </c>
      <c r="K520" s="3">
        <v>0.39629999999999999</v>
      </c>
      <c r="L520" s="3">
        <v>0.44469999999999998</v>
      </c>
      <c r="M520" s="3">
        <f t="shared" si="118"/>
        <v>4.8399999999999999E-2</v>
      </c>
      <c r="N520" s="3">
        <v>0.40250000000000002</v>
      </c>
      <c r="O520" s="3">
        <f t="shared" si="119"/>
        <v>6.2000000000000388E-3</v>
      </c>
      <c r="P520" s="3">
        <v>0.40039999999999998</v>
      </c>
      <c r="Q520" s="3">
        <v>0.43530000000000002</v>
      </c>
      <c r="R520" s="4">
        <f t="shared" si="120"/>
        <v>3.4900000000000042E-2</v>
      </c>
      <c r="S520" s="3">
        <v>0.40389999999999998</v>
      </c>
      <c r="T520" s="4">
        <f t="shared" si="121"/>
        <v>3.5000000000000031E-3</v>
      </c>
      <c r="U520" s="5" t="s">
        <v>49</v>
      </c>
      <c r="V520" s="5" t="s">
        <v>49</v>
      </c>
      <c r="W520" s="5" t="s">
        <v>49</v>
      </c>
      <c r="X520" s="4">
        <f t="shared" si="122"/>
        <v>8.3300000000000041E-2</v>
      </c>
      <c r="Y520" s="4" t="s">
        <v>49</v>
      </c>
      <c r="Z520" s="4" t="s">
        <v>49</v>
      </c>
      <c r="AA520" s="3">
        <v>0.41120000000000001</v>
      </c>
      <c r="AB520" s="3">
        <v>0.4143</v>
      </c>
      <c r="AC520" s="4">
        <f t="shared" si="115"/>
        <v>3.0999999999999917E-3</v>
      </c>
      <c r="AD520" s="4">
        <f t="shared" si="73"/>
        <v>3.7214885954381632E-2</v>
      </c>
      <c r="AE520" s="4">
        <f t="shared" si="114"/>
        <v>0.72110000000000007</v>
      </c>
      <c r="AF520" s="3">
        <v>1.7323999999999999</v>
      </c>
      <c r="AG520" s="5" t="s">
        <v>49</v>
      </c>
      <c r="AH520" s="3">
        <v>0.41149999999999998</v>
      </c>
      <c r="AI520" s="5" t="s">
        <v>49</v>
      </c>
      <c r="AJ520" s="4">
        <f>(AF520-H520)+(O520+T520)+(AH520-AA520)</f>
        <v>0.63139999999999996</v>
      </c>
      <c r="AK520" s="18">
        <f t="shared" si="123"/>
        <v>8.9700000000000113E-2</v>
      </c>
    </row>
    <row r="521" spans="1:37" ht="12.5" x14ac:dyDescent="0.25">
      <c r="A521" s="6">
        <v>44636</v>
      </c>
      <c r="B521" s="4">
        <v>8</v>
      </c>
      <c r="C521" s="4" t="s">
        <v>182</v>
      </c>
      <c r="D521" s="4" t="s">
        <v>188</v>
      </c>
      <c r="E521" s="4">
        <v>27.1</v>
      </c>
      <c r="F521" s="4">
        <v>259</v>
      </c>
      <c r="G521" s="4">
        <v>259</v>
      </c>
      <c r="H521" s="4">
        <v>1.1749000000000001</v>
      </c>
      <c r="I521" s="4">
        <v>2.9573999999999998</v>
      </c>
      <c r="J521" s="4">
        <v>1.7825</v>
      </c>
      <c r="K521" s="5" t="s">
        <v>49</v>
      </c>
      <c r="L521" s="5" t="s">
        <v>49</v>
      </c>
      <c r="M521" s="5" t="s">
        <v>49</v>
      </c>
      <c r="N521" s="5" t="s">
        <v>49</v>
      </c>
      <c r="O521" s="5" t="s">
        <v>49</v>
      </c>
      <c r="P521" s="5" t="s">
        <v>49</v>
      </c>
      <c r="Q521" s="5" t="s">
        <v>49</v>
      </c>
      <c r="R521" s="5" t="s">
        <v>49</v>
      </c>
      <c r="S521" s="5" t="s">
        <v>49</v>
      </c>
      <c r="T521" s="5" t="s">
        <v>49</v>
      </c>
      <c r="U521" s="4">
        <v>259</v>
      </c>
      <c r="V521" s="4">
        <v>0.4073</v>
      </c>
      <c r="W521" s="4">
        <v>0.64139999999999997</v>
      </c>
      <c r="X521" s="4">
        <v>0.2341</v>
      </c>
      <c r="Y521" s="4">
        <v>259</v>
      </c>
      <c r="Z521" s="4">
        <v>3</v>
      </c>
      <c r="AA521" s="4">
        <v>0.40839999999999999</v>
      </c>
      <c r="AB521" s="4">
        <v>0.53159999999999996</v>
      </c>
      <c r="AC521" s="4">
        <f t="shared" si="115"/>
        <v>0.12319999999999998</v>
      </c>
      <c r="AD521" s="4">
        <f t="shared" si="73"/>
        <v>0.52627082443400242</v>
      </c>
      <c r="AE521" s="4">
        <f t="shared" si="114"/>
        <v>2.1398000000000001</v>
      </c>
      <c r="AF521" s="4">
        <v>2.9279000000000002</v>
      </c>
      <c r="AG521" s="4">
        <v>0.47460000000000002</v>
      </c>
      <c r="AH521" s="4">
        <v>0.44180000000000003</v>
      </c>
      <c r="AI521" s="5" t="s">
        <v>49</v>
      </c>
      <c r="AJ521" s="4">
        <f>(AF521-H521)+(AG521-V521)+(AH521-AA521)</f>
        <v>1.8537000000000001</v>
      </c>
      <c r="AK521" s="21">
        <f t="shared" ref="AK521:AK524" si="124">(AB521+W521+I521)-(AH521+AG521+AF521)</f>
        <v>0.28609999999999935</v>
      </c>
    </row>
    <row r="522" spans="1:37" ht="12.5" x14ac:dyDescent="0.25">
      <c r="A522" s="6">
        <v>44636</v>
      </c>
      <c r="B522" s="4">
        <v>8</v>
      </c>
      <c r="C522" s="4" t="s">
        <v>182</v>
      </c>
      <c r="D522" s="4" t="s">
        <v>188</v>
      </c>
      <c r="E522" s="4">
        <v>26.5</v>
      </c>
      <c r="F522" s="4">
        <v>265</v>
      </c>
      <c r="G522" s="4">
        <v>265</v>
      </c>
      <c r="H522" s="4">
        <v>1.1755</v>
      </c>
      <c r="I522" s="4">
        <v>2.3111999999999999</v>
      </c>
      <c r="J522" s="4">
        <v>1.1356999999999999</v>
      </c>
      <c r="K522" s="5" t="s">
        <v>49</v>
      </c>
      <c r="L522" s="5" t="s">
        <v>49</v>
      </c>
      <c r="M522" s="5" t="s">
        <v>49</v>
      </c>
      <c r="N522" s="5" t="s">
        <v>49</v>
      </c>
      <c r="O522" s="5" t="s">
        <v>49</v>
      </c>
      <c r="P522" s="5" t="s">
        <v>49</v>
      </c>
      <c r="Q522" s="5" t="s">
        <v>49</v>
      </c>
      <c r="R522" s="5" t="s">
        <v>49</v>
      </c>
      <c r="S522" s="5" t="s">
        <v>49</v>
      </c>
      <c r="T522" s="5" t="s">
        <v>49</v>
      </c>
      <c r="U522" s="4">
        <v>265</v>
      </c>
      <c r="V522" s="4">
        <v>0.41410000000000002</v>
      </c>
      <c r="W522" s="4">
        <v>0.57099999999999995</v>
      </c>
      <c r="X522" s="4">
        <v>0.15690000000000001</v>
      </c>
      <c r="Y522" s="4">
        <v>265</v>
      </c>
      <c r="Z522" s="4">
        <v>3</v>
      </c>
      <c r="AA522" s="4">
        <v>0.41239999999999999</v>
      </c>
      <c r="AB522" s="4">
        <v>0.47589999999999999</v>
      </c>
      <c r="AC522" s="4">
        <f t="shared" si="115"/>
        <v>6.3500000000000001E-2</v>
      </c>
      <c r="AD522" s="4">
        <f t="shared" si="73"/>
        <v>0.40471637985978326</v>
      </c>
      <c r="AE522" s="4">
        <f t="shared" si="114"/>
        <v>1.3561000000000001</v>
      </c>
      <c r="AF522" s="4">
        <v>2.2909000000000002</v>
      </c>
      <c r="AG522" s="4">
        <v>0.4662</v>
      </c>
      <c r="AH522" s="4">
        <v>0.4335</v>
      </c>
      <c r="AI522" s="5" t="s">
        <v>49</v>
      </c>
      <c r="AJ522" s="4">
        <f>(AF522-H522)+(AG522-V522)+(AH522-AA522)</f>
        <v>1.1886000000000001</v>
      </c>
      <c r="AK522" s="21">
        <f t="shared" si="124"/>
        <v>0.16749999999999998</v>
      </c>
    </row>
    <row r="523" spans="1:37" ht="12.5" x14ac:dyDescent="0.25">
      <c r="A523" s="6">
        <v>44636</v>
      </c>
      <c r="B523" s="4">
        <v>8</v>
      </c>
      <c r="C523" s="4" t="s">
        <v>182</v>
      </c>
      <c r="D523" s="4" t="s">
        <v>188</v>
      </c>
      <c r="E523" s="4">
        <v>22.9</v>
      </c>
      <c r="F523" s="4">
        <v>273</v>
      </c>
      <c r="G523" s="4">
        <v>273</v>
      </c>
      <c r="H523" s="4">
        <v>1.1839999999999999</v>
      </c>
      <c r="I523" s="4">
        <v>2.0297000000000001</v>
      </c>
      <c r="J523" s="4">
        <v>0.84570000000000001</v>
      </c>
      <c r="K523" s="5" t="s">
        <v>49</v>
      </c>
      <c r="L523" s="5" t="s">
        <v>49</v>
      </c>
      <c r="M523" s="5" t="s">
        <v>49</v>
      </c>
      <c r="N523" s="5" t="s">
        <v>49</v>
      </c>
      <c r="O523" s="5" t="s">
        <v>49</v>
      </c>
      <c r="P523" s="5" t="s">
        <v>49</v>
      </c>
      <c r="Q523" s="5" t="s">
        <v>49</v>
      </c>
      <c r="R523" s="5" t="s">
        <v>49</v>
      </c>
      <c r="S523" s="5" t="s">
        <v>49</v>
      </c>
      <c r="T523" s="5" t="s">
        <v>49</v>
      </c>
      <c r="U523" s="4">
        <v>273</v>
      </c>
      <c r="V523" s="4">
        <v>0.41930000000000001</v>
      </c>
      <c r="W523" s="4">
        <v>0.53359999999999996</v>
      </c>
      <c r="X523" s="4">
        <v>0.1143</v>
      </c>
      <c r="Y523" s="4">
        <v>273</v>
      </c>
      <c r="Z523" s="4">
        <v>2</v>
      </c>
      <c r="AA523" s="4">
        <v>0.41149999999999998</v>
      </c>
      <c r="AB523" s="4">
        <v>0.43059999999999998</v>
      </c>
      <c r="AC523" s="4">
        <f t="shared" si="115"/>
        <v>1.9100000000000006E-2</v>
      </c>
      <c r="AD523" s="4">
        <f t="shared" si="73"/>
        <v>0.16710411198600181</v>
      </c>
      <c r="AE523" s="4">
        <f t="shared" si="114"/>
        <v>0.97909999999999997</v>
      </c>
      <c r="AF523" s="4">
        <v>2.0183</v>
      </c>
      <c r="AG523" s="4">
        <v>0.4551</v>
      </c>
      <c r="AH523" s="4">
        <v>0.41830000000000001</v>
      </c>
      <c r="AI523" s="5" t="s">
        <v>49</v>
      </c>
      <c r="AJ523" s="4">
        <f>(AF523-H523)+(AG523-V523)+(AH523-AA523)</f>
        <v>0.87690000000000012</v>
      </c>
      <c r="AK523" s="21">
        <f t="shared" si="124"/>
        <v>0.10219999999999985</v>
      </c>
    </row>
    <row r="524" spans="1:37" ht="12.5" x14ac:dyDescent="0.25">
      <c r="A524" s="6">
        <v>44636</v>
      </c>
      <c r="B524" s="4">
        <v>8</v>
      </c>
      <c r="C524" s="4" t="s">
        <v>182</v>
      </c>
      <c r="D524" s="4" t="s">
        <v>188</v>
      </c>
      <c r="E524" s="4">
        <v>24.2</v>
      </c>
      <c r="F524" s="4">
        <v>278</v>
      </c>
      <c r="G524" s="4">
        <v>278</v>
      </c>
      <c r="H524" s="4">
        <v>1.1859</v>
      </c>
      <c r="I524" s="4">
        <v>2.1392000000000002</v>
      </c>
      <c r="J524" s="4">
        <v>0.95330000000000004</v>
      </c>
      <c r="K524" s="5" t="s">
        <v>49</v>
      </c>
      <c r="L524" s="5" t="s">
        <v>49</v>
      </c>
      <c r="M524" s="5" t="s">
        <v>49</v>
      </c>
      <c r="N524" s="5" t="s">
        <v>49</v>
      </c>
      <c r="O524" s="5" t="s">
        <v>49</v>
      </c>
      <c r="P524" s="5" t="s">
        <v>49</v>
      </c>
      <c r="Q524" s="5" t="s">
        <v>49</v>
      </c>
      <c r="R524" s="5" t="s">
        <v>49</v>
      </c>
      <c r="S524" s="5" t="s">
        <v>49</v>
      </c>
      <c r="T524" s="5" t="s">
        <v>49</v>
      </c>
      <c r="U524" s="4">
        <v>278</v>
      </c>
      <c r="V524" s="4">
        <v>0.4088</v>
      </c>
      <c r="W524" s="4">
        <v>0.53400000000000003</v>
      </c>
      <c r="X524" s="4">
        <v>0.12520000000000001</v>
      </c>
      <c r="Y524" s="4">
        <v>278</v>
      </c>
      <c r="Z524" s="4">
        <v>3</v>
      </c>
      <c r="AA524" s="4">
        <v>0.41149999999999998</v>
      </c>
      <c r="AB524" s="4">
        <v>0.45729999999999998</v>
      </c>
      <c r="AC524" s="4">
        <f t="shared" si="115"/>
        <v>4.5800000000000007E-2</v>
      </c>
      <c r="AD524" s="4">
        <f t="shared" si="73"/>
        <v>0.36581469648562304</v>
      </c>
      <c r="AE524" s="4">
        <f t="shared" si="114"/>
        <v>1.1243000000000001</v>
      </c>
      <c r="AF524" s="4">
        <v>2.1150000000000002</v>
      </c>
      <c r="AG524" s="4">
        <v>0.46460000000000001</v>
      </c>
      <c r="AH524" s="4">
        <v>0.43219999999999997</v>
      </c>
      <c r="AI524" s="5" t="s">
        <v>49</v>
      </c>
      <c r="AJ524" s="4">
        <f>(AF524-H524)+(AG524-V524)+(AH524-AA524)</f>
        <v>1.0056000000000003</v>
      </c>
      <c r="AK524" s="21">
        <f t="shared" si="124"/>
        <v>0.11870000000000047</v>
      </c>
    </row>
    <row r="525" spans="1:37" ht="12.5" x14ac:dyDescent="0.25">
      <c r="A525" s="2">
        <v>44636</v>
      </c>
      <c r="B525" s="3">
        <v>8</v>
      </c>
      <c r="C525" s="3" t="s">
        <v>182</v>
      </c>
      <c r="D525" s="4" t="s">
        <v>188</v>
      </c>
      <c r="E525" s="3">
        <v>18.8</v>
      </c>
      <c r="F525" s="3">
        <v>502</v>
      </c>
      <c r="G525" s="3">
        <v>502</v>
      </c>
      <c r="H525" s="3">
        <v>1.1059000000000001</v>
      </c>
      <c r="I525" s="3">
        <v>1.6484000000000001</v>
      </c>
      <c r="J525" s="4">
        <f t="shared" ref="J525:J530" si="125">I525-H525</f>
        <v>0.54249999999999998</v>
      </c>
      <c r="K525" s="3">
        <v>0.39200000000000002</v>
      </c>
      <c r="L525" s="3">
        <v>0.42580000000000001</v>
      </c>
      <c r="M525" s="3">
        <f t="shared" ref="M525:M530" si="126">L525-K525</f>
        <v>3.3799999999999997E-2</v>
      </c>
      <c r="N525" s="3">
        <v>0.39610000000000001</v>
      </c>
      <c r="O525" s="3">
        <f t="shared" ref="O525:O530" si="127">N525-K525</f>
        <v>4.0999999999999925E-3</v>
      </c>
      <c r="P525" s="3">
        <v>0.40129999999999999</v>
      </c>
      <c r="Q525" s="3">
        <v>0.42570000000000002</v>
      </c>
      <c r="R525" s="4">
        <f t="shared" ref="R525:R530" si="128">Q525-P525</f>
        <v>2.4400000000000033E-2</v>
      </c>
      <c r="S525" s="3">
        <v>0.40439999999999998</v>
      </c>
      <c r="T525" s="4">
        <f t="shared" ref="T525:T530" si="129">S525-P525</f>
        <v>3.0999999999999917E-3</v>
      </c>
      <c r="U525" s="5" t="s">
        <v>49</v>
      </c>
      <c r="V525" s="5" t="s">
        <v>49</v>
      </c>
      <c r="W525" s="5" t="s">
        <v>49</v>
      </c>
      <c r="X525" s="4">
        <f t="shared" ref="X525:X530" si="130">M525+R525</f>
        <v>5.8200000000000029E-2</v>
      </c>
      <c r="Y525" s="4" t="s">
        <v>49</v>
      </c>
      <c r="Z525" s="4" t="s">
        <v>49</v>
      </c>
      <c r="AA525" s="3">
        <v>0.40849999999999997</v>
      </c>
      <c r="AB525" s="3">
        <v>0.4133</v>
      </c>
      <c r="AC525" s="4">
        <f t="shared" si="115"/>
        <v>4.8000000000000265E-3</v>
      </c>
      <c r="AD525" s="4">
        <f t="shared" si="73"/>
        <v>8.2474226804124126E-2</v>
      </c>
      <c r="AE525" s="4">
        <f t="shared" si="114"/>
        <v>0.60550000000000004</v>
      </c>
      <c r="AF525" s="3">
        <v>1.6374</v>
      </c>
      <c r="AG525" s="5" t="s">
        <v>49</v>
      </c>
      <c r="AH525" s="3">
        <v>0.40910000000000002</v>
      </c>
      <c r="AI525" s="5" t="s">
        <v>49</v>
      </c>
      <c r="AJ525" s="4">
        <f>(AF525-H525)+(O525+T525)+(AH525-AA525)</f>
        <v>0.53929999999999989</v>
      </c>
      <c r="AK525" s="18">
        <f t="shared" ref="AK525:AK530" si="131">(J525+M525+R525+AC525) -AJ525</f>
        <v>6.6200000000000148E-2</v>
      </c>
    </row>
    <row r="526" spans="1:37" ht="12.5" x14ac:dyDescent="0.25">
      <c r="A526" s="2">
        <v>44636</v>
      </c>
      <c r="B526" s="3">
        <v>8</v>
      </c>
      <c r="C526" s="3" t="s">
        <v>182</v>
      </c>
      <c r="D526" s="4" t="s">
        <v>188</v>
      </c>
      <c r="E526" s="3">
        <v>21.024999999999999</v>
      </c>
      <c r="F526" s="3">
        <v>503</v>
      </c>
      <c r="G526" s="3">
        <v>503</v>
      </c>
      <c r="H526" s="3">
        <v>1.1071</v>
      </c>
      <c r="I526" s="3">
        <v>1.8387</v>
      </c>
      <c r="J526" s="4">
        <f t="shared" si="125"/>
        <v>0.73160000000000003</v>
      </c>
      <c r="K526" s="3">
        <v>0.39360000000000001</v>
      </c>
      <c r="L526" s="3">
        <v>0.4456</v>
      </c>
      <c r="M526" s="3">
        <f t="shared" si="126"/>
        <v>5.1999999999999991E-2</v>
      </c>
      <c r="N526" s="3">
        <v>0.4012</v>
      </c>
      <c r="O526" s="3">
        <f t="shared" si="127"/>
        <v>7.5999999999999956E-3</v>
      </c>
      <c r="P526" s="3">
        <v>0.39789999999999998</v>
      </c>
      <c r="Q526" s="3">
        <v>0.43559999999999999</v>
      </c>
      <c r="R526" s="4">
        <f t="shared" si="128"/>
        <v>3.7700000000000011E-2</v>
      </c>
      <c r="S526" s="3">
        <v>0.40250000000000002</v>
      </c>
      <c r="T526" s="4">
        <f t="shared" si="129"/>
        <v>4.6000000000000485E-3</v>
      </c>
      <c r="U526" s="5" t="s">
        <v>49</v>
      </c>
      <c r="V526" s="5" t="s">
        <v>49</v>
      </c>
      <c r="W526" s="5" t="s">
        <v>49</v>
      </c>
      <c r="X526" s="4">
        <f t="shared" si="130"/>
        <v>8.9700000000000002E-2</v>
      </c>
      <c r="Y526" s="4" t="s">
        <v>49</v>
      </c>
      <c r="Z526" s="4" t="s">
        <v>49</v>
      </c>
      <c r="AA526" s="3">
        <v>0.41110000000000002</v>
      </c>
      <c r="AB526" s="3">
        <v>0.42149999999999999</v>
      </c>
      <c r="AC526" s="4">
        <f t="shared" si="115"/>
        <v>1.0399999999999965E-2</v>
      </c>
      <c r="AD526" s="4">
        <f t="shared" ref="AD526:AD589" si="132">AC526/X526</f>
        <v>0.11594202898550685</v>
      </c>
      <c r="AE526" s="4">
        <f t="shared" si="114"/>
        <v>0.83169999999999999</v>
      </c>
      <c r="AF526" s="3">
        <v>1.8242</v>
      </c>
      <c r="AG526" s="5" t="s">
        <v>49</v>
      </c>
      <c r="AH526" s="3">
        <v>0.41260000000000002</v>
      </c>
      <c r="AI526" s="5" t="s">
        <v>49</v>
      </c>
      <c r="AJ526" s="4">
        <f>(AF526-H526)+(O526+T526)+(AH526-AA526)</f>
        <v>0.73080000000000012</v>
      </c>
      <c r="AK526" s="18">
        <f t="shared" si="131"/>
        <v>0.10089999999999999</v>
      </c>
    </row>
    <row r="527" spans="1:37" ht="12.5" x14ac:dyDescent="0.25">
      <c r="A527" s="2">
        <v>44636</v>
      </c>
      <c r="B527" s="3">
        <v>8</v>
      </c>
      <c r="C527" s="3" t="s">
        <v>182</v>
      </c>
      <c r="D527" s="4" t="s">
        <v>188</v>
      </c>
      <c r="E527" s="3">
        <v>20.25</v>
      </c>
      <c r="F527" s="3">
        <v>504</v>
      </c>
      <c r="G527" s="3">
        <v>504</v>
      </c>
      <c r="H527" s="3">
        <v>1.1084000000000001</v>
      </c>
      <c r="I527" s="3">
        <v>1.7970999999999999</v>
      </c>
      <c r="J527" s="4">
        <f t="shared" si="125"/>
        <v>0.68869999999999987</v>
      </c>
      <c r="K527" s="3">
        <v>0.39860000000000001</v>
      </c>
      <c r="L527" s="3">
        <v>0.43340000000000001</v>
      </c>
      <c r="M527" s="3">
        <f t="shared" si="126"/>
        <v>3.4799999999999998E-2</v>
      </c>
      <c r="N527" s="3">
        <v>0.40260000000000001</v>
      </c>
      <c r="O527" s="3">
        <f t="shared" si="127"/>
        <v>4.0000000000000036E-3</v>
      </c>
      <c r="P527" s="3">
        <v>0.40229999999999999</v>
      </c>
      <c r="Q527" s="3">
        <v>0.42309999999999998</v>
      </c>
      <c r="R527" s="4">
        <f t="shared" si="128"/>
        <v>2.0799999999999985E-2</v>
      </c>
      <c r="S527" s="3">
        <v>0.4047</v>
      </c>
      <c r="T527" s="4">
        <f t="shared" si="129"/>
        <v>2.4000000000000132E-3</v>
      </c>
      <c r="U527" s="5" t="s">
        <v>49</v>
      </c>
      <c r="V527" s="5" t="s">
        <v>49</v>
      </c>
      <c r="W527" s="5" t="s">
        <v>49</v>
      </c>
      <c r="X527" s="4">
        <f t="shared" si="130"/>
        <v>5.5599999999999983E-2</v>
      </c>
      <c r="Y527" s="4" t="s">
        <v>49</v>
      </c>
      <c r="Z527" s="4" t="s">
        <v>49</v>
      </c>
      <c r="AA527" s="3">
        <v>0.40910000000000002</v>
      </c>
      <c r="AB527" s="3">
        <v>0.41139999999999999</v>
      </c>
      <c r="AC527" s="4">
        <f t="shared" si="115"/>
        <v>2.2999999999999687E-3</v>
      </c>
      <c r="AD527" s="4">
        <f t="shared" si="132"/>
        <v>4.1366906474819595E-2</v>
      </c>
      <c r="AE527" s="4">
        <f t="shared" si="114"/>
        <v>0.74659999999999982</v>
      </c>
      <c r="AF527" s="3">
        <v>1.7811999999999999</v>
      </c>
      <c r="AG527" s="5" t="s">
        <v>49</v>
      </c>
      <c r="AH527" s="3">
        <v>0.40920000000000001</v>
      </c>
      <c r="AI527" s="5" t="s">
        <v>49</v>
      </c>
      <c r="AJ527" s="4">
        <f>(AF527-H527)+(O527+T527)+(AH527-AA527)</f>
        <v>0.67929999999999979</v>
      </c>
      <c r="AK527" s="18">
        <f t="shared" si="131"/>
        <v>6.7299999999999915E-2</v>
      </c>
    </row>
    <row r="528" spans="1:37" ht="12.5" x14ac:dyDescent="0.25">
      <c r="A528" s="2">
        <v>44636</v>
      </c>
      <c r="B528" s="3">
        <v>8</v>
      </c>
      <c r="C528" s="3" t="s">
        <v>182</v>
      </c>
      <c r="D528" s="4" t="s">
        <v>188</v>
      </c>
      <c r="E528" s="3">
        <v>19.3</v>
      </c>
      <c r="F528" s="3">
        <v>505</v>
      </c>
      <c r="G528" s="3">
        <v>505</v>
      </c>
      <c r="H528" s="3">
        <v>1.0981000000000001</v>
      </c>
      <c r="I528" s="3">
        <v>1.6168</v>
      </c>
      <c r="J528" s="4">
        <f t="shared" si="125"/>
        <v>0.51869999999999994</v>
      </c>
      <c r="K528" s="3">
        <v>0.39860000000000001</v>
      </c>
      <c r="L528" s="3">
        <v>0.43240000000000001</v>
      </c>
      <c r="M528" s="3">
        <f t="shared" si="126"/>
        <v>3.3799999999999997E-2</v>
      </c>
      <c r="N528" s="3">
        <v>0.40250000000000002</v>
      </c>
      <c r="O528" s="3">
        <f t="shared" si="127"/>
        <v>3.9000000000000146E-3</v>
      </c>
      <c r="P528" s="3">
        <v>0.39369999999999999</v>
      </c>
      <c r="Q528" s="3">
        <v>0.42209999999999998</v>
      </c>
      <c r="R528" s="4">
        <f t="shared" si="128"/>
        <v>2.8399999999999981E-2</v>
      </c>
      <c r="S528" s="3">
        <v>0.39639999999999997</v>
      </c>
      <c r="T528" s="4">
        <f t="shared" si="129"/>
        <v>2.6999999999999802E-3</v>
      </c>
      <c r="U528" s="5" t="s">
        <v>49</v>
      </c>
      <c r="V528" s="5" t="s">
        <v>49</v>
      </c>
      <c r="W528" s="5" t="s">
        <v>49</v>
      </c>
      <c r="X528" s="4">
        <f t="shared" si="130"/>
        <v>6.2199999999999978E-2</v>
      </c>
      <c r="Y528" s="4" t="s">
        <v>49</v>
      </c>
      <c r="Z528" s="4" t="s">
        <v>49</v>
      </c>
      <c r="AA528" s="3">
        <v>0.41149999999999998</v>
      </c>
      <c r="AB528" s="3">
        <v>0.41739999999999999</v>
      </c>
      <c r="AC528" s="4">
        <f t="shared" si="115"/>
        <v>5.9000000000000163E-3</v>
      </c>
      <c r="AD528" s="4">
        <f t="shared" si="132"/>
        <v>9.4855305466238243E-2</v>
      </c>
      <c r="AE528" s="4">
        <f t="shared" si="114"/>
        <v>0.58679999999999999</v>
      </c>
      <c r="AF528" s="3">
        <v>1.6055999999999999</v>
      </c>
      <c r="AG528" s="5" t="s">
        <v>49</v>
      </c>
      <c r="AH528" s="3">
        <v>0.41210000000000002</v>
      </c>
      <c r="AI528" s="5" t="s">
        <v>49</v>
      </c>
      <c r="AJ528" s="4">
        <f>(AF528-H528)+(O528+T528)+(AH528-AA528)</f>
        <v>0.51469999999999982</v>
      </c>
      <c r="AK528" s="18">
        <f t="shared" si="131"/>
        <v>7.2100000000000164E-2</v>
      </c>
    </row>
    <row r="529" spans="1:38" ht="12.5" x14ac:dyDescent="0.25">
      <c r="A529" s="2">
        <v>44636</v>
      </c>
      <c r="B529" s="3">
        <v>8</v>
      </c>
      <c r="C529" s="3" t="s">
        <v>182</v>
      </c>
      <c r="D529" s="4" t="s">
        <v>188</v>
      </c>
      <c r="E529" s="3">
        <v>18.25</v>
      </c>
      <c r="F529" s="3">
        <v>506</v>
      </c>
      <c r="G529" s="3">
        <v>506</v>
      </c>
      <c r="H529" s="3">
        <v>1.1052</v>
      </c>
      <c r="I529" s="3">
        <v>1.6405000000000001</v>
      </c>
      <c r="J529" s="4">
        <f t="shared" si="125"/>
        <v>0.53530000000000011</v>
      </c>
      <c r="K529" s="3">
        <v>0.39560000000000001</v>
      </c>
      <c r="L529" s="3">
        <v>0.42620000000000002</v>
      </c>
      <c r="M529" s="3">
        <f t="shared" si="126"/>
        <v>3.0600000000000016E-2</v>
      </c>
      <c r="N529" s="3">
        <v>0.39979999999999999</v>
      </c>
      <c r="O529" s="3">
        <f t="shared" si="127"/>
        <v>4.1999999999999815E-3</v>
      </c>
      <c r="P529" s="3">
        <v>0.39860000000000001</v>
      </c>
      <c r="Q529" s="3">
        <v>0.42170000000000002</v>
      </c>
      <c r="R529" s="4">
        <f t="shared" si="128"/>
        <v>2.3100000000000009E-2</v>
      </c>
      <c r="S529" s="3">
        <v>0.40129999999999999</v>
      </c>
      <c r="T529" s="4">
        <f t="shared" si="129"/>
        <v>2.6999999999999802E-3</v>
      </c>
      <c r="U529" s="5" t="s">
        <v>49</v>
      </c>
      <c r="V529" s="5" t="s">
        <v>49</v>
      </c>
      <c r="W529" s="5" t="s">
        <v>49</v>
      </c>
      <c r="X529" s="4">
        <f t="shared" si="130"/>
        <v>5.3700000000000025E-2</v>
      </c>
      <c r="Y529" s="4" t="s">
        <v>49</v>
      </c>
      <c r="Z529" s="4" t="s">
        <v>49</v>
      </c>
      <c r="AA529" s="3">
        <v>0.41370000000000001</v>
      </c>
      <c r="AB529" s="3">
        <v>0.41649999999999998</v>
      </c>
      <c r="AC529" s="4">
        <f t="shared" si="115"/>
        <v>2.7999999999999692E-3</v>
      </c>
      <c r="AD529" s="4">
        <f t="shared" si="132"/>
        <v>5.2141527001861601E-2</v>
      </c>
      <c r="AE529" s="4">
        <f t="shared" si="114"/>
        <v>0.5918000000000001</v>
      </c>
      <c r="AF529" s="3">
        <v>1.6298999999999999</v>
      </c>
      <c r="AG529" s="5" t="s">
        <v>49</v>
      </c>
      <c r="AH529" s="3">
        <v>0.41439999999999999</v>
      </c>
      <c r="AI529" s="5" t="s">
        <v>49</v>
      </c>
      <c r="AJ529" s="4">
        <f>(AF529-H529)+(O529+T529)+(AH529-AA529)</f>
        <v>0.53229999999999977</v>
      </c>
      <c r="AK529" s="18">
        <f t="shared" si="131"/>
        <v>5.950000000000033E-2</v>
      </c>
    </row>
    <row r="530" spans="1:38" ht="12.5" x14ac:dyDescent="0.25">
      <c r="A530" s="2">
        <v>44636</v>
      </c>
      <c r="B530" s="3">
        <v>8</v>
      </c>
      <c r="C530" s="3" t="s">
        <v>182</v>
      </c>
      <c r="D530" s="4" t="s">
        <v>188</v>
      </c>
      <c r="E530" s="3">
        <v>11.824999999999999</v>
      </c>
      <c r="F530" s="3">
        <v>507</v>
      </c>
      <c r="G530" s="3">
        <v>507</v>
      </c>
      <c r="H530" s="3">
        <v>1.1102000000000001</v>
      </c>
      <c r="I530" s="3">
        <v>1.2365999999999999</v>
      </c>
      <c r="J530" s="4">
        <f t="shared" si="125"/>
        <v>0.12639999999999985</v>
      </c>
      <c r="K530" s="3">
        <v>0.39939999999999998</v>
      </c>
      <c r="L530" s="3">
        <v>0.40639999999999998</v>
      </c>
      <c r="M530" s="3">
        <f t="shared" si="126"/>
        <v>7.0000000000000062E-3</v>
      </c>
      <c r="N530" s="3">
        <v>0.40029999999999999</v>
      </c>
      <c r="O530" s="3">
        <f t="shared" si="127"/>
        <v>9.000000000000119E-4</v>
      </c>
      <c r="P530" s="3">
        <v>0.39340000000000003</v>
      </c>
      <c r="Q530" s="3">
        <v>0.3972</v>
      </c>
      <c r="R530" s="4">
        <f t="shared" si="128"/>
        <v>3.7999999999999701E-3</v>
      </c>
      <c r="S530" s="3">
        <v>0.39379999999999998</v>
      </c>
      <c r="T530" s="4">
        <f t="shared" si="129"/>
        <v>3.9999999999995595E-4</v>
      </c>
      <c r="U530" s="5" t="s">
        <v>49</v>
      </c>
      <c r="V530" s="5" t="s">
        <v>49</v>
      </c>
      <c r="W530" s="5" t="s">
        <v>49</v>
      </c>
      <c r="X530" s="4">
        <f t="shared" si="130"/>
        <v>1.0799999999999976E-2</v>
      </c>
      <c r="Y530" s="4" t="s">
        <v>49</v>
      </c>
      <c r="Z530" s="4" t="s">
        <v>49</v>
      </c>
      <c r="AA530" s="3">
        <v>0.41920000000000002</v>
      </c>
      <c r="AB530" s="3">
        <v>0.41959999999999997</v>
      </c>
      <c r="AC530" s="4">
        <f t="shared" si="115"/>
        <v>3.9999999999995595E-4</v>
      </c>
      <c r="AD530" s="4">
        <f t="shared" si="132"/>
        <v>3.7037037037033038E-2</v>
      </c>
      <c r="AE530" s="4">
        <f t="shared" si="114"/>
        <v>0.13759999999999978</v>
      </c>
      <c r="AF530" s="3">
        <v>1.234</v>
      </c>
      <c r="AG530" s="5" t="s">
        <v>49</v>
      </c>
      <c r="AH530" s="3">
        <v>0.41899999999999998</v>
      </c>
      <c r="AI530" s="5" t="s">
        <v>49</v>
      </c>
      <c r="AJ530" s="4">
        <f>(AF530-H530)+(O530+T530)+(AH530-AA530)</f>
        <v>0.12489999999999984</v>
      </c>
      <c r="AK530" s="18">
        <f t="shared" si="131"/>
        <v>1.2699999999999934E-2</v>
      </c>
    </row>
    <row r="531" spans="1:38" ht="12.5" x14ac:dyDescent="0.25">
      <c r="A531" s="6">
        <v>44648</v>
      </c>
      <c r="B531" s="4">
        <v>7.5</v>
      </c>
      <c r="C531" s="4" t="s">
        <v>47</v>
      </c>
      <c r="D531" s="4" t="s">
        <v>48</v>
      </c>
      <c r="E531" s="4">
        <v>30.3</v>
      </c>
      <c r="F531" s="4">
        <v>342</v>
      </c>
      <c r="G531" s="4">
        <v>342</v>
      </c>
      <c r="H531" s="4">
        <v>1.1877</v>
      </c>
      <c r="I531" s="4">
        <v>3.5078999999999998</v>
      </c>
      <c r="J531" s="4">
        <v>2.3201999999999998</v>
      </c>
      <c r="K531" s="5" t="s">
        <v>49</v>
      </c>
      <c r="L531" s="5" t="s">
        <v>49</v>
      </c>
      <c r="M531" s="5" t="s">
        <v>49</v>
      </c>
      <c r="N531" s="5" t="s">
        <v>49</v>
      </c>
      <c r="O531" s="5" t="s">
        <v>49</v>
      </c>
      <c r="P531" s="5" t="s">
        <v>49</v>
      </c>
      <c r="Q531" s="5" t="s">
        <v>49</v>
      </c>
      <c r="R531" s="5" t="s">
        <v>49</v>
      </c>
      <c r="S531" s="5" t="s">
        <v>49</v>
      </c>
      <c r="T531" s="5" t="s">
        <v>49</v>
      </c>
      <c r="U531" s="4">
        <v>342</v>
      </c>
      <c r="V531" s="4">
        <v>0.41270000000000001</v>
      </c>
      <c r="W531" s="4">
        <v>0.71740000000000004</v>
      </c>
      <c r="X531" s="4">
        <v>0.30470000000000003</v>
      </c>
      <c r="Y531" s="4">
        <v>342</v>
      </c>
      <c r="Z531" s="4">
        <v>4</v>
      </c>
      <c r="AA531" s="4">
        <v>0.41410000000000002</v>
      </c>
      <c r="AB531" s="4">
        <v>0.59640000000000004</v>
      </c>
      <c r="AC531" s="4">
        <f t="shared" si="115"/>
        <v>0.18230000000000002</v>
      </c>
      <c r="AD531" s="4">
        <f t="shared" si="132"/>
        <v>0.59829340334755499</v>
      </c>
      <c r="AE531" s="4">
        <f t="shared" si="114"/>
        <v>2.8071999999999999</v>
      </c>
      <c r="AF531" s="4">
        <v>3.4742999999999999</v>
      </c>
      <c r="AG531" s="4">
        <v>0.54449999999999998</v>
      </c>
      <c r="AH531" s="4">
        <v>0.47810000000000002</v>
      </c>
      <c r="AI531" s="5" t="s">
        <v>49</v>
      </c>
      <c r="AJ531" s="4">
        <f>(AF531-H531)+(AG531-V531)+(AH531-AA531)</f>
        <v>2.4824000000000002</v>
      </c>
      <c r="AK531" s="21">
        <f t="shared" ref="AK531:AK590" si="133">(AB531+W531+I531)-(AH531+AG531+AF531)</f>
        <v>0.32479999999999976</v>
      </c>
      <c r="AL531" s="12" t="s">
        <v>198</v>
      </c>
    </row>
    <row r="532" spans="1:38" ht="12.5" x14ac:dyDescent="0.25">
      <c r="A532" s="6">
        <v>44648</v>
      </c>
      <c r="B532" s="4">
        <v>7.5</v>
      </c>
      <c r="C532" s="4" t="s">
        <v>47</v>
      </c>
      <c r="D532" s="4" t="s">
        <v>48</v>
      </c>
      <c r="E532" s="4">
        <v>27.7</v>
      </c>
      <c r="F532" s="4">
        <v>343</v>
      </c>
      <c r="G532" s="4">
        <v>343</v>
      </c>
      <c r="H532" s="4">
        <v>1.1789000000000001</v>
      </c>
      <c r="I532" s="4">
        <v>3.1145999999999998</v>
      </c>
      <c r="J532" s="4">
        <v>1.9357</v>
      </c>
      <c r="K532" s="5" t="s">
        <v>49</v>
      </c>
      <c r="L532" s="5" t="s">
        <v>49</v>
      </c>
      <c r="M532" s="5" t="s">
        <v>49</v>
      </c>
      <c r="N532" s="5" t="s">
        <v>49</v>
      </c>
      <c r="O532" s="5" t="s">
        <v>49</v>
      </c>
      <c r="P532" s="5" t="s">
        <v>49</v>
      </c>
      <c r="Q532" s="5" t="s">
        <v>49</v>
      </c>
      <c r="R532" s="5" t="s">
        <v>49</v>
      </c>
      <c r="S532" s="5" t="s">
        <v>49</v>
      </c>
      <c r="T532" s="5" t="s">
        <v>49</v>
      </c>
      <c r="U532" s="4">
        <v>343</v>
      </c>
      <c r="V532" s="4">
        <v>0.4103</v>
      </c>
      <c r="W532" s="4">
        <v>0.65539999999999998</v>
      </c>
      <c r="X532" s="4">
        <v>0.24510000000000001</v>
      </c>
      <c r="Y532" s="4">
        <v>343</v>
      </c>
      <c r="Z532" s="4">
        <v>4</v>
      </c>
      <c r="AA532" s="4">
        <v>0.40910000000000002</v>
      </c>
      <c r="AB532" s="4">
        <v>0.5756</v>
      </c>
      <c r="AC532" s="4">
        <f t="shared" si="115"/>
        <v>0.16649999999999998</v>
      </c>
      <c r="AD532" s="4">
        <f t="shared" si="132"/>
        <v>0.67931456548347602</v>
      </c>
      <c r="AE532" s="4">
        <f t="shared" si="114"/>
        <v>2.3473000000000002</v>
      </c>
      <c r="AF532" s="4">
        <v>3.0851999999999999</v>
      </c>
      <c r="AG532" s="4">
        <v>0.51259999999999994</v>
      </c>
      <c r="AH532" s="4">
        <v>0.46760000000000002</v>
      </c>
      <c r="AI532" s="5" t="s">
        <v>49</v>
      </c>
      <c r="AJ532" s="4">
        <f>(AF532-H532)+(AG532-V532)+(AH532-AA532)</f>
        <v>2.0670999999999999</v>
      </c>
      <c r="AK532" s="21">
        <f t="shared" si="133"/>
        <v>0.28019999999999889</v>
      </c>
      <c r="AL532" s="12" t="s">
        <v>198</v>
      </c>
    </row>
    <row r="533" spans="1:38" ht="12.5" x14ac:dyDescent="0.25">
      <c r="A533" s="6">
        <v>44648</v>
      </c>
      <c r="B533" s="4">
        <v>7.5</v>
      </c>
      <c r="C533" s="4" t="s">
        <v>47</v>
      </c>
      <c r="D533" s="4" t="s">
        <v>48</v>
      </c>
      <c r="E533" s="4">
        <v>29</v>
      </c>
      <c r="F533" s="4">
        <v>345</v>
      </c>
      <c r="G533" s="4">
        <v>345</v>
      </c>
      <c r="H533" s="4">
        <v>1.177</v>
      </c>
      <c r="I533" s="4">
        <v>3.1469</v>
      </c>
      <c r="J533" s="4">
        <v>1.9699</v>
      </c>
      <c r="K533" s="5" t="s">
        <v>49</v>
      </c>
      <c r="L533" s="5" t="s">
        <v>49</v>
      </c>
      <c r="M533" s="5" t="s">
        <v>49</v>
      </c>
      <c r="N533" s="5" t="s">
        <v>49</v>
      </c>
      <c r="O533" s="5" t="s">
        <v>49</v>
      </c>
      <c r="P533" s="5" t="s">
        <v>49</v>
      </c>
      <c r="Q533" s="5" t="s">
        <v>49</v>
      </c>
      <c r="R533" s="5" t="s">
        <v>49</v>
      </c>
      <c r="S533" s="5" t="s">
        <v>49</v>
      </c>
      <c r="T533" s="5" t="s">
        <v>49</v>
      </c>
      <c r="U533" s="4">
        <v>345</v>
      </c>
      <c r="V533" s="4">
        <v>0.41370000000000001</v>
      </c>
      <c r="W533" s="4">
        <v>0.68240000000000001</v>
      </c>
      <c r="X533" s="4">
        <v>0.26869999999999999</v>
      </c>
      <c r="Y533" s="4">
        <v>345</v>
      </c>
      <c r="Z533" s="4">
        <v>3</v>
      </c>
      <c r="AA533" s="4">
        <v>0.4163</v>
      </c>
      <c r="AB533" s="4">
        <v>0.56730000000000003</v>
      </c>
      <c r="AC533" s="4">
        <f t="shared" si="115"/>
        <v>0.15100000000000002</v>
      </c>
      <c r="AD533" s="4">
        <f t="shared" si="132"/>
        <v>0.56196501674730193</v>
      </c>
      <c r="AE533" s="4">
        <f t="shared" si="114"/>
        <v>2.3895999999999997</v>
      </c>
      <c r="AF533" s="4">
        <v>3.1095999999999999</v>
      </c>
      <c r="AG533" s="4">
        <v>0.51639999999999997</v>
      </c>
      <c r="AH533" s="4">
        <v>0.45629999999999998</v>
      </c>
      <c r="AI533" s="5" t="s">
        <v>49</v>
      </c>
      <c r="AJ533" s="4">
        <f>(AF533-H533)+(AG533-V533)+(AH533-AA533)</f>
        <v>2.0752999999999999</v>
      </c>
      <c r="AK533" s="21">
        <f t="shared" si="133"/>
        <v>0.31430000000000025</v>
      </c>
      <c r="AL533" s="12" t="s">
        <v>198</v>
      </c>
    </row>
    <row r="534" spans="1:38" ht="12.5" x14ac:dyDescent="0.25">
      <c r="A534" s="6">
        <v>44648</v>
      </c>
      <c r="B534" s="4">
        <v>7.5</v>
      </c>
      <c r="C534" s="4" t="s">
        <v>47</v>
      </c>
      <c r="D534" s="4" t="s">
        <v>48</v>
      </c>
      <c r="E534" s="4">
        <v>28.15</v>
      </c>
      <c r="F534" s="4">
        <v>347</v>
      </c>
      <c r="G534" s="4">
        <v>347</v>
      </c>
      <c r="H534" s="4">
        <v>1.1930000000000001</v>
      </c>
      <c r="I534" s="4">
        <v>2.6234999999999999</v>
      </c>
      <c r="J534" s="4">
        <v>1.4305000000000001</v>
      </c>
      <c r="K534" s="5" t="s">
        <v>49</v>
      </c>
      <c r="L534" s="5" t="s">
        <v>49</v>
      </c>
      <c r="M534" s="5" t="s">
        <v>49</v>
      </c>
      <c r="N534" s="5" t="s">
        <v>49</v>
      </c>
      <c r="O534" s="5" t="s">
        <v>49</v>
      </c>
      <c r="P534" s="5" t="s">
        <v>49</v>
      </c>
      <c r="Q534" s="5" t="s">
        <v>49</v>
      </c>
      <c r="R534" s="5" t="s">
        <v>49</v>
      </c>
      <c r="S534" s="5" t="s">
        <v>49</v>
      </c>
      <c r="T534" s="5" t="s">
        <v>49</v>
      </c>
      <c r="U534" s="4">
        <v>347</v>
      </c>
      <c r="V534" s="4">
        <v>0.41299999999999998</v>
      </c>
      <c r="W534" s="4">
        <v>0.60609999999999997</v>
      </c>
      <c r="X534" s="4">
        <v>0.19309999999999999</v>
      </c>
      <c r="Y534" s="4">
        <v>347</v>
      </c>
      <c r="Z534" s="4" t="s">
        <v>193</v>
      </c>
      <c r="AA534" s="4">
        <v>0.40389999999999998</v>
      </c>
      <c r="AB534" s="4">
        <v>0.50390000000000001</v>
      </c>
      <c r="AC534" s="4">
        <f t="shared" si="115"/>
        <v>0.10000000000000003</v>
      </c>
      <c r="AD534" s="4">
        <f t="shared" si="132"/>
        <v>0.5178663904712586</v>
      </c>
      <c r="AE534" s="4">
        <f t="shared" si="114"/>
        <v>1.7236000000000002</v>
      </c>
      <c r="AF534" s="4">
        <v>2.5981999999999998</v>
      </c>
      <c r="AG534" s="4">
        <v>0.48730000000000001</v>
      </c>
      <c r="AH534" s="4">
        <v>0.43219999999999997</v>
      </c>
      <c r="AI534" s="5" t="s">
        <v>49</v>
      </c>
      <c r="AJ534" s="4">
        <f>(AF534-H534)+(AG534-V534)+(AH534-AA534)</f>
        <v>1.5077999999999998</v>
      </c>
      <c r="AK534" s="21">
        <f t="shared" si="133"/>
        <v>0.21580000000000021</v>
      </c>
      <c r="AL534" s="12" t="s">
        <v>198</v>
      </c>
    </row>
    <row r="535" spans="1:38" ht="12.5" x14ac:dyDescent="0.25">
      <c r="A535" s="6">
        <v>44648</v>
      </c>
      <c r="B535" s="4">
        <v>7.5</v>
      </c>
      <c r="C535" s="4" t="s">
        <v>51</v>
      </c>
      <c r="D535" s="4" t="s">
        <v>52</v>
      </c>
      <c r="E535" s="4">
        <v>31.5</v>
      </c>
      <c r="F535" s="4">
        <v>304</v>
      </c>
      <c r="G535" s="4">
        <v>304</v>
      </c>
      <c r="H535" s="4">
        <v>1.1801999999999999</v>
      </c>
      <c r="I535" s="4">
        <v>3.2442000000000002</v>
      </c>
      <c r="J535" s="4">
        <v>2.0640000000000001</v>
      </c>
      <c r="K535" s="5" t="s">
        <v>49</v>
      </c>
      <c r="L535" s="5" t="s">
        <v>49</v>
      </c>
      <c r="M535" s="5" t="s">
        <v>49</v>
      </c>
      <c r="N535" s="5" t="s">
        <v>49</v>
      </c>
      <c r="O535" s="5" t="s">
        <v>49</v>
      </c>
      <c r="P535" s="5" t="s">
        <v>49</v>
      </c>
      <c r="Q535" s="5" t="s">
        <v>49</v>
      </c>
      <c r="R535" s="5" t="s">
        <v>49</v>
      </c>
      <c r="S535" s="5" t="s">
        <v>49</v>
      </c>
      <c r="T535" s="5" t="s">
        <v>49</v>
      </c>
      <c r="U535" s="4">
        <v>304</v>
      </c>
      <c r="V535" s="4">
        <v>0.40600000000000003</v>
      </c>
      <c r="W535" s="4">
        <v>0.6694</v>
      </c>
      <c r="X535" s="4">
        <v>0.26340000000000002</v>
      </c>
      <c r="Y535" s="4">
        <v>304</v>
      </c>
      <c r="Z535" s="4">
        <v>3</v>
      </c>
      <c r="AA535" s="4">
        <v>0.41449999999999998</v>
      </c>
      <c r="AB535" s="4">
        <v>0.56789999999999996</v>
      </c>
      <c r="AC535" s="4">
        <f t="shared" si="115"/>
        <v>0.15339999999999998</v>
      </c>
      <c r="AD535" s="4">
        <f t="shared" si="132"/>
        <v>0.58238420652999223</v>
      </c>
      <c r="AE535" s="4">
        <f t="shared" si="114"/>
        <v>2.4807999999999999</v>
      </c>
      <c r="AF535" s="4">
        <v>3.2103999999999999</v>
      </c>
      <c r="AG535" s="4">
        <v>0.47839999999999999</v>
      </c>
      <c r="AH535" s="4">
        <v>0.44719999999999999</v>
      </c>
      <c r="AI535" s="5" t="s">
        <v>49</v>
      </c>
      <c r="AJ535" s="4">
        <f>(AF535-H535)+(AG535-V535)+(AH535-AA535)</f>
        <v>2.1353</v>
      </c>
      <c r="AK535" s="21">
        <f t="shared" si="133"/>
        <v>0.34550000000000036</v>
      </c>
      <c r="AL535" s="12" t="s">
        <v>198</v>
      </c>
    </row>
    <row r="536" spans="1:38" ht="12.5" x14ac:dyDescent="0.25">
      <c r="A536" s="6">
        <v>44648</v>
      </c>
      <c r="B536" s="4">
        <v>7.5</v>
      </c>
      <c r="C536" s="4" t="s">
        <v>51</v>
      </c>
      <c r="D536" s="4" t="s">
        <v>52</v>
      </c>
      <c r="E536" s="4">
        <v>28.9</v>
      </c>
      <c r="F536" s="4">
        <v>305</v>
      </c>
      <c r="G536" s="4">
        <v>305</v>
      </c>
      <c r="H536" s="4">
        <v>1.1727000000000001</v>
      </c>
      <c r="I536" s="4">
        <v>2.7212999999999998</v>
      </c>
      <c r="J536" s="4">
        <v>1.5486</v>
      </c>
      <c r="K536" s="5" t="s">
        <v>49</v>
      </c>
      <c r="L536" s="5" t="s">
        <v>49</v>
      </c>
      <c r="M536" s="5" t="s">
        <v>49</v>
      </c>
      <c r="N536" s="5" t="s">
        <v>49</v>
      </c>
      <c r="O536" s="5" t="s">
        <v>49</v>
      </c>
      <c r="P536" s="5" t="s">
        <v>49</v>
      </c>
      <c r="Q536" s="5" t="s">
        <v>49</v>
      </c>
      <c r="R536" s="5" t="s">
        <v>49</v>
      </c>
      <c r="S536" s="5" t="s">
        <v>49</v>
      </c>
      <c r="T536" s="5" t="s">
        <v>49</v>
      </c>
      <c r="U536" s="4">
        <v>305</v>
      </c>
      <c r="V536" s="4">
        <v>0.41320000000000001</v>
      </c>
      <c r="W536" s="4">
        <v>0.63</v>
      </c>
      <c r="X536" s="4">
        <v>0.21679999999999999</v>
      </c>
      <c r="Y536" s="4">
        <v>305</v>
      </c>
      <c r="Z536" s="4" t="s">
        <v>199</v>
      </c>
      <c r="AA536" s="4">
        <v>0.41349999999999998</v>
      </c>
      <c r="AB536" s="4">
        <v>0.55840000000000001</v>
      </c>
      <c r="AC536" s="4">
        <f t="shared" si="115"/>
        <v>0.14490000000000003</v>
      </c>
      <c r="AD536" s="4">
        <f t="shared" si="132"/>
        <v>0.66835793357933593</v>
      </c>
      <c r="AE536" s="4">
        <f t="shared" si="114"/>
        <v>1.9103000000000001</v>
      </c>
      <c r="AF536" s="4">
        <v>2.6960000000000002</v>
      </c>
      <c r="AG536" s="4">
        <v>0.4723</v>
      </c>
      <c r="AH536" s="4">
        <v>0.44290000000000002</v>
      </c>
      <c r="AI536" s="5" t="s">
        <v>49</v>
      </c>
      <c r="AJ536" s="4">
        <f>(AF536-H536)+(AG536-V536)+(AH536-AA536)</f>
        <v>1.6118000000000001</v>
      </c>
      <c r="AK536" s="21">
        <f t="shared" si="133"/>
        <v>0.29849999999999977</v>
      </c>
      <c r="AL536" s="12" t="s">
        <v>198</v>
      </c>
    </row>
    <row r="537" spans="1:38" ht="12.5" x14ac:dyDescent="0.25">
      <c r="A537" s="6">
        <v>44648</v>
      </c>
      <c r="B537" s="4">
        <v>7.5</v>
      </c>
      <c r="C537" s="4" t="s">
        <v>51</v>
      </c>
      <c r="D537" s="4" t="s">
        <v>52</v>
      </c>
      <c r="E537" s="4">
        <v>30.6</v>
      </c>
      <c r="F537" s="4">
        <v>306</v>
      </c>
      <c r="G537" s="4">
        <v>306</v>
      </c>
      <c r="H537" s="4">
        <v>1.1752</v>
      </c>
      <c r="I537" s="4">
        <v>3.4352999999999998</v>
      </c>
      <c r="J537" s="4">
        <v>2.2601</v>
      </c>
      <c r="K537" s="5" t="s">
        <v>49</v>
      </c>
      <c r="L537" s="5" t="s">
        <v>49</v>
      </c>
      <c r="M537" s="5" t="s">
        <v>49</v>
      </c>
      <c r="N537" s="5" t="s">
        <v>49</v>
      </c>
      <c r="O537" s="5" t="s">
        <v>49</v>
      </c>
      <c r="P537" s="5" t="s">
        <v>49</v>
      </c>
      <c r="Q537" s="5" t="s">
        <v>49</v>
      </c>
      <c r="R537" s="5" t="s">
        <v>49</v>
      </c>
      <c r="S537" s="5" t="s">
        <v>49</v>
      </c>
      <c r="T537" s="5" t="s">
        <v>49</v>
      </c>
      <c r="U537" s="4">
        <v>306</v>
      </c>
      <c r="V537" s="4">
        <v>0.4088</v>
      </c>
      <c r="W537" s="4">
        <v>0.69020000000000004</v>
      </c>
      <c r="X537" s="4">
        <v>0.28139999999999998</v>
      </c>
      <c r="Y537" s="4">
        <v>306</v>
      </c>
      <c r="Z537" s="4">
        <v>3</v>
      </c>
      <c r="AA537" s="4">
        <v>0.40860000000000002</v>
      </c>
      <c r="AB537" s="4">
        <v>0.54930000000000001</v>
      </c>
      <c r="AC537" s="4">
        <f t="shared" si="115"/>
        <v>0.14069999999999999</v>
      </c>
      <c r="AD537" s="4">
        <f t="shared" si="132"/>
        <v>0.5</v>
      </c>
      <c r="AE537" s="4">
        <f t="shared" si="114"/>
        <v>2.6821999999999999</v>
      </c>
      <c r="AF537" s="4">
        <v>3.4007999999999998</v>
      </c>
      <c r="AG537" s="4">
        <v>0.48780000000000001</v>
      </c>
      <c r="AH537" s="4">
        <v>0.43780000000000002</v>
      </c>
      <c r="AI537" s="5" t="s">
        <v>49</v>
      </c>
      <c r="AJ537" s="4">
        <f>(AF537-H537)+(AG537-V537)+(AH537-AA537)</f>
        <v>2.3338000000000001</v>
      </c>
      <c r="AK537" s="21">
        <f t="shared" si="133"/>
        <v>0.34839999999999982</v>
      </c>
      <c r="AL537" s="12" t="s">
        <v>198</v>
      </c>
    </row>
    <row r="538" spans="1:38" ht="12.5" x14ac:dyDescent="0.25">
      <c r="A538" s="6">
        <v>44648</v>
      </c>
      <c r="B538" s="4">
        <v>7.5</v>
      </c>
      <c r="C538" s="4" t="s">
        <v>51</v>
      </c>
      <c r="D538" s="4" t="s">
        <v>52</v>
      </c>
      <c r="E538" s="4">
        <v>23.85</v>
      </c>
      <c r="F538" s="4">
        <v>307</v>
      </c>
      <c r="G538" s="4">
        <v>307</v>
      </c>
      <c r="H538" s="4">
        <v>1.1897</v>
      </c>
      <c r="I538" s="4">
        <v>2.4268999999999998</v>
      </c>
      <c r="J538" s="4">
        <v>1.2372000000000001</v>
      </c>
      <c r="K538" s="5" t="s">
        <v>49</v>
      </c>
      <c r="L538" s="5" t="s">
        <v>49</v>
      </c>
      <c r="M538" s="5" t="s">
        <v>49</v>
      </c>
      <c r="N538" s="5" t="s">
        <v>49</v>
      </c>
      <c r="O538" s="5" t="s">
        <v>49</v>
      </c>
      <c r="P538" s="5" t="s">
        <v>49</v>
      </c>
      <c r="Q538" s="5" t="s">
        <v>49</v>
      </c>
      <c r="R538" s="5" t="s">
        <v>49</v>
      </c>
      <c r="S538" s="5" t="s">
        <v>49</v>
      </c>
      <c r="T538" s="5" t="s">
        <v>49</v>
      </c>
      <c r="U538" s="4">
        <v>307</v>
      </c>
      <c r="V538" s="4">
        <v>0.41539999999999999</v>
      </c>
      <c r="W538" s="4">
        <v>0.57199999999999995</v>
      </c>
      <c r="X538" s="4">
        <v>0.15659999999999999</v>
      </c>
      <c r="Y538" s="4">
        <v>307</v>
      </c>
      <c r="Z538" s="4">
        <v>3</v>
      </c>
      <c r="AA538" s="4">
        <v>0.41289999999999999</v>
      </c>
      <c r="AB538" s="4">
        <v>0.44919999999999999</v>
      </c>
      <c r="AC538" s="4">
        <f t="shared" si="115"/>
        <v>3.6299999999999999E-2</v>
      </c>
      <c r="AD538" s="4">
        <f t="shared" si="132"/>
        <v>0.23180076628352492</v>
      </c>
      <c r="AE538" s="4">
        <f t="shared" si="114"/>
        <v>1.4301000000000001</v>
      </c>
      <c r="AF538" s="4">
        <v>2.4091</v>
      </c>
      <c r="AG538" s="4">
        <v>0.45669999999999999</v>
      </c>
      <c r="AH538" s="4">
        <v>0.42030000000000001</v>
      </c>
      <c r="AI538" s="5" t="s">
        <v>49</v>
      </c>
      <c r="AJ538" s="4">
        <f>(AF538-H538)+(AG538-V538)+(AH538-AA538)</f>
        <v>1.2681</v>
      </c>
      <c r="AK538" s="21">
        <f t="shared" si="133"/>
        <v>0.16199999999999948</v>
      </c>
      <c r="AL538" s="12" t="s">
        <v>198</v>
      </c>
    </row>
    <row r="539" spans="1:38" ht="12.5" x14ac:dyDescent="0.25">
      <c r="A539" s="6">
        <v>44648</v>
      </c>
      <c r="B539" s="4">
        <v>7.5</v>
      </c>
      <c r="C539" s="4" t="s">
        <v>53</v>
      </c>
      <c r="D539" s="4" t="s">
        <v>54</v>
      </c>
      <c r="E539" s="4">
        <v>35.799999999999997</v>
      </c>
      <c r="F539" s="4">
        <v>316</v>
      </c>
      <c r="G539" s="4">
        <v>316</v>
      </c>
      <c r="H539" s="4">
        <v>1.1830000000000001</v>
      </c>
      <c r="I539" s="4">
        <v>4.0456000000000003</v>
      </c>
      <c r="J539" s="4">
        <v>2.8626</v>
      </c>
      <c r="K539" s="5" t="s">
        <v>49</v>
      </c>
      <c r="L539" s="5" t="s">
        <v>49</v>
      </c>
      <c r="M539" s="5" t="s">
        <v>49</v>
      </c>
      <c r="N539" s="5" t="s">
        <v>49</v>
      </c>
      <c r="O539" s="5" t="s">
        <v>49</v>
      </c>
      <c r="P539" s="5" t="s">
        <v>49</v>
      </c>
      <c r="Q539" s="5" t="s">
        <v>49</v>
      </c>
      <c r="R539" s="5" t="s">
        <v>49</v>
      </c>
      <c r="S539" s="5" t="s">
        <v>49</v>
      </c>
      <c r="T539" s="5" t="s">
        <v>49</v>
      </c>
      <c r="U539" s="4">
        <v>316</v>
      </c>
      <c r="V539" s="4">
        <v>0.41039999999999999</v>
      </c>
      <c r="W539" s="4">
        <v>0.85589999999999999</v>
      </c>
      <c r="X539" s="4">
        <v>0.44550000000000001</v>
      </c>
      <c r="Y539" s="4">
        <v>316</v>
      </c>
      <c r="Z539" s="4">
        <v>4</v>
      </c>
      <c r="AA539" s="4">
        <v>0.4158</v>
      </c>
      <c r="AB539" s="4">
        <v>0.78520000000000001</v>
      </c>
      <c r="AC539" s="4">
        <f t="shared" si="115"/>
        <v>0.36940000000000001</v>
      </c>
      <c r="AD539" s="4">
        <f t="shared" si="132"/>
        <v>0.82918069584736254</v>
      </c>
      <c r="AE539" s="4">
        <f t="shared" si="114"/>
        <v>3.6775000000000002</v>
      </c>
      <c r="AF539" s="4">
        <v>4.0026999999999999</v>
      </c>
      <c r="AG539" s="4">
        <v>0.52459999999999996</v>
      </c>
      <c r="AH539" s="4">
        <v>0.48970000000000002</v>
      </c>
      <c r="AI539" s="5" t="s">
        <v>49</v>
      </c>
      <c r="AJ539" s="4">
        <f>(AF539-H539)+(AG539-V539)+(AH539-AA539)</f>
        <v>3.0078</v>
      </c>
      <c r="AK539" s="21">
        <f t="shared" si="133"/>
        <v>0.66970000000000063</v>
      </c>
      <c r="AL539" s="12" t="s">
        <v>198</v>
      </c>
    </row>
    <row r="540" spans="1:38" ht="12.5" x14ac:dyDescent="0.25">
      <c r="A540" s="6">
        <v>44648</v>
      </c>
      <c r="B540" s="4">
        <v>7.5</v>
      </c>
      <c r="C540" s="4" t="s">
        <v>53</v>
      </c>
      <c r="D540" s="4" t="s">
        <v>54</v>
      </c>
      <c r="E540" s="4">
        <v>35</v>
      </c>
      <c r="F540" s="4">
        <v>317</v>
      </c>
      <c r="G540" s="4">
        <v>317</v>
      </c>
      <c r="H540" s="4">
        <v>1.1746000000000001</v>
      </c>
      <c r="I540" s="4">
        <v>4.1935000000000002</v>
      </c>
      <c r="J540" s="4">
        <v>3.0188999999999999</v>
      </c>
      <c r="K540" s="5" t="s">
        <v>49</v>
      </c>
      <c r="L540" s="5" t="s">
        <v>49</v>
      </c>
      <c r="M540" s="5" t="s">
        <v>49</v>
      </c>
      <c r="N540" s="5" t="s">
        <v>49</v>
      </c>
      <c r="O540" s="5" t="s">
        <v>49</v>
      </c>
      <c r="P540" s="5" t="s">
        <v>49</v>
      </c>
      <c r="Q540" s="5" t="s">
        <v>49</v>
      </c>
      <c r="R540" s="5" t="s">
        <v>49</v>
      </c>
      <c r="S540" s="5" t="s">
        <v>49</v>
      </c>
      <c r="T540" s="5" t="s">
        <v>49</v>
      </c>
      <c r="U540" s="4">
        <v>317</v>
      </c>
      <c r="V540" s="4">
        <v>0.40649999999999997</v>
      </c>
      <c r="W540" s="4">
        <v>0.80620000000000003</v>
      </c>
      <c r="X540" s="4">
        <v>0.3997</v>
      </c>
      <c r="Y540" s="4">
        <v>317</v>
      </c>
      <c r="Z540" s="4">
        <v>4</v>
      </c>
      <c r="AA540" s="4">
        <v>0.42209999999999998</v>
      </c>
      <c r="AB540" s="4">
        <v>0.78859999999999997</v>
      </c>
      <c r="AC540" s="4">
        <f t="shared" si="115"/>
        <v>0.36649999999999999</v>
      </c>
      <c r="AD540" s="4">
        <f t="shared" si="132"/>
        <v>0.91693770327745805</v>
      </c>
      <c r="AE540" s="4">
        <f t="shared" si="114"/>
        <v>3.7850999999999999</v>
      </c>
      <c r="AF540" s="4">
        <v>4.1586999999999996</v>
      </c>
      <c r="AG540" s="4">
        <v>0.50339999999999996</v>
      </c>
      <c r="AH540" s="4">
        <v>0.49280000000000002</v>
      </c>
      <c r="AI540" s="5" t="s">
        <v>49</v>
      </c>
      <c r="AJ540" s="4">
        <f>(AF540-H540)+(AG540-V540)+(AH540-AA540)</f>
        <v>3.1516999999999995</v>
      </c>
      <c r="AK540" s="21">
        <f t="shared" si="133"/>
        <v>0.63340000000000085</v>
      </c>
      <c r="AL540" s="12" t="s">
        <v>198</v>
      </c>
    </row>
    <row r="541" spans="1:38" ht="12.5" x14ac:dyDescent="0.25">
      <c r="A541" s="6">
        <v>44648</v>
      </c>
      <c r="B541" s="4">
        <v>7.5</v>
      </c>
      <c r="C541" s="4" t="s">
        <v>53</v>
      </c>
      <c r="D541" s="4" t="s">
        <v>54</v>
      </c>
      <c r="E541" s="4">
        <v>33.15</v>
      </c>
      <c r="F541" s="4">
        <v>318</v>
      </c>
      <c r="G541" s="4">
        <v>318</v>
      </c>
      <c r="H541" s="4">
        <v>1.1757</v>
      </c>
      <c r="I541" s="4">
        <v>3.9861</v>
      </c>
      <c r="J541" s="4">
        <v>2.8104</v>
      </c>
      <c r="K541" s="5" t="s">
        <v>49</v>
      </c>
      <c r="L541" s="5" t="s">
        <v>49</v>
      </c>
      <c r="M541" s="5" t="s">
        <v>49</v>
      </c>
      <c r="N541" s="5" t="s">
        <v>49</v>
      </c>
      <c r="O541" s="5" t="s">
        <v>49</v>
      </c>
      <c r="P541" s="5" t="s">
        <v>49</v>
      </c>
      <c r="Q541" s="5" t="s">
        <v>49</v>
      </c>
      <c r="R541" s="5" t="s">
        <v>49</v>
      </c>
      <c r="S541" s="5" t="s">
        <v>49</v>
      </c>
      <c r="T541" s="5" t="s">
        <v>49</v>
      </c>
      <c r="U541" s="4">
        <v>318</v>
      </c>
      <c r="V541" s="4">
        <v>0.41399999999999998</v>
      </c>
      <c r="W541" s="4">
        <v>0.75249999999999995</v>
      </c>
      <c r="X541" s="4">
        <v>0.33850000000000002</v>
      </c>
      <c r="Y541" s="4">
        <v>318</v>
      </c>
      <c r="Z541" s="4">
        <v>4</v>
      </c>
      <c r="AA541" s="4">
        <v>0.4178</v>
      </c>
      <c r="AB541" s="4">
        <v>0.70199999999999996</v>
      </c>
      <c r="AC541" s="4">
        <f t="shared" si="115"/>
        <v>0.28419999999999995</v>
      </c>
      <c r="AD541" s="4">
        <f t="shared" si="132"/>
        <v>0.83958641063515493</v>
      </c>
      <c r="AE541" s="4">
        <f t="shared" si="114"/>
        <v>3.4331</v>
      </c>
      <c r="AF541" s="4">
        <v>3.9538000000000002</v>
      </c>
      <c r="AG541" s="4">
        <v>0.51180000000000003</v>
      </c>
      <c r="AH541" s="4">
        <v>0.48349999999999999</v>
      </c>
      <c r="AI541" s="5" t="s">
        <v>49</v>
      </c>
      <c r="AJ541" s="4">
        <f>(AF541-H541)+(AG541-V541)+(AH541-AA541)</f>
        <v>2.9416000000000002</v>
      </c>
      <c r="AK541" s="21">
        <f t="shared" si="133"/>
        <v>0.49149999999999938</v>
      </c>
      <c r="AL541" s="12" t="s">
        <v>198</v>
      </c>
    </row>
    <row r="542" spans="1:38" ht="12.5" x14ac:dyDescent="0.25">
      <c r="A542" s="6">
        <v>44648</v>
      </c>
      <c r="B542" s="4">
        <v>7.5</v>
      </c>
      <c r="C542" s="4" t="s">
        <v>53</v>
      </c>
      <c r="D542" s="4" t="s">
        <v>54</v>
      </c>
      <c r="E542" s="4">
        <v>33.25</v>
      </c>
      <c r="F542" s="4">
        <v>319</v>
      </c>
      <c r="G542" s="4">
        <v>319</v>
      </c>
      <c r="H542" s="4">
        <v>1.1778999999999999</v>
      </c>
      <c r="I542" s="4">
        <v>3.7923</v>
      </c>
      <c r="J542" s="4">
        <v>2.6143999999999998</v>
      </c>
      <c r="K542" s="5" t="s">
        <v>49</v>
      </c>
      <c r="L542" s="5" t="s">
        <v>49</v>
      </c>
      <c r="M542" s="5" t="s">
        <v>49</v>
      </c>
      <c r="N542" s="5" t="s">
        <v>49</v>
      </c>
      <c r="O542" s="5" t="s">
        <v>49</v>
      </c>
      <c r="P542" s="5" t="s">
        <v>49</v>
      </c>
      <c r="Q542" s="5" t="s">
        <v>49</v>
      </c>
      <c r="R542" s="5" t="s">
        <v>49</v>
      </c>
      <c r="S542" s="5" t="s">
        <v>49</v>
      </c>
      <c r="T542" s="5" t="s">
        <v>49</v>
      </c>
      <c r="U542" s="4">
        <v>319</v>
      </c>
      <c r="V542" s="4">
        <v>0.41649999999999998</v>
      </c>
      <c r="W542" s="4">
        <v>0.78359999999999996</v>
      </c>
      <c r="X542" s="4">
        <v>0.36709999999999998</v>
      </c>
      <c r="Y542" s="4">
        <v>319</v>
      </c>
      <c r="Z542" s="4" t="s">
        <v>199</v>
      </c>
      <c r="AA542" s="4">
        <v>0.41239999999999999</v>
      </c>
      <c r="AB542" s="4">
        <v>0.7097</v>
      </c>
      <c r="AC542" s="4">
        <f t="shared" si="115"/>
        <v>0.29730000000000001</v>
      </c>
      <c r="AD542" s="4">
        <f t="shared" si="132"/>
        <v>0.80986107327703627</v>
      </c>
      <c r="AE542" s="4">
        <f t="shared" si="114"/>
        <v>3.2787999999999995</v>
      </c>
      <c r="AF542" s="4">
        <v>3.7587999999999999</v>
      </c>
      <c r="AG542" s="4">
        <v>0.52310000000000001</v>
      </c>
      <c r="AH542" s="4">
        <v>0.4793</v>
      </c>
      <c r="AI542" s="5" t="s">
        <v>49</v>
      </c>
      <c r="AJ542" s="4">
        <f>(AF542-H542)+(AG542-V542)+(AH542-AA542)</f>
        <v>2.7544</v>
      </c>
      <c r="AK542" s="21">
        <f t="shared" si="133"/>
        <v>0.52440000000000087</v>
      </c>
      <c r="AL542" s="12" t="s">
        <v>198</v>
      </c>
    </row>
    <row r="543" spans="1:38" ht="12.5" x14ac:dyDescent="0.25">
      <c r="A543" s="6">
        <v>44648</v>
      </c>
      <c r="B543" s="4">
        <v>7.5</v>
      </c>
      <c r="C543" s="4" t="s">
        <v>55</v>
      </c>
      <c r="D543" s="4" t="s">
        <v>56</v>
      </c>
      <c r="E543" s="4">
        <v>35.299999999999997</v>
      </c>
      <c r="F543" s="4">
        <v>333</v>
      </c>
      <c r="G543" s="4">
        <v>333</v>
      </c>
      <c r="H543" s="4">
        <v>1.1802999999999999</v>
      </c>
      <c r="I543" s="4">
        <v>3.6958000000000002</v>
      </c>
      <c r="J543" s="4">
        <v>2.5154999999999998</v>
      </c>
      <c r="K543" s="5" t="s">
        <v>49</v>
      </c>
      <c r="L543" s="5" t="s">
        <v>49</v>
      </c>
      <c r="M543" s="5" t="s">
        <v>49</v>
      </c>
      <c r="N543" s="5" t="s">
        <v>49</v>
      </c>
      <c r="O543" s="5" t="s">
        <v>49</v>
      </c>
      <c r="P543" s="5" t="s">
        <v>49</v>
      </c>
      <c r="Q543" s="5" t="s">
        <v>49</v>
      </c>
      <c r="R543" s="5" t="s">
        <v>49</v>
      </c>
      <c r="S543" s="5" t="s">
        <v>49</v>
      </c>
      <c r="T543" s="5" t="s">
        <v>49</v>
      </c>
      <c r="U543" s="4">
        <v>333</v>
      </c>
      <c r="V543" s="4">
        <v>0.41489999999999999</v>
      </c>
      <c r="W543" s="4">
        <v>0.77390000000000003</v>
      </c>
      <c r="X543" s="4">
        <v>0.35899999999999999</v>
      </c>
      <c r="Y543" s="4">
        <v>333</v>
      </c>
      <c r="Z543" s="4">
        <v>4</v>
      </c>
      <c r="AA543" s="4">
        <v>0.41449999999999998</v>
      </c>
      <c r="AB543" s="4">
        <v>0.71779999999999999</v>
      </c>
      <c r="AC543" s="4">
        <f t="shared" si="115"/>
        <v>0.30330000000000001</v>
      </c>
      <c r="AD543" s="4">
        <f t="shared" si="132"/>
        <v>0.84484679665738172</v>
      </c>
      <c r="AE543" s="4">
        <f t="shared" si="114"/>
        <v>3.1778</v>
      </c>
      <c r="AF543" s="4">
        <v>3.6558000000000002</v>
      </c>
      <c r="AG543" s="4">
        <v>0.52610000000000001</v>
      </c>
      <c r="AH543" s="4">
        <v>0.48349999999999999</v>
      </c>
      <c r="AI543" s="5" t="s">
        <v>49</v>
      </c>
      <c r="AJ543" s="4">
        <f>(AF543-H543)+(AG543-V543)+(AH543-AA543)</f>
        <v>2.6557000000000004</v>
      </c>
      <c r="AK543" s="21">
        <f t="shared" si="133"/>
        <v>0.52210000000000001</v>
      </c>
      <c r="AL543" s="12" t="s">
        <v>198</v>
      </c>
    </row>
    <row r="544" spans="1:38" ht="12.5" x14ac:dyDescent="0.25">
      <c r="A544" s="6">
        <v>44648</v>
      </c>
      <c r="B544" s="4">
        <v>7.5</v>
      </c>
      <c r="C544" s="4" t="s">
        <v>55</v>
      </c>
      <c r="D544" s="4" t="s">
        <v>56</v>
      </c>
      <c r="E544" s="4">
        <v>36.1</v>
      </c>
      <c r="F544" s="4">
        <v>334</v>
      </c>
      <c r="G544" s="4">
        <v>334</v>
      </c>
      <c r="H544" s="4">
        <v>1.1672</v>
      </c>
      <c r="I544" s="4">
        <v>4.2140000000000004</v>
      </c>
      <c r="J544" s="4">
        <v>3.0468000000000002</v>
      </c>
      <c r="K544" s="5" t="s">
        <v>49</v>
      </c>
      <c r="L544" s="5" t="s">
        <v>49</v>
      </c>
      <c r="M544" s="5" t="s">
        <v>49</v>
      </c>
      <c r="N544" s="5" t="s">
        <v>49</v>
      </c>
      <c r="O544" s="5" t="s">
        <v>49</v>
      </c>
      <c r="P544" s="5" t="s">
        <v>49</v>
      </c>
      <c r="Q544" s="5" t="s">
        <v>49</v>
      </c>
      <c r="R544" s="5" t="s">
        <v>49</v>
      </c>
      <c r="S544" s="5" t="s">
        <v>49</v>
      </c>
      <c r="T544" s="5" t="s">
        <v>49</v>
      </c>
      <c r="U544" s="4">
        <v>334</v>
      </c>
      <c r="V544" s="4">
        <v>0.41010000000000002</v>
      </c>
      <c r="W544" s="4">
        <v>0.79530000000000001</v>
      </c>
      <c r="X544" s="4">
        <v>0.38519999999999999</v>
      </c>
      <c r="Y544" s="4">
        <v>334</v>
      </c>
      <c r="Z544" s="4" t="s">
        <v>199</v>
      </c>
      <c r="AA544" s="4">
        <v>0.41249999999999998</v>
      </c>
      <c r="AB544" s="4">
        <v>0.65759999999999996</v>
      </c>
      <c r="AC544" s="4">
        <f t="shared" si="115"/>
        <v>0.24509999999999998</v>
      </c>
      <c r="AD544" s="4">
        <f t="shared" si="132"/>
        <v>0.63629283489096566</v>
      </c>
      <c r="AE544" s="4">
        <f t="shared" si="114"/>
        <v>3.6771000000000003</v>
      </c>
      <c r="AF544" s="4">
        <v>4.1675000000000004</v>
      </c>
      <c r="AG544" s="4">
        <v>0.52270000000000005</v>
      </c>
      <c r="AH544" s="4">
        <v>0.46760000000000002</v>
      </c>
      <c r="AI544" s="5" t="s">
        <v>49</v>
      </c>
      <c r="AJ544" s="4">
        <f>(AF544-H544)+(AG544-V544)+(AH544-AA544)</f>
        <v>3.1680000000000001</v>
      </c>
      <c r="AK544" s="21">
        <f t="shared" si="133"/>
        <v>0.50909999999999922</v>
      </c>
      <c r="AL544" s="12" t="s">
        <v>198</v>
      </c>
    </row>
    <row r="545" spans="1:38" ht="12.5" x14ac:dyDescent="0.25">
      <c r="A545" s="6">
        <v>44648</v>
      </c>
      <c r="B545" s="4">
        <v>7.5</v>
      </c>
      <c r="C545" s="4" t="s">
        <v>55</v>
      </c>
      <c r="D545" s="4" t="s">
        <v>56</v>
      </c>
      <c r="E545" s="4">
        <v>31.8</v>
      </c>
      <c r="F545" s="4">
        <v>336</v>
      </c>
      <c r="G545" s="4">
        <v>336</v>
      </c>
      <c r="H545" s="4">
        <v>1.1918</v>
      </c>
      <c r="I545" s="4">
        <v>2.9805000000000001</v>
      </c>
      <c r="J545" s="4">
        <v>1.7887</v>
      </c>
      <c r="K545" s="5" t="s">
        <v>49</v>
      </c>
      <c r="L545" s="5" t="s">
        <v>49</v>
      </c>
      <c r="M545" s="5" t="s">
        <v>49</v>
      </c>
      <c r="N545" s="5" t="s">
        <v>49</v>
      </c>
      <c r="O545" s="5" t="s">
        <v>49</v>
      </c>
      <c r="P545" s="5" t="s">
        <v>49</v>
      </c>
      <c r="Q545" s="5" t="s">
        <v>49</v>
      </c>
      <c r="R545" s="5" t="s">
        <v>49</v>
      </c>
      <c r="S545" s="5" t="s">
        <v>49</v>
      </c>
      <c r="T545" s="5" t="s">
        <v>49</v>
      </c>
      <c r="U545" s="4">
        <v>336</v>
      </c>
      <c r="V545" s="4">
        <v>0.41060000000000002</v>
      </c>
      <c r="W545" s="4">
        <v>0.622</v>
      </c>
      <c r="X545" s="4">
        <v>0.2114</v>
      </c>
      <c r="Y545" s="4">
        <v>336</v>
      </c>
      <c r="Z545" s="4" t="s">
        <v>193</v>
      </c>
      <c r="AA545" s="4">
        <v>0.4168</v>
      </c>
      <c r="AB545" s="4">
        <v>0.51219999999999999</v>
      </c>
      <c r="AC545" s="4">
        <f t="shared" si="115"/>
        <v>9.5399999999999985E-2</v>
      </c>
      <c r="AD545" s="4">
        <f t="shared" si="132"/>
        <v>0.45127719962157042</v>
      </c>
      <c r="AE545" s="4">
        <f t="shared" si="114"/>
        <v>2.0954999999999999</v>
      </c>
      <c r="AF545" s="4">
        <v>2.9531999999999998</v>
      </c>
      <c r="AG545" s="4">
        <v>0.50280000000000002</v>
      </c>
      <c r="AH545" s="4">
        <v>0.45129999999999998</v>
      </c>
      <c r="AI545" s="5" t="s">
        <v>49</v>
      </c>
      <c r="AJ545" s="4">
        <f>(AF545-H545)+(AG545-V545)+(AH545-AA545)</f>
        <v>1.8880999999999999</v>
      </c>
      <c r="AK545" s="21">
        <f t="shared" si="133"/>
        <v>0.20740000000000025</v>
      </c>
      <c r="AL545" s="12" t="s">
        <v>198</v>
      </c>
    </row>
    <row r="546" spans="1:38" ht="12.5" x14ac:dyDescent="0.25">
      <c r="A546" s="6">
        <v>44648</v>
      </c>
      <c r="B546" s="4">
        <v>7.5</v>
      </c>
      <c r="C546" s="4" t="s">
        <v>55</v>
      </c>
      <c r="D546" s="4" t="s">
        <v>56</v>
      </c>
      <c r="E546" s="4" t="s">
        <v>200</v>
      </c>
      <c r="F546" s="4">
        <v>338</v>
      </c>
      <c r="G546" s="4">
        <v>338</v>
      </c>
      <c r="H546" s="4">
        <v>1.1870000000000001</v>
      </c>
      <c r="I546" s="4">
        <v>3.9102000000000001</v>
      </c>
      <c r="J546" s="4">
        <v>2.7231999999999998</v>
      </c>
      <c r="K546" s="5" t="s">
        <v>49</v>
      </c>
      <c r="L546" s="5" t="s">
        <v>49</v>
      </c>
      <c r="M546" s="5" t="s">
        <v>49</v>
      </c>
      <c r="N546" s="5" t="s">
        <v>49</v>
      </c>
      <c r="O546" s="5" t="s">
        <v>49</v>
      </c>
      <c r="P546" s="5" t="s">
        <v>49</v>
      </c>
      <c r="Q546" s="5" t="s">
        <v>49</v>
      </c>
      <c r="R546" s="5" t="s">
        <v>49</v>
      </c>
      <c r="S546" s="5" t="s">
        <v>49</v>
      </c>
      <c r="T546" s="5" t="s">
        <v>49</v>
      </c>
      <c r="U546" s="4">
        <v>338</v>
      </c>
      <c r="V546" s="4">
        <v>0.41099999999999998</v>
      </c>
      <c r="W546" s="4">
        <v>0.72850000000000004</v>
      </c>
      <c r="X546" s="4">
        <v>0.3175</v>
      </c>
      <c r="Y546" s="4">
        <v>338</v>
      </c>
      <c r="Z546" s="4" t="s">
        <v>49</v>
      </c>
      <c r="AA546" s="4">
        <v>0.4128</v>
      </c>
      <c r="AB546" s="4">
        <v>0.62109999999999999</v>
      </c>
      <c r="AC546" s="4">
        <f t="shared" si="115"/>
        <v>0.20829999999999999</v>
      </c>
      <c r="AD546" s="4">
        <f t="shared" si="132"/>
        <v>0.65606299212598418</v>
      </c>
      <c r="AE546" s="4">
        <f t="shared" si="114"/>
        <v>3.2489999999999997</v>
      </c>
      <c r="AF546" s="4">
        <v>3.8713000000000002</v>
      </c>
      <c r="AG546" s="4">
        <v>0.52070000000000005</v>
      </c>
      <c r="AH546" s="4">
        <v>0.4642</v>
      </c>
      <c r="AI546" s="5" t="s">
        <v>49</v>
      </c>
      <c r="AJ546" s="4">
        <f>(AF546-H546)+(AG546-V546)+(AH546-AA546)</f>
        <v>2.8454000000000006</v>
      </c>
      <c r="AK546" s="21">
        <f t="shared" si="133"/>
        <v>0.40359999999999996</v>
      </c>
      <c r="AL546" s="12" t="s">
        <v>198</v>
      </c>
    </row>
    <row r="547" spans="1:38" ht="12.5" x14ac:dyDescent="0.25">
      <c r="A547" s="6">
        <v>44648</v>
      </c>
      <c r="B547" s="4">
        <v>7.5</v>
      </c>
      <c r="C547" s="4" t="s">
        <v>176</v>
      </c>
      <c r="D547" s="4" t="s">
        <v>177</v>
      </c>
      <c r="E547" s="4">
        <v>34.85</v>
      </c>
      <c r="F547" s="4">
        <v>312</v>
      </c>
      <c r="G547" s="4">
        <v>312</v>
      </c>
      <c r="H547" s="4">
        <v>1.1719999999999999</v>
      </c>
      <c r="I547" s="4">
        <v>3.8531</v>
      </c>
      <c r="J547" s="4">
        <v>2.6810999999999998</v>
      </c>
      <c r="K547" s="5" t="s">
        <v>49</v>
      </c>
      <c r="L547" s="5" t="s">
        <v>49</v>
      </c>
      <c r="M547" s="5" t="s">
        <v>49</v>
      </c>
      <c r="N547" s="5" t="s">
        <v>49</v>
      </c>
      <c r="O547" s="5" t="s">
        <v>49</v>
      </c>
      <c r="P547" s="5" t="s">
        <v>49</v>
      </c>
      <c r="Q547" s="5" t="s">
        <v>49</v>
      </c>
      <c r="R547" s="5" t="s">
        <v>49</v>
      </c>
      <c r="S547" s="5" t="s">
        <v>49</v>
      </c>
      <c r="T547" s="5" t="s">
        <v>49</v>
      </c>
      <c r="U547" s="4">
        <v>312</v>
      </c>
      <c r="V547" s="4">
        <v>0.40839999999999999</v>
      </c>
      <c r="W547" s="4">
        <v>0.75170000000000003</v>
      </c>
      <c r="X547" s="4">
        <v>0.34329999999999999</v>
      </c>
      <c r="Y547" s="4">
        <v>312</v>
      </c>
      <c r="Z547" s="4" t="s">
        <v>193</v>
      </c>
      <c r="AA547" s="4">
        <v>0.41489999999999999</v>
      </c>
      <c r="AB547" s="4">
        <v>0.58160000000000001</v>
      </c>
      <c r="AC547" s="4">
        <f t="shared" si="115"/>
        <v>0.16670000000000001</v>
      </c>
      <c r="AD547" s="4">
        <f t="shared" si="132"/>
        <v>0.48558112438100792</v>
      </c>
      <c r="AE547" s="4">
        <f t="shared" si="114"/>
        <v>3.1911</v>
      </c>
      <c r="AF547" s="4">
        <v>3.8172000000000001</v>
      </c>
      <c r="AG547" s="4">
        <v>0.50600000000000001</v>
      </c>
      <c r="AH547" s="4">
        <v>0.4486</v>
      </c>
      <c r="AI547" s="5" t="s">
        <v>49</v>
      </c>
      <c r="AJ547" s="4">
        <f>(AF547-H547)+(AG547-V547)+(AH547-AA547)</f>
        <v>2.7765</v>
      </c>
      <c r="AK547" s="21">
        <f t="shared" si="133"/>
        <v>0.41460000000000008</v>
      </c>
      <c r="AL547" s="12" t="s">
        <v>198</v>
      </c>
    </row>
    <row r="548" spans="1:38" ht="12.5" x14ac:dyDescent="0.25">
      <c r="A548" s="6">
        <v>44648</v>
      </c>
      <c r="B548" s="4">
        <v>7.5</v>
      </c>
      <c r="C548" s="4" t="s">
        <v>176</v>
      </c>
      <c r="D548" s="4" t="s">
        <v>177</v>
      </c>
      <c r="E548" s="4">
        <v>31.45</v>
      </c>
      <c r="F548" s="4">
        <v>313</v>
      </c>
      <c r="G548" s="4">
        <v>313</v>
      </c>
      <c r="H548" s="4">
        <v>1.1827000000000001</v>
      </c>
      <c r="I548" s="4">
        <v>4.3379000000000003</v>
      </c>
      <c r="J548" s="4">
        <v>3.1551999999999998</v>
      </c>
      <c r="K548" s="5" t="s">
        <v>49</v>
      </c>
      <c r="L548" s="5" t="s">
        <v>49</v>
      </c>
      <c r="M548" s="5" t="s">
        <v>49</v>
      </c>
      <c r="N548" s="5" t="s">
        <v>49</v>
      </c>
      <c r="O548" s="5" t="s">
        <v>49</v>
      </c>
      <c r="P548" s="5" t="s">
        <v>49</v>
      </c>
      <c r="Q548" s="5" t="s">
        <v>49</v>
      </c>
      <c r="R548" s="5" t="s">
        <v>49</v>
      </c>
      <c r="S548" s="5" t="s">
        <v>49</v>
      </c>
      <c r="T548" s="5" t="s">
        <v>49</v>
      </c>
      <c r="U548" s="4">
        <v>313</v>
      </c>
      <c r="V548" s="4">
        <v>0.41760000000000003</v>
      </c>
      <c r="W548" s="4">
        <v>0.77</v>
      </c>
      <c r="X548" s="4">
        <v>0.35239999999999999</v>
      </c>
      <c r="Y548" s="4">
        <v>313</v>
      </c>
      <c r="Z548" s="4">
        <v>3</v>
      </c>
      <c r="AA548" s="4">
        <v>0.41149999999999998</v>
      </c>
      <c r="AB548" s="4">
        <v>0.55369999999999997</v>
      </c>
      <c r="AC548" s="4">
        <f t="shared" si="115"/>
        <v>0.14219999999999999</v>
      </c>
      <c r="AD548" s="4">
        <f t="shared" si="132"/>
        <v>0.4035187287173666</v>
      </c>
      <c r="AE548" s="4">
        <f t="shared" si="114"/>
        <v>3.6497999999999995</v>
      </c>
      <c r="AF548" s="4">
        <v>4.2891000000000004</v>
      </c>
      <c r="AG548" s="4">
        <v>0.51729999999999998</v>
      </c>
      <c r="AH548" s="4">
        <v>0.44169999999999998</v>
      </c>
      <c r="AI548" s="5" t="s">
        <v>49</v>
      </c>
      <c r="AJ548" s="4">
        <f>(AF548-H548)+(AG548-V548)+(AH548-AA548)</f>
        <v>3.2363</v>
      </c>
      <c r="AK548" s="21">
        <f t="shared" si="133"/>
        <v>0.41349999999999998</v>
      </c>
      <c r="AL548" s="12" t="s">
        <v>198</v>
      </c>
    </row>
    <row r="549" spans="1:38" ht="12.5" x14ac:dyDescent="0.25">
      <c r="A549" s="6">
        <v>44648</v>
      </c>
      <c r="B549" s="4">
        <v>7.5</v>
      </c>
      <c r="C549" s="4" t="s">
        <v>176</v>
      </c>
      <c r="D549" s="4" t="s">
        <v>177</v>
      </c>
      <c r="E549" s="4">
        <v>28.4</v>
      </c>
      <c r="F549" s="4">
        <v>314</v>
      </c>
      <c r="G549" s="4">
        <v>314</v>
      </c>
      <c r="H549" s="4">
        <v>1.1756</v>
      </c>
      <c r="I549" s="4">
        <v>2.8121</v>
      </c>
      <c r="J549" s="4">
        <v>1.6365000000000001</v>
      </c>
      <c r="K549" s="5" t="s">
        <v>49</v>
      </c>
      <c r="L549" s="5" t="s">
        <v>49</v>
      </c>
      <c r="M549" s="5" t="s">
        <v>49</v>
      </c>
      <c r="N549" s="5" t="s">
        <v>49</v>
      </c>
      <c r="O549" s="5" t="s">
        <v>49</v>
      </c>
      <c r="P549" s="5" t="s">
        <v>49</v>
      </c>
      <c r="Q549" s="5" t="s">
        <v>49</v>
      </c>
      <c r="R549" s="5" t="s">
        <v>49</v>
      </c>
      <c r="S549" s="5" t="s">
        <v>49</v>
      </c>
      <c r="T549" s="5" t="s">
        <v>49</v>
      </c>
      <c r="U549" s="4">
        <v>314</v>
      </c>
      <c r="V549" s="4">
        <v>0.40820000000000001</v>
      </c>
      <c r="W549" s="4">
        <v>0.62339999999999995</v>
      </c>
      <c r="X549" s="4">
        <v>0.2152</v>
      </c>
      <c r="Y549" s="4">
        <v>314</v>
      </c>
      <c r="Z549" s="4" t="s">
        <v>193</v>
      </c>
      <c r="AA549" s="4">
        <v>0.41720000000000002</v>
      </c>
      <c r="AB549" s="4">
        <v>0.45079999999999998</v>
      </c>
      <c r="AC549" s="4">
        <f t="shared" si="115"/>
        <v>3.3599999999999963E-2</v>
      </c>
      <c r="AD549" s="4">
        <f t="shared" si="132"/>
        <v>0.15613382899628236</v>
      </c>
      <c r="AE549" s="4">
        <f t="shared" si="114"/>
        <v>1.8853</v>
      </c>
      <c r="AF549" s="4">
        <v>2.7986</v>
      </c>
      <c r="AG549" s="4">
        <v>0.46760000000000002</v>
      </c>
      <c r="AH549" s="4">
        <v>0.42720000000000002</v>
      </c>
      <c r="AI549" s="5" t="s">
        <v>49</v>
      </c>
      <c r="AJ549" s="4">
        <f>(AF549-H549)+(AG549-V549)+(AH549-AA549)</f>
        <v>1.6923999999999999</v>
      </c>
      <c r="AK549" s="21">
        <f t="shared" si="133"/>
        <v>0.19289999999999985</v>
      </c>
      <c r="AL549" s="12" t="s">
        <v>198</v>
      </c>
    </row>
    <row r="550" spans="1:38" ht="12.5" x14ac:dyDescent="0.25">
      <c r="A550" s="6">
        <v>44648</v>
      </c>
      <c r="B550" s="4">
        <v>7.5</v>
      </c>
      <c r="C550" s="4" t="s">
        <v>176</v>
      </c>
      <c r="D550" s="4" t="s">
        <v>177</v>
      </c>
      <c r="E550" s="4">
        <v>33.200000000000003</v>
      </c>
      <c r="F550" s="4">
        <v>315</v>
      </c>
      <c r="G550" s="4">
        <v>315</v>
      </c>
      <c r="H550" s="4">
        <v>1.1868000000000001</v>
      </c>
      <c r="I550" s="4">
        <v>3.6913</v>
      </c>
      <c r="J550" s="4">
        <v>2.5045000000000002</v>
      </c>
      <c r="K550" s="5" t="s">
        <v>49</v>
      </c>
      <c r="L550" s="5" t="s">
        <v>49</v>
      </c>
      <c r="M550" s="5" t="s">
        <v>49</v>
      </c>
      <c r="N550" s="5" t="s">
        <v>49</v>
      </c>
      <c r="O550" s="5" t="s">
        <v>49</v>
      </c>
      <c r="P550" s="5" t="s">
        <v>49</v>
      </c>
      <c r="Q550" s="5" t="s">
        <v>49</v>
      </c>
      <c r="R550" s="5" t="s">
        <v>49</v>
      </c>
      <c r="S550" s="5" t="s">
        <v>49</v>
      </c>
      <c r="T550" s="5" t="s">
        <v>49</v>
      </c>
      <c r="U550" s="4">
        <v>315</v>
      </c>
      <c r="V550" s="4">
        <v>0.4199</v>
      </c>
      <c r="W550" s="4">
        <v>0.72819999999999996</v>
      </c>
      <c r="X550" s="4">
        <v>0.30830000000000002</v>
      </c>
      <c r="Y550" s="4">
        <v>315</v>
      </c>
      <c r="Z550" s="4">
        <v>4</v>
      </c>
      <c r="AA550" s="4">
        <v>0.41880000000000001</v>
      </c>
      <c r="AB550" s="4">
        <v>0.68920000000000003</v>
      </c>
      <c r="AC550" s="4">
        <f t="shared" si="115"/>
        <v>0.27040000000000003</v>
      </c>
      <c r="AD550" s="4">
        <f t="shared" si="132"/>
        <v>0.87706779111255273</v>
      </c>
      <c r="AE550" s="4">
        <f t="shared" si="114"/>
        <v>3.0832000000000002</v>
      </c>
      <c r="AF550" s="4">
        <v>3.6547000000000001</v>
      </c>
      <c r="AG550" s="4">
        <v>0.51249999999999996</v>
      </c>
      <c r="AH550" s="4">
        <v>0.4708</v>
      </c>
      <c r="AI550" s="5" t="s">
        <v>49</v>
      </c>
      <c r="AJ550" s="4">
        <f>(AF550-H550)+(AG550-V550)+(AH550-AA550)</f>
        <v>2.6125000000000003</v>
      </c>
      <c r="AK550" s="21">
        <f t="shared" si="133"/>
        <v>0.4706999999999999</v>
      </c>
      <c r="AL550" s="12" t="s">
        <v>198</v>
      </c>
    </row>
    <row r="551" spans="1:38" ht="12.5" x14ac:dyDescent="0.25">
      <c r="A551" s="6">
        <v>44648</v>
      </c>
      <c r="B551" s="4">
        <v>7.5</v>
      </c>
      <c r="C551" s="4" t="s">
        <v>178</v>
      </c>
      <c r="D551" s="4" t="s">
        <v>179</v>
      </c>
      <c r="E551" s="4">
        <v>31.55</v>
      </c>
      <c r="F551" s="4">
        <v>325</v>
      </c>
      <c r="G551" s="4">
        <v>325</v>
      </c>
      <c r="H551" s="4">
        <v>1.1909000000000001</v>
      </c>
      <c r="I551" s="4">
        <v>3.3477999999999999</v>
      </c>
      <c r="J551" s="4">
        <v>2.1568999999999998</v>
      </c>
      <c r="K551" s="5" t="s">
        <v>49</v>
      </c>
      <c r="L551" s="5" t="s">
        <v>49</v>
      </c>
      <c r="M551" s="5" t="s">
        <v>49</v>
      </c>
      <c r="N551" s="5" t="s">
        <v>49</v>
      </c>
      <c r="O551" s="5" t="s">
        <v>49</v>
      </c>
      <c r="P551" s="5" t="s">
        <v>49</v>
      </c>
      <c r="Q551" s="5" t="s">
        <v>49</v>
      </c>
      <c r="R551" s="5" t="s">
        <v>49</v>
      </c>
      <c r="S551" s="5" t="s">
        <v>49</v>
      </c>
      <c r="T551" s="5" t="s">
        <v>49</v>
      </c>
      <c r="U551" s="4">
        <v>325</v>
      </c>
      <c r="V551" s="4">
        <v>0.4178</v>
      </c>
      <c r="W551" s="4">
        <v>0.73409999999999997</v>
      </c>
      <c r="X551" s="4">
        <v>0.31630000000000003</v>
      </c>
      <c r="Y551" s="4">
        <v>325</v>
      </c>
      <c r="Z551" s="4">
        <v>3</v>
      </c>
      <c r="AA551" s="4">
        <v>0.41470000000000001</v>
      </c>
      <c r="AB551" s="4">
        <v>0.62809999999999999</v>
      </c>
      <c r="AC551" s="4">
        <f t="shared" si="115"/>
        <v>0.21339999999999998</v>
      </c>
      <c r="AD551" s="4">
        <f t="shared" si="132"/>
        <v>0.6746759405627567</v>
      </c>
      <c r="AE551" s="4">
        <f t="shared" si="114"/>
        <v>2.6865999999999999</v>
      </c>
      <c r="AF551" s="4">
        <v>3.3174999999999999</v>
      </c>
      <c r="AG551" s="4">
        <v>0.51549999999999996</v>
      </c>
      <c r="AH551" s="4">
        <v>0.46689999999999998</v>
      </c>
      <c r="AI551" s="5" t="s">
        <v>49</v>
      </c>
      <c r="AJ551" s="4">
        <f>(AF551-H551)+(AG551-V551)+(AH551-AA551)</f>
        <v>2.2765</v>
      </c>
      <c r="AK551" s="21">
        <f t="shared" si="133"/>
        <v>0.41009999999999991</v>
      </c>
      <c r="AL551" s="12" t="s">
        <v>198</v>
      </c>
    </row>
    <row r="552" spans="1:38" ht="12.5" x14ac:dyDescent="0.25">
      <c r="A552" s="6">
        <v>44648</v>
      </c>
      <c r="B552" s="4">
        <v>7.5</v>
      </c>
      <c r="C552" s="4" t="s">
        <v>178</v>
      </c>
      <c r="D552" s="4" t="s">
        <v>179</v>
      </c>
      <c r="E552" s="4">
        <v>33</v>
      </c>
      <c r="F552" s="4">
        <v>326</v>
      </c>
      <c r="G552" s="4">
        <v>326</v>
      </c>
      <c r="H552" s="4">
        <v>1.1806000000000001</v>
      </c>
      <c r="I552" s="4">
        <v>3.6413000000000002</v>
      </c>
      <c r="J552" s="4">
        <v>2.4607000000000001</v>
      </c>
      <c r="K552" s="5" t="s">
        <v>49</v>
      </c>
      <c r="L552" s="5" t="s">
        <v>49</v>
      </c>
      <c r="M552" s="5" t="s">
        <v>49</v>
      </c>
      <c r="N552" s="5" t="s">
        <v>49</v>
      </c>
      <c r="O552" s="5" t="s">
        <v>49</v>
      </c>
      <c r="P552" s="5" t="s">
        <v>49</v>
      </c>
      <c r="Q552" s="5" t="s">
        <v>49</v>
      </c>
      <c r="R552" s="5" t="s">
        <v>49</v>
      </c>
      <c r="S552" s="5" t="s">
        <v>49</v>
      </c>
      <c r="T552" s="5" t="s">
        <v>49</v>
      </c>
      <c r="U552" s="4">
        <v>326</v>
      </c>
      <c r="V552" s="4">
        <v>0.41520000000000001</v>
      </c>
      <c r="W552" s="4">
        <v>0.72740000000000005</v>
      </c>
      <c r="X552" s="4">
        <v>0.31219999999999998</v>
      </c>
      <c r="Y552" s="4">
        <v>326</v>
      </c>
      <c r="Z552" s="4">
        <v>4</v>
      </c>
      <c r="AA552" s="4">
        <v>0.4158</v>
      </c>
      <c r="AB552" s="4">
        <v>0.61850000000000005</v>
      </c>
      <c r="AC552" s="4">
        <f t="shared" si="115"/>
        <v>0.20270000000000005</v>
      </c>
      <c r="AD552" s="4">
        <f t="shared" si="132"/>
        <v>0.64926329276105077</v>
      </c>
      <c r="AE552" s="4">
        <f t="shared" si="114"/>
        <v>2.9756</v>
      </c>
      <c r="AF552" s="4">
        <v>3.6105</v>
      </c>
      <c r="AG552" s="4">
        <v>0.51300000000000001</v>
      </c>
      <c r="AH552" s="4">
        <v>0.46139999999999998</v>
      </c>
      <c r="AI552" s="5" t="s">
        <v>49</v>
      </c>
      <c r="AJ552" s="4">
        <f>(AF552-H552)+(AG552-V552)+(AH552-AA552)</f>
        <v>2.5732999999999997</v>
      </c>
      <c r="AK552" s="21">
        <f t="shared" si="133"/>
        <v>0.40230000000000032</v>
      </c>
      <c r="AL552" s="12" t="s">
        <v>198</v>
      </c>
    </row>
    <row r="553" spans="1:38" ht="12.5" x14ac:dyDescent="0.25">
      <c r="A553" s="6">
        <v>44648</v>
      </c>
      <c r="B553" s="4">
        <v>7.5</v>
      </c>
      <c r="C553" s="4" t="s">
        <v>178</v>
      </c>
      <c r="D553" s="4" t="s">
        <v>179</v>
      </c>
      <c r="E553" s="4">
        <v>27.35</v>
      </c>
      <c r="F553" s="4">
        <v>328</v>
      </c>
      <c r="G553" s="4">
        <v>328</v>
      </c>
      <c r="H553" s="4">
        <v>1.1842999999999999</v>
      </c>
      <c r="I553" s="4">
        <v>2.6351</v>
      </c>
      <c r="J553" s="4">
        <v>1.4508000000000001</v>
      </c>
      <c r="K553" s="5" t="s">
        <v>49</v>
      </c>
      <c r="L553" s="5" t="s">
        <v>49</v>
      </c>
      <c r="M553" s="5" t="s">
        <v>49</v>
      </c>
      <c r="N553" s="5" t="s">
        <v>49</v>
      </c>
      <c r="O553" s="5" t="s">
        <v>49</v>
      </c>
      <c r="P553" s="5" t="s">
        <v>49</v>
      </c>
      <c r="Q553" s="5" t="s">
        <v>49</v>
      </c>
      <c r="R553" s="5" t="s">
        <v>49</v>
      </c>
      <c r="S553" s="5" t="s">
        <v>49</v>
      </c>
      <c r="T553" s="5" t="s">
        <v>49</v>
      </c>
      <c r="U553" s="4">
        <v>328</v>
      </c>
      <c r="V553" s="4">
        <v>0.4118</v>
      </c>
      <c r="W553" s="4">
        <v>0.59050000000000002</v>
      </c>
      <c r="X553" s="4">
        <v>0.1787</v>
      </c>
      <c r="Y553" s="4">
        <v>328</v>
      </c>
      <c r="Z553" s="4">
        <v>2</v>
      </c>
      <c r="AA553" s="4">
        <v>0.4073</v>
      </c>
      <c r="AB553" s="4">
        <v>0.48970000000000002</v>
      </c>
      <c r="AC553" s="4">
        <f t="shared" si="115"/>
        <v>8.2400000000000029E-2</v>
      </c>
      <c r="AD553" s="4">
        <f t="shared" si="132"/>
        <v>0.46110800223838855</v>
      </c>
      <c r="AE553" s="4">
        <f t="shared" si="114"/>
        <v>1.7119000000000002</v>
      </c>
      <c r="AF553" s="4">
        <v>2.613</v>
      </c>
      <c r="AG553" s="4">
        <v>0.46400000000000002</v>
      </c>
      <c r="AH553" s="4">
        <v>0.42509999999999998</v>
      </c>
      <c r="AI553" s="5" t="s">
        <v>49</v>
      </c>
      <c r="AJ553" s="4">
        <f>(AF553-H553)+(AG553-V553)+(AH553-AA553)</f>
        <v>1.4987000000000001</v>
      </c>
      <c r="AK553" s="21">
        <f t="shared" si="133"/>
        <v>0.21320000000000006</v>
      </c>
      <c r="AL553" s="12" t="s">
        <v>198</v>
      </c>
    </row>
    <row r="554" spans="1:38" ht="12.5" x14ac:dyDescent="0.25">
      <c r="A554" s="6">
        <v>44648</v>
      </c>
      <c r="B554" s="4">
        <v>7.5</v>
      </c>
      <c r="C554" s="4" t="s">
        <v>178</v>
      </c>
      <c r="D554" s="4" t="s">
        <v>179</v>
      </c>
      <c r="E554" s="4">
        <v>32.9</v>
      </c>
      <c r="F554" s="4">
        <v>330</v>
      </c>
      <c r="G554" s="4">
        <v>330</v>
      </c>
      <c r="H554" s="4">
        <v>1.1808000000000001</v>
      </c>
      <c r="I554" s="4">
        <v>3.6015000000000001</v>
      </c>
      <c r="J554" s="4">
        <v>2.4207000000000001</v>
      </c>
      <c r="K554" s="5" t="s">
        <v>49</v>
      </c>
      <c r="L554" s="5" t="s">
        <v>49</v>
      </c>
      <c r="M554" s="5" t="s">
        <v>49</v>
      </c>
      <c r="N554" s="5" t="s">
        <v>49</v>
      </c>
      <c r="O554" s="5" t="s">
        <v>49</v>
      </c>
      <c r="P554" s="5" t="s">
        <v>49</v>
      </c>
      <c r="Q554" s="5" t="s">
        <v>49</v>
      </c>
      <c r="R554" s="5" t="s">
        <v>49</v>
      </c>
      <c r="S554" s="5" t="s">
        <v>49</v>
      </c>
      <c r="T554" s="5" t="s">
        <v>49</v>
      </c>
      <c r="U554" s="4">
        <v>330</v>
      </c>
      <c r="V554" s="4">
        <v>0.41339999999999999</v>
      </c>
      <c r="W554" s="4">
        <v>0.73060000000000003</v>
      </c>
      <c r="X554" s="4">
        <v>0.31719999999999998</v>
      </c>
      <c r="Y554" s="4">
        <v>330</v>
      </c>
      <c r="Z554" s="4" t="s">
        <v>193</v>
      </c>
      <c r="AA554" s="4">
        <v>0.41160000000000002</v>
      </c>
      <c r="AB554" s="4">
        <v>0.57130000000000003</v>
      </c>
      <c r="AC554" s="4">
        <f t="shared" si="115"/>
        <v>0.15970000000000001</v>
      </c>
      <c r="AD554" s="4">
        <f t="shared" si="132"/>
        <v>0.5034678436317781</v>
      </c>
      <c r="AE554" s="4">
        <f t="shared" si="114"/>
        <v>2.8976000000000002</v>
      </c>
      <c r="AF554" s="4">
        <v>3.56</v>
      </c>
      <c r="AG554" s="4">
        <v>0.53300000000000003</v>
      </c>
      <c r="AH554" s="4">
        <v>0.4572</v>
      </c>
      <c r="AI554" s="5" t="s">
        <v>49</v>
      </c>
      <c r="AJ554" s="4">
        <f>(AF554-H554)+(AG554-V554)+(AH554-AA554)</f>
        <v>2.5444</v>
      </c>
      <c r="AK554" s="21">
        <f t="shared" si="133"/>
        <v>0.35320000000000018</v>
      </c>
      <c r="AL554" s="12" t="s">
        <v>198</v>
      </c>
    </row>
    <row r="555" spans="1:38" ht="12.5" x14ac:dyDescent="0.25">
      <c r="A555" s="6">
        <v>44648</v>
      </c>
      <c r="B555" s="4">
        <v>7.5</v>
      </c>
      <c r="C555" s="4" t="s">
        <v>180</v>
      </c>
      <c r="D555" s="4" t="s">
        <v>181</v>
      </c>
      <c r="E555" s="4">
        <v>38</v>
      </c>
      <c r="F555" s="4">
        <v>308</v>
      </c>
      <c r="G555" s="4">
        <v>308</v>
      </c>
      <c r="H555" s="4">
        <v>1.1758</v>
      </c>
      <c r="I555" s="4">
        <v>5.86</v>
      </c>
      <c r="J555" s="4">
        <v>4.6841999999999997</v>
      </c>
      <c r="K555" s="5" t="s">
        <v>49</v>
      </c>
      <c r="L555" s="5" t="s">
        <v>49</v>
      </c>
      <c r="M555" s="5" t="s">
        <v>49</v>
      </c>
      <c r="N555" s="5" t="s">
        <v>49</v>
      </c>
      <c r="O555" s="5" t="s">
        <v>49</v>
      </c>
      <c r="P555" s="5" t="s">
        <v>49</v>
      </c>
      <c r="Q555" s="5" t="s">
        <v>49</v>
      </c>
      <c r="R555" s="5" t="s">
        <v>49</v>
      </c>
      <c r="S555" s="5" t="s">
        <v>49</v>
      </c>
      <c r="T555" s="5" t="s">
        <v>49</v>
      </c>
      <c r="U555" s="4">
        <v>308</v>
      </c>
      <c r="V555" s="4">
        <v>0.41289999999999999</v>
      </c>
      <c r="W555" s="4">
        <v>1.0282</v>
      </c>
      <c r="X555" s="4">
        <v>0.61529999999999996</v>
      </c>
      <c r="Y555" s="4">
        <v>308</v>
      </c>
      <c r="Z555" s="4">
        <v>4</v>
      </c>
      <c r="AA555" s="4">
        <v>0.4158</v>
      </c>
      <c r="AB555" s="4">
        <v>0.84240000000000004</v>
      </c>
      <c r="AC555" s="4">
        <f t="shared" si="115"/>
        <v>0.42660000000000003</v>
      </c>
      <c r="AD555" s="4">
        <f t="shared" si="132"/>
        <v>0.69332033154558759</v>
      </c>
      <c r="AE555" s="4">
        <f t="shared" si="114"/>
        <v>5.7260999999999997</v>
      </c>
      <c r="AF555" s="4">
        <v>5.7812000000000001</v>
      </c>
      <c r="AG555" s="4">
        <v>0.57169999999999999</v>
      </c>
      <c r="AH555" s="4">
        <v>0.50339999999999996</v>
      </c>
      <c r="AI555" s="5" t="s">
        <v>49</v>
      </c>
      <c r="AJ555" s="4">
        <f>(AF555-H555)+(AG555-V555)+(AH555-AA555)</f>
        <v>4.8518000000000008</v>
      </c>
      <c r="AK555" s="21">
        <f t="shared" si="133"/>
        <v>0.87430000000000074</v>
      </c>
      <c r="AL555" s="12" t="s">
        <v>198</v>
      </c>
    </row>
    <row r="556" spans="1:38" ht="12.5" x14ac:dyDescent="0.25">
      <c r="A556" s="6">
        <v>44648</v>
      </c>
      <c r="B556" s="4">
        <v>7.5</v>
      </c>
      <c r="C556" s="4" t="s">
        <v>180</v>
      </c>
      <c r="D556" s="4" t="s">
        <v>181</v>
      </c>
      <c r="E556" s="4">
        <v>37.299999999999997</v>
      </c>
      <c r="F556" s="4">
        <v>309</v>
      </c>
      <c r="G556" s="4">
        <v>309</v>
      </c>
      <c r="H556" s="4">
        <v>1.1776</v>
      </c>
      <c r="I556" s="4">
        <v>5.1901999999999999</v>
      </c>
      <c r="J556" s="4">
        <v>4.0125999999999999</v>
      </c>
      <c r="K556" s="5" t="s">
        <v>49</v>
      </c>
      <c r="L556" s="5" t="s">
        <v>49</v>
      </c>
      <c r="M556" s="5" t="s">
        <v>49</v>
      </c>
      <c r="N556" s="5" t="s">
        <v>49</v>
      </c>
      <c r="O556" s="5" t="s">
        <v>49</v>
      </c>
      <c r="P556" s="5" t="s">
        <v>49</v>
      </c>
      <c r="Q556" s="5" t="s">
        <v>49</v>
      </c>
      <c r="R556" s="5" t="s">
        <v>49</v>
      </c>
      <c r="S556" s="5" t="s">
        <v>49</v>
      </c>
      <c r="T556" s="5" t="s">
        <v>49</v>
      </c>
      <c r="U556" s="4">
        <v>309</v>
      </c>
      <c r="V556" s="4">
        <v>0.41039999999999999</v>
      </c>
      <c r="W556" s="4">
        <v>0.88160000000000005</v>
      </c>
      <c r="X556" s="4">
        <v>0.47120000000000001</v>
      </c>
      <c r="Y556" s="4">
        <v>309</v>
      </c>
      <c r="Z556" s="4">
        <v>4</v>
      </c>
      <c r="AA556" s="4">
        <v>0.41139999999999999</v>
      </c>
      <c r="AB556" s="4">
        <v>0.71209999999999996</v>
      </c>
      <c r="AC556" s="4">
        <f t="shared" si="115"/>
        <v>0.30069999999999997</v>
      </c>
      <c r="AD556" s="4">
        <f t="shared" si="132"/>
        <v>0.63815789473684204</v>
      </c>
      <c r="AE556" s="4">
        <f t="shared" si="114"/>
        <v>4.7844999999999995</v>
      </c>
      <c r="AF556" s="4">
        <v>5.1304999999999996</v>
      </c>
      <c r="AG556" s="4">
        <v>0.53359999999999996</v>
      </c>
      <c r="AH556" s="4">
        <v>0.47310000000000002</v>
      </c>
      <c r="AI556" s="5" t="s">
        <v>49</v>
      </c>
      <c r="AJ556" s="4">
        <f>(AF556-H556)+(AG556-V556)+(AH556-AA556)</f>
        <v>4.1377999999999995</v>
      </c>
      <c r="AK556" s="21">
        <f t="shared" si="133"/>
        <v>0.64670000000000005</v>
      </c>
      <c r="AL556" s="12" t="s">
        <v>198</v>
      </c>
    </row>
    <row r="557" spans="1:38" ht="12.5" x14ac:dyDescent="0.25">
      <c r="A557" s="6">
        <v>44648</v>
      </c>
      <c r="B557" s="4">
        <v>7.5</v>
      </c>
      <c r="C557" s="4" t="s">
        <v>180</v>
      </c>
      <c r="D557" s="4" t="s">
        <v>181</v>
      </c>
      <c r="E557" s="4">
        <v>31.5</v>
      </c>
      <c r="F557" s="4">
        <v>310</v>
      </c>
      <c r="G557" s="4">
        <v>310</v>
      </c>
      <c r="H557" s="4">
        <v>1.1780999999999999</v>
      </c>
      <c r="I557" s="4">
        <v>3.9256000000000002</v>
      </c>
      <c r="J557" s="4">
        <v>2.7475000000000001</v>
      </c>
      <c r="K557" s="5" t="s">
        <v>49</v>
      </c>
      <c r="L557" s="5" t="s">
        <v>49</v>
      </c>
      <c r="M557" s="5" t="s">
        <v>49</v>
      </c>
      <c r="N557" s="5" t="s">
        <v>49</v>
      </c>
      <c r="O557" s="5" t="s">
        <v>49</v>
      </c>
      <c r="P557" s="5" t="s">
        <v>49</v>
      </c>
      <c r="Q557" s="5" t="s">
        <v>49</v>
      </c>
      <c r="R557" s="5" t="s">
        <v>49</v>
      </c>
      <c r="S557" s="5" t="s">
        <v>49</v>
      </c>
      <c r="T557" s="5" t="s">
        <v>49</v>
      </c>
      <c r="U557" s="4">
        <v>310</v>
      </c>
      <c r="V557" s="4">
        <v>0.41310000000000002</v>
      </c>
      <c r="W557" s="4">
        <v>0.77080000000000004</v>
      </c>
      <c r="X557" s="4">
        <v>0.35770000000000002</v>
      </c>
      <c r="Y557" s="4">
        <v>310</v>
      </c>
      <c r="Z557" s="4">
        <v>3</v>
      </c>
      <c r="AA557" s="4">
        <v>0.4219</v>
      </c>
      <c r="AB557" s="4">
        <v>0.61209999999999998</v>
      </c>
      <c r="AC557" s="4">
        <f t="shared" si="115"/>
        <v>0.19019999999999998</v>
      </c>
      <c r="AD557" s="4">
        <f t="shared" si="132"/>
        <v>0.53173050041934578</v>
      </c>
      <c r="AE557" s="4">
        <f t="shared" si="114"/>
        <v>3.2953999999999999</v>
      </c>
      <c r="AF557" s="4">
        <v>3.8845000000000001</v>
      </c>
      <c r="AG557" s="4">
        <v>0.49809999999999999</v>
      </c>
      <c r="AH557" s="4">
        <v>0.46229999999999999</v>
      </c>
      <c r="AI557" s="5" t="s">
        <v>49</v>
      </c>
      <c r="AJ557" s="4">
        <f>(AF557-H557)+(AG557-V557)+(AH557-AA557)</f>
        <v>2.8318000000000003</v>
      </c>
      <c r="AK557" s="21">
        <f t="shared" si="133"/>
        <v>0.46360000000000046</v>
      </c>
      <c r="AL557" s="12" t="s">
        <v>198</v>
      </c>
    </row>
    <row r="558" spans="1:38" ht="12.5" x14ac:dyDescent="0.25">
      <c r="A558" s="6">
        <v>44648</v>
      </c>
      <c r="B558" s="4">
        <v>7.5</v>
      </c>
      <c r="C558" s="4" t="s">
        <v>180</v>
      </c>
      <c r="D558" s="4" t="s">
        <v>181</v>
      </c>
      <c r="E558" s="4">
        <v>29.1</v>
      </c>
      <c r="F558" s="4">
        <v>311</v>
      </c>
      <c r="G558" s="4">
        <v>311</v>
      </c>
      <c r="H558" s="4">
        <v>1.1809000000000001</v>
      </c>
      <c r="I558" s="4">
        <v>2.9445000000000001</v>
      </c>
      <c r="J558" s="4">
        <v>1.7636000000000001</v>
      </c>
      <c r="K558" s="5" t="s">
        <v>49</v>
      </c>
      <c r="L558" s="5" t="s">
        <v>49</v>
      </c>
      <c r="M558" s="5" t="s">
        <v>49</v>
      </c>
      <c r="N558" s="5" t="s">
        <v>49</v>
      </c>
      <c r="O558" s="5" t="s">
        <v>49</v>
      </c>
      <c r="P558" s="5" t="s">
        <v>49</v>
      </c>
      <c r="Q558" s="5" t="s">
        <v>49</v>
      </c>
      <c r="R558" s="5" t="s">
        <v>49</v>
      </c>
      <c r="S558" s="5" t="s">
        <v>49</v>
      </c>
      <c r="T558" s="5" t="s">
        <v>49</v>
      </c>
      <c r="U558" s="4">
        <v>311</v>
      </c>
      <c r="V558" s="4">
        <v>0.40970000000000001</v>
      </c>
      <c r="W558" s="4">
        <v>0.62509999999999999</v>
      </c>
      <c r="X558" s="4">
        <v>0.21540000000000001</v>
      </c>
      <c r="Y558" s="4">
        <v>311</v>
      </c>
      <c r="Z558" s="4" t="s">
        <v>193</v>
      </c>
      <c r="AA558" s="4">
        <v>0.41</v>
      </c>
      <c r="AB558" s="4">
        <v>0.50680000000000003</v>
      </c>
      <c r="AC558" s="4">
        <f t="shared" si="115"/>
        <v>9.6800000000000053E-2</v>
      </c>
      <c r="AD558" s="4">
        <f t="shared" si="132"/>
        <v>0.44939647168059449</v>
      </c>
      <c r="AE558" s="4">
        <f t="shared" si="114"/>
        <v>2.0758000000000001</v>
      </c>
      <c r="AF558" s="4">
        <v>2.9177</v>
      </c>
      <c r="AG558" s="4">
        <v>0.46500000000000002</v>
      </c>
      <c r="AH558" s="4">
        <v>0.42980000000000002</v>
      </c>
      <c r="AI558" s="5" t="s">
        <v>49</v>
      </c>
      <c r="AJ558" s="4">
        <f>(AF558-H558)+(AG558-V558)+(AH558-AA558)</f>
        <v>1.8119000000000001</v>
      </c>
      <c r="AK558" s="21">
        <f t="shared" si="133"/>
        <v>0.26389999999999958</v>
      </c>
      <c r="AL558" s="12" t="s">
        <v>198</v>
      </c>
    </row>
    <row r="559" spans="1:38" ht="12.5" x14ac:dyDescent="0.25">
      <c r="A559" s="6">
        <v>44648</v>
      </c>
      <c r="B559" s="4">
        <v>8</v>
      </c>
      <c r="C559" s="4" t="s">
        <v>47</v>
      </c>
      <c r="D559" s="4" t="s">
        <v>57</v>
      </c>
      <c r="E559" s="4">
        <v>30.55</v>
      </c>
      <c r="F559" s="4">
        <v>332</v>
      </c>
      <c r="G559" s="4">
        <v>332</v>
      </c>
      <c r="H559" s="4">
        <v>1.1778</v>
      </c>
      <c r="I559" s="4">
        <v>3.1518999999999999</v>
      </c>
      <c r="J559" s="4">
        <v>1.9741</v>
      </c>
      <c r="K559" s="5" t="s">
        <v>49</v>
      </c>
      <c r="L559" s="5" t="s">
        <v>49</v>
      </c>
      <c r="M559" s="5" t="s">
        <v>49</v>
      </c>
      <c r="N559" s="5" t="s">
        <v>49</v>
      </c>
      <c r="O559" s="5" t="s">
        <v>49</v>
      </c>
      <c r="P559" s="5" t="s">
        <v>49</v>
      </c>
      <c r="Q559" s="5" t="s">
        <v>49</v>
      </c>
      <c r="R559" s="5" t="s">
        <v>49</v>
      </c>
      <c r="S559" s="5" t="s">
        <v>49</v>
      </c>
      <c r="T559" s="5" t="s">
        <v>49</v>
      </c>
      <c r="U559" s="4">
        <v>332</v>
      </c>
      <c r="V559" s="4">
        <v>0.41670000000000001</v>
      </c>
      <c r="W559" s="4">
        <v>0.68210000000000004</v>
      </c>
      <c r="X559" s="4">
        <v>0.26540000000000002</v>
      </c>
      <c r="Y559" s="4">
        <v>332</v>
      </c>
      <c r="Z559" s="4">
        <v>2</v>
      </c>
      <c r="AA559" s="4">
        <v>0.41599999999999998</v>
      </c>
      <c r="AB559" s="4">
        <v>0.50049999999999994</v>
      </c>
      <c r="AC559" s="4">
        <f t="shared" si="115"/>
        <v>8.4499999999999964E-2</v>
      </c>
      <c r="AD559" s="4">
        <f t="shared" si="132"/>
        <v>0.31838733986435552</v>
      </c>
      <c r="AE559" s="4">
        <f t="shared" si="114"/>
        <v>2.3239999999999998</v>
      </c>
      <c r="AF559" s="4">
        <v>3.1242000000000001</v>
      </c>
      <c r="AG559" s="4">
        <v>0.51019999999999999</v>
      </c>
      <c r="AH559" s="4">
        <v>0.43730000000000002</v>
      </c>
      <c r="AI559" s="5" t="s">
        <v>49</v>
      </c>
      <c r="AJ559" s="4">
        <f>(AF559-H559)+(AG559-V559)+(AH559-AA559)</f>
        <v>2.0612000000000004</v>
      </c>
      <c r="AK559" s="21">
        <f t="shared" si="133"/>
        <v>0.26280000000000037</v>
      </c>
      <c r="AL559" s="12" t="s">
        <v>198</v>
      </c>
    </row>
    <row r="560" spans="1:38" ht="12.5" x14ac:dyDescent="0.25">
      <c r="A560" s="6">
        <v>44648</v>
      </c>
      <c r="B560" s="4">
        <v>8</v>
      </c>
      <c r="C560" s="4" t="s">
        <v>47</v>
      </c>
      <c r="D560" s="4" t="s">
        <v>57</v>
      </c>
      <c r="E560" s="4">
        <v>30.05</v>
      </c>
      <c r="F560" s="4">
        <v>335</v>
      </c>
      <c r="G560" s="4">
        <v>335</v>
      </c>
      <c r="H560" s="4">
        <v>1.1806000000000001</v>
      </c>
      <c r="I560" s="4">
        <v>2.7677999999999998</v>
      </c>
      <c r="J560" s="4">
        <v>1.5871999999999999</v>
      </c>
      <c r="K560" s="5" t="s">
        <v>49</v>
      </c>
      <c r="L560" s="5" t="s">
        <v>49</v>
      </c>
      <c r="M560" s="5" t="s">
        <v>49</v>
      </c>
      <c r="N560" s="5" t="s">
        <v>49</v>
      </c>
      <c r="O560" s="5" t="s">
        <v>49</v>
      </c>
      <c r="P560" s="5" t="s">
        <v>49</v>
      </c>
      <c r="Q560" s="5" t="s">
        <v>49</v>
      </c>
      <c r="R560" s="5" t="s">
        <v>49</v>
      </c>
      <c r="S560" s="5" t="s">
        <v>49</v>
      </c>
      <c r="T560" s="5" t="s">
        <v>49</v>
      </c>
      <c r="U560" s="4">
        <v>335</v>
      </c>
      <c r="V560" s="4">
        <v>0.4113</v>
      </c>
      <c r="W560" s="4">
        <v>0.61470000000000002</v>
      </c>
      <c r="X560" s="4">
        <v>0.2034</v>
      </c>
      <c r="Y560" s="4">
        <v>335</v>
      </c>
      <c r="Z560" s="4">
        <v>2</v>
      </c>
      <c r="AA560" s="4">
        <v>0.41710000000000003</v>
      </c>
      <c r="AB560" s="4">
        <v>0.46800000000000003</v>
      </c>
      <c r="AC560" s="4">
        <f t="shared" si="115"/>
        <v>5.0900000000000001E-2</v>
      </c>
      <c r="AD560" s="4">
        <f t="shared" si="132"/>
        <v>0.25024582104228121</v>
      </c>
      <c r="AE560" s="4">
        <f t="shared" si="114"/>
        <v>1.8414999999999999</v>
      </c>
      <c r="AF560" s="4">
        <v>2.7370000000000001</v>
      </c>
      <c r="AG560" s="4">
        <v>0.47249999999999998</v>
      </c>
      <c r="AH560" s="4">
        <v>0.42920000000000003</v>
      </c>
      <c r="AI560" s="5" t="s">
        <v>49</v>
      </c>
      <c r="AJ560" s="4">
        <f>(AF560-H560)+(AG560-V560)+(AH560-AA560)</f>
        <v>1.6296999999999999</v>
      </c>
      <c r="AK560" s="21">
        <f t="shared" si="133"/>
        <v>0.21179999999999977</v>
      </c>
      <c r="AL560" s="12" t="s">
        <v>198</v>
      </c>
    </row>
    <row r="561" spans="1:38" ht="12.5" x14ac:dyDescent="0.25">
      <c r="A561" s="6">
        <v>44648</v>
      </c>
      <c r="B561" s="4">
        <v>8</v>
      </c>
      <c r="C561" s="4" t="s">
        <v>47</v>
      </c>
      <c r="D561" s="4" t="s">
        <v>57</v>
      </c>
      <c r="E561" s="4">
        <v>28.2</v>
      </c>
      <c r="F561" s="4">
        <v>337</v>
      </c>
      <c r="G561" s="4">
        <v>337</v>
      </c>
      <c r="H561" s="4">
        <v>1.1901999999999999</v>
      </c>
      <c r="I561" s="4">
        <v>2.8100999999999998</v>
      </c>
      <c r="J561" s="4">
        <v>1.6198999999999999</v>
      </c>
      <c r="K561" s="5" t="s">
        <v>49</v>
      </c>
      <c r="L561" s="5" t="s">
        <v>49</v>
      </c>
      <c r="M561" s="5" t="s">
        <v>49</v>
      </c>
      <c r="N561" s="5" t="s">
        <v>49</v>
      </c>
      <c r="O561" s="5" t="s">
        <v>49</v>
      </c>
      <c r="P561" s="5" t="s">
        <v>49</v>
      </c>
      <c r="Q561" s="5" t="s">
        <v>49</v>
      </c>
      <c r="R561" s="5" t="s">
        <v>49</v>
      </c>
      <c r="S561" s="5" t="s">
        <v>49</v>
      </c>
      <c r="T561" s="5" t="s">
        <v>49</v>
      </c>
      <c r="U561" s="4">
        <v>337</v>
      </c>
      <c r="V561" s="4">
        <v>0.41649999999999998</v>
      </c>
      <c r="W561" s="4">
        <v>0.60389999999999999</v>
      </c>
      <c r="X561" s="4">
        <v>0.18740000000000001</v>
      </c>
      <c r="Y561" s="4">
        <v>337</v>
      </c>
      <c r="Z561" s="4">
        <v>2</v>
      </c>
      <c r="AA561" s="4">
        <v>0.41210000000000002</v>
      </c>
      <c r="AB561" s="4">
        <v>0.4597</v>
      </c>
      <c r="AC561" s="4">
        <f t="shared" si="115"/>
        <v>4.7599999999999976E-2</v>
      </c>
      <c r="AD561" s="4">
        <f t="shared" si="132"/>
        <v>0.2540021344717181</v>
      </c>
      <c r="AE561" s="4">
        <f t="shared" si="114"/>
        <v>1.8548999999999998</v>
      </c>
      <c r="AF561" s="4">
        <v>2.7837999999999998</v>
      </c>
      <c r="AG561" s="4">
        <v>0.49669999999999997</v>
      </c>
      <c r="AH561" s="4">
        <v>0.42870000000000003</v>
      </c>
      <c r="AI561" s="5" t="s">
        <v>49</v>
      </c>
      <c r="AJ561" s="4">
        <f>(AF561-H561)+(AG561-V561)+(AH561-AA561)</f>
        <v>1.6903999999999999</v>
      </c>
      <c r="AK561" s="21">
        <f t="shared" si="133"/>
        <v>0.16449999999999987</v>
      </c>
      <c r="AL561" s="12" t="s">
        <v>198</v>
      </c>
    </row>
    <row r="562" spans="1:38" ht="12.5" x14ac:dyDescent="0.25">
      <c r="A562" s="6">
        <v>44648</v>
      </c>
      <c r="B562" s="4">
        <v>8</v>
      </c>
      <c r="C562" s="4" t="s">
        <v>47</v>
      </c>
      <c r="D562" s="4" t="s">
        <v>57</v>
      </c>
      <c r="E562" s="4">
        <v>29.2</v>
      </c>
      <c r="F562" s="4">
        <v>339</v>
      </c>
      <c r="G562" s="4">
        <v>339</v>
      </c>
      <c r="H562" s="4">
        <v>1.1843999999999999</v>
      </c>
      <c r="I562" s="4">
        <v>3.0661</v>
      </c>
      <c r="J562" s="4">
        <v>1.8816999999999999</v>
      </c>
      <c r="K562" s="5" t="s">
        <v>49</v>
      </c>
      <c r="L562" s="5" t="s">
        <v>49</v>
      </c>
      <c r="M562" s="5" t="s">
        <v>49</v>
      </c>
      <c r="N562" s="5" t="s">
        <v>49</v>
      </c>
      <c r="O562" s="5" t="s">
        <v>49</v>
      </c>
      <c r="P562" s="5" t="s">
        <v>49</v>
      </c>
      <c r="Q562" s="5" t="s">
        <v>49</v>
      </c>
      <c r="R562" s="5" t="s">
        <v>49</v>
      </c>
      <c r="S562" s="5" t="s">
        <v>49</v>
      </c>
      <c r="T562" s="5" t="s">
        <v>49</v>
      </c>
      <c r="U562" s="4">
        <v>339</v>
      </c>
      <c r="V562" s="4">
        <v>0.4148</v>
      </c>
      <c r="W562" s="4">
        <v>0.63200000000000001</v>
      </c>
      <c r="X562" s="4">
        <v>0.2172</v>
      </c>
      <c r="Y562" s="4">
        <v>339</v>
      </c>
      <c r="Z562" s="4">
        <v>2</v>
      </c>
      <c r="AA562" s="4">
        <v>0.41260000000000002</v>
      </c>
      <c r="AB562" s="4">
        <v>0.46579999999999999</v>
      </c>
      <c r="AC562" s="4">
        <f t="shared" si="115"/>
        <v>5.319999999999997E-2</v>
      </c>
      <c r="AD562" s="4">
        <f t="shared" si="132"/>
        <v>0.24493554327808456</v>
      </c>
      <c r="AE562" s="4">
        <f t="shared" si="114"/>
        <v>2.1520999999999999</v>
      </c>
      <c r="AF562" s="4">
        <v>3.0348999999999999</v>
      </c>
      <c r="AG562" s="4">
        <v>0.49180000000000001</v>
      </c>
      <c r="AH562" s="4">
        <v>0.42720000000000002</v>
      </c>
      <c r="AI562" s="5" t="s">
        <v>49</v>
      </c>
      <c r="AJ562" s="4">
        <f>(AF562-H562)+(AG562-V562)+(AH562-AA562)</f>
        <v>1.9420999999999999</v>
      </c>
      <c r="AK562" s="21">
        <f t="shared" si="133"/>
        <v>0.20999999999999996</v>
      </c>
      <c r="AL562" s="12" t="s">
        <v>198</v>
      </c>
    </row>
    <row r="563" spans="1:38" ht="12.5" x14ac:dyDescent="0.25">
      <c r="A563" s="6">
        <v>44648</v>
      </c>
      <c r="B563" s="4">
        <v>8</v>
      </c>
      <c r="C563" s="4" t="s">
        <v>51</v>
      </c>
      <c r="D563" s="4" t="s">
        <v>58</v>
      </c>
      <c r="E563" s="4">
        <v>27.9</v>
      </c>
      <c r="F563" s="4">
        <v>340</v>
      </c>
      <c r="G563" s="4">
        <v>340</v>
      </c>
      <c r="H563" s="4">
        <v>1.1891</v>
      </c>
      <c r="I563" s="4">
        <v>2.7399</v>
      </c>
      <c r="J563" s="4">
        <v>1.5508</v>
      </c>
      <c r="K563" s="5" t="s">
        <v>49</v>
      </c>
      <c r="L563" s="5" t="s">
        <v>49</v>
      </c>
      <c r="M563" s="5" t="s">
        <v>49</v>
      </c>
      <c r="N563" s="5" t="s">
        <v>49</v>
      </c>
      <c r="O563" s="5" t="s">
        <v>49</v>
      </c>
      <c r="P563" s="5" t="s">
        <v>49</v>
      </c>
      <c r="Q563" s="5" t="s">
        <v>49</v>
      </c>
      <c r="R563" s="5" t="s">
        <v>49</v>
      </c>
      <c r="S563" s="5" t="s">
        <v>49</v>
      </c>
      <c r="T563" s="5" t="s">
        <v>49</v>
      </c>
      <c r="U563" s="4">
        <v>340</v>
      </c>
      <c r="V563" s="4">
        <v>0.4153</v>
      </c>
      <c r="W563" s="4">
        <v>0.63639999999999997</v>
      </c>
      <c r="X563" s="4">
        <v>0.22109999999999999</v>
      </c>
      <c r="Y563" s="4">
        <v>340</v>
      </c>
      <c r="Z563" s="4" t="s">
        <v>193</v>
      </c>
      <c r="AA563" s="4">
        <v>0.41120000000000001</v>
      </c>
      <c r="AB563" s="4">
        <v>0.49769999999999998</v>
      </c>
      <c r="AC563" s="4">
        <f t="shared" si="115"/>
        <v>8.6499999999999966E-2</v>
      </c>
      <c r="AD563" s="4">
        <f t="shared" si="132"/>
        <v>0.3912256897331523</v>
      </c>
      <c r="AE563" s="4">
        <f t="shared" si="114"/>
        <v>1.8584000000000001</v>
      </c>
      <c r="AF563" s="4">
        <v>2.7162999999999999</v>
      </c>
      <c r="AG563" s="4">
        <v>0.48430000000000001</v>
      </c>
      <c r="AH563" s="4">
        <v>0.43319999999999997</v>
      </c>
      <c r="AI563" s="5" t="s">
        <v>49</v>
      </c>
      <c r="AJ563" s="4">
        <f>(AF563-H563)+(AG563-V563)+(AH563-AA563)</f>
        <v>1.6181999999999999</v>
      </c>
      <c r="AK563" s="21">
        <f t="shared" si="133"/>
        <v>0.24019999999999975</v>
      </c>
      <c r="AL563" s="12" t="s">
        <v>198</v>
      </c>
    </row>
    <row r="564" spans="1:38" ht="12.5" x14ac:dyDescent="0.25">
      <c r="A564" s="6">
        <v>44648</v>
      </c>
      <c r="B564" s="4">
        <v>8</v>
      </c>
      <c r="C564" s="4" t="s">
        <v>51</v>
      </c>
      <c r="D564" s="4" t="s">
        <v>58</v>
      </c>
      <c r="E564" s="4">
        <v>31.4</v>
      </c>
      <c r="F564" s="4">
        <v>341</v>
      </c>
      <c r="G564" s="4">
        <v>341</v>
      </c>
      <c r="H564" s="4">
        <v>1.1922999999999999</v>
      </c>
      <c r="I564" s="4">
        <v>3.8428</v>
      </c>
      <c r="J564" s="4">
        <v>2.6505000000000001</v>
      </c>
      <c r="K564" s="5" t="s">
        <v>49</v>
      </c>
      <c r="L564" s="5" t="s">
        <v>49</v>
      </c>
      <c r="M564" s="5" t="s">
        <v>49</v>
      </c>
      <c r="N564" s="5" t="s">
        <v>49</v>
      </c>
      <c r="O564" s="5" t="s">
        <v>49</v>
      </c>
      <c r="P564" s="5" t="s">
        <v>49</v>
      </c>
      <c r="Q564" s="5" t="s">
        <v>49</v>
      </c>
      <c r="R564" s="5" t="s">
        <v>49</v>
      </c>
      <c r="S564" s="5" t="s">
        <v>49</v>
      </c>
      <c r="T564" s="5" t="s">
        <v>49</v>
      </c>
      <c r="U564" s="4">
        <v>341</v>
      </c>
      <c r="V564" s="4">
        <v>0.41170000000000001</v>
      </c>
      <c r="W564" s="4">
        <v>0.71299999999999997</v>
      </c>
      <c r="X564" s="4">
        <v>0.30130000000000001</v>
      </c>
      <c r="Y564" s="4">
        <v>341</v>
      </c>
      <c r="Z564" s="4">
        <v>3</v>
      </c>
      <c r="AA564" s="4">
        <v>0.41210000000000002</v>
      </c>
      <c r="AB564" s="4">
        <v>0.55589999999999995</v>
      </c>
      <c r="AC564" s="4">
        <f t="shared" si="115"/>
        <v>0.14379999999999993</v>
      </c>
      <c r="AD564" s="4">
        <f t="shared" si="132"/>
        <v>0.47726518420179198</v>
      </c>
      <c r="AE564" s="4">
        <f t="shared" si="114"/>
        <v>3.0956000000000001</v>
      </c>
      <c r="AF564" s="4">
        <v>3.8052000000000001</v>
      </c>
      <c r="AG564" s="4">
        <v>0.50139999999999996</v>
      </c>
      <c r="AH564" s="4">
        <v>0.44579999999999997</v>
      </c>
      <c r="AI564" s="5" t="s">
        <v>49</v>
      </c>
      <c r="AJ564" s="4">
        <f>(AF564-H564)+(AG564-V564)+(AH564-AA564)</f>
        <v>2.7363000000000004</v>
      </c>
      <c r="AK564" s="21">
        <f t="shared" si="133"/>
        <v>0.35930000000000017</v>
      </c>
      <c r="AL564" s="12" t="s">
        <v>198</v>
      </c>
    </row>
    <row r="565" spans="1:38" ht="12.5" x14ac:dyDescent="0.25">
      <c r="A565" s="6">
        <v>44648</v>
      </c>
      <c r="B565" s="4">
        <v>8</v>
      </c>
      <c r="C565" s="4" t="s">
        <v>51</v>
      </c>
      <c r="D565" s="4" t="s">
        <v>58</v>
      </c>
      <c r="E565" s="4">
        <v>28.8</v>
      </c>
      <c r="F565" s="4">
        <v>344</v>
      </c>
      <c r="G565" s="4">
        <v>344</v>
      </c>
      <c r="H565" s="4">
        <v>1.1835</v>
      </c>
      <c r="I565" s="4">
        <v>2.5969000000000002</v>
      </c>
      <c r="J565" s="4">
        <v>1.4134</v>
      </c>
      <c r="K565" s="5" t="s">
        <v>49</v>
      </c>
      <c r="L565" s="5" t="s">
        <v>49</v>
      </c>
      <c r="M565" s="5" t="s">
        <v>49</v>
      </c>
      <c r="N565" s="5" t="s">
        <v>49</v>
      </c>
      <c r="O565" s="5" t="s">
        <v>49</v>
      </c>
      <c r="P565" s="5" t="s">
        <v>49</v>
      </c>
      <c r="Q565" s="5" t="s">
        <v>49</v>
      </c>
      <c r="R565" s="5" t="s">
        <v>49</v>
      </c>
      <c r="S565" s="5" t="s">
        <v>49</v>
      </c>
      <c r="T565" s="5" t="s">
        <v>49</v>
      </c>
      <c r="U565" s="4">
        <v>344</v>
      </c>
      <c r="V565" s="4">
        <v>0.41839999999999999</v>
      </c>
      <c r="W565" s="4">
        <v>0.63009999999999999</v>
      </c>
      <c r="X565" s="4">
        <v>0.2117</v>
      </c>
      <c r="Y565" s="4">
        <v>344</v>
      </c>
      <c r="Z565" s="4">
        <v>4</v>
      </c>
      <c r="AA565" s="4">
        <v>0.40839999999999999</v>
      </c>
      <c r="AB565" s="4">
        <v>0.5706</v>
      </c>
      <c r="AC565" s="4">
        <f t="shared" si="115"/>
        <v>0.16220000000000001</v>
      </c>
      <c r="AD565" s="4">
        <f t="shared" si="132"/>
        <v>0.76617855455833728</v>
      </c>
      <c r="AE565" s="4">
        <f t="shared" si="114"/>
        <v>1.7873000000000001</v>
      </c>
      <c r="AF565" s="4">
        <v>2.5752999999999999</v>
      </c>
      <c r="AG565" s="4">
        <v>0.4995</v>
      </c>
      <c r="AH565" s="4">
        <v>0.4577</v>
      </c>
      <c r="AI565" s="5" t="s">
        <v>49</v>
      </c>
      <c r="AJ565" s="4">
        <f>(AF565-H565)+(AG565-V565)+(AH565-AA565)</f>
        <v>1.5221999999999998</v>
      </c>
      <c r="AK565" s="21">
        <f t="shared" si="133"/>
        <v>0.26510000000000034</v>
      </c>
      <c r="AL565" s="12" t="s">
        <v>198</v>
      </c>
    </row>
    <row r="566" spans="1:38" ht="12.5" x14ac:dyDescent="0.25">
      <c r="A566" s="6">
        <v>44648</v>
      </c>
      <c r="B566" s="4">
        <v>8</v>
      </c>
      <c r="C566" s="4" t="s">
        <v>51</v>
      </c>
      <c r="D566" s="4" t="s">
        <v>58</v>
      </c>
      <c r="E566" s="4">
        <v>23.7</v>
      </c>
      <c r="F566" s="4">
        <v>346</v>
      </c>
      <c r="G566" s="4">
        <v>346</v>
      </c>
      <c r="H566" s="4">
        <v>1.1807000000000001</v>
      </c>
      <c r="I566" s="4">
        <v>2.2692999999999999</v>
      </c>
      <c r="J566" s="4">
        <v>1.0886</v>
      </c>
      <c r="K566" s="5" t="s">
        <v>49</v>
      </c>
      <c r="L566" s="5" t="s">
        <v>49</v>
      </c>
      <c r="M566" s="5" t="s">
        <v>49</v>
      </c>
      <c r="N566" s="5" t="s">
        <v>49</v>
      </c>
      <c r="O566" s="5" t="s">
        <v>49</v>
      </c>
      <c r="P566" s="5" t="s">
        <v>49</v>
      </c>
      <c r="Q566" s="5" t="s">
        <v>49</v>
      </c>
      <c r="R566" s="5" t="s">
        <v>49</v>
      </c>
      <c r="S566" s="5" t="s">
        <v>49</v>
      </c>
      <c r="T566" s="5" t="s">
        <v>49</v>
      </c>
      <c r="U566" s="4">
        <v>346</v>
      </c>
      <c r="V566" s="4">
        <v>0.41089999999999999</v>
      </c>
      <c r="W566" s="4">
        <v>0.54569999999999996</v>
      </c>
      <c r="X566" s="4">
        <v>0.1348</v>
      </c>
      <c r="Y566" s="4">
        <v>346</v>
      </c>
      <c r="Z566" s="4">
        <v>1</v>
      </c>
      <c r="AA566" s="4">
        <v>0.4098</v>
      </c>
      <c r="AB566" s="4">
        <v>0.42330000000000001</v>
      </c>
      <c r="AC566" s="4">
        <f t="shared" si="115"/>
        <v>1.3500000000000012E-2</v>
      </c>
      <c r="AD566" s="4">
        <f t="shared" si="132"/>
        <v>0.10014836795252234</v>
      </c>
      <c r="AE566" s="4">
        <f t="shared" si="114"/>
        <v>1.2369000000000001</v>
      </c>
      <c r="AF566" s="4">
        <v>2.2524000000000002</v>
      </c>
      <c r="AG566" s="4">
        <v>0.46129999999999999</v>
      </c>
      <c r="AH566" s="4">
        <v>0.4143</v>
      </c>
      <c r="AI566" s="5" t="s">
        <v>49</v>
      </c>
      <c r="AJ566" s="4">
        <f>(AF566-H566)+(AG566-V566)+(AH566-AA566)</f>
        <v>1.1266</v>
      </c>
      <c r="AK566" s="21">
        <f t="shared" si="133"/>
        <v>0.11029999999999962</v>
      </c>
      <c r="AL566" s="12" t="s">
        <v>198</v>
      </c>
    </row>
    <row r="567" spans="1:38" ht="12.5" x14ac:dyDescent="0.25">
      <c r="A567" s="6">
        <v>44648</v>
      </c>
      <c r="B567" s="4">
        <v>8</v>
      </c>
      <c r="C567" s="4" t="s">
        <v>53</v>
      </c>
      <c r="D567" s="4" t="s">
        <v>59</v>
      </c>
      <c r="E567" s="4">
        <v>33.200000000000003</v>
      </c>
      <c r="F567" s="4">
        <v>320</v>
      </c>
      <c r="G567" s="4">
        <v>320</v>
      </c>
      <c r="H567" s="4">
        <v>1.1744000000000001</v>
      </c>
      <c r="I567" s="4">
        <v>3.8816000000000002</v>
      </c>
      <c r="J567" s="4">
        <v>2.7071999999999998</v>
      </c>
      <c r="K567" s="5" t="s">
        <v>49</v>
      </c>
      <c r="L567" s="5" t="s">
        <v>49</v>
      </c>
      <c r="M567" s="5" t="s">
        <v>49</v>
      </c>
      <c r="N567" s="5" t="s">
        <v>49</v>
      </c>
      <c r="O567" s="5" t="s">
        <v>49</v>
      </c>
      <c r="P567" s="5" t="s">
        <v>49</v>
      </c>
      <c r="Q567" s="5" t="s">
        <v>49</v>
      </c>
      <c r="R567" s="5" t="s">
        <v>49</v>
      </c>
      <c r="S567" s="5" t="s">
        <v>49</v>
      </c>
      <c r="T567" s="5" t="s">
        <v>49</v>
      </c>
      <c r="U567" s="4">
        <v>320</v>
      </c>
      <c r="V567" s="4">
        <v>0.41360000000000002</v>
      </c>
      <c r="W567" s="4">
        <v>0.76580000000000004</v>
      </c>
      <c r="X567" s="4">
        <v>0.35220000000000001</v>
      </c>
      <c r="Y567" s="4">
        <v>320</v>
      </c>
      <c r="Z567" s="4">
        <v>2</v>
      </c>
      <c r="AA567" s="4">
        <v>0.40989999999999999</v>
      </c>
      <c r="AB567" s="4">
        <v>0.45729999999999998</v>
      </c>
      <c r="AC567" s="4">
        <f t="shared" si="115"/>
        <v>4.7399999999999998E-2</v>
      </c>
      <c r="AD567" s="4">
        <f t="shared" si="132"/>
        <v>0.13458262350936967</v>
      </c>
      <c r="AE567" s="4">
        <f t="shared" si="114"/>
        <v>3.1067999999999998</v>
      </c>
      <c r="AF567" s="4">
        <v>3.8405</v>
      </c>
      <c r="AG567" s="4">
        <v>0.51480000000000004</v>
      </c>
      <c r="AH567" s="4">
        <v>0.4209</v>
      </c>
      <c r="AI567" s="5" t="s">
        <v>49</v>
      </c>
      <c r="AJ567" s="4">
        <f>(AF567-H567)+(AG567-V567)+(AH567-AA567)</f>
        <v>2.7783000000000002</v>
      </c>
      <c r="AK567" s="21">
        <f t="shared" si="133"/>
        <v>0.32850000000000001</v>
      </c>
      <c r="AL567" s="12" t="s">
        <v>198</v>
      </c>
    </row>
    <row r="568" spans="1:38" ht="12.5" x14ac:dyDescent="0.25">
      <c r="A568" s="6">
        <v>44648</v>
      </c>
      <c r="B568" s="4">
        <v>8</v>
      </c>
      <c r="C568" s="4" t="s">
        <v>53</v>
      </c>
      <c r="D568" s="4" t="s">
        <v>59</v>
      </c>
      <c r="E568" s="4">
        <v>31.75</v>
      </c>
      <c r="F568" s="4">
        <v>321</v>
      </c>
      <c r="G568" s="4">
        <v>321</v>
      </c>
      <c r="H568" s="4">
        <v>1.1664000000000001</v>
      </c>
      <c r="I568" s="4">
        <v>3.4426000000000001</v>
      </c>
      <c r="J568" s="4">
        <v>2.2761999999999998</v>
      </c>
      <c r="K568" s="5" t="s">
        <v>49</v>
      </c>
      <c r="L568" s="5" t="s">
        <v>49</v>
      </c>
      <c r="M568" s="5" t="s">
        <v>49</v>
      </c>
      <c r="N568" s="5" t="s">
        <v>49</v>
      </c>
      <c r="O568" s="5" t="s">
        <v>49</v>
      </c>
      <c r="P568" s="5" t="s">
        <v>49</v>
      </c>
      <c r="Q568" s="5" t="s">
        <v>49</v>
      </c>
      <c r="R568" s="5" t="s">
        <v>49</v>
      </c>
      <c r="S568" s="5" t="s">
        <v>49</v>
      </c>
      <c r="T568" s="5" t="s">
        <v>49</v>
      </c>
      <c r="U568" s="4">
        <v>321</v>
      </c>
      <c r="V568" s="4">
        <v>0.41139999999999999</v>
      </c>
      <c r="W568" s="4">
        <v>0.67430000000000001</v>
      </c>
      <c r="X568" s="4">
        <v>0.26290000000000002</v>
      </c>
      <c r="Y568" s="4">
        <v>321</v>
      </c>
      <c r="Z568" s="4">
        <v>2</v>
      </c>
      <c r="AA568" s="4">
        <v>0.41849999999999998</v>
      </c>
      <c r="AB568" s="4">
        <v>0.50870000000000004</v>
      </c>
      <c r="AC568" s="4">
        <f t="shared" si="115"/>
        <v>9.0200000000000058E-2</v>
      </c>
      <c r="AD568" s="4">
        <f t="shared" si="132"/>
        <v>0.3430962343096236</v>
      </c>
      <c r="AE568" s="4">
        <f t="shared" si="114"/>
        <v>2.6292999999999997</v>
      </c>
      <c r="AF568" s="4">
        <v>3.4081000000000001</v>
      </c>
      <c r="AG568" s="4">
        <v>0.48480000000000001</v>
      </c>
      <c r="AH568" s="4">
        <v>0.43830000000000002</v>
      </c>
      <c r="AI568" s="5" t="s">
        <v>49</v>
      </c>
      <c r="AJ568" s="4">
        <f>(AF568-H568)+(AG568-V568)+(AH568-AA568)</f>
        <v>2.3348999999999998</v>
      </c>
      <c r="AK568" s="21">
        <f t="shared" si="133"/>
        <v>0.29440000000000044</v>
      </c>
      <c r="AL568" s="12" t="s">
        <v>198</v>
      </c>
    </row>
    <row r="569" spans="1:38" ht="12.5" x14ac:dyDescent="0.25">
      <c r="A569" s="6">
        <v>44648</v>
      </c>
      <c r="B569" s="4">
        <v>8</v>
      </c>
      <c r="C569" s="4" t="s">
        <v>53</v>
      </c>
      <c r="D569" s="4" t="s">
        <v>59</v>
      </c>
      <c r="E569" s="4">
        <v>31.65</v>
      </c>
      <c r="F569" s="4">
        <v>322</v>
      </c>
      <c r="G569" s="4">
        <v>322</v>
      </c>
      <c r="H569" s="4">
        <v>1.1822999999999999</v>
      </c>
      <c r="I569" s="4">
        <v>3.3820000000000001</v>
      </c>
      <c r="J569" s="4">
        <v>2.1997</v>
      </c>
      <c r="K569" s="5" t="s">
        <v>49</v>
      </c>
      <c r="L569" s="5" t="s">
        <v>49</v>
      </c>
      <c r="M569" s="5" t="s">
        <v>49</v>
      </c>
      <c r="N569" s="5" t="s">
        <v>49</v>
      </c>
      <c r="O569" s="5" t="s">
        <v>49</v>
      </c>
      <c r="P569" s="5" t="s">
        <v>49</v>
      </c>
      <c r="Q569" s="5" t="s">
        <v>49</v>
      </c>
      <c r="R569" s="5" t="s">
        <v>49</v>
      </c>
      <c r="S569" s="5" t="s">
        <v>49</v>
      </c>
      <c r="T569" s="5" t="s">
        <v>49</v>
      </c>
      <c r="U569" s="4">
        <v>322</v>
      </c>
      <c r="V569" s="4">
        <v>0.40920000000000001</v>
      </c>
      <c r="W569" s="4">
        <v>0.73260000000000003</v>
      </c>
      <c r="X569" s="4">
        <v>0.32340000000000002</v>
      </c>
      <c r="Y569" s="4">
        <v>322</v>
      </c>
      <c r="Z569" s="4">
        <v>3</v>
      </c>
      <c r="AA569" s="4">
        <v>0.4158</v>
      </c>
      <c r="AB569" s="4">
        <v>0.59</v>
      </c>
      <c r="AC569" s="4">
        <f t="shared" si="115"/>
        <v>0.17419999999999997</v>
      </c>
      <c r="AD569" s="4">
        <f t="shared" si="132"/>
        <v>0.53865182436610992</v>
      </c>
      <c r="AE569" s="4">
        <f t="shared" si="114"/>
        <v>2.6972999999999998</v>
      </c>
      <c r="AF569" s="4">
        <v>3.3405999999999998</v>
      </c>
      <c r="AG569" s="4">
        <v>0.49759999999999999</v>
      </c>
      <c r="AH569" s="4">
        <v>0.4526</v>
      </c>
      <c r="AI569" s="5" t="s">
        <v>49</v>
      </c>
      <c r="AJ569" s="4">
        <f>(AF569-H569)+(AG569-V569)+(AH569-AA569)</f>
        <v>2.2834999999999996</v>
      </c>
      <c r="AK569" s="21">
        <f t="shared" si="133"/>
        <v>0.41380000000000017</v>
      </c>
      <c r="AL569" s="12" t="s">
        <v>198</v>
      </c>
    </row>
    <row r="570" spans="1:38" ht="12.5" x14ac:dyDescent="0.25">
      <c r="A570" s="6">
        <v>44648</v>
      </c>
      <c r="B570" s="4">
        <v>8</v>
      </c>
      <c r="C570" s="4" t="s">
        <v>53</v>
      </c>
      <c r="D570" s="4" t="s">
        <v>59</v>
      </c>
      <c r="E570" s="4">
        <v>30.05</v>
      </c>
      <c r="F570" s="4">
        <v>323</v>
      </c>
      <c r="G570" s="4">
        <v>323</v>
      </c>
      <c r="H570" s="4">
        <v>1.1722999999999999</v>
      </c>
      <c r="I570" s="4">
        <v>3.7557999999999998</v>
      </c>
      <c r="J570" s="4">
        <v>2.5834999999999999</v>
      </c>
      <c r="K570" s="5" t="s">
        <v>49</v>
      </c>
      <c r="L570" s="5" t="s">
        <v>49</v>
      </c>
      <c r="M570" s="5" t="s">
        <v>49</v>
      </c>
      <c r="N570" s="5" t="s">
        <v>49</v>
      </c>
      <c r="O570" s="5" t="s">
        <v>49</v>
      </c>
      <c r="P570" s="5" t="s">
        <v>49</v>
      </c>
      <c r="Q570" s="5" t="s">
        <v>49</v>
      </c>
      <c r="R570" s="5" t="s">
        <v>49</v>
      </c>
      <c r="S570" s="5" t="s">
        <v>49</v>
      </c>
      <c r="T570" s="5" t="s">
        <v>49</v>
      </c>
      <c r="U570" s="4">
        <v>323</v>
      </c>
      <c r="V570" s="4">
        <v>0.4194</v>
      </c>
      <c r="W570" s="4">
        <v>0.75719999999999998</v>
      </c>
      <c r="X570" s="4">
        <v>0.33779999999999999</v>
      </c>
      <c r="Y570" s="4">
        <v>323</v>
      </c>
      <c r="Z570" s="4">
        <v>3</v>
      </c>
      <c r="AA570" s="4">
        <v>0.40920000000000001</v>
      </c>
      <c r="AB570" s="4">
        <v>0.67</v>
      </c>
      <c r="AC570" s="4">
        <f t="shared" si="115"/>
        <v>0.26080000000000003</v>
      </c>
      <c r="AD570" s="4">
        <f t="shared" si="132"/>
        <v>0.77205447010065142</v>
      </c>
      <c r="AE570" s="4">
        <f t="shared" si="114"/>
        <v>3.1821000000000002</v>
      </c>
      <c r="AF570" s="4">
        <v>3.7231000000000001</v>
      </c>
      <c r="AG570" s="4">
        <v>0.51600000000000001</v>
      </c>
      <c r="AH570" s="4">
        <v>0.46460000000000001</v>
      </c>
      <c r="AI570" s="5" t="s">
        <v>49</v>
      </c>
      <c r="AJ570" s="4">
        <f>(AF570-H570)+(AG570-V570)+(AH570-AA570)</f>
        <v>2.7028000000000003</v>
      </c>
      <c r="AK570" s="21">
        <f t="shared" si="133"/>
        <v>0.47929999999999939</v>
      </c>
      <c r="AL570" s="12" t="s">
        <v>198</v>
      </c>
    </row>
    <row r="571" spans="1:38" ht="12.5" x14ac:dyDescent="0.25">
      <c r="A571" s="6">
        <v>44648</v>
      </c>
      <c r="B571" s="4">
        <v>8</v>
      </c>
      <c r="C571" s="4" t="s">
        <v>55</v>
      </c>
      <c r="D571" s="4" t="s">
        <v>60</v>
      </c>
      <c r="E571" s="4">
        <v>26.3</v>
      </c>
      <c r="F571" s="4">
        <v>324</v>
      </c>
      <c r="G571" s="4">
        <v>324</v>
      </c>
      <c r="H571" s="4">
        <v>1.1875</v>
      </c>
      <c r="I571" s="4">
        <v>2.3950999999999998</v>
      </c>
      <c r="J571" s="4">
        <v>1.2076</v>
      </c>
      <c r="K571" s="5" t="s">
        <v>49</v>
      </c>
      <c r="L571" s="5" t="s">
        <v>49</v>
      </c>
      <c r="M571" s="5" t="s">
        <v>49</v>
      </c>
      <c r="N571" s="5" t="s">
        <v>49</v>
      </c>
      <c r="O571" s="5" t="s">
        <v>49</v>
      </c>
      <c r="P571" s="5" t="s">
        <v>49</v>
      </c>
      <c r="Q571" s="5" t="s">
        <v>49</v>
      </c>
      <c r="R571" s="5" t="s">
        <v>49</v>
      </c>
      <c r="S571" s="5" t="s">
        <v>49</v>
      </c>
      <c r="T571" s="5" t="s">
        <v>49</v>
      </c>
      <c r="U571" s="4">
        <v>324</v>
      </c>
      <c r="V571" s="4">
        <v>0.42209999999999998</v>
      </c>
      <c r="W571" s="4">
        <v>0.58599999999999997</v>
      </c>
      <c r="X571" s="4">
        <v>0.16389999999999999</v>
      </c>
      <c r="Y571" s="4">
        <v>324</v>
      </c>
      <c r="Z571" s="4" t="s">
        <v>193</v>
      </c>
      <c r="AA571" s="4">
        <v>0.41199999999999998</v>
      </c>
      <c r="AB571" s="4">
        <v>0.4536</v>
      </c>
      <c r="AC571" s="4">
        <f t="shared" si="115"/>
        <v>4.1600000000000026E-2</v>
      </c>
      <c r="AD571" s="4">
        <f t="shared" si="132"/>
        <v>0.25381330079316672</v>
      </c>
      <c r="AE571" s="4">
        <f t="shared" ref="AE571:AE592" si="134">J571+X571+AC571</f>
        <v>1.4131</v>
      </c>
      <c r="AF571" s="4">
        <v>2.3771</v>
      </c>
      <c r="AG571" s="4">
        <v>0.47010000000000002</v>
      </c>
      <c r="AH571" s="4">
        <v>0.42870000000000003</v>
      </c>
      <c r="AI571" s="5" t="s">
        <v>49</v>
      </c>
      <c r="AJ571" s="4">
        <f>(AF571-H571)+(AG571-V571)+(AH571-AA571)</f>
        <v>1.2543000000000002</v>
      </c>
      <c r="AK571" s="21">
        <f t="shared" si="133"/>
        <v>0.15879999999999983</v>
      </c>
      <c r="AL571" s="12" t="s">
        <v>198</v>
      </c>
    </row>
    <row r="572" spans="1:38" ht="12.5" x14ac:dyDescent="0.25">
      <c r="A572" s="6">
        <v>44648</v>
      </c>
      <c r="B572" s="4">
        <v>8</v>
      </c>
      <c r="C572" s="4" t="s">
        <v>55</v>
      </c>
      <c r="D572" s="4" t="s">
        <v>60</v>
      </c>
      <c r="E572" s="4">
        <v>26.5</v>
      </c>
      <c r="F572" s="4">
        <v>327</v>
      </c>
      <c r="G572" s="4">
        <v>327</v>
      </c>
      <c r="H572" s="4">
        <v>1.1843999999999999</v>
      </c>
      <c r="I572" s="4">
        <v>2.7223999999999999</v>
      </c>
      <c r="J572" s="4">
        <v>1.538</v>
      </c>
      <c r="K572" s="5" t="s">
        <v>49</v>
      </c>
      <c r="L572" s="5" t="s">
        <v>49</v>
      </c>
      <c r="M572" s="5" t="s">
        <v>49</v>
      </c>
      <c r="N572" s="5" t="s">
        <v>49</v>
      </c>
      <c r="O572" s="5" t="s">
        <v>49</v>
      </c>
      <c r="P572" s="5" t="s">
        <v>49</v>
      </c>
      <c r="Q572" s="5" t="s">
        <v>49</v>
      </c>
      <c r="R572" s="5" t="s">
        <v>49</v>
      </c>
      <c r="S572" s="5" t="s">
        <v>49</v>
      </c>
      <c r="T572" s="5" t="s">
        <v>49</v>
      </c>
      <c r="U572" s="4">
        <v>327</v>
      </c>
      <c r="V572" s="4">
        <v>0.41039999999999999</v>
      </c>
      <c r="W572" s="4">
        <v>0.60950000000000004</v>
      </c>
      <c r="X572" s="4">
        <v>0.1991</v>
      </c>
      <c r="Y572" s="4">
        <v>327</v>
      </c>
      <c r="Z572" s="4" t="s">
        <v>193</v>
      </c>
      <c r="AA572" s="4">
        <v>0.41060000000000002</v>
      </c>
      <c r="AB572" s="4">
        <v>0.49490000000000001</v>
      </c>
      <c r="AC572" s="4">
        <f t="shared" si="115"/>
        <v>8.4299999999999986E-2</v>
      </c>
      <c r="AD572" s="4">
        <f t="shared" si="132"/>
        <v>0.42340532395781005</v>
      </c>
      <c r="AE572" s="4">
        <f t="shared" si="134"/>
        <v>1.8214000000000001</v>
      </c>
      <c r="AF572" s="4">
        <v>2.7023999999999999</v>
      </c>
      <c r="AG572" s="4">
        <v>0.4723</v>
      </c>
      <c r="AH572" s="4">
        <v>0.42970000000000003</v>
      </c>
      <c r="AI572" s="5" t="s">
        <v>49</v>
      </c>
      <c r="AJ572" s="4">
        <f>(AF572-H572)+(AG572-V572)+(AH572-AA572)</f>
        <v>1.5990000000000002</v>
      </c>
      <c r="AK572" s="21">
        <f t="shared" si="133"/>
        <v>0.22239999999999993</v>
      </c>
      <c r="AL572" s="12" t="s">
        <v>198</v>
      </c>
    </row>
    <row r="573" spans="1:38" ht="12.5" x14ac:dyDescent="0.25">
      <c r="A573" s="6">
        <v>44648</v>
      </c>
      <c r="B573" s="4">
        <v>8</v>
      </c>
      <c r="C573" s="4" t="s">
        <v>55</v>
      </c>
      <c r="D573" s="4" t="s">
        <v>60</v>
      </c>
      <c r="E573" s="4">
        <v>29.8</v>
      </c>
      <c r="F573" s="4">
        <v>329</v>
      </c>
      <c r="G573" s="4">
        <v>329</v>
      </c>
      <c r="H573" s="4">
        <v>1.1815</v>
      </c>
      <c r="I573" s="4">
        <v>3.4428999999999998</v>
      </c>
      <c r="J573" s="4">
        <v>2.2614000000000001</v>
      </c>
      <c r="K573" s="5" t="s">
        <v>49</v>
      </c>
      <c r="L573" s="5" t="s">
        <v>49</v>
      </c>
      <c r="M573" s="5" t="s">
        <v>49</v>
      </c>
      <c r="N573" s="5" t="s">
        <v>49</v>
      </c>
      <c r="O573" s="5" t="s">
        <v>49</v>
      </c>
      <c r="P573" s="5" t="s">
        <v>49</v>
      </c>
      <c r="Q573" s="5" t="s">
        <v>49</v>
      </c>
      <c r="R573" s="5" t="s">
        <v>49</v>
      </c>
      <c r="S573" s="5" t="s">
        <v>49</v>
      </c>
      <c r="T573" s="5" t="s">
        <v>49</v>
      </c>
      <c r="U573" s="4">
        <v>329</v>
      </c>
      <c r="V573" s="4">
        <v>0.41760000000000003</v>
      </c>
      <c r="W573" s="4">
        <v>0.71870000000000001</v>
      </c>
      <c r="X573" s="4">
        <v>0.30109999999999998</v>
      </c>
      <c r="Y573" s="4">
        <v>329</v>
      </c>
      <c r="Z573" s="4">
        <v>1</v>
      </c>
      <c r="AA573" s="4">
        <v>0.41099999999999998</v>
      </c>
      <c r="AB573" s="4">
        <v>0.43369999999999997</v>
      </c>
      <c r="AC573" s="4">
        <f t="shared" si="115"/>
        <v>2.2699999999999998E-2</v>
      </c>
      <c r="AD573" s="4">
        <f t="shared" si="132"/>
        <v>7.5390235802059113E-2</v>
      </c>
      <c r="AE573" s="4">
        <f t="shared" si="134"/>
        <v>2.5851999999999999</v>
      </c>
      <c r="AF573" s="4">
        <v>3.4102000000000001</v>
      </c>
      <c r="AG573" s="4">
        <v>0.49909999999999999</v>
      </c>
      <c r="AH573" s="4">
        <v>0.41560000000000002</v>
      </c>
      <c r="AI573" s="5" t="s">
        <v>49</v>
      </c>
      <c r="AJ573" s="4">
        <f>(AF573-H573)+(AG573-V573)+(AH573-AA573)</f>
        <v>2.3148</v>
      </c>
      <c r="AK573" s="21">
        <f t="shared" si="133"/>
        <v>0.27039999999999953</v>
      </c>
      <c r="AL573" s="12" t="s">
        <v>198</v>
      </c>
    </row>
    <row r="574" spans="1:38" ht="12.5" x14ac:dyDescent="0.25">
      <c r="A574" s="6">
        <v>44648</v>
      </c>
      <c r="B574" s="4">
        <v>8</v>
      </c>
      <c r="C574" s="4" t="s">
        <v>55</v>
      </c>
      <c r="D574" s="4" t="s">
        <v>60</v>
      </c>
      <c r="E574" s="4">
        <v>31.1</v>
      </c>
      <c r="F574" s="4">
        <v>331</v>
      </c>
      <c r="G574" s="4">
        <v>331</v>
      </c>
      <c r="H574" s="4">
        <v>1.1806000000000001</v>
      </c>
      <c r="I574" s="4">
        <v>2.6482999999999999</v>
      </c>
      <c r="J574" s="4">
        <v>1.4677</v>
      </c>
      <c r="K574" s="5" t="s">
        <v>49</v>
      </c>
      <c r="L574" s="5" t="s">
        <v>49</v>
      </c>
      <c r="M574" s="5" t="s">
        <v>49</v>
      </c>
      <c r="N574" s="5" t="s">
        <v>49</v>
      </c>
      <c r="O574" s="5" t="s">
        <v>49</v>
      </c>
      <c r="P574" s="5" t="s">
        <v>49</v>
      </c>
      <c r="Q574" s="5" t="s">
        <v>49</v>
      </c>
      <c r="R574" s="5" t="s">
        <v>49</v>
      </c>
      <c r="S574" s="5" t="s">
        <v>49</v>
      </c>
      <c r="T574" s="5" t="s">
        <v>49</v>
      </c>
      <c r="U574" s="4">
        <v>331</v>
      </c>
      <c r="V574" s="4">
        <v>0.41420000000000001</v>
      </c>
      <c r="W574" s="4">
        <v>0.59919999999999995</v>
      </c>
      <c r="X574" s="4">
        <v>0.185</v>
      </c>
      <c r="Y574" s="4">
        <v>331</v>
      </c>
      <c r="Z574" s="4">
        <v>2</v>
      </c>
      <c r="AA574" s="4">
        <v>0.40949999999999998</v>
      </c>
      <c r="AB574" s="4">
        <v>0.4506</v>
      </c>
      <c r="AC574" s="4">
        <f t="shared" ref="AC574:AC611" si="135">AB574-AA574</f>
        <v>4.1100000000000025E-2</v>
      </c>
      <c r="AD574" s="4">
        <f t="shared" si="132"/>
        <v>0.22216216216216231</v>
      </c>
      <c r="AE574" s="4">
        <f t="shared" si="134"/>
        <v>1.6938</v>
      </c>
      <c r="AF574" s="4">
        <v>2.6265999999999998</v>
      </c>
      <c r="AG574" s="4">
        <v>0.4743</v>
      </c>
      <c r="AH574" s="4">
        <v>0.42059999999999997</v>
      </c>
      <c r="AI574" s="5" t="s">
        <v>49</v>
      </c>
      <c r="AJ574" s="4">
        <f>(AF574-H574)+(AG574-V574)+(AH574-AA574)</f>
        <v>1.5171999999999999</v>
      </c>
      <c r="AK574" s="21">
        <f t="shared" si="133"/>
        <v>0.17660000000000009</v>
      </c>
      <c r="AL574" s="12" t="s">
        <v>198</v>
      </c>
    </row>
    <row r="575" spans="1:38" ht="12.5" x14ac:dyDescent="0.25">
      <c r="A575" s="6">
        <v>44648</v>
      </c>
      <c r="B575" s="4">
        <v>8</v>
      </c>
      <c r="C575" s="4" t="s">
        <v>176</v>
      </c>
      <c r="D575" s="4" t="s">
        <v>185</v>
      </c>
      <c r="E575" s="4">
        <v>36.85</v>
      </c>
      <c r="F575" s="4">
        <v>295</v>
      </c>
      <c r="G575" s="4">
        <v>295</v>
      </c>
      <c r="H575" s="4">
        <v>1.1786000000000001</v>
      </c>
      <c r="I575" s="4">
        <v>4.3585000000000003</v>
      </c>
      <c r="J575" s="4">
        <v>3.1798999999999999</v>
      </c>
      <c r="K575" s="5" t="s">
        <v>49</v>
      </c>
      <c r="L575" s="5" t="s">
        <v>49</v>
      </c>
      <c r="M575" s="5" t="s">
        <v>49</v>
      </c>
      <c r="N575" s="5" t="s">
        <v>49</v>
      </c>
      <c r="O575" s="5" t="s">
        <v>49</v>
      </c>
      <c r="P575" s="5" t="s">
        <v>49</v>
      </c>
      <c r="Q575" s="5" t="s">
        <v>49</v>
      </c>
      <c r="R575" s="5" t="s">
        <v>49</v>
      </c>
      <c r="S575" s="5" t="s">
        <v>49</v>
      </c>
      <c r="T575" s="5" t="s">
        <v>49</v>
      </c>
      <c r="U575" s="4">
        <v>295</v>
      </c>
      <c r="V575" s="4">
        <v>0.4118</v>
      </c>
      <c r="W575" s="4">
        <v>0.41099999999999998</v>
      </c>
      <c r="X575" s="4" t="s">
        <v>49</v>
      </c>
      <c r="Y575" s="4">
        <v>295</v>
      </c>
      <c r="Z575" s="4" t="s">
        <v>193</v>
      </c>
      <c r="AA575" s="4">
        <v>0.42120000000000002</v>
      </c>
      <c r="AB575" s="4">
        <v>0.53900000000000003</v>
      </c>
      <c r="AC575" s="4">
        <f t="shared" si="135"/>
        <v>0.11780000000000002</v>
      </c>
      <c r="AD575" s="4" t="s">
        <v>49</v>
      </c>
      <c r="AE575" s="4" t="s">
        <v>49</v>
      </c>
      <c r="AF575" s="4">
        <v>4.3082000000000003</v>
      </c>
      <c r="AG575" s="4">
        <v>0.53979999999999995</v>
      </c>
      <c r="AH575" s="4">
        <v>0.44969999999999999</v>
      </c>
      <c r="AI575" s="5" t="s">
        <v>49</v>
      </c>
      <c r="AJ575" s="4">
        <f>(AF575-H575)+(AG575-V575)+(AH575-AA575)</f>
        <v>3.2861000000000002</v>
      </c>
      <c r="AK575" s="21">
        <f t="shared" si="133"/>
        <v>1.0800000000000587E-2</v>
      </c>
      <c r="AL575" s="12" t="s">
        <v>198</v>
      </c>
    </row>
    <row r="576" spans="1:38" ht="12.5" x14ac:dyDescent="0.25">
      <c r="A576" s="6">
        <v>44648</v>
      </c>
      <c r="B576" s="4">
        <v>8</v>
      </c>
      <c r="C576" s="4" t="s">
        <v>176</v>
      </c>
      <c r="D576" s="4" t="s">
        <v>185</v>
      </c>
      <c r="E576" s="4">
        <v>33.450000000000003</v>
      </c>
      <c r="F576" s="4">
        <v>296</v>
      </c>
      <c r="G576" s="4">
        <v>296</v>
      </c>
      <c r="H576" s="4">
        <v>1.1728000000000001</v>
      </c>
      <c r="I576" s="4">
        <v>3.8641999999999999</v>
      </c>
      <c r="J576" s="4">
        <v>2.6913999999999998</v>
      </c>
      <c r="K576" s="5" t="s">
        <v>49</v>
      </c>
      <c r="L576" s="5" t="s">
        <v>49</v>
      </c>
      <c r="M576" s="5" t="s">
        <v>49</v>
      </c>
      <c r="N576" s="5" t="s">
        <v>49</v>
      </c>
      <c r="O576" s="5" t="s">
        <v>49</v>
      </c>
      <c r="P576" s="5" t="s">
        <v>49</v>
      </c>
      <c r="Q576" s="5" t="s">
        <v>49</v>
      </c>
      <c r="R576" s="5" t="s">
        <v>49</v>
      </c>
      <c r="S576" s="5" t="s">
        <v>49</v>
      </c>
      <c r="T576" s="5" t="s">
        <v>49</v>
      </c>
      <c r="U576" s="4">
        <v>296</v>
      </c>
      <c r="V576" s="4">
        <v>0.4138</v>
      </c>
      <c r="W576" s="4">
        <v>0.79110000000000003</v>
      </c>
      <c r="X576" s="4">
        <v>0.37730000000000002</v>
      </c>
      <c r="Y576" s="4">
        <v>296</v>
      </c>
      <c r="Z576" s="4">
        <v>3</v>
      </c>
      <c r="AA576" s="4">
        <v>0.41649999999999998</v>
      </c>
      <c r="AB576" s="4">
        <v>0.5232</v>
      </c>
      <c r="AC576" s="4">
        <f t="shared" si="135"/>
        <v>0.10670000000000002</v>
      </c>
      <c r="AD576" s="4">
        <f t="shared" si="132"/>
        <v>0.28279883381924203</v>
      </c>
      <c r="AE576" s="4">
        <f t="shared" si="134"/>
        <v>3.1753999999999998</v>
      </c>
      <c r="AF576" s="4">
        <v>3.8246000000000002</v>
      </c>
      <c r="AG576" s="4">
        <v>0.52500000000000002</v>
      </c>
      <c r="AH576" s="4">
        <v>0.43919999999999998</v>
      </c>
      <c r="AI576" s="5" t="s">
        <v>49</v>
      </c>
      <c r="AJ576" s="4">
        <f>(AF576-H576)+(AG576-V576)+(AH576-AA576)</f>
        <v>2.7857000000000003</v>
      </c>
      <c r="AK576" s="21">
        <f t="shared" si="133"/>
        <v>0.38969999999999949</v>
      </c>
      <c r="AL576" s="12" t="s">
        <v>198</v>
      </c>
    </row>
    <row r="577" spans="1:38" ht="12.5" x14ac:dyDescent="0.25">
      <c r="A577" s="6">
        <v>44648</v>
      </c>
      <c r="B577" s="4">
        <v>8</v>
      </c>
      <c r="C577" s="4" t="s">
        <v>176</v>
      </c>
      <c r="D577" s="4" t="s">
        <v>185</v>
      </c>
      <c r="E577" s="4">
        <v>31.85</v>
      </c>
      <c r="F577" s="4">
        <v>297</v>
      </c>
      <c r="G577" s="4">
        <v>297</v>
      </c>
      <c r="H577" s="4">
        <v>1.1803999999999999</v>
      </c>
      <c r="I577" s="4">
        <v>3.5015999999999998</v>
      </c>
      <c r="J577" s="4">
        <v>2.3212000000000002</v>
      </c>
      <c r="K577" s="5" t="s">
        <v>49</v>
      </c>
      <c r="L577" s="5" t="s">
        <v>49</v>
      </c>
      <c r="M577" s="5" t="s">
        <v>49</v>
      </c>
      <c r="N577" s="5" t="s">
        <v>49</v>
      </c>
      <c r="O577" s="5" t="s">
        <v>49</v>
      </c>
      <c r="P577" s="5" t="s">
        <v>49</v>
      </c>
      <c r="Q577" s="5" t="s">
        <v>49</v>
      </c>
      <c r="R577" s="5" t="s">
        <v>49</v>
      </c>
      <c r="S577" s="5" t="s">
        <v>49</v>
      </c>
      <c r="T577" s="5" t="s">
        <v>49</v>
      </c>
      <c r="U577" s="4">
        <v>297</v>
      </c>
      <c r="V577" s="4">
        <v>0.40889999999999999</v>
      </c>
      <c r="W577" s="4">
        <v>0.71640000000000004</v>
      </c>
      <c r="X577" s="4">
        <v>0.3075</v>
      </c>
      <c r="Y577" s="4">
        <v>297</v>
      </c>
      <c r="Z577" s="4">
        <v>3</v>
      </c>
      <c r="AA577" s="4">
        <v>0.4108</v>
      </c>
      <c r="AB577" s="4">
        <v>0.55410000000000004</v>
      </c>
      <c r="AC577" s="4">
        <f t="shared" si="135"/>
        <v>0.14330000000000004</v>
      </c>
      <c r="AD577" s="4">
        <f t="shared" si="132"/>
        <v>0.46601626016260178</v>
      </c>
      <c r="AE577" s="4">
        <f t="shared" si="134"/>
        <v>2.7720000000000002</v>
      </c>
      <c r="AF577" s="4">
        <v>3.4659</v>
      </c>
      <c r="AG577" s="4">
        <v>0.49419999999999997</v>
      </c>
      <c r="AH577" s="4">
        <v>0.44009999999999999</v>
      </c>
      <c r="AI577" s="5" t="s">
        <v>49</v>
      </c>
      <c r="AJ577" s="4">
        <f>(AF577-H577)+(AG577-V577)+(AH577-AA577)</f>
        <v>2.4001000000000001</v>
      </c>
      <c r="AK577" s="21">
        <f t="shared" si="133"/>
        <v>0.37190000000000012</v>
      </c>
      <c r="AL577" s="12" t="s">
        <v>198</v>
      </c>
    </row>
    <row r="578" spans="1:38" ht="12.5" x14ac:dyDescent="0.25">
      <c r="A578" s="6">
        <v>44648</v>
      </c>
      <c r="B578" s="4">
        <v>8</v>
      </c>
      <c r="C578" s="4" t="s">
        <v>176</v>
      </c>
      <c r="D578" s="4" t="s">
        <v>185</v>
      </c>
      <c r="E578" s="4">
        <v>34.799999999999997</v>
      </c>
      <c r="F578" s="4">
        <v>298</v>
      </c>
      <c r="G578" s="4">
        <v>298</v>
      </c>
      <c r="H578" s="4">
        <v>1.1811</v>
      </c>
      <c r="I578" s="4">
        <v>4.0445000000000002</v>
      </c>
      <c r="J578" s="4">
        <v>2.8633999999999999</v>
      </c>
      <c r="K578" s="5" t="s">
        <v>49</v>
      </c>
      <c r="L578" s="5" t="s">
        <v>49</v>
      </c>
      <c r="M578" s="5" t="s">
        <v>49</v>
      </c>
      <c r="N578" s="5" t="s">
        <v>49</v>
      </c>
      <c r="O578" s="5" t="s">
        <v>49</v>
      </c>
      <c r="P578" s="5" t="s">
        <v>49</v>
      </c>
      <c r="Q578" s="5" t="s">
        <v>49</v>
      </c>
      <c r="R578" s="5" t="s">
        <v>49</v>
      </c>
      <c r="S578" s="5" t="s">
        <v>49</v>
      </c>
      <c r="T578" s="5" t="s">
        <v>49</v>
      </c>
      <c r="U578" s="4">
        <v>298</v>
      </c>
      <c r="V578" s="4">
        <v>0.41049999999999998</v>
      </c>
      <c r="W578" s="4">
        <v>0.80549999999999999</v>
      </c>
      <c r="X578" s="4">
        <v>0.39500000000000002</v>
      </c>
      <c r="Y578" s="4">
        <v>298</v>
      </c>
      <c r="Z578" s="4">
        <v>3</v>
      </c>
      <c r="AA578" s="4">
        <v>0.41820000000000002</v>
      </c>
      <c r="AB578" s="4">
        <v>0.59430000000000005</v>
      </c>
      <c r="AC578" s="4">
        <f t="shared" si="135"/>
        <v>0.17610000000000003</v>
      </c>
      <c r="AD578" s="4">
        <f t="shared" si="132"/>
        <v>0.44582278481012666</v>
      </c>
      <c r="AE578" s="4">
        <f t="shared" si="134"/>
        <v>3.4344999999999999</v>
      </c>
      <c r="AF578" s="4">
        <v>3.9998999999999998</v>
      </c>
      <c r="AG578" s="4">
        <v>0.50670000000000004</v>
      </c>
      <c r="AH578" s="4">
        <v>0.45340000000000003</v>
      </c>
      <c r="AI578" s="5" t="s">
        <v>49</v>
      </c>
      <c r="AJ578" s="4">
        <f>(AF578-H578)+(AG578-V578)+(AH578-AA578)</f>
        <v>2.9501999999999997</v>
      </c>
      <c r="AK578" s="21">
        <f t="shared" si="133"/>
        <v>0.48430000000000017</v>
      </c>
      <c r="AL578" s="12" t="s">
        <v>198</v>
      </c>
    </row>
    <row r="579" spans="1:38" ht="12.5" x14ac:dyDescent="0.25">
      <c r="A579" s="6">
        <v>44648</v>
      </c>
      <c r="B579" s="4">
        <v>8</v>
      </c>
      <c r="C579" s="4" t="s">
        <v>178</v>
      </c>
      <c r="D579" s="4" t="s">
        <v>186</v>
      </c>
      <c r="E579" s="4">
        <v>29.8</v>
      </c>
      <c r="F579" s="4">
        <v>291</v>
      </c>
      <c r="G579" s="4">
        <v>291</v>
      </c>
      <c r="H579" s="4">
        <v>1.1879999999999999</v>
      </c>
      <c r="I579" s="4">
        <v>2.9079999999999999</v>
      </c>
      <c r="J579" s="4">
        <v>1.72</v>
      </c>
      <c r="K579" s="5" t="s">
        <v>49</v>
      </c>
      <c r="L579" s="5" t="s">
        <v>49</v>
      </c>
      <c r="M579" s="5" t="s">
        <v>49</v>
      </c>
      <c r="N579" s="5" t="s">
        <v>49</v>
      </c>
      <c r="O579" s="5" t="s">
        <v>49</v>
      </c>
      <c r="P579" s="5" t="s">
        <v>49</v>
      </c>
      <c r="Q579" s="5" t="s">
        <v>49</v>
      </c>
      <c r="R579" s="5" t="s">
        <v>49</v>
      </c>
      <c r="S579" s="5" t="s">
        <v>49</v>
      </c>
      <c r="T579" s="5" t="s">
        <v>49</v>
      </c>
      <c r="U579" s="4">
        <v>291</v>
      </c>
      <c r="V579" s="4">
        <v>0.41299999999999998</v>
      </c>
      <c r="W579" s="4">
        <v>0.61850000000000005</v>
      </c>
      <c r="X579" s="4">
        <v>0.20549999999999999</v>
      </c>
      <c r="Y579" s="4">
        <v>291</v>
      </c>
      <c r="Z579" s="4">
        <v>2</v>
      </c>
      <c r="AA579" s="4">
        <v>0.4098</v>
      </c>
      <c r="AB579" s="4">
        <v>0.46939999999999998</v>
      </c>
      <c r="AC579" s="4">
        <f t="shared" si="135"/>
        <v>5.9599999999999986E-2</v>
      </c>
      <c r="AD579" s="4">
        <f t="shared" si="132"/>
        <v>0.29002433090024327</v>
      </c>
      <c r="AE579" s="4">
        <f t="shared" si="134"/>
        <v>1.9851000000000001</v>
      </c>
      <c r="AF579" s="4">
        <v>2.8780000000000001</v>
      </c>
      <c r="AG579" s="4">
        <v>0.46870000000000001</v>
      </c>
      <c r="AH579" s="4">
        <v>0.42170000000000002</v>
      </c>
      <c r="AI579" s="5" t="s">
        <v>49</v>
      </c>
      <c r="AJ579" s="4">
        <f>(AF579-H579)+(AG579-V579)+(AH579-AA579)</f>
        <v>1.7576000000000003</v>
      </c>
      <c r="AK579" s="21">
        <f t="shared" si="133"/>
        <v>0.22749999999999959</v>
      </c>
      <c r="AL579" s="12" t="s">
        <v>198</v>
      </c>
    </row>
    <row r="580" spans="1:38" ht="12.5" x14ac:dyDescent="0.25">
      <c r="A580" s="6">
        <v>44648</v>
      </c>
      <c r="B580" s="4">
        <v>8</v>
      </c>
      <c r="C580" s="4" t="s">
        <v>178</v>
      </c>
      <c r="D580" s="4" t="s">
        <v>186</v>
      </c>
      <c r="E580" s="4">
        <v>31.8</v>
      </c>
      <c r="F580" s="4">
        <v>292</v>
      </c>
      <c r="G580" s="4">
        <v>292</v>
      </c>
      <c r="H580" s="4">
        <v>1.1961999999999999</v>
      </c>
      <c r="I580" s="4">
        <v>3.2048000000000001</v>
      </c>
      <c r="J580" s="4">
        <v>2.0085999999999999</v>
      </c>
      <c r="K580" s="5" t="s">
        <v>49</v>
      </c>
      <c r="L580" s="5" t="s">
        <v>49</v>
      </c>
      <c r="M580" s="5" t="s">
        <v>49</v>
      </c>
      <c r="N580" s="5" t="s">
        <v>49</v>
      </c>
      <c r="O580" s="5" t="s">
        <v>49</v>
      </c>
      <c r="P580" s="5" t="s">
        <v>49</v>
      </c>
      <c r="Q580" s="5" t="s">
        <v>49</v>
      </c>
      <c r="R580" s="5" t="s">
        <v>49</v>
      </c>
      <c r="S580" s="5" t="s">
        <v>49</v>
      </c>
      <c r="T580" s="5" t="s">
        <v>49</v>
      </c>
      <c r="U580" s="4">
        <v>292</v>
      </c>
      <c r="V580" s="4">
        <v>0.41160000000000002</v>
      </c>
      <c r="W580" s="4">
        <v>0.67969999999999997</v>
      </c>
      <c r="X580" s="4">
        <v>0.2681</v>
      </c>
      <c r="Y580" s="4">
        <v>292</v>
      </c>
      <c r="Z580" s="4">
        <v>3</v>
      </c>
      <c r="AA580" s="4">
        <v>0.41320000000000001</v>
      </c>
      <c r="AB580" s="4">
        <v>0.53620000000000001</v>
      </c>
      <c r="AC580" s="4">
        <f t="shared" si="135"/>
        <v>0.123</v>
      </c>
      <c r="AD580" s="4">
        <f t="shared" si="132"/>
        <v>0.45878403580753446</v>
      </c>
      <c r="AE580" s="4">
        <f t="shared" si="134"/>
        <v>2.3997000000000002</v>
      </c>
      <c r="AF580" s="4">
        <v>3.1707999999999998</v>
      </c>
      <c r="AG580" s="4">
        <v>0.48420000000000002</v>
      </c>
      <c r="AH580" s="4">
        <v>0.43959999999999999</v>
      </c>
      <c r="AI580" s="5" t="s">
        <v>49</v>
      </c>
      <c r="AJ580" s="4">
        <f>(AF580-H580)+(AG580-V580)+(AH580-AA580)</f>
        <v>2.0735999999999999</v>
      </c>
      <c r="AK580" s="21">
        <f t="shared" si="133"/>
        <v>0.32610000000000028</v>
      </c>
      <c r="AL580" s="12" t="s">
        <v>198</v>
      </c>
    </row>
    <row r="581" spans="1:38" ht="12.5" x14ac:dyDescent="0.25">
      <c r="A581" s="6">
        <v>44648</v>
      </c>
      <c r="B581" s="4">
        <v>8</v>
      </c>
      <c r="C581" s="4" t="s">
        <v>178</v>
      </c>
      <c r="D581" s="4" t="s">
        <v>186</v>
      </c>
      <c r="E581" s="4">
        <v>25.05</v>
      </c>
      <c r="F581" s="4">
        <v>293</v>
      </c>
      <c r="G581" s="4">
        <v>293</v>
      </c>
      <c r="H581" s="4">
        <v>1.1850000000000001</v>
      </c>
      <c r="I581" s="4">
        <v>2.4293</v>
      </c>
      <c r="J581" s="4">
        <v>1.2443</v>
      </c>
      <c r="K581" s="5" t="s">
        <v>49</v>
      </c>
      <c r="L581" s="5" t="s">
        <v>49</v>
      </c>
      <c r="M581" s="5" t="s">
        <v>49</v>
      </c>
      <c r="N581" s="5" t="s">
        <v>49</v>
      </c>
      <c r="O581" s="5" t="s">
        <v>49</v>
      </c>
      <c r="P581" s="5" t="s">
        <v>49</v>
      </c>
      <c r="Q581" s="5" t="s">
        <v>49</v>
      </c>
      <c r="R581" s="5" t="s">
        <v>49</v>
      </c>
      <c r="S581" s="5" t="s">
        <v>49</v>
      </c>
      <c r="T581" s="5" t="s">
        <v>49</v>
      </c>
      <c r="U581" s="4">
        <v>293</v>
      </c>
      <c r="V581" s="4">
        <v>0.41639999999999999</v>
      </c>
      <c r="W581" s="4">
        <v>0.57840000000000003</v>
      </c>
      <c r="X581" s="4">
        <v>0.16200000000000001</v>
      </c>
      <c r="Y581" s="4">
        <v>293</v>
      </c>
      <c r="Z581" s="4">
        <v>1</v>
      </c>
      <c r="AA581" s="4">
        <v>0.4153</v>
      </c>
      <c r="AB581" s="4">
        <v>0.41860000000000003</v>
      </c>
      <c r="AC581" s="4">
        <f t="shared" si="135"/>
        <v>3.3000000000000251E-3</v>
      </c>
      <c r="AD581" s="4">
        <f t="shared" si="132"/>
        <v>2.0370370370370525E-2</v>
      </c>
      <c r="AE581" s="4">
        <f t="shared" si="134"/>
        <v>1.4096</v>
      </c>
      <c r="AF581" s="4">
        <v>2.4074</v>
      </c>
      <c r="AG581" s="4">
        <v>0.45810000000000001</v>
      </c>
      <c r="AH581" s="4">
        <v>0.4163</v>
      </c>
      <c r="AI581" s="5" t="s">
        <v>49</v>
      </c>
      <c r="AJ581" s="4">
        <f>(AF581-H581)+(AG581-V581)+(AH581-AA581)</f>
        <v>1.2650999999999999</v>
      </c>
      <c r="AK581" s="21">
        <f t="shared" si="133"/>
        <v>0.14450000000000029</v>
      </c>
      <c r="AL581" s="12" t="s">
        <v>198</v>
      </c>
    </row>
    <row r="582" spans="1:38" ht="12.5" x14ac:dyDescent="0.25">
      <c r="A582" s="6">
        <v>44648</v>
      </c>
      <c r="B582" s="4">
        <v>8</v>
      </c>
      <c r="C582" s="4" t="s">
        <v>178</v>
      </c>
      <c r="D582" s="4" t="s">
        <v>186</v>
      </c>
      <c r="E582" s="4">
        <v>28.3</v>
      </c>
      <c r="F582" s="4">
        <v>294</v>
      </c>
      <c r="G582" s="4">
        <v>294</v>
      </c>
      <c r="H582" s="4">
        <v>1.1676</v>
      </c>
      <c r="I582" s="4">
        <v>2.8984000000000001</v>
      </c>
      <c r="J582" s="4">
        <v>1.7307999999999999</v>
      </c>
      <c r="K582" s="5" t="s">
        <v>49</v>
      </c>
      <c r="L582" s="5" t="s">
        <v>49</v>
      </c>
      <c r="M582" s="5" t="s">
        <v>49</v>
      </c>
      <c r="N582" s="5" t="s">
        <v>49</v>
      </c>
      <c r="O582" s="5" t="s">
        <v>49</v>
      </c>
      <c r="P582" s="5" t="s">
        <v>49</v>
      </c>
      <c r="Q582" s="5" t="s">
        <v>49</v>
      </c>
      <c r="R582" s="5" t="s">
        <v>49</v>
      </c>
      <c r="S582" s="5" t="s">
        <v>49</v>
      </c>
      <c r="T582" s="5" t="s">
        <v>49</v>
      </c>
      <c r="U582" s="4">
        <v>294</v>
      </c>
      <c r="V582" s="4">
        <v>0.41139999999999999</v>
      </c>
      <c r="W582" s="4">
        <v>0.65959999999999996</v>
      </c>
      <c r="X582" s="4">
        <v>0.2482</v>
      </c>
      <c r="Y582" s="4">
        <v>294</v>
      </c>
      <c r="Z582" s="4" t="s">
        <v>199</v>
      </c>
      <c r="AA582" s="4">
        <v>0.41349999999999998</v>
      </c>
      <c r="AB582" s="4">
        <v>0.49890000000000001</v>
      </c>
      <c r="AC582" s="4">
        <f t="shared" si="135"/>
        <v>8.5400000000000031E-2</v>
      </c>
      <c r="AD582" s="4">
        <f t="shared" si="132"/>
        <v>0.34407735697018543</v>
      </c>
      <c r="AE582" s="4">
        <f t="shared" si="134"/>
        <v>2.0644</v>
      </c>
      <c r="AF582" s="4">
        <v>2.8690000000000002</v>
      </c>
      <c r="AG582" s="4">
        <v>0.48010000000000003</v>
      </c>
      <c r="AH582" s="4">
        <v>0.4335</v>
      </c>
      <c r="AI582" s="5" t="s">
        <v>49</v>
      </c>
      <c r="AJ582" s="4">
        <f>(AF582-H582)+(AG582-V582)+(AH582-AA582)</f>
        <v>1.7901000000000002</v>
      </c>
      <c r="AK582" s="21">
        <f t="shared" si="133"/>
        <v>0.27430000000000021</v>
      </c>
      <c r="AL582" s="12" t="s">
        <v>198</v>
      </c>
    </row>
    <row r="583" spans="1:38" ht="12.5" x14ac:dyDescent="0.25">
      <c r="A583" s="6">
        <v>44648</v>
      </c>
      <c r="B583" s="4">
        <v>8</v>
      </c>
      <c r="C583" s="4" t="s">
        <v>180</v>
      </c>
      <c r="D583" s="4" t="s">
        <v>187</v>
      </c>
      <c r="E583" s="4">
        <v>22</v>
      </c>
      <c r="F583" s="4">
        <v>287</v>
      </c>
      <c r="G583" s="4">
        <v>287</v>
      </c>
      <c r="H583" s="4">
        <v>1.1839</v>
      </c>
      <c r="I583" s="4">
        <v>1.9607000000000001</v>
      </c>
      <c r="J583" s="4">
        <v>0.77680000000000005</v>
      </c>
      <c r="K583" s="5" t="s">
        <v>49</v>
      </c>
      <c r="L583" s="5" t="s">
        <v>49</v>
      </c>
      <c r="M583" s="5" t="s">
        <v>49</v>
      </c>
      <c r="N583" s="5" t="s">
        <v>49</v>
      </c>
      <c r="O583" s="5" t="s">
        <v>49</v>
      </c>
      <c r="P583" s="5" t="s">
        <v>49</v>
      </c>
      <c r="Q583" s="5" t="s">
        <v>49</v>
      </c>
      <c r="R583" s="5" t="s">
        <v>49</v>
      </c>
      <c r="S583" s="5" t="s">
        <v>49</v>
      </c>
      <c r="T583" s="5" t="s">
        <v>49</v>
      </c>
      <c r="U583" s="4">
        <v>287</v>
      </c>
      <c r="V583" s="4">
        <v>0.40739999999999998</v>
      </c>
      <c r="W583" s="4">
        <v>0.51600000000000001</v>
      </c>
      <c r="X583" s="4">
        <v>0.1086</v>
      </c>
      <c r="Y583" s="4">
        <v>287</v>
      </c>
      <c r="Z583" s="4">
        <v>2</v>
      </c>
      <c r="AA583" s="4">
        <v>0.40849999999999997</v>
      </c>
      <c r="AB583" s="4">
        <v>0.42730000000000001</v>
      </c>
      <c r="AC583" s="4">
        <f t="shared" si="135"/>
        <v>1.8800000000000039E-2</v>
      </c>
      <c r="AD583" s="4">
        <f t="shared" si="132"/>
        <v>0.17311233885819557</v>
      </c>
      <c r="AE583" s="4">
        <f t="shared" si="134"/>
        <v>0.90420000000000011</v>
      </c>
      <c r="AF583" s="4">
        <v>1.9481999999999999</v>
      </c>
      <c r="AG583" s="4">
        <v>0.43890000000000001</v>
      </c>
      <c r="AH583" s="4">
        <v>0.4128</v>
      </c>
      <c r="AI583" s="5" t="s">
        <v>49</v>
      </c>
      <c r="AJ583" s="4">
        <f>(AF583-H583)+(AG583-V583)+(AH583-AA583)</f>
        <v>0.80010000000000003</v>
      </c>
      <c r="AK583" s="21">
        <f t="shared" si="133"/>
        <v>0.10409999999999986</v>
      </c>
    </row>
    <row r="584" spans="1:38" ht="12.5" x14ac:dyDescent="0.25">
      <c r="A584" s="6">
        <v>44648</v>
      </c>
      <c r="B584" s="4">
        <v>8</v>
      </c>
      <c r="C584" s="4" t="s">
        <v>180</v>
      </c>
      <c r="D584" s="4" t="s">
        <v>187</v>
      </c>
      <c r="E584" s="4">
        <v>29.3</v>
      </c>
      <c r="F584" s="4">
        <v>288</v>
      </c>
      <c r="G584" s="4">
        <v>288</v>
      </c>
      <c r="H584" s="4">
        <v>1.1796</v>
      </c>
      <c r="I584" s="4">
        <v>3.4346000000000001</v>
      </c>
      <c r="J584" s="4">
        <v>2.2549999999999999</v>
      </c>
      <c r="K584" s="5" t="s">
        <v>49</v>
      </c>
      <c r="L584" s="5" t="s">
        <v>49</v>
      </c>
      <c r="M584" s="5" t="s">
        <v>49</v>
      </c>
      <c r="N584" s="5" t="s">
        <v>49</v>
      </c>
      <c r="O584" s="5" t="s">
        <v>49</v>
      </c>
      <c r="P584" s="5" t="s">
        <v>49</v>
      </c>
      <c r="Q584" s="5" t="s">
        <v>49</v>
      </c>
      <c r="R584" s="5" t="s">
        <v>49</v>
      </c>
      <c r="S584" s="5" t="s">
        <v>49</v>
      </c>
      <c r="T584" s="5" t="s">
        <v>49</v>
      </c>
      <c r="U584" s="4">
        <v>288</v>
      </c>
      <c r="V584" s="4">
        <v>0.40820000000000001</v>
      </c>
      <c r="W584" s="4">
        <v>0.66869999999999996</v>
      </c>
      <c r="X584" s="4">
        <v>0.26050000000000001</v>
      </c>
      <c r="Y584" s="4">
        <v>288</v>
      </c>
      <c r="Z584" s="4">
        <v>3</v>
      </c>
      <c r="AA584" s="4">
        <v>0.41160000000000002</v>
      </c>
      <c r="AB584" s="4">
        <v>0.55600000000000005</v>
      </c>
      <c r="AC584" s="4">
        <f t="shared" si="135"/>
        <v>0.14440000000000003</v>
      </c>
      <c r="AD584" s="4">
        <f t="shared" si="132"/>
        <v>0.5543186180422266</v>
      </c>
      <c r="AE584" s="4">
        <f t="shared" si="134"/>
        <v>2.6598999999999999</v>
      </c>
      <c r="AF584" s="4">
        <v>3.4041000000000001</v>
      </c>
      <c r="AG584" s="4">
        <v>0.48259999999999997</v>
      </c>
      <c r="AH584" s="4">
        <v>0.44429999999999997</v>
      </c>
      <c r="AI584" s="5" t="s">
        <v>49</v>
      </c>
      <c r="AJ584" s="4">
        <f>(AF584-H584)+(AG584-V584)+(AH584-AA584)</f>
        <v>2.3315999999999999</v>
      </c>
      <c r="AK584" s="21">
        <f t="shared" si="133"/>
        <v>0.32829999999999959</v>
      </c>
      <c r="AL584" s="12" t="s">
        <v>198</v>
      </c>
    </row>
    <row r="585" spans="1:38" ht="12.5" x14ac:dyDescent="0.25">
      <c r="A585" s="6">
        <v>44648</v>
      </c>
      <c r="B585" s="4">
        <v>8</v>
      </c>
      <c r="C585" s="4" t="s">
        <v>180</v>
      </c>
      <c r="D585" s="4" t="s">
        <v>187</v>
      </c>
      <c r="E585" s="4">
        <v>24.4</v>
      </c>
      <c r="F585" s="4">
        <v>289</v>
      </c>
      <c r="G585" s="4">
        <v>289</v>
      </c>
      <c r="H585" s="4">
        <v>1.1740999999999999</v>
      </c>
      <c r="I585" s="4">
        <v>2.1507999999999998</v>
      </c>
      <c r="J585" s="4">
        <v>0.97670000000000001</v>
      </c>
      <c r="K585" s="5" t="s">
        <v>49</v>
      </c>
      <c r="L585" s="5" t="s">
        <v>49</v>
      </c>
      <c r="M585" s="5" t="s">
        <v>49</v>
      </c>
      <c r="N585" s="5" t="s">
        <v>49</v>
      </c>
      <c r="O585" s="5" t="s">
        <v>49</v>
      </c>
      <c r="P585" s="5" t="s">
        <v>49</v>
      </c>
      <c r="Q585" s="5" t="s">
        <v>49</v>
      </c>
      <c r="R585" s="5" t="s">
        <v>49</v>
      </c>
      <c r="S585" s="5" t="s">
        <v>49</v>
      </c>
      <c r="T585" s="5" t="s">
        <v>49</v>
      </c>
      <c r="U585" s="4">
        <v>289</v>
      </c>
      <c r="V585" s="4">
        <v>0.40899999999999997</v>
      </c>
      <c r="W585" s="4">
        <v>0.55979999999999996</v>
      </c>
      <c r="X585" s="4">
        <v>0.15079999999999999</v>
      </c>
      <c r="Y585" s="4">
        <v>289</v>
      </c>
      <c r="Z585" s="4">
        <v>1</v>
      </c>
      <c r="AA585" s="4">
        <v>0.40589999999999998</v>
      </c>
      <c r="AB585" s="4">
        <v>0.40760000000000002</v>
      </c>
      <c r="AC585" s="4">
        <f t="shared" si="135"/>
        <v>1.7000000000000348E-3</v>
      </c>
      <c r="AD585" s="4">
        <f t="shared" si="132"/>
        <v>1.127320954907185E-2</v>
      </c>
      <c r="AE585" s="4">
        <f t="shared" si="134"/>
        <v>1.1292</v>
      </c>
      <c r="AF585" s="4">
        <v>2.1352000000000002</v>
      </c>
      <c r="AG585" s="4">
        <v>0.45569999999999999</v>
      </c>
      <c r="AH585" s="4">
        <v>0.40610000000000002</v>
      </c>
      <c r="AI585" s="5" t="s">
        <v>49</v>
      </c>
      <c r="AJ585" s="4">
        <f>(AF585-H585)+(AG585-V585)+(AH585-AA585)</f>
        <v>1.0080000000000002</v>
      </c>
      <c r="AK585" s="21">
        <f t="shared" si="133"/>
        <v>0.12119999999999953</v>
      </c>
      <c r="AL585" s="12" t="s">
        <v>198</v>
      </c>
    </row>
    <row r="586" spans="1:38" ht="12.5" x14ac:dyDescent="0.25">
      <c r="A586" s="6">
        <v>44648</v>
      </c>
      <c r="B586" s="4">
        <v>8</v>
      </c>
      <c r="C586" s="4" t="s">
        <v>180</v>
      </c>
      <c r="D586" s="4" t="s">
        <v>187</v>
      </c>
      <c r="E586" s="4">
        <v>31.3</v>
      </c>
      <c r="F586" s="4">
        <v>290</v>
      </c>
      <c r="G586" s="4">
        <v>290</v>
      </c>
      <c r="H586" s="4">
        <v>1.2007000000000001</v>
      </c>
      <c r="I586" s="4">
        <v>3.7141999999999999</v>
      </c>
      <c r="J586" s="4">
        <v>2.5135000000000001</v>
      </c>
      <c r="K586" s="5" t="s">
        <v>49</v>
      </c>
      <c r="L586" s="5" t="s">
        <v>49</v>
      </c>
      <c r="M586" s="5" t="s">
        <v>49</v>
      </c>
      <c r="N586" s="5" t="s">
        <v>49</v>
      </c>
      <c r="O586" s="5" t="s">
        <v>49</v>
      </c>
      <c r="P586" s="5" t="s">
        <v>49</v>
      </c>
      <c r="Q586" s="5" t="s">
        <v>49</v>
      </c>
      <c r="R586" s="5" t="s">
        <v>49</v>
      </c>
      <c r="S586" s="5" t="s">
        <v>49</v>
      </c>
      <c r="T586" s="5" t="s">
        <v>49</v>
      </c>
      <c r="U586" s="4">
        <v>290</v>
      </c>
      <c r="V586" s="4">
        <v>0.4093</v>
      </c>
      <c r="W586" s="4">
        <v>0.68979999999999997</v>
      </c>
      <c r="X586" s="4">
        <v>0.28050000000000003</v>
      </c>
      <c r="Y586" s="4">
        <v>290</v>
      </c>
      <c r="Z586" s="4">
        <v>3</v>
      </c>
      <c r="AA586" s="4">
        <v>0.4138</v>
      </c>
      <c r="AB586" s="4">
        <v>0.51770000000000005</v>
      </c>
      <c r="AC586" s="4">
        <f t="shared" si="135"/>
        <v>0.10390000000000005</v>
      </c>
      <c r="AD586" s="4">
        <f t="shared" si="132"/>
        <v>0.37040998217468818</v>
      </c>
      <c r="AE586" s="4">
        <f t="shared" si="134"/>
        <v>2.8978999999999999</v>
      </c>
      <c r="AF586" s="4">
        <v>3.6728000000000001</v>
      </c>
      <c r="AG586" s="4">
        <v>0.48720000000000002</v>
      </c>
      <c r="AH586" s="4">
        <v>0.43659999999999999</v>
      </c>
      <c r="AI586" s="5" t="s">
        <v>49</v>
      </c>
      <c r="AJ586" s="4">
        <f>(AF586-H586)+(AG586-V586)+(AH586-AA586)</f>
        <v>2.5728000000000004</v>
      </c>
      <c r="AK586" s="21">
        <f t="shared" si="133"/>
        <v>0.32509999999999906</v>
      </c>
      <c r="AL586" s="12" t="s">
        <v>198</v>
      </c>
    </row>
    <row r="587" spans="1:38" ht="12.5" x14ac:dyDescent="0.25">
      <c r="A587" s="6">
        <v>44648</v>
      </c>
      <c r="B587" s="4">
        <v>8</v>
      </c>
      <c r="C587" s="4" t="s">
        <v>182</v>
      </c>
      <c r="D587" s="4" t="s">
        <v>188</v>
      </c>
      <c r="E587" s="4">
        <v>28.65</v>
      </c>
      <c r="F587" s="4">
        <v>299</v>
      </c>
      <c r="G587" s="4">
        <v>299</v>
      </c>
      <c r="H587" s="4">
        <v>1.1825000000000001</v>
      </c>
      <c r="I587" s="4">
        <v>3.0737999999999999</v>
      </c>
      <c r="J587" s="4">
        <v>1.8913</v>
      </c>
      <c r="K587" s="5" t="s">
        <v>49</v>
      </c>
      <c r="L587" s="5" t="s">
        <v>49</v>
      </c>
      <c r="M587" s="5" t="s">
        <v>49</v>
      </c>
      <c r="N587" s="5" t="s">
        <v>49</v>
      </c>
      <c r="O587" s="5" t="s">
        <v>49</v>
      </c>
      <c r="P587" s="5" t="s">
        <v>49</v>
      </c>
      <c r="Q587" s="5" t="s">
        <v>49</v>
      </c>
      <c r="R587" s="5" t="s">
        <v>49</v>
      </c>
      <c r="S587" s="5" t="s">
        <v>49</v>
      </c>
      <c r="T587" s="5" t="s">
        <v>49</v>
      </c>
      <c r="U587" s="4">
        <v>299</v>
      </c>
      <c r="V587" s="4">
        <v>0.40970000000000001</v>
      </c>
      <c r="W587" s="4">
        <v>0.66720000000000002</v>
      </c>
      <c r="X587" s="4">
        <v>0.25750000000000001</v>
      </c>
      <c r="Y587" s="4">
        <v>299</v>
      </c>
      <c r="Z587" s="4">
        <v>3</v>
      </c>
      <c r="AA587" s="4">
        <v>0.41039999999999999</v>
      </c>
      <c r="AB587" s="4">
        <v>0.56589999999999996</v>
      </c>
      <c r="AC587" s="4">
        <f t="shared" si="135"/>
        <v>0.15549999999999997</v>
      </c>
      <c r="AD587" s="4">
        <f t="shared" si="132"/>
        <v>0.60388349514563089</v>
      </c>
      <c r="AE587" s="4">
        <f t="shared" si="134"/>
        <v>2.3043</v>
      </c>
      <c r="AF587" s="4">
        <v>3.0455999999999999</v>
      </c>
      <c r="AG587" s="4">
        <v>0.47710000000000002</v>
      </c>
      <c r="AH587" s="4">
        <v>0.44400000000000001</v>
      </c>
      <c r="AI587" s="5" t="s">
        <v>49</v>
      </c>
      <c r="AJ587" s="4">
        <f>(AF587-H587)+(AG587-V587)+(AH587-AA587)</f>
        <v>1.9641</v>
      </c>
      <c r="AK587" s="21">
        <f t="shared" si="133"/>
        <v>0.34019999999999984</v>
      </c>
      <c r="AL587" s="12" t="s">
        <v>198</v>
      </c>
    </row>
    <row r="588" spans="1:38" ht="12.5" x14ac:dyDescent="0.25">
      <c r="A588" s="6">
        <v>44648</v>
      </c>
      <c r="B588" s="4">
        <v>8</v>
      </c>
      <c r="C588" s="4" t="s">
        <v>182</v>
      </c>
      <c r="D588" s="4" t="s">
        <v>188</v>
      </c>
      <c r="E588" s="4">
        <v>28.7</v>
      </c>
      <c r="F588" s="4">
        <v>301</v>
      </c>
      <c r="G588" s="4">
        <v>301</v>
      </c>
      <c r="H588" s="4">
        <v>1.1880999999999999</v>
      </c>
      <c r="I588" s="4">
        <v>2.9630999999999998</v>
      </c>
      <c r="J588" s="4">
        <v>1.7749999999999999</v>
      </c>
      <c r="K588" s="5" t="s">
        <v>49</v>
      </c>
      <c r="L588" s="5" t="s">
        <v>49</v>
      </c>
      <c r="M588" s="5" t="s">
        <v>49</v>
      </c>
      <c r="N588" s="5" t="s">
        <v>49</v>
      </c>
      <c r="O588" s="5" t="s">
        <v>49</v>
      </c>
      <c r="P588" s="5" t="s">
        <v>49</v>
      </c>
      <c r="Q588" s="5" t="s">
        <v>49</v>
      </c>
      <c r="R588" s="5" t="s">
        <v>49</v>
      </c>
      <c r="S588" s="5" t="s">
        <v>49</v>
      </c>
      <c r="T588" s="5" t="s">
        <v>49</v>
      </c>
      <c r="U588" s="4">
        <v>301</v>
      </c>
      <c r="V588" s="4">
        <v>0.40860000000000002</v>
      </c>
      <c r="W588" s="4">
        <v>0.64749999999999996</v>
      </c>
      <c r="X588" s="4">
        <v>0.2389</v>
      </c>
      <c r="Y588" s="4">
        <v>301</v>
      </c>
      <c r="Z588" s="4" t="s">
        <v>193</v>
      </c>
      <c r="AA588" s="4">
        <v>0.41160000000000002</v>
      </c>
      <c r="AB588" s="4">
        <v>0.56989999999999996</v>
      </c>
      <c r="AC588" s="4">
        <f t="shared" si="135"/>
        <v>0.15829999999999994</v>
      </c>
      <c r="AD588" s="4">
        <f t="shared" si="132"/>
        <v>0.66262034323984909</v>
      </c>
      <c r="AE588" s="4">
        <f t="shared" si="134"/>
        <v>2.1722000000000001</v>
      </c>
      <c r="AF588" s="4">
        <v>2.9390999999999998</v>
      </c>
      <c r="AG588" s="4">
        <v>0.47489999999999999</v>
      </c>
      <c r="AH588" s="4">
        <v>0.4446</v>
      </c>
      <c r="AI588" s="5" t="s">
        <v>49</v>
      </c>
      <c r="AJ588" s="4">
        <f>(AF588-H588)+(AG588-V588)+(AH588-AA588)</f>
        <v>1.8502999999999998</v>
      </c>
      <c r="AK588" s="21">
        <f t="shared" si="133"/>
        <v>0.3219000000000003</v>
      </c>
      <c r="AL588" s="12" t="s">
        <v>198</v>
      </c>
    </row>
    <row r="589" spans="1:38" ht="12.5" x14ac:dyDescent="0.25">
      <c r="A589" s="6">
        <v>44648</v>
      </c>
      <c r="B589" s="4">
        <v>8</v>
      </c>
      <c r="C589" s="4" t="s">
        <v>182</v>
      </c>
      <c r="D589" s="4" t="s">
        <v>188</v>
      </c>
      <c r="E589" s="4">
        <v>27.8</v>
      </c>
      <c r="F589" s="4">
        <v>302</v>
      </c>
      <c r="G589" s="4">
        <v>302</v>
      </c>
      <c r="H589" s="4">
        <v>1.1713</v>
      </c>
      <c r="I589" s="4">
        <v>2.7930999999999999</v>
      </c>
      <c r="J589" s="4">
        <v>1.6217999999999999</v>
      </c>
      <c r="K589" s="5" t="s">
        <v>49</v>
      </c>
      <c r="L589" s="5" t="s">
        <v>49</v>
      </c>
      <c r="M589" s="5" t="s">
        <v>49</v>
      </c>
      <c r="N589" s="5" t="s">
        <v>49</v>
      </c>
      <c r="O589" s="5" t="s">
        <v>49</v>
      </c>
      <c r="P589" s="5" t="s">
        <v>49</v>
      </c>
      <c r="Q589" s="5" t="s">
        <v>49</v>
      </c>
      <c r="R589" s="5" t="s">
        <v>49</v>
      </c>
      <c r="S589" s="5" t="s">
        <v>49</v>
      </c>
      <c r="T589" s="5" t="s">
        <v>49</v>
      </c>
      <c r="U589" s="4">
        <v>302</v>
      </c>
      <c r="V589" s="4">
        <v>0.41889999999999999</v>
      </c>
      <c r="W589" s="4">
        <v>0.65080000000000005</v>
      </c>
      <c r="X589" s="4">
        <v>0.2319</v>
      </c>
      <c r="Y589" s="4">
        <v>302</v>
      </c>
      <c r="Z589" s="4">
        <v>2</v>
      </c>
      <c r="AA589" s="4">
        <v>0.40910000000000002</v>
      </c>
      <c r="AB589" s="4">
        <v>0.45910000000000001</v>
      </c>
      <c r="AC589" s="4">
        <f t="shared" si="135"/>
        <v>4.9999999999999989E-2</v>
      </c>
      <c r="AD589" s="4">
        <f t="shared" si="132"/>
        <v>0.21561017680034494</v>
      </c>
      <c r="AE589" s="4">
        <f t="shared" si="134"/>
        <v>1.9036999999999999</v>
      </c>
      <c r="AF589" s="4">
        <v>2.7658999999999998</v>
      </c>
      <c r="AG589" s="4">
        <v>0.47970000000000002</v>
      </c>
      <c r="AH589" s="4">
        <v>0.41970000000000002</v>
      </c>
      <c r="AI589" s="5" t="s">
        <v>49</v>
      </c>
      <c r="AJ589" s="4">
        <f>(AF589-H589)+(AG589-V589)+(AH589-AA589)</f>
        <v>1.6659999999999997</v>
      </c>
      <c r="AK589" s="21">
        <f t="shared" si="133"/>
        <v>0.23770000000000024</v>
      </c>
      <c r="AL589" s="12" t="s">
        <v>198</v>
      </c>
    </row>
    <row r="590" spans="1:38" ht="12.5" x14ac:dyDescent="0.25">
      <c r="A590" s="6">
        <v>44648</v>
      </c>
      <c r="B590" s="4">
        <v>8</v>
      </c>
      <c r="C590" s="4" t="s">
        <v>182</v>
      </c>
      <c r="D590" s="4" t="s">
        <v>188</v>
      </c>
      <c r="E590" s="4">
        <v>27</v>
      </c>
      <c r="F590" s="4">
        <v>303</v>
      </c>
      <c r="G590" s="4">
        <v>303</v>
      </c>
      <c r="H590" s="4">
        <v>1.1767000000000001</v>
      </c>
      <c r="I590" s="4">
        <v>2.8239000000000001</v>
      </c>
      <c r="J590" s="4">
        <v>1.6472</v>
      </c>
      <c r="K590" s="5" t="s">
        <v>49</v>
      </c>
      <c r="L590" s="5" t="s">
        <v>49</v>
      </c>
      <c r="M590" s="5" t="s">
        <v>49</v>
      </c>
      <c r="N590" s="5" t="s">
        <v>49</v>
      </c>
      <c r="O590" s="5" t="s">
        <v>49</v>
      </c>
      <c r="P590" s="5" t="s">
        <v>49</v>
      </c>
      <c r="Q590" s="5" t="s">
        <v>49</v>
      </c>
      <c r="R590" s="5" t="s">
        <v>49</v>
      </c>
      <c r="S590" s="5" t="s">
        <v>49</v>
      </c>
      <c r="T590" s="5" t="s">
        <v>49</v>
      </c>
      <c r="U590" s="4">
        <v>303</v>
      </c>
      <c r="V590" s="4">
        <v>0.40770000000000001</v>
      </c>
      <c r="W590" s="4">
        <v>0.62450000000000006</v>
      </c>
      <c r="X590" s="4">
        <v>0.21679999999999999</v>
      </c>
      <c r="Y590" s="4">
        <v>303</v>
      </c>
      <c r="Z590" s="4">
        <v>2</v>
      </c>
      <c r="AA590" s="4">
        <v>0.40939999999999999</v>
      </c>
      <c r="AB590" s="4">
        <v>0.48609999999999998</v>
      </c>
      <c r="AC590" s="4">
        <f t="shared" si="135"/>
        <v>7.669999999999999E-2</v>
      </c>
      <c r="AD590" s="4">
        <f t="shared" ref="AD590" si="136">AC590/X590</f>
        <v>0.35378228782287818</v>
      </c>
      <c r="AE590" s="4">
        <f t="shared" si="134"/>
        <v>1.9406999999999999</v>
      </c>
      <c r="AF590" s="4">
        <v>2.7987000000000002</v>
      </c>
      <c r="AG590" s="4">
        <v>0.46550000000000002</v>
      </c>
      <c r="AH590" s="4">
        <v>0.42670000000000002</v>
      </c>
      <c r="AI590" s="5" t="s">
        <v>49</v>
      </c>
      <c r="AJ590" s="4">
        <f>(AF590-H590)+(AG590-V590)+(AH590-AA590)</f>
        <v>1.6971000000000003</v>
      </c>
      <c r="AK590" s="21">
        <f t="shared" si="133"/>
        <v>0.24359999999999982</v>
      </c>
      <c r="AL590" s="12" t="s">
        <v>198</v>
      </c>
    </row>
    <row r="591" spans="1:38" ht="14.5" x14ac:dyDescent="0.35">
      <c r="A591" s="6">
        <v>44648</v>
      </c>
      <c r="B591" s="4" t="s">
        <v>49</v>
      </c>
      <c r="C591" s="4" t="s">
        <v>49</v>
      </c>
      <c r="D591" s="4" t="s">
        <v>49</v>
      </c>
      <c r="E591" s="4" t="s">
        <v>49</v>
      </c>
      <c r="F591" s="4">
        <v>300</v>
      </c>
      <c r="G591" s="4">
        <v>300</v>
      </c>
      <c r="H591" s="4">
        <v>1.1842999999999999</v>
      </c>
      <c r="I591" s="4" t="s">
        <v>49</v>
      </c>
      <c r="J591" s="4" t="s">
        <v>49</v>
      </c>
      <c r="K591" s="5" t="s">
        <v>49</v>
      </c>
      <c r="L591" s="5" t="s">
        <v>49</v>
      </c>
      <c r="M591" s="5" t="s">
        <v>49</v>
      </c>
      <c r="N591" s="5" t="s">
        <v>49</v>
      </c>
      <c r="O591" s="5" t="s">
        <v>49</v>
      </c>
      <c r="P591" s="5" t="s">
        <v>49</v>
      </c>
      <c r="Q591" s="5" t="s">
        <v>49</v>
      </c>
      <c r="R591" s="5" t="s">
        <v>49</v>
      </c>
      <c r="S591" s="5" t="s">
        <v>49</v>
      </c>
      <c r="T591" s="5" t="s">
        <v>49</v>
      </c>
      <c r="U591" s="4">
        <v>300</v>
      </c>
      <c r="V591" s="4">
        <v>0.42270000000000002</v>
      </c>
      <c r="W591" s="4" t="s">
        <v>49</v>
      </c>
      <c r="X591" s="4" t="s">
        <v>49</v>
      </c>
      <c r="Y591" s="4">
        <v>300</v>
      </c>
      <c r="Z591" s="4" t="s">
        <v>49</v>
      </c>
      <c r="AA591" s="4">
        <v>0.40910000000000002</v>
      </c>
      <c r="AB591" s="4" t="s">
        <v>49</v>
      </c>
      <c r="AC591" s="4" t="s">
        <v>49</v>
      </c>
      <c r="AD591" s="4" t="s">
        <v>49</v>
      </c>
      <c r="AE591" s="4" t="s">
        <v>49</v>
      </c>
      <c r="AF591" s="4" t="s">
        <v>49</v>
      </c>
      <c r="AG591" s="4" t="s">
        <v>49</v>
      </c>
      <c r="AH591" s="4" t="s">
        <v>49</v>
      </c>
      <c r="AI591" s="5" t="s">
        <v>49</v>
      </c>
      <c r="AJ591" s="4" t="s">
        <v>49</v>
      </c>
      <c r="AK591" s="22" t="s">
        <v>49</v>
      </c>
      <c r="AL591" s="12" t="s">
        <v>198</v>
      </c>
    </row>
    <row r="592" spans="1:38" ht="14.5" x14ac:dyDescent="0.35">
      <c r="A592" s="2">
        <v>44677</v>
      </c>
      <c r="B592" s="3">
        <v>7.5</v>
      </c>
      <c r="C592" s="3" t="s">
        <v>176</v>
      </c>
      <c r="D592" s="4" t="s">
        <v>177</v>
      </c>
      <c r="E592" s="3">
        <v>38.200000000000003</v>
      </c>
      <c r="F592" s="3">
        <v>400</v>
      </c>
      <c r="G592" s="3">
        <v>400</v>
      </c>
      <c r="H592" s="11">
        <v>1.1787000000000001</v>
      </c>
      <c r="I592" s="3">
        <v>5.5469999999999997</v>
      </c>
      <c r="J592" s="4">
        <f t="shared" ref="J592:J695" si="137">I592-H592</f>
        <v>4.3682999999999996</v>
      </c>
      <c r="K592" s="11">
        <v>0.41699999999999998</v>
      </c>
      <c r="L592" s="3">
        <v>0.67559999999999998</v>
      </c>
      <c r="M592" s="3">
        <f t="shared" ref="M592:M694" si="138">L592-K592</f>
        <v>0.2586</v>
      </c>
      <c r="N592" s="3">
        <v>0.47760000000000002</v>
      </c>
      <c r="O592" s="3">
        <f t="shared" ref="O592:O694" si="139">N592-K592</f>
        <v>6.0600000000000043E-2</v>
      </c>
      <c r="P592" s="3">
        <v>0.40289999999999998</v>
      </c>
      <c r="Q592" s="3">
        <v>0.58099999999999996</v>
      </c>
      <c r="R592" s="4">
        <f t="shared" ref="R592:R695" si="140">Q592-P592</f>
        <v>0.17809999999999998</v>
      </c>
      <c r="S592" s="3">
        <v>0.4234</v>
      </c>
      <c r="T592" s="4">
        <f t="shared" ref="T592:T695" si="141">S592-P592</f>
        <v>2.0500000000000018E-2</v>
      </c>
      <c r="U592" s="5" t="s">
        <v>49</v>
      </c>
      <c r="V592" s="5" t="s">
        <v>49</v>
      </c>
      <c r="W592" s="5" t="s">
        <v>49</v>
      </c>
      <c r="X592" s="4">
        <f t="shared" ref="X592:X695" si="142">M592+R592</f>
        <v>0.43669999999999998</v>
      </c>
      <c r="Y592" s="4" t="s">
        <v>49</v>
      </c>
      <c r="Z592" s="4" t="s">
        <v>49</v>
      </c>
      <c r="AA592" s="3">
        <v>0.3972</v>
      </c>
      <c r="AB592" s="3">
        <v>0.76749999999999996</v>
      </c>
      <c r="AC592" s="4">
        <f t="shared" si="135"/>
        <v>0.37029999999999996</v>
      </c>
      <c r="AD592" s="4">
        <f t="shared" ref="AD592:AD602" si="143">AC592/X592</f>
        <v>0.8479505381268605</v>
      </c>
      <c r="AE592" s="4">
        <f t="shared" si="134"/>
        <v>5.1753</v>
      </c>
      <c r="AF592" s="3">
        <v>5.4604999999999997</v>
      </c>
      <c r="AG592" s="4" t="s">
        <v>49</v>
      </c>
      <c r="AH592" s="3">
        <v>0.4632</v>
      </c>
      <c r="AI592" s="5" t="s">
        <v>49</v>
      </c>
      <c r="AJ592" s="4">
        <f>(AF592-H592)+(O592+T592)+(AH592-AA592)</f>
        <v>4.4288999999999996</v>
      </c>
      <c r="AK592" s="18">
        <f t="shared" ref="AK592:AK655" si="144">(J592+M592+R592+AC592) -AJ592</f>
        <v>0.7464000000000004</v>
      </c>
    </row>
    <row r="593" spans="1:37" ht="14.5" x14ac:dyDescent="0.35">
      <c r="A593" s="2">
        <v>44677</v>
      </c>
      <c r="B593" s="3">
        <v>7.5</v>
      </c>
      <c r="C593" s="3" t="s">
        <v>176</v>
      </c>
      <c r="D593" s="4" t="s">
        <v>177</v>
      </c>
      <c r="E593" s="3">
        <v>35.35</v>
      </c>
      <c r="F593" s="3">
        <v>401</v>
      </c>
      <c r="G593" s="3">
        <v>401</v>
      </c>
      <c r="H593" s="11">
        <v>1.171</v>
      </c>
      <c r="I593" s="3">
        <v>3.9786999999999999</v>
      </c>
      <c r="J593" s="4">
        <f t="shared" si="137"/>
        <v>2.8076999999999996</v>
      </c>
      <c r="K593" s="11">
        <v>0.41399999999999998</v>
      </c>
      <c r="L593" s="3">
        <v>0.62729999999999997</v>
      </c>
      <c r="M593" s="3">
        <f t="shared" si="138"/>
        <v>0.21329999999999999</v>
      </c>
      <c r="N593" s="3">
        <v>0.46610000000000001</v>
      </c>
      <c r="O593" s="3">
        <f t="shared" si="139"/>
        <v>5.2100000000000035E-2</v>
      </c>
      <c r="P593" s="3">
        <v>0.39739999999999998</v>
      </c>
      <c r="Q593" s="3">
        <v>0.50829999999999997</v>
      </c>
      <c r="R593" s="4">
        <f t="shared" si="140"/>
        <v>0.1109</v>
      </c>
      <c r="S593" s="3">
        <v>0.40989999999999999</v>
      </c>
      <c r="T593" s="4">
        <f t="shared" si="141"/>
        <v>1.2500000000000011E-2</v>
      </c>
      <c r="U593" s="5" t="s">
        <v>49</v>
      </c>
      <c r="V593" s="5" t="s">
        <v>49</v>
      </c>
      <c r="W593" s="5" t="s">
        <v>49</v>
      </c>
      <c r="X593" s="4">
        <f t="shared" si="142"/>
        <v>0.32419999999999999</v>
      </c>
      <c r="Y593" s="4" t="s">
        <v>49</v>
      </c>
      <c r="Z593" s="4" t="s">
        <v>49</v>
      </c>
      <c r="AA593" s="3">
        <v>0.39979999999999999</v>
      </c>
      <c r="AB593" s="3">
        <v>0.84350000000000003</v>
      </c>
      <c r="AC593" s="4">
        <f t="shared" si="135"/>
        <v>0.44370000000000004</v>
      </c>
      <c r="AD593" s="4">
        <f t="shared" si="143"/>
        <v>1.3685996298581125</v>
      </c>
      <c r="AE593" s="4">
        <f t="shared" ref="AE593:AE695" si="145">J593+X593+AC593</f>
        <v>3.5755999999999997</v>
      </c>
      <c r="AF593" s="3">
        <v>3.9295</v>
      </c>
      <c r="AG593" s="4" t="s">
        <v>49</v>
      </c>
      <c r="AH593" s="3">
        <v>0.47149999999999997</v>
      </c>
      <c r="AI593" s="5" t="s">
        <v>49</v>
      </c>
      <c r="AJ593" s="4">
        <f>(AF593-H593)+(O593+T593)+(AH593-AA593)</f>
        <v>2.8947999999999996</v>
      </c>
      <c r="AK593" s="18">
        <f t="shared" si="144"/>
        <v>0.68080000000000007</v>
      </c>
    </row>
    <row r="594" spans="1:37" ht="14.5" x14ac:dyDescent="0.35">
      <c r="A594" s="2">
        <v>44677</v>
      </c>
      <c r="B594" s="3">
        <v>7.5</v>
      </c>
      <c r="C594" s="3" t="s">
        <v>176</v>
      </c>
      <c r="D594" s="4" t="s">
        <v>177</v>
      </c>
      <c r="E594" s="3">
        <v>41.25</v>
      </c>
      <c r="F594" s="3">
        <v>402</v>
      </c>
      <c r="G594" s="3">
        <v>402</v>
      </c>
      <c r="H594" s="11">
        <v>1.1911</v>
      </c>
      <c r="I594" s="3">
        <v>5.6896000000000004</v>
      </c>
      <c r="J594" s="4">
        <f t="shared" si="137"/>
        <v>4.4984999999999999</v>
      </c>
      <c r="K594" s="11">
        <v>0.41410000000000002</v>
      </c>
      <c r="L594" s="3">
        <v>0.74939999999999996</v>
      </c>
      <c r="M594" s="3">
        <f t="shared" si="138"/>
        <v>0.33529999999999993</v>
      </c>
      <c r="N594" s="3">
        <v>0.49059999999999998</v>
      </c>
      <c r="O594" s="3">
        <f t="shared" si="139"/>
        <v>7.6499999999999957E-2</v>
      </c>
      <c r="P594" s="3">
        <v>0.40029999999999999</v>
      </c>
      <c r="Q594" s="3">
        <v>0.62619999999999998</v>
      </c>
      <c r="R594" s="4">
        <f t="shared" si="140"/>
        <v>0.22589999999999999</v>
      </c>
      <c r="S594" s="3">
        <v>0.42949999999999999</v>
      </c>
      <c r="T594" s="4">
        <f t="shared" si="141"/>
        <v>2.9200000000000004E-2</v>
      </c>
      <c r="U594" s="5" t="s">
        <v>49</v>
      </c>
      <c r="V594" s="5" t="s">
        <v>49</v>
      </c>
      <c r="W594" s="5" t="s">
        <v>49</v>
      </c>
      <c r="X594" s="4">
        <f t="shared" si="142"/>
        <v>0.56119999999999992</v>
      </c>
      <c r="Y594" s="4" t="s">
        <v>49</v>
      </c>
      <c r="Z594" s="4" t="s">
        <v>49</v>
      </c>
      <c r="AA594" s="3">
        <v>0.39839999999999998</v>
      </c>
      <c r="AB594" s="3">
        <v>0.73609999999999998</v>
      </c>
      <c r="AC594" s="4">
        <f t="shared" si="135"/>
        <v>0.3377</v>
      </c>
      <c r="AD594" s="4">
        <f t="shared" si="143"/>
        <v>0.60174625801853177</v>
      </c>
      <c r="AE594" s="4">
        <f t="shared" si="145"/>
        <v>5.3973999999999993</v>
      </c>
      <c r="AF594" s="3">
        <v>5.5865</v>
      </c>
      <c r="AG594" s="4" t="s">
        <v>49</v>
      </c>
      <c r="AH594" s="3">
        <v>0.46429999999999999</v>
      </c>
      <c r="AI594" s="5" t="s">
        <v>49</v>
      </c>
      <c r="AJ594" s="4">
        <f>(AF594-H594)+(O594+T594)+(AH594-AA594)</f>
        <v>4.5670000000000002</v>
      </c>
      <c r="AK594" s="18">
        <f t="shared" si="144"/>
        <v>0.83040000000000003</v>
      </c>
    </row>
    <row r="595" spans="1:37" ht="14.5" x14ac:dyDescent="0.35">
      <c r="A595" s="2">
        <v>44677</v>
      </c>
      <c r="B595" s="3">
        <v>7.5</v>
      </c>
      <c r="C595" s="3" t="s">
        <v>176</v>
      </c>
      <c r="D595" s="4" t="s">
        <v>177</v>
      </c>
      <c r="E595" s="3">
        <v>38</v>
      </c>
      <c r="F595" s="3">
        <v>403</v>
      </c>
      <c r="G595" s="3">
        <v>403</v>
      </c>
      <c r="H595" s="11">
        <v>1.1860999999999999</v>
      </c>
      <c r="I595" s="3">
        <v>5.2923</v>
      </c>
      <c r="J595" s="4">
        <f t="shared" si="137"/>
        <v>4.1062000000000003</v>
      </c>
      <c r="K595" s="11">
        <v>0.41410000000000002</v>
      </c>
      <c r="L595" s="3">
        <v>0.66949999999999998</v>
      </c>
      <c r="M595" s="3">
        <f t="shared" si="138"/>
        <v>0.25539999999999996</v>
      </c>
      <c r="N595" s="3">
        <v>0.48549999999999999</v>
      </c>
      <c r="O595" s="3">
        <f t="shared" si="139"/>
        <v>7.1399999999999963E-2</v>
      </c>
      <c r="P595" s="3">
        <v>0.40389999999999998</v>
      </c>
      <c r="Q595" s="3">
        <v>0.5252</v>
      </c>
      <c r="R595" s="4">
        <f t="shared" si="140"/>
        <v>0.12130000000000002</v>
      </c>
      <c r="S595" s="3">
        <v>0.41880000000000001</v>
      </c>
      <c r="T595" s="4">
        <f t="shared" si="141"/>
        <v>1.4900000000000024E-2</v>
      </c>
      <c r="U595" s="5" t="s">
        <v>49</v>
      </c>
      <c r="V595" s="5" t="s">
        <v>49</v>
      </c>
      <c r="W595" s="5" t="s">
        <v>49</v>
      </c>
      <c r="X595" s="4">
        <f t="shared" si="142"/>
        <v>0.37669999999999998</v>
      </c>
      <c r="Y595" s="4" t="s">
        <v>49</v>
      </c>
      <c r="Z595" s="4" t="s">
        <v>49</v>
      </c>
      <c r="AA595" s="3">
        <v>0.39729999999999999</v>
      </c>
      <c r="AB595" s="3">
        <v>0.60529999999999995</v>
      </c>
      <c r="AC595" s="4">
        <f t="shared" si="135"/>
        <v>0.20799999999999996</v>
      </c>
      <c r="AD595" s="4">
        <f t="shared" si="143"/>
        <v>0.55216352535173874</v>
      </c>
      <c r="AE595" s="4">
        <f t="shared" si="145"/>
        <v>4.6909000000000001</v>
      </c>
      <c r="AF595" s="3">
        <v>5.2237999999999998</v>
      </c>
      <c r="AG595" s="4" t="s">
        <v>49</v>
      </c>
      <c r="AH595" s="3">
        <v>0.42449999999999999</v>
      </c>
      <c r="AI595" s="5" t="s">
        <v>49</v>
      </c>
      <c r="AJ595" s="4">
        <f>(AF595-H595)+(O595+T595)+(AH595-AA595)</f>
        <v>4.1511999999999993</v>
      </c>
      <c r="AK595" s="18">
        <f t="shared" si="144"/>
        <v>0.53970000000000073</v>
      </c>
    </row>
    <row r="596" spans="1:37" ht="14.5" x14ac:dyDescent="0.35">
      <c r="A596" s="2">
        <v>44677</v>
      </c>
      <c r="B596" s="3">
        <v>7.5</v>
      </c>
      <c r="C596" s="3" t="s">
        <v>176</v>
      </c>
      <c r="D596" s="4" t="s">
        <v>177</v>
      </c>
      <c r="E596" s="3">
        <v>38.380000000000003</v>
      </c>
      <c r="F596" s="3">
        <v>404</v>
      </c>
      <c r="G596" s="3">
        <v>404</v>
      </c>
      <c r="H596" s="11">
        <v>1.1950000000000001</v>
      </c>
      <c r="I596" s="3">
        <v>5.1704999999999997</v>
      </c>
      <c r="J596" s="4">
        <f t="shared" si="137"/>
        <v>3.9754999999999994</v>
      </c>
      <c r="K596" s="11">
        <v>0.40939999999999999</v>
      </c>
      <c r="L596" s="3">
        <v>0.71899999999999997</v>
      </c>
      <c r="M596" s="3">
        <f t="shared" si="138"/>
        <v>0.30959999999999999</v>
      </c>
      <c r="N596" s="3">
        <v>0.48609999999999998</v>
      </c>
      <c r="O596" s="3">
        <f t="shared" si="139"/>
        <v>7.669999999999999E-2</v>
      </c>
      <c r="P596" s="3">
        <v>0.39750000000000002</v>
      </c>
      <c r="Q596" s="3">
        <v>0.57099999999999995</v>
      </c>
      <c r="R596" s="4">
        <f t="shared" si="140"/>
        <v>0.17349999999999993</v>
      </c>
      <c r="S596" s="3">
        <v>0.41959999999999997</v>
      </c>
      <c r="T596" s="4">
        <f t="shared" si="141"/>
        <v>2.2099999999999953E-2</v>
      </c>
      <c r="U596" s="5" t="s">
        <v>49</v>
      </c>
      <c r="V596" s="5" t="s">
        <v>49</v>
      </c>
      <c r="W596" s="5" t="s">
        <v>49</v>
      </c>
      <c r="X596" s="4">
        <f t="shared" si="142"/>
        <v>0.48309999999999992</v>
      </c>
      <c r="Y596" s="4" t="s">
        <v>49</v>
      </c>
      <c r="Z596" s="4" t="s">
        <v>49</v>
      </c>
      <c r="AA596" s="3">
        <v>0.39610000000000001</v>
      </c>
      <c r="AB596" s="3">
        <v>0.63500000000000001</v>
      </c>
      <c r="AC596" s="4">
        <f t="shared" si="135"/>
        <v>0.2389</v>
      </c>
      <c r="AD596" s="4">
        <f t="shared" si="143"/>
        <v>0.49451459325191482</v>
      </c>
      <c r="AE596" s="4">
        <f t="shared" si="145"/>
        <v>4.6974999999999998</v>
      </c>
      <c r="AF596" s="3">
        <v>5.0911999999999997</v>
      </c>
      <c r="AG596" s="4" t="s">
        <v>49</v>
      </c>
      <c r="AH596" s="3">
        <v>0.43419999999999997</v>
      </c>
      <c r="AI596" s="5" t="s">
        <v>49</v>
      </c>
      <c r="AJ596" s="4">
        <f>(AF596-H596)+(O596+T596)+(AH596-AA596)</f>
        <v>4.0330999999999992</v>
      </c>
      <c r="AK596" s="18">
        <f t="shared" si="144"/>
        <v>0.66439999999999966</v>
      </c>
    </row>
    <row r="597" spans="1:37" ht="14.5" x14ac:dyDescent="0.35">
      <c r="A597" s="2">
        <v>44677</v>
      </c>
      <c r="B597" s="3">
        <v>7.5</v>
      </c>
      <c r="C597" s="3" t="s">
        <v>178</v>
      </c>
      <c r="D597" s="4" t="s">
        <v>179</v>
      </c>
      <c r="E597" s="3">
        <v>34.450000000000003</v>
      </c>
      <c r="F597" s="3">
        <v>405</v>
      </c>
      <c r="G597" s="3">
        <v>405</v>
      </c>
      <c r="H597" s="11">
        <v>1.1884999999999999</v>
      </c>
      <c r="I597" s="3">
        <v>4.2179000000000002</v>
      </c>
      <c r="J597" s="4">
        <f t="shared" si="137"/>
        <v>3.0294000000000003</v>
      </c>
      <c r="K597" s="11">
        <v>0.41310000000000002</v>
      </c>
      <c r="L597" s="3">
        <v>0.63219999999999998</v>
      </c>
      <c r="M597" s="3">
        <f t="shared" si="138"/>
        <v>0.21909999999999996</v>
      </c>
      <c r="N597" s="3">
        <v>0.4672</v>
      </c>
      <c r="O597" s="3">
        <f t="shared" si="139"/>
        <v>5.4099999999999981E-2</v>
      </c>
      <c r="P597" s="3">
        <v>0.40039999999999998</v>
      </c>
      <c r="Q597" s="3">
        <v>0.54059999999999997</v>
      </c>
      <c r="R597" s="4">
        <f t="shared" si="140"/>
        <v>0.14019999999999999</v>
      </c>
      <c r="S597" s="3">
        <v>0.41860000000000003</v>
      </c>
      <c r="T597" s="4">
        <f t="shared" si="141"/>
        <v>1.8200000000000049E-2</v>
      </c>
      <c r="U597" s="5" t="s">
        <v>49</v>
      </c>
      <c r="V597" s="5" t="s">
        <v>49</v>
      </c>
      <c r="W597" s="5" t="s">
        <v>49</v>
      </c>
      <c r="X597" s="4">
        <f t="shared" si="142"/>
        <v>0.35929999999999995</v>
      </c>
      <c r="Y597" s="4" t="s">
        <v>49</v>
      </c>
      <c r="Z597" s="4" t="s">
        <v>49</v>
      </c>
      <c r="AA597" s="3">
        <v>0.39560000000000001</v>
      </c>
      <c r="AB597" s="3">
        <v>0.61429999999999996</v>
      </c>
      <c r="AC597" s="4">
        <f t="shared" si="135"/>
        <v>0.21869999999999995</v>
      </c>
      <c r="AD597" s="4">
        <f t="shared" si="143"/>
        <v>0.60868355134984686</v>
      </c>
      <c r="AE597" s="4">
        <f t="shared" si="145"/>
        <v>3.6074000000000002</v>
      </c>
      <c r="AF597" s="3">
        <v>4.1561000000000003</v>
      </c>
      <c r="AG597" s="4" t="s">
        <v>49</v>
      </c>
      <c r="AH597" s="3">
        <v>0.4325</v>
      </c>
      <c r="AI597" s="5" t="s">
        <v>49</v>
      </c>
      <c r="AJ597" s="4">
        <f>(AF597-H597)+(O597+T597)+(AH597-AA597)</f>
        <v>3.0768000000000004</v>
      </c>
      <c r="AK597" s="18">
        <f t="shared" si="144"/>
        <v>0.53060000000000018</v>
      </c>
    </row>
    <row r="598" spans="1:37" ht="14.5" x14ac:dyDescent="0.35">
      <c r="A598" s="2">
        <v>44677</v>
      </c>
      <c r="B598" s="3">
        <v>7.5</v>
      </c>
      <c r="C598" s="3" t="s">
        <v>178</v>
      </c>
      <c r="D598" s="4" t="s">
        <v>179</v>
      </c>
      <c r="E598" s="3">
        <v>35.1</v>
      </c>
      <c r="F598" s="3">
        <v>406</v>
      </c>
      <c r="G598" s="3">
        <v>406</v>
      </c>
      <c r="H598" s="11">
        <v>1.1876</v>
      </c>
      <c r="I598" s="3">
        <v>4.6479999999999997</v>
      </c>
      <c r="J598" s="4">
        <f t="shared" si="137"/>
        <v>3.4603999999999999</v>
      </c>
      <c r="K598" s="11">
        <v>0.41389999999999999</v>
      </c>
      <c r="L598" s="3">
        <v>0.6593</v>
      </c>
      <c r="M598" s="3">
        <f t="shared" si="138"/>
        <v>0.24540000000000001</v>
      </c>
      <c r="N598" s="3">
        <v>0.46960000000000002</v>
      </c>
      <c r="O598" s="3">
        <f t="shared" si="139"/>
        <v>5.5700000000000027E-2</v>
      </c>
      <c r="P598" s="3">
        <v>0.40160000000000001</v>
      </c>
      <c r="Q598" s="3">
        <v>0.53600000000000003</v>
      </c>
      <c r="R598" s="4">
        <f t="shared" si="140"/>
        <v>0.13440000000000002</v>
      </c>
      <c r="S598" s="3">
        <v>0.4194</v>
      </c>
      <c r="T598" s="4">
        <f t="shared" si="141"/>
        <v>1.7799999999999983E-2</v>
      </c>
      <c r="U598" s="5" t="s">
        <v>49</v>
      </c>
      <c r="V598" s="5" t="s">
        <v>49</v>
      </c>
      <c r="W598" s="5" t="s">
        <v>49</v>
      </c>
      <c r="X598" s="4">
        <f t="shared" si="142"/>
        <v>0.37980000000000003</v>
      </c>
      <c r="Y598" s="4" t="s">
        <v>49</v>
      </c>
      <c r="Z598" s="4" t="s">
        <v>49</v>
      </c>
      <c r="AA598" s="3">
        <v>0.39689999999999998</v>
      </c>
      <c r="AB598" s="3">
        <v>0.68310000000000004</v>
      </c>
      <c r="AC598" s="4">
        <f t="shared" si="135"/>
        <v>0.28620000000000007</v>
      </c>
      <c r="AD598" s="4">
        <f t="shared" si="143"/>
        <v>0.75355450236966837</v>
      </c>
      <c r="AE598" s="4">
        <f t="shared" si="145"/>
        <v>4.1264000000000003</v>
      </c>
      <c r="AF598" s="3">
        <v>4.5932000000000004</v>
      </c>
      <c r="AG598" s="4" t="s">
        <v>49</v>
      </c>
      <c r="AH598" s="3">
        <v>0.4481</v>
      </c>
      <c r="AI598" s="5" t="s">
        <v>49</v>
      </c>
      <c r="AJ598" s="4">
        <f>(AF598-H598)+(O598+T598)+(AH598-AA598)</f>
        <v>3.5303000000000009</v>
      </c>
      <c r="AK598" s="18">
        <f t="shared" si="144"/>
        <v>0.59609999999999941</v>
      </c>
    </row>
    <row r="599" spans="1:37" ht="14.5" x14ac:dyDescent="0.35">
      <c r="A599" s="2">
        <v>44677</v>
      </c>
      <c r="B599" s="3">
        <v>7.5</v>
      </c>
      <c r="C599" s="3" t="s">
        <v>178</v>
      </c>
      <c r="D599" s="4" t="s">
        <v>179</v>
      </c>
      <c r="E599" s="3">
        <v>33.1</v>
      </c>
      <c r="F599" s="3">
        <v>407</v>
      </c>
      <c r="G599" s="3">
        <v>407</v>
      </c>
      <c r="H599" s="11">
        <v>1.1775</v>
      </c>
      <c r="I599" s="3">
        <v>3.7277999999999998</v>
      </c>
      <c r="J599" s="4">
        <f t="shared" si="137"/>
        <v>2.5503</v>
      </c>
      <c r="K599" s="11">
        <v>0.41149999999999998</v>
      </c>
      <c r="L599" s="3">
        <v>0.6341</v>
      </c>
      <c r="M599" s="3">
        <f t="shared" si="138"/>
        <v>0.22260000000000002</v>
      </c>
      <c r="N599" s="3">
        <v>0.45939999999999998</v>
      </c>
      <c r="O599" s="3">
        <f t="shared" si="139"/>
        <v>4.7899999999999998E-2</v>
      </c>
      <c r="P599" s="3">
        <v>0.4007</v>
      </c>
      <c r="Q599" s="3">
        <v>0.56840000000000002</v>
      </c>
      <c r="R599" s="4">
        <f t="shared" si="140"/>
        <v>0.16770000000000002</v>
      </c>
      <c r="S599" s="3">
        <v>0.41880000000000001</v>
      </c>
      <c r="T599" s="4">
        <f t="shared" si="141"/>
        <v>1.8100000000000005E-2</v>
      </c>
      <c r="U599" s="5" t="s">
        <v>49</v>
      </c>
      <c r="V599" s="5" t="s">
        <v>49</v>
      </c>
      <c r="W599" s="5" t="s">
        <v>49</v>
      </c>
      <c r="X599" s="4">
        <f t="shared" si="142"/>
        <v>0.39030000000000004</v>
      </c>
      <c r="Y599" s="4" t="s">
        <v>49</v>
      </c>
      <c r="Z599" s="4" t="s">
        <v>49</v>
      </c>
      <c r="AA599" s="3">
        <v>0.39240000000000003</v>
      </c>
      <c r="AB599" s="3">
        <v>0.50329999999999997</v>
      </c>
      <c r="AC599" s="4">
        <f t="shared" si="135"/>
        <v>0.11089999999999994</v>
      </c>
      <c r="AD599" s="4">
        <f t="shared" si="143"/>
        <v>0.28414040481680741</v>
      </c>
      <c r="AE599" s="4">
        <f t="shared" si="145"/>
        <v>3.0514999999999999</v>
      </c>
      <c r="AF599" s="3">
        <v>3.6682999999999999</v>
      </c>
      <c r="AG599" s="4" t="s">
        <v>49</v>
      </c>
      <c r="AH599" s="3">
        <v>0.40849999999999997</v>
      </c>
      <c r="AI599" s="5" t="s">
        <v>49</v>
      </c>
      <c r="AJ599" s="4">
        <f>(AF599-H599)+(O599+T599)+(AH599-AA599)</f>
        <v>2.5728999999999997</v>
      </c>
      <c r="AK599" s="18">
        <f t="shared" si="144"/>
        <v>0.47860000000000014</v>
      </c>
    </row>
    <row r="600" spans="1:37" ht="14.5" x14ac:dyDescent="0.35">
      <c r="A600" s="2">
        <v>44677</v>
      </c>
      <c r="B600" s="3">
        <v>7.5</v>
      </c>
      <c r="C600" s="3" t="s">
        <v>178</v>
      </c>
      <c r="D600" s="4" t="s">
        <v>179</v>
      </c>
      <c r="E600" s="3">
        <v>34.725000000000001</v>
      </c>
      <c r="F600" s="3">
        <v>408</v>
      </c>
      <c r="G600" s="3">
        <v>408</v>
      </c>
      <c r="H600" s="11">
        <v>1.1637</v>
      </c>
      <c r="I600" s="3">
        <v>4.0945</v>
      </c>
      <c r="J600" s="4">
        <f t="shared" si="137"/>
        <v>2.9308000000000001</v>
      </c>
      <c r="K600" s="11">
        <v>0.41499999999999998</v>
      </c>
      <c r="L600" s="3">
        <v>0.63200000000000001</v>
      </c>
      <c r="M600" s="3">
        <f t="shared" si="138"/>
        <v>0.21700000000000003</v>
      </c>
      <c r="N600" s="3">
        <v>0.46879999999999999</v>
      </c>
      <c r="O600" s="3">
        <f t="shared" si="139"/>
        <v>5.3800000000000014E-2</v>
      </c>
      <c r="P600" s="3">
        <v>0.39739999999999998</v>
      </c>
      <c r="Q600" s="3">
        <v>0.53310000000000002</v>
      </c>
      <c r="R600" s="4">
        <f t="shared" si="140"/>
        <v>0.13570000000000004</v>
      </c>
      <c r="S600" s="3">
        <v>0.41360000000000002</v>
      </c>
      <c r="T600" s="4">
        <f t="shared" si="141"/>
        <v>1.6200000000000048E-2</v>
      </c>
      <c r="U600" s="5" t="s">
        <v>49</v>
      </c>
      <c r="V600" s="5" t="s">
        <v>49</v>
      </c>
      <c r="W600" s="5" t="s">
        <v>49</v>
      </c>
      <c r="X600" s="4">
        <f t="shared" si="142"/>
        <v>0.35270000000000007</v>
      </c>
      <c r="Y600" s="4" t="s">
        <v>49</v>
      </c>
      <c r="Z600" s="4" t="s">
        <v>49</v>
      </c>
      <c r="AA600" s="3">
        <v>0.39460000000000001</v>
      </c>
      <c r="AB600" s="3">
        <v>0.77790000000000004</v>
      </c>
      <c r="AC600" s="4">
        <f t="shared" si="135"/>
        <v>0.38330000000000003</v>
      </c>
      <c r="AD600" s="4">
        <f t="shared" si="143"/>
        <v>1.0867592855117663</v>
      </c>
      <c r="AE600" s="4">
        <f t="shared" si="145"/>
        <v>3.6668000000000003</v>
      </c>
      <c r="AF600" s="3">
        <v>4.0457999999999998</v>
      </c>
      <c r="AG600" s="4" t="s">
        <v>49</v>
      </c>
      <c r="AH600" s="3">
        <v>0.45650000000000002</v>
      </c>
      <c r="AI600" s="5" t="s">
        <v>49</v>
      </c>
      <c r="AJ600" s="4">
        <f>(AF600-H600)+(O600+T600)+(AH600-AA600)</f>
        <v>3.0139999999999998</v>
      </c>
      <c r="AK600" s="18">
        <f t="shared" si="144"/>
        <v>0.65280000000000049</v>
      </c>
    </row>
    <row r="601" spans="1:37" ht="14.5" x14ac:dyDescent="0.35">
      <c r="A601" s="2">
        <v>44677</v>
      </c>
      <c r="B601" s="3">
        <v>7.5</v>
      </c>
      <c r="C601" s="3" t="s">
        <v>178</v>
      </c>
      <c r="D601" s="4" t="s">
        <v>179</v>
      </c>
      <c r="E601" s="3">
        <v>27.225000000000001</v>
      </c>
      <c r="F601" s="3">
        <v>409</v>
      </c>
      <c r="G601" s="3">
        <v>409</v>
      </c>
      <c r="H601" s="11">
        <v>1.1912</v>
      </c>
      <c r="I601" s="3">
        <v>2.6585999999999999</v>
      </c>
      <c r="J601" s="4">
        <f t="shared" si="137"/>
        <v>1.4673999999999998</v>
      </c>
      <c r="K601" s="11">
        <v>0.41899999999999998</v>
      </c>
      <c r="L601" s="3">
        <v>0.54079999999999995</v>
      </c>
      <c r="M601" s="3">
        <f t="shared" si="138"/>
        <v>0.12179999999999996</v>
      </c>
      <c r="N601" s="3">
        <v>0.44569999999999999</v>
      </c>
      <c r="O601" s="3">
        <f t="shared" si="139"/>
        <v>2.6700000000000002E-2</v>
      </c>
      <c r="P601" s="3">
        <v>0.39839999999999998</v>
      </c>
      <c r="Q601" s="3">
        <v>0.47149999999999997</v>
      </c>
      <c r="R601" s="4">
        <f t="shared" si="140"/>
        <v>7.3099999999999998E-2</v>
      </c>
      <c r="S601" s="3">
        <v>0.40660000000000002</v>
      </c>
      <c r="T601" s="4">
        <f t="shared" si="141"/>
        <v>8.2000000000000406E-3</v>
      </c>
      <c r="U601" s="5" t="s">
        <v>49</v>
      </c>
      <c r="V601" s="5" t="s">
        <v>49</v>
      </c>
      <c r="W601" s="5" t="s">
        <v>49</v>
      </c>
      <c r="X601" s="4">
        <f t="shared" si="142"/>
        <v>0.19489999999999996</v>
      </c>
      <c r="Y601" s="4" t="s">
        <v>49</v>
      </c>
      <c r="Z601" s="4" t="s">
        <v>49</v>
      </c>
      <c r="AA601" s="3">
        <v>0.39939999999999998</v>
      </c>
      <c r="AB601" s="3">
        <v>0.51659999999999995</v>
      </c>
      <c r="AC601" s="4">
        <f t="shared" si="135"/>
        <v>0.11719999999999997</v>
      </c>
      <c r="AD601" s="4">
        <f t="shared" si="143"/>
        <v>0.60133401744484349</v>
      </c>
      <c r="AE601" s="4">
        <f t="shared" si="145"/>
        <v>1.7794999999999996</v>
      </c>
      <c r="AF601" s="3">
        <v>2.6315</v>
      </c>
      <c r="AG601" s="4" t="s">
        <v>49</v>
      </c>
      <c r="AH601" s="3">
        <v>0.4168</v>
      </c>
      <c r="AI601" s="5" t="s">
        <v>49</v>
      </c>
      <c r="AJ601" s="4">
        <f>(AF601-H601)+(O601+T601)+(AH601-AA601)</f>
        <v>1.4926000000000001</v>
      </c>
      <c r="AK601" s="18">
        <f t="shared" si="144"/>
        <v>0.28689999999999949</v>
      </c>
    </row>
    <row r="602" spans="1:37" ht="14.5" x14ac:dyDescent="0.35">
      <c r="A602" s="2">
        <v>44677</v>
      </c>
      <c r="B602" s="3">
        <v>7.5</v>
      </c>
      <c r="C602" s="3" t="s">
        <v>180</v>
      </c>
      <c r="D602" s="4" t="s">
        <v>181</v>
      </c>
      <c r="E602" s="3">
        <v>30.7</v>
      </c>
      <c r="F602" s="3">
        <v>410</v>
      </c>
      <c r="G602" s="3">
        <v>410</v>
      </c>
      <c r="H602" s="11">
        <v>1.1971000000000001</v>
      </c>
      <c r="I602" s="3">
        <v>3.0062000000000002</v>
      </c>
      <c r="J602" s="4">
        <f t="shared" si="137"/>
        <v>1.8091000000000002</v>
      </c>
      <c r="K602" s="11">
        <v>0.4098</v>
      </c>
      <c r="L602" s="3">
        <v>0.53710000000000002</v>
      </c>
      <c r="M602" s="3">
        <f t="shared" si="138"/>
        <v>0.12730000000000002</v>
      </c>
      <c r="N602" s="3">
        <v>0.43909999999999999</v>
      </c>
      <c r="O602" s="3">
        <f t="shared" si="139"/>
        <v>2.9299999999999993E-2</v>
      </c>
      <c r="P602" s="3">
        <v>0.3957</v>
      </c>
      <c r="Q602" s="3">
        <v>0.4708</v>
      </c>
      <c r="R602" s="4">
        <f t="shared" si="140"/>
        <v>7.51E-2</v>
      </c>
      <c r="S602" s="3">
        <v>0.4052</v>
      </c>
      <c r="T602" s="4">
        <f t="shared" si="141"/>
        <v>9.5000000000000084E-3</v>
      </c>
      <c r="U602" s="5" t="s">
        <v>49</v>
      </c>
      <c r="V602" s="5" t="s">
        <v>49</v>
      </c>
      <c r="W602" s="5" t="s">
        <v>49</v>
      </c>
      <c r="X602" s="4">
        <f t="shared" si="142"/>
        <v>0.20240000000000002</v>
      </c>
      <c r="Y602" s="4" t="s">
        <v>49</v>
      </c>
      <c r="Z602" s="4" t="s">
        <v>49</v>
      </c>
      <c r="AA602" s="3">
        <v>0.39489999999999997</v>
      </c>
      <c r="AB602" s="3">
        <v>0.4304</v>
      </c>
      <c r="AC602" s="4">
        <f t="shared" si="135"/>
        <v>3.5500000000000032E-2</v>
      </c>
      <c r="AD602" s="4">
        <f t="shared" si="143"/>
        <v>0.17539525691699617</v>
      </c>
      <c r="AE602" s="4">
        <f t="shared" si="145"/>
        <v>2.0470000000000002</v>
      </c>
      <c r="AF602" s="3">
        <v>2.976</v>
      </c>
      <c r="AG602" s="4" t="s">
        <v>49</v>
      </c>
      <c r="AH602" s="3">
        <v>0.40189999999999998</v>
      </c>
      <c r="AI602" s="5" t="s">
        <v>49</v>
      </c>
      <c r="AJ602" s="4">
        <f>(AF602-H602)+(O602+T602)+(AH602-AA602)</f>
        <v>1.8247</v>
      </c>
      <c r="AK602" s="18">
        <f t="shared" si="144"/>
        <v>0.22230000000000016</v>
      </c>
    </row>
    <row r="603" spans="1:37" ht="14.5" x14ac:dyDescent="0.35">
      <c r="A603" s="2">
        <v>44677</v>
      </c>
      <c r="B603" s="3">
        <v>7.5</v>
      </c>
      <c r="C603" s="3" t="s">
        <v>180</v>
      </c>
      <c r="D603" s="4" t="s">
        <v>181</v>
      </c>
      <c r="E603" s="3">
        <v>34.274999999999999</v>
      </c>
      <c r="F603" s="3">
        <v>411</v>
      </c>
      <c r="G603" s="3">
        <v>411</v>
      </c>
      <c r="H603" s="11">
        <v>1.1778</v>
      </c>
      <c r="I603" s="3">
        <v>3.6240000000000001</v>
      </c>
      <c r="J603" s="4">
        <f t="shared" si="137"/>
        <v>2.4462000000000002</v>
      </c>
      <c r="K603" s="11">
        <v>0.4108</v>
      </c>
      <c r="L603" s="3">
        <v>0.62560000000000004</v>
      </c>
      <c r="M603" s="3">
        <f t="shared" si="138"/>
        <v>0.21480000000000005</v>
      </c>
      <c r="N603" s="3">
        <v>0.45729999999999998</v>
      </c>
      <c r="O603" s="3">
        <f t="shared" si="139"/>
        <v>4.6499999999999986E-2</v>
      </c>
      <c r="P603" s="3">
        <v>0.40129999999999999</v>
      </c>
      <c r="Q603" s="3">
        <v>0.49809999999999999</v>
      </c>
      <c r="R603" s="4">
        <f t="shared" si="140"/>
        <v>9.6799999999999997E-2</v>
      </c>
      <c r="S603" s="3">
        <v>0.41360000000000002</v>
      </c>
      <c r="T603" s="4">
        <f t="shared" si="141"/>
        <v>1.2300000000000033E-2</v>
      </c>
      <c r="U603" s="5" t="s">
        <v>49</v>
      </c>
      <c r="V603" s="5" t="s">
        <v>49</v>
      </c>
      <c r="W603" s="5" t="s">
        <v>49</v>
      </c>
      <c r="X603" s="4">
        <f t="shared" si="142"/>
        <v>0.31160000000000004</v>
      </c>
      <c r="Y603" s="4" t="s">
        <v>49</v>
      </c>
      <c r="Z603" s="4" t="s">
        <v>49</v>
      </c>
      <c r="AA603" s="3">
        <v>0.39419999999999999</v>
      </c>
      <c r="AB603" s="3">
        <v>0.66120000000000001</v>
      </c>
      <c r="AC603" s="4">
        <f t="shared" si="135"/>
        <v>0.26700000000000002</v>
      </c>
      <c r="AD603" s="4">
        <f>AC603/X603</f>
        <v>0.85686777920410773</v>
      </c>
      <c r="AE603" s="4">
        <f t="shared" si="145"/>
        <v>3.0247999999999999</v>
      </c>
      <c r="AF603" s="3">
        <v>3.581</v>
      </c>
      <c r="AG603" s="4" t="s">
        <v>49</v>
      </c>
      <c r="AH603" s="3">
        <v>0.4325</v>
      </c>
      <c r="AI603" s="5" t="s">
        <v>49</v>
      </c>
      <c r="AJ603" s="4">
        <f>(AF603-H603)+(O603+T603)+(AH603-AA603)</f>
        <v>2.5003000000000002</v>
      </c>
      <c r="AK603" s="18">
        <f t="shared" si="144"/>
        <v>0.52449999999999974</v>
      </c>
    </row>
    <row r="604" spans="1:37" ht="14.5" x14ac:dyDescent="0.35">
      <c r="A604" s="2">
        <v>44677</v>
      </c>
      <c r="B604" s="3">
        <v>7.5</v>
      </c>
      <c r="C604" s="3" t="s">
        <v>180</v>
      </c>
      <c r="D604" s="4" t="s">
        <v>181</v>
      </c>
      <c r="E604" s="3">
        <v>33.424999999999997</v>
      </c>
      <c r="F604" s="3">
        <v>412</v>
      </c>
      <c r="G604" s="3">
        <v>412</v>
      </c>
      <c r="H604" s="11">
        <v>1.1825000000000001</v>
      </c>
      <c r="I604" s="3">
        <v>3.4489999999999998</v>
      </c>
      <c r="J604" s="4">
        <f t="shared" si="137"/>
        <v>2.2664999999999997</v>
      </c>
      <c r="K604" s="11">
        <v>0.40949999999999998</v>
      </c>
      <c r="L604" s="3">
        <v>0.57889999999999997</v>
      </c>
      <c r="M604" s="3">
        <f t="shared" si="138"/>
        <v>0.1694</v>
      </c>
      <c r="N604" s="3">
        <v>0.4481</v>
      </c>
      <c r="O604" s="3">
        <f t="shared" si="139"/>
        <v>3.8600000000000023E-2</v>
      </c>
      <c r="P604" s="3">
        <v>0.40089999999999998</v>
      </c>
      <c r="Q604" s="3">
        <v>0.51339999999999997</v>
      </c>
      <c r="R604" s="4">
        <f t="shared" si="140"/>
        <v>0.11249999999999999</v>
      </c>
      <c r="S604" s="3">
        <v>0.41909999999999997</v>
      </c>
      <c r="T604" s="4">
        <f t="shared" si="141"/>
        <v>1.8199999999999994E-2</v>
      </c>
      <c r="U604" s="5" t="s">
        <v>49</v>
      </c>
      <c r="V604" s="5" t="s">
        <v>49</v>
      </c>
      <c r="W604" s="5" t="s">
        <v>49</v>
      </c>
      <c r="X604" s="4">
        <f t="shared" si="142"/>
        <v>0.28189999999999998</v>
      </c>
      <c r="Y604" s="4" t="s">
        <v>49</v>
      </c>
      <c r="Z604" s="4" t="s">
        <v>49</v>
      </c>
      <c r="AA604" s="3">
        <v>0.39660000000000001</v>
      </c>
      <c r="AB604" s="3">
        <v>0.4803</v>
      </c>
      <c r="AC604" s="4">
        <f t="shared" si="135"/>
        <v>8.3699999999999997E-2</v>
      </c>
      <c r="AD604" s="4" t="s">
        <v>49</v>
      </c>
      <c r="AE604" s="4">
        <f t="shared" si="145"/>
        <v>2.6320999999999994</v>
      </c>
      <c r="AF604" s="3">
        <v>3.4011999999999998</v>
      </c>
      <c r="AG604" s="4" t="s">
        <v>49</v>
      </c>
      <c r="AH604" s="3">
        <v>0.41010000000000002</v>
      </c>
      <c r="AI604" s="5" t="s">
        <v>49</v>
      </c>
      <c r="AJ604" s="4">
        <f>(AF604-H604)+(O604+T604)+(AH604-AA604)</f>
        <v>2.2889999999999997</v>
      </c>
      <c r="AK604" s="18">
        <f t="shared" si="144"/>
        <v>0.34309999999999974</v>
      </c>
    </row>
    <row r="605" spans="1:37" ht="14.5" x14ac:dyDescent="0.35">
      <c r="A605" s="2">
        <v>44677</v>
      </c>
      <c r="B605" s="3">
        <v>7.5</v>
      </c>
      <c r="C605" s="3" t="s">
        <v>180</v>
      </c>
      <c r="D605" s="4" t="s">
        <v>181</v>
      </c>
      <c r="E605" s="3">
        <v>33.924999999999997</v>
      </c>
      <c r="F605" s="3">
        <v>413</v>
      </c>
      <c r="G605" s="3">
        <v>413</v>
      </c>
      <c r="H605" s="11">
        <v>1.1895</v>
      </c>
      <c r="I605" s="3">
        <v>4.2979000000000003</v>
      </c>
      <c r="J605" s="4">
        <f t="shared" si="137"/>
        <v>3.1084000000000005</v>
      </c>
      <c r="K605" s="11">
        <v>0.41360000000000002</v>
      </c>
      <c r="L605" s="3">
        <v>0.61660000000000004</v>
      </c>
      <c r="M605" s="3">
        <f t="shared" si="138"/>
        <v>0.20300000000000001</v>
      </c>
      <c r="N605" s="3">
        <v>0.45750000000000002</v>
      </c>
      <c r="O605" s="3">
        <f t="shared" si="139"/>
        <v>4.3899999999999995E-2</v>
      </c>
      <c r="P605" s="3">
        <v>0.39979999999999999</v>
      </c>
      <c r="Q605" s="3">
        <v>0.54690000000000005</v>
      </c>
      <c r="R605" s="4">
        <f t="shared" si="140"/>
        <v>0.14710000000000006</v>
      </c>
      <c r="S605" s="3">
        <v>0.41889999999999999</v>
      </c>
      <c r="T605" s="4">
        <f t="shared" si="141"/>
        <v>1.9100000000000006E-2</v>
      </c>
      <c r="U605" s="5" t="s">
        <v>49</v>
      </c>
      <c r="V605" s="5" t="s">
        <v>49</v>
      </c>
      <c r="W605" s="5" t="s">
        <v>49</v>
      </c>
      <c r="X605" s="4">
        <f t="shared" si="142"/>
        <v>0.35010000000000008</v>
      </c>
      <c r="Y605" s="4" t="s">
        <v>49</v>
      </c>
      <c r="Z605" s="4" t="s">
        <v>49</v>
      </c>
      <c r="AA605" s="3">
        <v>0.39610000000000001</v>
      </c>
      <c r="AB605" s="3">
        <v>0.58750000000000002</v>
      </c>
      <c r="AC605" s="4">
        <f t="shared" si="135"/>
        <v>0.19140000000000001</v>
      </c>
      <c r="AD605" s="4" t="s">
        <v>49</v>
      </c>
      <c r="AE605" s="4">
        <f t="shared" si="145"/>
        <v>3.6499000000000006</v>
      </c>
      <c r="AF605" s="3">
        <v>4.2397999999999998</v>
      </c>
      <c r="AG605" s="4" t="s">
        <v>49</v>
      </c>
      <c r="AH605" s="3">
        <v>0.4289</v>
      </c>
      <c r="AI605" s="5" t="s">
        <v>49</v>
      </c>
      <c r="AJ605" s="4">
        <f>(AF605-H605)+(O605+T605)+(AH605-AA605)</f>
        <v>3.1461000000000001</v>
      </c>
      <c r="AK605" s="18">
        <f t="shared" si="144"/>
        <v>0.50380000000000047</v>
      </c>
    </row>
    <row r="606" spans="1:37" ht="14.5" x14ac:dyDescent="0.35">
      <c r="A606" s="2">
        <v>44677</v>
      </c>
      <c r="B606" s="3">
        <v>7.5</v>
      </c>
      <c r="C606" s="3" t="s">
        <v>180</v>
      </c>
      <c r="D606" s="4" t="s">
        <v>181</v>
      </c>
      <c r="E606" s="3">
        <v>32.774999999999999</v>
      </c>
      <c r="F606" s="3">
        <v>414</v>
      </c>
      <c r="G606" s="3">
        <v>414</v>
      </c>
      <c r="H606" s="11">
        <v>1.1970000000000001</v>
      </c>
      <c r="I606" s="3">
        <v>3.5531000000000001</v>
      </c>
      <c r="J606" s="4">
        <f t="shared" si="137"/>
        <v>2.3561000000000001</v>
      </c>
      <c r="K606" s="11">
        <v>0.41639999999999999</v>
      </c>
      <c r="L606" s="3">
        <v>0.57989999999999997</v>
      </c>
      <c r="M606" s="3">
        <f t="shared" si="138"/>
        <v>0.16349999999999998</v>
      </c>
      <c r="N606" s="3">
        <v>0.4521</v>
      </c>
      <c r="O606" s="3">
        <f t="shared" si="139"/>
        <v>3.570000000000001E-2</v>
      </c>
      <c r="P606" s="3">
        <v>0.39989999999999998</v>
      </c>
      <c r="Q606" s="3">
        <v>0.4763</v>
      </c>
      <c r="R606" s="4">
        <f t="shared" si="140"/>
        <v>7.6400000000000023E-2</v>
      </c>
      <c r="S606" s="3">
        <v>0.40960000000000002</v>
      </c>
      <c r="T606" s="4">
        <f t="shared" si="141"/>
        <v>9.7000000000000419E-3</v>
      </c>
      <c r="U606" s="5" t="s">
        <v>49</v>
      </c>
      <c r="V606" s="5" t="s">
        <v>49</v>
      </c>
      <c r="W606" s="5" t="s">
        <v>49</v>
      </c>
      <c r="X606" s="4">
        <f t="shared" si="142"/>
        <v>0.2399</v>
      </c>
      <c r="Y606" s="4" t="s">
        <v>49</v>
      </c>
      <c r="Z606" s="4" t="s">
        <v>49</v>
      </c>
      <c r="AA606" s="3">
        <v>0.40039999999999998</v>
      </c>
      <c r="AB606" s="3">
        <v>0.55510000000000004</v>
      </c>
      <c r="AC606" s="4">
        <f t="shared" si="135"/>
        <v>0.15470000000000006</v>
      </c>
      <c r="AD606" s="4" t="s">
        <v>49</v>
      </c>
      <c r="AE606" s="4">
        <f t="shared" si="145"/>
        <v>2.7507000000000001</v>
      </c>
      <c r="AF606" s="3">
        <v>3.5036</v>
      </c>
      <c r="AG606" s="4" t="s">
        <v>49</v>
      </c>
      <c r="AH606" s="3">
        <v>0.42499999999999999</v>
      </c>
      <c r="AI606" s="5" t="s">
        <v>49</v>
      </c>
      <c r="AJ606" s="4">
        <f>(AF606-H606)+(O606+T606)+(AH606-AA606)</f>
        <v>2.3765999999999998</v>
      </c>
      <c r="AK606" s="18">
        <f t="shared" si="144"/>
        <v>0.37410000000000032</v>
      </c>
    </row>
    <row r="607" spans="1:37" ht="14.5" x14ac:dyDescent="0.35">
      <c r="A607" s="2">
        <v>44677</v>
      </c>
      <c r="B607" s="3">
        <v>7.5</v>
      </c>
      <c r="C607" s="3" t="s">
        <v>182</v>
      </c>
      <c r="D607" s="4" t="s">
        <v>183</v>
      </c>
      <c r="E607" s="3">
        <v>31.6</v>
      </c>
      <c r="F607" s="3">
        <v>415</v>
      </c>
      <c r="G607" s="3">
        <v>415</v>
      </c>
      <c r="H607" s="11">
        <v>1.1798</v>
      </c>
      <c r="I607" s="3">
        <v>3.4323000000000001</v>
      </c>
      <c r="J607" s="4">
        <f t="shared" si="137"/>
        <v>2.2525000000000004</v>
      </c>
      <c r="K607" s="11">
        <v>0.4153</v>
      </c>
      <c r="L607" s="3">
        <v>0.59250000000000003</v>
      </c>
      <c r="M607" s="3">
        <f t="shared" si="138"/>
        <v>0.17720000000000002</v>
      </c>
      <c r="N607" s="3">
        <v>0.4531</v>
      </c>
      <c r="O607" s="3">
        <f t="shared" si="139"/>
        <v>3.78E-2</v>
      </c>
      <c r="P607" s="3">
        <v>0.3896</v>
      </c>
      <c r="Q607" s="3">
        <v>0.4985</v>
      </c>
      <c r="R607" s="4">
        <f t="shared" si="140"/>
        <v>0.1089</v>
      </c>
      <c r="S607" s="3">
        <v>0.40329999999999999</v>
      </c>
      <c r="T607" s="4">
        <f t="shared" si="141"/>
        <v>1.369999999999999E-2</v>
      </c>
      <c r="U607" s="5" t="s">
        <v>49</v>
      </c>
      <c r="V607" s="5" t="s">
        <v>49</v>
      </c>
      <c r="W607" s="5" t="s">
        <v>49</v>
      </c>
      <c r="X607" s="4">
        <f t="shared" si="142"/>
        <v>0.28610000000000002</v>
      </c>
      <c r="Y607" s="4" t="s">
        <v>49</v>
      </c>
      <c r="Z607" s="4" t="s">
        <v>49</v>
      </c>
      <c r="AA607" s="3">
        <v>0.3962</v>
      </c>
      <c r="AB607" s="3">
        <v>0.624</v>
      </c>
      <c r="AC607" s="4">
        <f t="shared" si="135"/>
        <v>0.2278</v>
      </c>
      <c r="AD607" s="4" t="s">
        <v>49</v>
      </c>
      <c r="AE607" s="4">
        <f t="shared" si="145"/>
        <v>2.7664000000000009</v>
      </c>
      <c r="AF607" s="3">
        <v>3.3906000000000001</v>
      </c>
      <c r="AG607" s="4" t="s">
        <v>49</v>
      </c>
      <c r="AH607" s="3">
        <v>0.43219999999999997</v>
      </c>
      <c r="AI607" s="5" t="s">
        <v>49</v>
      </c>
      <c r="AJ607" s="4">
        <f>(AF607-H607)+(O607+T607)+(AH607-AA607)</f>
        <v>2.2982999999999998</v>
      </c>
      <c r="AK607" s="18">
        <f t="shared" si="144"/>
        <v>0.46810000000000107</v>
      </c>
    </row>
    <row r="608" spans="1:37" ht="14.5" x14ac:dyDescent="0.35">
      <c r="A608" s="2">
        <v>44677</v>
      </c>
      <c r="B608" s="3">
        <v>7.5</v>
      </c>
      <c r="C608" s="3" t="s">
        <v>182</v>
      </c>
      <c r="D608" s="4" t="s">
        <v>183</v>
      </c>
      <c r="E608" s="3">
        <v>35.725000000000001</v>
      </c>
      <c r="F608" s="3">
        <v>416</v>
      </c>
      <c r="G608" s="3">
        <v>416</v>
      </c>
      <c r="H608" s="11">
        <v>1.1962999999999999</v>
      </c>
      <c r="I608" s="3">
        <v>4.3951000000000002</v>
      </c>
      <c r="J608" s="4">
        <f t="shared" si="137"/>
        <v>3.1988000000000003</v>
      </c>
      <c r="K608" s="11">
        <v>0.41399999999999998</v>
      </c>
      <c r="L608" s="3">
        <v>0.62780000000000002</v>
      </c>
      <c r="M608" s="3">
        <f t="shared" si="138"/>
        <v>0.21380000000000005</v>
      </c>
      <c r="N608" s="3">
        <v>0.46389999999999998</v>
      </c>
      <c r="O608" s="3">
        <f t="shared" si="139"/>
        <v>4.99E-2</v>
      </c>
      <c r="P608" s="3">
        <v>0.3997</v>
      </c>
      <c r="Q608" s="3">
        <v>0.51970000000000005</v>
      </c>
      <c r="R608" s="4">
        <f t="shared" si="140"/>
        <v>0.12000000000000005</v>
      </c>
      <c r="S608" s="3">
        <v>0.41539999999999999</v>
      </c>
      <c r="T608" s="4">
        <f t="shared" si="141"/>
        <v>1.5699999999999992E-2</v>
      </c>
      <c r="U608" s="5" t="s">
        <v>49</v>
      </c>
      <c r="V608" s="5" t="s">
        <v>49</v>
      </c>
      <c r="W608" s="5" t="s">
        <v>49</v>
      </c>
      <c r="X608" s="4">
        <f t="shared" si="142"/>
        <v>0.3338000000000001</v>
      </c>
      <c r="Y608" s="4" t="s">
        <v>49</v>
      </c>
      <c r="Z608" s="4" t="s">
        <v>49</v>
      </c>
      <c r="AA608" s="3">
        <v>0.39240000000000003</v>
      </c>
      <c r="AB608" s="3">
        <v>0.71020000000000005</v>
      </c>
      <c r="AC608" s="4">
        <f t="shared" si="135"/>
        <v>0.31780000000000003</v>
      </c>
      <c r="AD608" s="4" t="s">
        <v>49</v>
      </c>
      <c r="AE608" s="4">
        <f t="shared" si="145"/>
        <v>3.8504000000000005</v>
      </c>
      <c r="AF608" s="3">
        <v>4.3277000000000001</v>
      </c>
      <c r="AG608" s="4" t="s">
        <v>49</v>
      </c>
      <c r="AH608" s="3">
        <v>0.44240000000000002</v>
      </c>
      <c r="AI608" s="5" t="s">
        <v>49</v>
      </c>
      <c r="AJ608" s="4">
        <f>(AF608-H608)+(O608+T608)+(AH608-AA608)</f>
        <v>3.2469999999999999</v>
      </c>
      <c r="AK608" s="18">
        <f t="shared" si="144"/>
        <v>0.6034000000000006</v>
      </c>
    </row>
    <row r="609" spans="1:37" ht="14.5" x14ac:dyDescent="0.35">
      <c r="A609" s="2">
        <v>44677</v>
      </c>
      <c r="B609" s="3">
        <v>7.5</v>
      </c>
      <c r="C609" s="3" t="s">
        <v>182</v>
      </c>
      <c r="D609" s="4" t="s">
        <v>183</v>
      </c>
      <c r="E609" s="3">
        <v>34.950000000000003</v>
      </c>
      <c r="F609" s="3">
        <v>417</v>
      </c>
      <c r="G609" s="3">
        <v>417</v>
      </c>
      <c r="H609" s="11">
        <v>1.1862999999999999</v>
      </c>
      <c r="I609" s="3">
        <v>4.2647000000000004</v>
      </c>
      <c r="J609" s="4">
        <f t="shared" si="137"/>
        <v>3.0784000000000002</v>
      </c>
      <c r="K609" s="11">
        <v>0.41210000000000002</v>
      </c>
      <c r="L609" s="3">
        <v>0.60860000000000003</v>
      </c>
      <c r="M609" s="3">
        <f t="shared" si="138"/>
        <v>0.19650000000000001</v>
      </c>
      <c r="N609" s="3">
        <v>0.45710000000000001</v>
      </c>
      <c r="O609" s="3">
        <f t="shared" si="139"/>
        <v>4.4999999999999984E-2</v>
      </c>
      <c r="P609" s="3">
        <v>0.40560000000000002</v>
      </c>
      <c r="Q609" s="3">
        <v>0.51859999999999995</v>
      </c>
      <c r="R609" s="4">
        <f t="shared" si="140"/>
        <v>0.11299999999999993</v>
      </c>
      <c r="S609" s="3">
        <v>0.42070000000000002</v>
      </c>
      <c r="T609" s="4">
        <f t="shared" si="141"/>
        <v>1.5100000000000002E-2</v>
      </c>
      <c r="U609" s="5" t="s">
        <v>49</v>
      </c>
      <c r="V609" s="5" t="s">
        <v>49</v>
      </c>
      <c r="W609" s="5" t="s">
        <v>49</v>
      </c>
      <c r="X609" s="4">
        <f t="shared" si="142"/>
        <v>0.30949999999999994</v>
      </c>
      <c r="Y609" s="4" t="s">
        <v>49</v>
      </c>
      <c r="Z609" s="4" t="s">
        <v>49</v>
      </c>
      <c r="AA609" s="3">
        <v>0.39760000000000001</v>
      </c>
      <c r="AB609" s="3">
        <v>0.69159999999999999</v>
      </c>
      <c r="AC609" s="4">
        <f t="shared" si="135"/>
        <v>0.29399999999999998</v>
      </c>
      <c r="AD609" s="4" t="s">
        <v>49</v>
      </c>
      <c r="AE609" s="4">
        <f t="shared" si="145"/>
        <v>3.6819000000000002</v>
      </c>
      <c r="AF609" s="3">
        <v>4.2053000000000003</v>
      </c>
      <c r="AG609" s="4" t="s">
        <v>49</v>
      </c>
      <c r="AH609" s="3">
        <v>0.44280000000000003</v>
      </c>
      <c r="AI609" s="5" t="s">
        <v>49</v>
      </c>
      <c r="AJ609" s="4">
        <f>(AF609-H609)+(O609+T609)+(AH609-AA609)</f>
        <v>3.1242999999999999</v>
      </c>
      <c r="AK609" s="18">
        <f t="shared" si="144"/>
        <v>0.55760000000000032</v>
      </c>
    </row>
    <row r="610" spans="1:37" ht="14.5" x14ac:dyDescent="0.35">
      <c r="A610" s="2">
        <v>44677</v>
      </c>
      <c r="B610" s="3">
        <v>7.5</v>
      </c>
      <c r="C610" s="3" t="s">
        <v>182</v>
      </c>
      <c r="D610" s="4" t="s">
        <v>183</v>
      </c>
      <c r="E610" s="3">
        <v>34.1</v>
      </c>
      <c r="F610" s="3">
        <v>418</v>
      </c>
      <c r="G610" s="3">
        <v>418</v>
      </c>
      <c r="H610" s="11">
        <v>1.1841999999999999</v>
      </c>
      <c r="I610" s="3">
        <v>3.6741999999999999</v>
      </c>
      <c r="J610" s="4">
        <f t="shared" si="137"/>
        <v>2.4900000000000002</v>
      </c>
      <c r="K610" s="11">
        <v>0.41860000000000003</v>
      </c>
      <c r="L610" s="3">
        <v>0.60499999999999998</v>
      </c>
      <c r="M610" s="3">
        <f t="shared" si="138"/>
        <v>0.18639999999999995</v>
      </c>
      <c r="N610" s="3">
        <v>0.46060000000000001</v>
      </c>
      <c r="O610" s="3">
        <f t="shared" si="139"/>
        <v>4.1999999999999982E-2</v>
      </c>
      <c r="P610" s="3">
        <v>0.40429999999999999</v>
      </c>
      <c r="Q610" s="3">
        <v>0.51080000000000003</v>
      </c>
      <c r="R610" s="4">
        <f t="shared" si="140"/>
        <v>0.10650000000000004</v>
      </c>
      <c r="S610" s="3">
        <v>0.41649999999999998</v>
      </c>
      <c r="T610" s="4">
        <f t="shared" si="141"/>
        <v>1.2199999999999989E-2</v>
      </c>
      <c r="U610" s="5" t="s">
        <v>49</v>
      </c>
      <c r="V610" s="5" t="s">
        <v>49</v>
      </c>
      <c r="W610" s="5" t="s">
        <v>49</v>
      </c>
      <c r="X610" s="4">
        <f t="shared" si="142"/>
        <v>0.29289999999999999</v>
      </c>
      <c r="Y610" s="4" t="s">
        <v>49</v>
      </c>
      <c r="Z610" s="4" t="s">
        <v>49</v>
      </c>
      <c r="AA610" s="3">
        <v>0.39650000000000002</v>
      </c>
      <c r="AB610" s="3">
        <v>0.76370000000000005</v>
      </c>
      <c r="AC610" s="4">
        <f t="shared" si="135"/>
        <v>0.36720000000000003</v>
      </c>
      <c r="AD610" s="4" t="s">
        <v>49</v>
      </c>
      <c r="AE610" s="4">
        <f t="shared" si="145"/>
        <v>3.1501000000000001</v>
      </c>
      <c r="AF610" s="3">
        <v>3.6240999999999999</v>
      </c>
      <c r="AG610" s="4" t="s">
        <v>49</v>
      </c>
      <c r="AH610" s="3">
        <v>0.45129999999999998</v>
      </c>
      <c r="AI610" s="5" t="s">
        <v>49</v>
      </c>
      <c r="AJ610" s="4">
        <f>(AF610-H610)+(O610+T610)+(AH610-AA610)</f>
        <v>2.5488999999999997</v>
      </c>
      <c r="AK610" s="18">
        <f t="shared" si="144"/>
        <v>0.6012000000000004</v>
      </c>
    </row>
    <row r="611" spans="1:37" ht="14.5" x14ac:dyDescent="0.35">
      <c r="A611" s="2">
        <v>44677</v>
      </c>
      <c r="B611" s="3">
        <v>7.5</v>
      </c>
      <c r="C611" s="3" t="s">
        <v>182</v>
      </c>
      <c r="D611" s="4" t="s">
        <v>183</v>
      </c>
      <c r="E611" s="3">
        <v>32.5</v>
      </c>
      <c r="F611" s="3">
        <v>419</v>
      </c>
      <c r="G611" s="3">
        <v>419</v>
      </c>
      <c r="H611" s="11">
        <v>1.1860999999999999</v>
      </c>
      <c r="I611" s="3">
        <v>3.8782999999999999</v>
      </c>
      <c r="J611" s="4">
        <f t="shared" si="137"/>
        <v>2.6921999999999997</v>
      </c>
      <c r="K611" s="11">
        <v>0.41160000000000002</v>
      </c>
      <c r="L611" s="3">
        <v>0.55689999999999995</v>
      </c>
      <c r="M611" s="3">
        <f t="shared" si="138"/>
        <v>0.14529999999999993</v>
      </c>
      <c r="N611" s="3">
        <v>0.44340000000000002</v>
      </c>
      <c r="O611" s="3">
        <f t="shared" si="139"/>
        <v>3.1799999999999995E-2</v>
      </c>
      <c r="P611" s="3">
        <v>0.39650000000000002</v>
      </c>
      <c r="Q611" s="3">
        <v>0.51049999999999995</v>
      </c>
      <c r="R611" s="4">
        <f t="shared" si="140"/>
        <v>0.11399999999999993</v>
      </c>
      <c r="S611" s="3">
        <v>0.41020000000000001</v>
      </c>
      <c r="T611" s="4">
        <f t="shared" si="141"/>
        <v>1.369999999999999E-2</v>
      </c>
      <c r="U611" s="5" t="s">
        <v>49</v>
      </c>
      <c r="V611" s="5" t="s">
        <v>49</v>
      </c>
      <c r="W611" s="5" t="s">
        <v>49</v>
      </c>
      <c r="X611" s="4">
        <f t="shared" si="142"/>
        <v>0.25929999999999986</v>
      </c>
      <c r="Y611" s="4" t="s">
        <v>49</v>
      </c>
      <c r="Z611" s="4" t="s">
        <v>49</v>
      </c>
      <c r="AA611" s="3">
        <v>0.39489999999999997</v>
      </c>
      <c r="AB611" s="3">
        <v>0.65410000000000001</v>
      </c>
      <c r="AC611" s="4">
        <f t="shared" si="135"/>
        <v>0.25920000000000004</v>
      </c>
      <c r="AD611" s="4" t="s">
        <v>49</v>
      </c>
      <c r="AE611" s="4">
        <f t="shared" si="145"/>
        <v>3.2106999999999992</v>
      </c>
      <c r="AF611" s="3">
        <v>3.8298000000000001</v>
      </c>
      <c r="AG611" s="4" t="s">
        <v>49</v>
      </c>
      <c r="AH611" s="3">
        <v>0.43690000000000001</v>
      </c>
      <c r="AI611" s="5" t="s">
        <v>49</v>
      </c>
      <c r="AJ611" s="4">
        <f>(AF611-H611)+(O611+T611)+(AH611-AA611)</f>
        <v>2.7312000000000003</v>
      </c>
      <c r="AK611" s="18">
        <f t="shared" si="144"/>
        <v>0.47949999999999893</v>
      </c>
    </row>
    <row r="612" spans="1:37" ht="14.5" x14ac:dyDescent="0.35">
      <c r="A612" s="2">
        <v>44677</v>
      </c>
      <c r="B612" s="3">
        <v>8</v>
      </c>
      <c r="C612" s="3" t="s">
        <v>176</v>
      </c>
      <c r="D612" s="4" t="s">
        <v>185</v>
      </c>
      <c r="E612" s="3">
        <v>30.45</v>
      </c>
      <c r="F612" s="3">
        <v>385</v>
      </c>
      <c r="G612" s="3">
        <v>385</v>
      </c>
      <c r="H612" s="11">
        <v>1.1774</v>
      </c>
      <c r="I612" s="3">
        <v>3.5933000000000002</v>
      </c>
      <c r="J612" s="4">
        <f t="shared" si="137"/>
        <v>2.4159000000000002</v>
      </c>
      <c r="K612" s="11">
        <v>0.41310000000000002</v>
      </c>
      <c r="L612" s="3">
        <v>0.54890000000000005</v>
      </c>
      <c r="M612" s="3">
        <f t="shared" si="138"/>
        <v>0.13580000000000003</v>
      </c>
      <c r="N612" s="3">
        <v>0.44309999999999999</v>
      </c>
      <c r="O612" s="3">
        <f t="shared" si="139"/>
        <v>2.9999999999999971E-2</v>
      </c>
      <c r="P612" s="3">
        <v>0.3977</v>
      </c>
      <c r="Q612" s="3">
        <v>0.49049999999999999</v>
      </c>
      <c r="R612" s="4">
        <f t="shared" si="140"/>
        <v>9.2799999999999994E-2</v>
      </c>
      <c r="S612" s="3">
        <v>0.40970000000000001</v>
      </c>
      <c r="T612" s="4">
        <f t="shared" si="141"/>
        <v>1.2000000000000011E-2</v>
      </c>
      <c r="U612" s="5" t="s">
        <v>49</v>
      </c>
      <c r="V612" s="5" t="s">
        <v>49</v>
      </c>
      <c r="W612" s="5" t="s">
        <v>49</v>
      </c>
      <c r="X612" s="4">
        <f t="shared" si="142"/>
        <v>0.22860000000000003</v>
      </c>
      <c r="Y612" s="4" t="s">
        <v>49</v>
      </c>
      <c r="Z612" s="4" t="s">
        <v>49</v>
      </c>
      <c r="AA612" s="11">
        <v>0.41299999999999998</v>
      </c>
      <c r="AB612" s="3">
        <v>0.56269999999999998</v>
      </c>
      <c r="AC612" s="4">
        <f>AB612-AA612</f>
        <v>0.1497</v>
      </c>
      <c r="AD612" s="4" t="s">
        <v>49</v>
      </c>
      <c r="AE612" s="4">
        <f t="shared" si="145"/>
        <v>2.7942000000000005</v>
      </c>
      <c r="AF612" s="3">
        <v>3.5533999999999999</v>
      </c>
      <c r="AG612" s="4" t="s">
        <v>49</v>
      </c>
      <c r="AH612" s="3">
        <v>0.438</v>
      </c>
      <c r="AI612" s="5" t="s">
        <v>49</v>
      </c>
      <c r="AJ612" s="4">
        <f>(AF612-H612)+(O612+T612)+(AH612-AA612)</f>
        <v>2.4429999999999996</v>
      </c>
      <c r="AK612" s="18">
        <f t="shared" si="144"/>
        <v>0.35120000000000084</v>
      </c>
    </row>
    <row r="613" spans="1:37" ht="14.5" x14ac:dyDescent="0.35">
      <c r="A613" s="2">
        <v>44677</v>
      </c>
      <c r="B613" s="3">
        <v>8</v>
      </c>
      <c r="C613" s="3" t="s">
        <v>176</v>
      </c>
      <c r="D613" s="4" t="s">
        <v>185</v>
      </c>
      <c r="E613" s="3">
        <v>39.9</v>
      </c>
      <c r="F613" s="3">
        <v>386</v>
      </c>
      <c r="G613" s="3">
        <v>386</v>
      </c>
      <c r="H613" s="11">
        <v>1.1738</v>
      </c>
      <c r="I613" s="3">
        <v>6.5872000000000002</v>
      </c>
      <c r="J613" s="4">
        <f t="shared" si="137"/>
        <v>5.4134000000000002</v>
      </c>
      <c r="K613" s="11">
        <v>0.41160000000000002</v>
      </c>
      <c r="L613" s="3">
        <v>0.72109999999999996</v>
      </c>
      <c r="M613" s="3">
        <f t="shared" si="138"/>
        <v>0.30949999999999994</v>
      </c>
      <c r="N613" s="3">
        <v>0.47989999999999999</v>
      </c>
      <c r="O613" s="3">
        <f t="shared" si="139"/>
        <v>6.8299999999999972E-2</v>
      </c>
      <c r="P613" s="3">
        <v>0.40050000000000002</v>
      </c>
      <c r="Q613" s="3">
        <v>0.64449999999999996</v>
      </c>
      <c r="R613" s="4">
        <f t="shared" si="140"/>
        <v>0.24399999999999994</v>
      </c>
      <c r="S613" s="3">
        <v>0.4274</v>
      </c>
      <c r="T613" s="4">
        <f t="shared" si="141"/>
        <v>2.6899999999999979E-2</v>
      </c>
      <c r="U613" s="5" t="s">
        <v>49</v>
      </c>
      <c r="V613" s="5" t="s">
        <v>49</v>
      </c>
      <c r="W613" s="5" t="s">
        <v>49</v>
      </c>
      <c r="X613" s="4">
        <f t="shared" si="142"/>
        <v>0.55349999999999988</v>
      </c>
      <c r="Y613" s="4" t="s">
        <v>49</v>
      </c>
      <c r="Z613" s="4" t="s">
        <v>49</v>
      </c>
      <c r="AA613" s="11">
        <v>0.4143</v>
      </c>
      <c r="AB613" s="3">
        <v>0.77470000000000006</v>
      </c>
      <c r="AC613" s="4">
        <f t="shared" ref="AC613:AC695" si="146">AB613-AA613</f>
        <v>0.36040000000000005</v>
      </c>
      <c r="AD613" s="4" t="s">
        <v>49</v>
      </c>
      <c r="AE613" s="4">
        <f t="shared" si="145"/>
        <v>6.3273000000000001</v>
      </c>
      <c r="AF613" s="3">
        <v>6.4730999999999996</v>
      </c>
      <c r="AG613" s="4" t="s">
        <v>49</v>
      </c>
      <c r="AH613" s="3">
        <v>0.4783</v>
      </c>
      <c r="AI613" s="5" t="s">
        <v>49</v>
      </c>
      <c r="AJ613" s="4">
        <f>(AF613-H613)+(O613+T613)+(AH613-AA613)</f>
        <v>5.4584999999999999</v>
      </c>
      <c r="AK613" s="18">
        <f t="shared" si="144"/>
        <v>0.86880000000000024</v>
      </c>
    </row>
    <row r="614" spans="1:37" ht="14.5" x14ac:dyDescent="0.35">
      <c r="A614" s="2">
        <v>44677</v>
      </c>
      <c r="B614" s="3">
        <v>8</v>
      </c>
      <c r="C614" s="3" t="s">
        <v>176</v>
      </c>
      <c r="D614" s="4" t="s">
        <v>185</v>
      </c>
      <c r="E614" s="3">
        <v>37.25</v>
      </c>
      <c r="F614" s="3">
        <v>387</v>
      </c>
      <c r="G614" s="3">
        <v>387</v>
      </c>
      <c r="H614" s="11">
        <v>1.1821999999999999</v>
      </c>
      <c r="I614" s="3">
        <v>5.31</v>
      </c>
      <c r="J614" s="4">
        <f t="shared" si="137"/>
        <v>4.1277999999999997</v>
      </c>
      <c r="K614" s="11">
        <v>0.41089999999999999</v>
      </c>
      <c r="L614" s="3">
        <v>0.65069999999999995</v>
      </c>
      <c r="M614" s="3">
        <f t="shared" si="138"/>
        <v>0.23979999999999996</v>
      </c>
      <c r="N614" s="3">
        <v>0.46789999999999998</v>
      </c>
      <c r="O614" s="3">
        <f t="shared" si="139"/>
        <v>5.6999999999999995E-2</v>
      </c>
      <c r="P614" s="3">
        <v>0.39369999999999999</v>
      </c>
      <c r="Q614" s="3">
        <v>0.56420000000000003</v>
      </c>
      <c r="R614" s="4">
        <f t="shared" si="140"/>
        <v>0.17050000000000004</v>
      </c>
      <c r="S614" s="3">
        <v>0.41570000000000001</v>
      </c>
      <c r="T614" s="4">
        <f t="shared" si="141"/>
        <v>2.200000000000002E-2</v>
      </c>
      <c r="U614" s="5" t="s">
        <v>49</v>
      </c>
      <c r="V614" s="5" t="s">
        <v>49</v>
      </c>
      <c r="W614" s="5" t="s">
        <v>49</v>
      </c>
      <c r="X614" s="4">
        <f t="shared" si="142"/>
        <v>0.4103</v>
      </c>
      <c r="Y614" s="4" t="s">
        <v>49</v>
      </c>
      <c r="Z614" s="4" t="s">
        <v>49</v>
      </c>
      <c r="AA614" s="11">
        <v>0.41460000000000002</v>
      </c>
      <c r="AB614" s="3">
        <v>0.54569999999999996</v>
      </c>
      <c r="AC614" s="4">
        <f t="shared" si="146"/>
        <v>0.13109999999999994</v>
      </c>
      <c r="AD614" s="4" t="s">
        <v>49</v>
      </c>
      <c r="AE614" s="4">
        <f t="shared" si="145"/>
        <v>4.6692</v>
      </c>
      <c r="AF614" s="3">
        <v>5.2333999999999996</v>
      </c>
      <c r="AG614" s="4" t="s">
        <v>49</v>
      </c>
      <c r="AH614" s="3">
        <v>0.43359999999999999</v>
      </c>
      <c r="AI614" s="5" t="s">
        <v>49</v>
      </c>
      <c r="AJ614" s="4">
        <f>(AF614-H614)+(O614+T614)+(AH614-AA614)</f>
        <v>4.1491999999999996</v>
      </c>
      <c r="AK614" s="18">
        <f t="shared" si="144"/>
        <v>0.51999999999999957</v>
      </c>
    </row>
    <row r="615" spans="1:37" ht="14.5" x14ac:dyDescent="0.35">
      <c r="A615" s="2">
        <v>44677</v>
      </c>
      <c r="B615" s="3">
        <v>8</v>
      </c>
      <c r="C615" s="3" t="s">
        <v>176</v>
      </c>
      <c r="D615" s="4" t="s">
        <v>185</v>
      </c>
      <c r="E615" s="3">
        <v>40.6</v>
      </c>
      <c r="F615" s="3">
        <v>388</v>
      </c>
      <c r="G615" s="3">
        <v>388</v>
      </c>
      <c r="H615" s="11">
        <v>1.1746000000000001</v>
      </c>
      <c r="I615" s="3">
        <v>5.7290999999999999</v>
      </c>
      <c r="J615" s="4">
        <f t="shared" si="137"/>
        <v>4.5545</v>
      </c>
      <c r="K615" s="11">
        <v>0.4093</v>
      </c>
      <c r="L615" s="3">
        <v>0.70120000000000005</v>
      </c>
      <c r="M615" s="3">
        <f t="shared" si="138"/>
        <v>0.29190000000000005</v>
      </c>
      <c r="N615" s="3">
        <v>0.47860000000000003</v>
      </c>
      <c r="O615" s="3">
        <f t="shared" si="139"/>
        <v>6.9300000000000028E-2</v>
      </c>
      <c r="P615" s="3">
        <v>0.4017</v>
      </c>
      <c r="Q615" s="3">
        <v>0.59499999999999997</v>
      </c>
      <c r="R615" s="4">
        <f t="shared" si="140"/>
        <v>0.19329999999999997</v>
      </c>
      <c r="S615" s="3">
        <v>0.42870000000000003</v>
      </c>
      <c r="T615" s="4">
        <f t="shared" si="141"/>
        <v>2.7000000000000024E-2</v>
      </c>
      <c r="U615" s="5" t="s">
        <v>49</v>
      </c>
      <c r="V615" s="5" t="s">
        <v>49</v>
      </c>
      <c r="W615" s="5" t="s">
        <v>49</v>
      </c>
      <c r="X615" s="4">
        <f t="shared" si="142"/>
        <v>0.48520000000000002</v>
      </c>
      <c r="Y615" s="4" t="s">
        <v>49</v>
      </c>
      <c r="Z615" s="4" t="s">
        <v>49</v>
      </c>
      <c r="AA615" s="11">
        <v>0.40889999999999999</v>
      </c>
      <c r="AB615" s="3">
        <v>0.60719999999999996</v>
      </c>
      <c r="AC615" s="4">
        <f t="shared" si="146"/>
        <v>0.19829999999999998</v>
      </c>
      <c r="AD615" s="4" t="s">
        <v>49</v>
      </c>
      <c r="AE615" s="4">
        <f t="shared" si="145"/>
        <v>5.2379999999999995</v>
      </c>
      <c r="AF615" s="3">
        <v>5.6403999999999996</v>
      </c>
      <c r="AG615" s="4" t="s">
        <v>49</v>
      </c>
      <c r="AH615" s="3">
        <v>0.44269999999999998</v>
      </c>
      <c r="AI615" s="5" t="s">
        <v>49</v>
      </c>
      <c r="AJ615" s="4">
        <f>(AF615-H615)+(O615+T615)+(AH615-AA615)</f>
        <v>4.5959000000000003</v>
      </c>
      <c r="AK615" s="18">
        <f t="shared" si="144"/>
        <v>0.64209999999999923</v>
      </c>
    </row>
    <row r="616" spans="1:37" ht="14.5" x14ac:dyDescent="0.35">
      <c r="A616" s="2">
        <v>44677</v>
      </c>
      <c r="B616" s="3">
        <v>8</v>
      </c>
      <c r="C616" s="3" t="s">
        <v>176</v>
      </c>
      <c r="D616" s="4" t="s">
        <v>185</v>
      </c>
      <c r="E616" s="3">
        <v>38.65</v>
      </c>
      <c r="F616" s="3">
        <v>389</v>
      </c>
      <c r="G616" s="3">
        <v>389</v>
      </c>
      <c r="H616" s="11">
        <v>1.1811</v>
      </c>
      <c r="I616" s="3">
        <v>5.5663999999999998</v>
      </c>
      <c r="J616" s="4">
        <f t="shared" si="137"/>
        <v>4.3853</v>
      </c>
      <c r="K616" s="11">
        <v>0.41260000000000002</v>
      </c>
      <c r="L616" s="3">
        <v>0.6462</v>
      </c>
      <c r="M616" s="3">
        <f t="shared" si="138"/>
        <v>0.23359999999999997</v>
      </c>
      <c r="N616" s="3">
        <v>0.46689999999999998</v>
      </c>
      <c r="O616" s="3">
        <f t="shared" si="139"/>
        <v>5.4299999999999959E-2</v>
      </c>
      <c r="P616" s="3">
        <v>0.39710000000000001</v>
      </c>
      <c r="Q616" s="3">
        <v>0.54859999999999998</v>
      </c>
      <c r="R616" s="4">
        <f t="shared" si="140"/>
        <v>0.15149999999999997</v>
      </c>
      <c r="S616" s="3">
        <v>0.41920000000000002</v>
      </c>
      <c r="T616" s="4">
        <f t="shared" si="141"/>
        <v>2.2100000000000009E-2</v>
      </c>
      <c r="U616" s="5" t="s">
        <v>49</v>
      </c>
      <c r="V616" s="5" t="s">
        <v>49</v>
      </c>
      <c r="W616" s="5" t="s">
        <v>49</v>
      </c>
      <c r="X616" s="4">
        <f t="shared" si="142"/>
        <v>0.38509999999999994</v>
      </c>
      <c r="Y616" s="4" t="s">
        <v>49</v>
      </c>
      <c r="Z616" s="4" t="s">
        <v>49</v>
      </c>
      <c r="AA616" s="11">
        <v>0.40720000000000001</v>
      </c>
      <c r="AB616" s="3">
        <v>0.66449999999999998</v>
      </c>
      <c r="AC616" s="4">
        <f t="shared" si="146"/>
        <v>0.25729999999999997</v>
      </c>
      <c r="AD616" s="4" t="s">
        <v>49</v>
      </c>
      <c r="AE616" s="4">
        <f t="shared" si="145"/>
        <v>5.0276999999999994</v>
      </c>
      <c r="AF616" s="3">
        <v>5.4795999999999996</v>
      </c>
      <c r="AG616" s="4" t="s">
        <v>49</v>
      </c>
      <c r="AH616" s="3">
        <v>0.45019999999999999</v>
      </c>
      <c r="AI616" s="5" t="s">
        <v>49</v>
      </c>
      <c r="AJ616" s="4">
        <f>(AF616-H616)+(O616+T616)+(AH616-AA616)</f>
        <v>4.4178999999999995</v>
      </c>
      <c r="AK616" s="18">
        <f t="shared" si="144"/>
        <v>0.60980000000000079</v>
      </c>
    </row>
    <row r="617" spans="1:37" ht="14.5" x14ac:dyDescent="0.35">
      <c r="A617" s="2">
        <v>44677</v>
      </c>
      <c r="B617" s="3">
        <v>8</v>
      </c>
      <c r="C617" s="3" t="s">
        <v>178</v>
      </c>
      <c r="D617" s="4" t="s">
        <v>186</v>
      </c>
      <c r="E617" s="3">
        <v>41.7</v>
      </c>
      <c r="F617" s="3">
        <v>390</v>
      </c>
      <c r="G617" s="3">
        <v>390</v>
      </c>
      <c r="H617" s="11">
        <v>1.1664000000000001</v>
      </c>
      <c r="I617" s="3">
        <v>5.8952</v>
      </c>
      <c r="J617" s="4">
        <f t="shared" si="137"/>
        <v>4.7287999999999997</v>
      </c>
      <c r="K617" s="11">
        <v>0.41210000000000002</v>
      </c>
      <c r="L617" s="3">
        <v>0.7641</v>
      </c>
      <c r="M617" s="3">
        <f t="shared" si="138"/>
        <v>0.35199999999999998</v>
      </c>
      <c r="N617" s="3">
        <v>0.50160000000000005</v>
      </c>
      <c r="O617" s="3">
        <f t="shared" si="139"/>
        <v>8.9500000000000024E-2</v>
      </c>
      <c r="P617" s="3">
        <v>0.40279999999999999</v>
      </c>
      <c r="Q617" s="3">
        <v>0.60799999999999998</v>
      </c>
      <c r="R617" s="4">
        <f t="shared" si="140"/>
        <v>0.20519999999999999</v>
      </c>
      <c r="S617" s="3">
        <v>0.43169999999999997</v>
      </c>
      <c r="T617" s="4">
        <f t="shared" si="141"/>
        <v>2.8899999999999981E-2</v>
      </c>
      <c r="U617" s="5" t="s">
        <v>49</v>
      </c>
      <c r="V617" s="5" t="s">
        <v>49</v>
      </c>
      <c r="W617" s="5" t="s">
        <v>49</v>
      </c>
      <c r="X617" s="4">
        <f t="shared" si="142"/>
        <v>0.55719999999999992</v>
      </c>
      <c r="Y617" s="4" t="s">
        <v>49</v>
      </c>
      <c r="Z617" s="4" t="s">
        <v>49</v>
      </c>
      <c r="AA617" s="11">
        <v>0.41449999999999998</v>
      </c>
      <c r="AB617" s="3">
        <v>0.92820000000000003</v>
      </c>
      <c r="AC617" s="4">
        <f t="shared" si="146"/>
        <v>0.51370000000000005</v>
      </c>
      <c r="AD617" s="4" t="s">
        <v>49</v>
      </c>
      <c r="AE617" s="4">
        <f t="shared" si="145"/>
        <v>5.7996999999999996</v>
      </c>
      <c r="AF617" s="3">
        <v>5.8150000000000004</v>
      </c>
      <c r="AG617" s="4" t="s">
        <v>49</v>
      </c>
      <c r="AH617" s="3">
        <v>0.51280000000000003</v>
      </c>
      <c r="AI617" s="5" t="s">
        <v>49</v>
      </c>
      <c r="AJ617" s="4">
        <f>(AF617-H617)+(O617+T617)+(AH617-AA617)</f>
        <v>4.8653000000000004</v>
      </c>
      <c r="AK617" s="18">
        <f t="shared" si="144"/>
        <v>0.93439999999999923</v>
      </c>
    </row>
    <row r="618" spans="1:37" ht="14.5" x14ac:dyDescent="0.35">
      <c r="A618" s="2">
        <v>44677</v>
      </c>
      <c r="B618" s="3">
        <v>8</v>
      </c>
      <c r="C618" s="3" t="s">
        <v>178</v>
      </c>
      <c r="D618" s="4" t="s">
        <v>186</v>
      </c>
      <c r="E618" s="3">
        <v>40.25</v>
      </c>
      <c r="F618" s="3">
        <v>391</v>
      </c>
      <c r="G618" s="3">
        <v>391</v>
      </c>
      <c r="H618" s="11">
        <v>1.1716</v>
      </c>
      <c r="I618" s="3">
        <v>6.1452</v>
      </c>
      <c r="J618" s="4">
        <f t="shared" si="137"/>
        <v>4.9736000000000002</v>
      </c>
      <c r="K618" s="11">
        <v>0.41210000000000002</v>
      </c>
      <c r="L618" s="3">
        <v>0.69989999999999997</v>
      </c>
      <c r="M618" s="3">
        <f t="shared" si="138"/>
        <v>0.28779999999999994</v>
      </c>
      <c r="N618" s="3">
        <v>0.48470000000000002</v>
      </c>
      <c r="O618" s="3">
        <f t="shared" si="139"/>
        <v>7.2599999999999998E-2</v>
      </c>
      <c r="P618" s="3">
        <v>0.39069999999999999</v>
      </c>
      <c r="Q618" s="3">
        <v>0.62680000000000002</v>
      </c>
      <c r="R618" s="4">
        <f t="shared" si="140"/>
        <v>0.23610000000000003</v>
      </c>
      <c r="S618" s="3">
        <v>0.42480000000000001</v>
      </c>
      <c r="T618" s="4">
        <f t="shared" si="141"/>
        <v>3.4100000000000019E-2</v>
      </c>
      <c r="U618" s="5" t="s">
        <v>49</v>
      </c>
      <c r="V618" s="5" t="s">
        <v>49</v>
      </c>
      <c r="W618" s="5" t="s">
        <v>49</v>
      </c>
      <c r="X618" s="4">
        <f t="shared" si="142"/>
        <v>0.52390000000000003</v>
      </c>
      <c r="Y618" s="4" t="s">
        <v>49</v>
      </c>
      <c r="Z618" s="4" t="s">
        <v>49</v>
      </c>
      <c r="AA618" s="3">
        <v>0.3992</v>
      </c>
      <c r="AB618" s="3">
        <v>0.60529999999999995</v>
      </c>
      <c r="AC618" s="4">
        <f t="shared" si="146"/>
        <v>0.20609999999999995</v>
      </c>
      <c r="AD618" s="4" t="s">
        <v>49</v>
      </c>
      <c r="AE618" s="4">
        <f t="shared" si="145"/>
        <v>5.7036000000000007</v>
      </c>
      <c r="AF618" s="3">
        <v>6.0567000000000002</v>
      </c>
      <c r="AG618" s="4" t="s">
        <v>49</v>
      </c>
      <c r="AH618" s="3">
        <v>0.43369999999999997</v>
      </c>
      <c r="AI618" s="5" t="s">
        <v>49</v>
      </c>
      <c r="AJ618" s="4">
        <f>(AF618-H618)+(O618+T618)+(AH618-AA618)</f>
        <v>5.0263000000000009</v>
      </c>
      <c r="AK618" s="18">
        <f t="shared" si="144"/>
        <v>0.67729999999999979</v>
      </c>
    </row>
    <row r="619" spans="1:37" ht="14.5" x14ac:dyDescent="0.35">
      <c r="A619" s="2">
        <v>44677</v>
      </c>
      <c r="B619" s="3">
        <v>8</v>
      </c>
      <c r="C619" s="3" t="s">
        <v>178</v>
      </c>
      <c r="D619" s="4" t="s">
        <v>186</v>
      </c>
      <c r="E619" s="3">
        <v>32.6</v>
      </c>
      <c r="F619" s="3">
        <v>392</v>
      </c>
      <c r="G619" s="3">
        <v>392</v>
      </c>
      <c r="H619" s="11">
        <v>1.1801999999999999</v>
      </c>
      <c r="I619" s="3">
        <v>3.7703000000000002</v>
      </c>
      <c r="J619" s="4">
        <f t="shared" si="137"/>
        <v>2.5901000000000005</v>
      </c>
      <c r="K619" s="11">
        <v>0.41089999999999999</v>
      </c>
      <c r="L619" s="3">
        <v>0.6089</v>
      </c>
      <c r="M619" s="3">
        <f t="shared" si="138"/>
        <v>0.19800000000000001</v>
      </c>
      <c r="N619" s="3">
        <v>0.45889999999999997</v>
      </c>
      <c r="O619" s="3">
        <f t="shared" si="139"/>
        <v>4.7999999999999987E-2</v>
      </c>
      <c r="P619" s="3">
        <v>0.39600000000000002</v>
      </c>
      <c r="Q619" s="3">
        <v>0.55110000000000003</v>
      </c>
      <c r="R619" s="4">
        <f t="shared" si="140"/>
        <v>0.15510000000000002</v>
      </c>
      <c r="S619" s="3">
        <v>0.41970000000000002</v>
      </c>
      <c r="T619" s="4">
        <f t="shared" si="141"/>
        <v>2.3699999999999999E-2</v>
      </c>
      <c r="U619" s="5" t="s">
        <v>49</v>
      </c>
      <c r="V619" s="5" t="s">
        <v>49</v>
      </c>
      <c r="W619" s="5" t="s">
        <v>49</v>
      </c>
      <c r="X619" s="4">
        <f t="shared" si="142"/>
        <v>0.35310000000000002</v>
      </c>
      <c r="Y619" s="4" t="s">
        <v>49</v>
      </c>
      <c r="Z619" s="4" t="s">
        <v>49</v>
      </c>
      <c r="AA619" s="3">
        <v>0.3987</v>
      </c>
      <c r="AB619" s="3">
        <v>0.45329999999999998</v>
      </c>
      <c r="AC619" s="4">
        <f t="shared" si="146"/>
        <v>5.4599999999999982E-2</v>
      </c>
      <c r="AD619" s="4" t="s">
        <v>49</v>
      </c>
      <c r="AE619" s="4">
        <f t="shared" si="145"/>
        <v>2.9978000000000007</v>
      </c>
      <c r="AF619" s="3">
        <v>3.7161</v>
      </c>
      <c r="AG619" s="4" t="s">
        <v>49</v>
      </c>
      <c r="AH619" s="3">
        <v>0.40920000000000001</v>
      </c>
      <c r="AI619" s="5" t="s">
        <v>49</v>
      </c>
      <c r="AJ619" s="4">
        <f>(AF619-H619)+(O619+T619)+(AH619-AA619)</f>
        <v>2.6180999999999996</v>
      </c>
      <c r="AK619" s="18">
        <f t="shared" si="144"/>
        <v>0.37970000000000104</v>
      </c>
    </row>
    <row r="620" spans="1:37" ht="14.5" x14ac:dyDescent="0.35">
      <c r="A620" s="2">
        <v>44677</v>
      </c>
      <c r="B620" s="3">
        <v>8</v>
      </c>
      <c r="C620" s="3" t="s">
        <v>178</v>
      </c>
      <c r="D620" s="4" t="s">
        <v>186</v>
      </c>
      <c r="E620" s="3">
        <v>38.799999999999997</v>
      </c>
      <c r="F620" s="3">
        <v>393</v>
      </c>
      <c r="G620" s="3">
        <v>393</v>
      </c>
      <c r="H620" s="11">
        <v>1.1762999999999999</v>
      </c>
      <c r="I620" s="3">
        <v>5.1314000000000002</v>
      </c>
      <c r="J620" s="4">
        <f t="shared" si="137"/>
        <v>3.9551000000000003</v>
      </c>
      <c r="K620" s="11">
        <v>0.4178</v>
      </c>
      <c r="L620" s="3">
        <v>0.70679999999999998</v>
      </c>
      <c r="M620" s="3">
        <f t="shared" si="138"/>
        <v>0.28899999999999998</v>
      </c>
      <c r="N620" s="3">
        <v>0.48780000000000001</v>
      </c>
      <c r="O620" s="3">
        <f t="shared" si="139"/>
        <v>7.0000000000000007E-2</v>
      </c>
      <c r="P620" s="3">
        <v>0.39589999999999997</v>
      </c>
      <c r="Q620" s="3">
        <v>0.63270000000000004</v>
      </c>
      <c r="R620" s="4">
        <f t="shared" si="140"/>
        <v>0.23680000000000007</v>
      </c>
      <c r="S620" s="3">
        <v>0.42680000000000001</v>
      </c>
      <c r="T620" s="4">
        <f t="shared" si="141"/>
        <v>3.0900000000000039E-2</v>
      </c>
      <c r="U620" s="5" t="s">
        <v>49</v>
      </c>
      <c r="V620" s="5" t="s">
        <v>49</v>
      </c>
      <c r="W620" s="5" t="s">
        <v>49</v>
      </c>
      <c r="X620" s="4">
        <f t="shared" si="142"/>
        <v>0.52580000000000005</v>
      </c>
      <c r="Y620" s="4" t="s">
        <v>49</v>
      </c>
      <c r="Z620" s="4" t="s">
        <v>49</v>
      </c>
      <c r="AA620" s="3">
        <v>0.39419999999999999</v>
      </c>
      <c r="AB620" s="3">
        <v>0.7117</v>
      </c>
      <c r="AC620" s="4">
        <f t="shared" si="146"/>
        <v>0.3175</v>
      </c>
      <c r="AD620" s="4" t="s">
        <v>49</v>
      </c>
      <c r="AE620" s="4">
        <f t="shared" si="145"/>
        <v>4.7984</v>
      </c>
      <c r="AF620" s="3">
        <v>5.0553999999999997</v>
      </c>
      <c r="AG620" s="4" t="s">
        <v>49</v>
      </c>
      <c r="AH620" s="3">
        <v>0.45069999999999999</v>
      </c>
      <c r="AI620" s="5" t="s">
        <v>49</v>
      </c>
      <c r="AJ620" s="4">
        <f>(AF620-H620)+(O620+T620)+(AH620-AA620)</f>
        <v>4.0365000000000002</v>
      </c>
      <c r="AK620" s="18">
        <f t="shared" si="144"/>
        <v>0.7618999999999998</v>
      </c>
    </row>
    <row r="621" spans="1:37" ht="14.5" x14ac:dyDescent="0.35">
      <c r="A621" s="2">
        <v>44677</v>
      </c>
      <c r="B621" s="3">
        <v>8</v>
      </c>
      <c r="C621" s="3" t="s">
        <v>178</v>
      </c>
      <c r="D621" s="4" t="s">
        <v>186</v>
      </c>
      <c r="E621" s="3">
        <v>40</v>
      </c>
      <c r="F621" s="3">
        <v>394</v>
      </c>
      <c r="G621" s="3">
        <v>394</v>
      </c>
      <c r="H621" s="11">
        <v>1.1970000000000001</v>
      </c>
      <c r="I621" s="3">
        <v>5.8686999999999996</v>
      </c>
      <c r="J621" s="4">
        <f t="shared" si="137"/>
        <v>4.6716999999999995</v>
      </c>
      <c r="K621" s="11">
        <v>0.41120000000000001</v>
      </c>
      <c r="L621" s="3">
        <v>0.68240000000000001</v>
      </c>
      <c r="M621" s="3">
        <f t="shared" si="138"/>
        <v>0.2712</v>
      </c>
      <c r="N621" s="3">
        <v>0.48010000000000003</v>
      </c>
      <c r="O621" s="3">
        <f t="shared" si="139"/>
        <v>6.8900000000000017E-2</v>
      </c>
      <c r="P621" s="3">
        <v>0.39739999999999998</v>
      </c>
      <c r="Q621" s="3">
        <v>0.57740000000000002</v>
      </c>
      <c r="R621" s="4">
        <f t="shared" si="140"/>
        <v>0.18000000000000005</v>
      </c>
      <c r="S621" s="3">
        <v>0.42249999999999999</v>
      </c>
      <c r="T621" s="4">
        <f t="shared" si="141"/>
        <v>2.5100000000000011E-2</v>
      </c>
      <c r="U621" s="5" t="s">
        <v>49</v>
      </c>
      <c r="V621" s="5" t="s">
        <v>49</v>
      </c>
      <c r="W621" s="5" t="s">
        <v>49</v>
      </c>
      <c r="X621" s="4">
        <f t="shared" si="142"/>
        <v>0.45120000000000005</v>
      </c>
      <c r="Y621" s="4" t="s">
        <v>49</v>
      </c>
      <c r="Z621" s="4" t="s">
        <v>49</v>
      </c>
      <c r="AA621" s="3">
        <v>0.39379999999999998</v>
      </c>
      <c r="AB621" s="3">
        <v>0.69840000000000002</v>
      </c>
      <c r="AC621" s="4">
        <f t="shared" si="146"/>
        <v>0.30460000000000004</v>
      </c>
      <c r="AD621" s="4" t="s">
        <v>49</v>
      </c>
      <c r="AE621" s="4">
        <f t="shared" si="145"/>
        <v>5.4274999999999993</v>
      </c>
      <c r="AF621" s="3">
        <v>5.7511999999999999</v>
      </c>
      <c r="AG621" s="4" t="s">
        <v>49</v>
      </c>
      <c r="AH621" s="3">
        <v>0.44030000000000002</v>
      </c>
      <c r="AI621" s="5" t="s">
        <v>49</v>
      </c>
      <c r="AJ621" s="4">
        <f>(AF621-H621)+(O621+T621)+(AH621-AA621)</f>
        <v>4.6947000000000001</v>
      </c>
      <c r="AK621" s="18">
        <f t="shared" si="144"/>
        <v>0.73279999999999923</v>
      </c>
    </row>
    <row r="622" spans="1:37" ht="14.5" x14ac:dyDescent="0.35">
      <c r="A622" s="2">
        <v>44677</v>
      </c>
      <c r="B622" s="3">
        <v>8</v>
      </c>
      <c r="C622" s="3" t="s">
        <v>180</v>
      </c>
      <c r="D622" s="4" t="s">
        <v>187</v>
      </c>
      <c r="E622" s="3">
        <v>30.35</v>
      </c>
      <c r="F622" s="3">
        <v>395</v>
      </c>
      <c r="G622" s="3">
        <v>395</v>
      </c>
      <c r="H622" s="11">
        <v>1.1669</v>
      </c>
      <c r="I622" s="3">
        <v>6.4116</v>
      </c>
      <c r="J622" s="4">
        <f t="shared" si="137"/>
        <v>5.2446999999999999</v>
      </c>
      <c r="K622" s="11">
        <v>0.41099999999999998</v>
      </c>
      <c r="L622" s="3">
        <v>0.67030000000000001</v>
      </c>
      <c r="M622" s="3">
        <f t="shared" si="138"/>
        <v>0.25930000000000003</v>
      </c>
      <c r="N622" s="3">
        <v>0.47870000000000001</v>
      </c>
      <c r="O622" s="3">
        <f t="shared" si="139"/>
        <v>6.7700000000000038E-2</v>
      </c>
      <c r="P622" s="3">
        <v>0.39710000000000001</v>
      </c>
      <c r="Q622" s="3">
        <v>0.58169999999999999</v>
      </c>
      <c r="R622" s="4">
        <f t="shared" si="140"/>
        <v>0.18459999999999999</v>
      </c>
      <c r="S622" s="3">
        <v>0.43190000000000001</v>
      </c>
      <c r="T622" s="4">
        <f t="shared" si="141"/>
        <v>3.4799999999999998E-2</v>
      </c>
      <c r="U622" s="5" t="s">
        <v>49</v>
      </c>
      <c r="V622" s="5" t="s">
        <v>49</v>
      </c>
      <c r="W622" s="5" t="s">
        <v>49</v>
      </c>
      <c r="X622" s="4">
        <f t="shared" si="142"/>
        <v>0.44390000000000002</v>
      </c>
      <c r="Y622" s="4" t="s">
        <v>49</v>
      </c>
      <c r="Z622" s="4" t="s">
        <v>49</v>
      </c>
      <c r="AA622" s="3">
        <v>0.3957</v>
      </c>
      <c r="AB622" s="3">
        <v>0.78320000000000001</v>
      </c>
      <c r="AC622" s="4">
        <f t="shared" si="146"/>
        <v>0.38750000000000001</v>
      </c>
      <c r="AD622" s="4" t="s">
        <v>49</v>
      </c>
      <c r="AE622" s="4">
        <f t="shared" si="145"/>
        <v>6.0761000000000003</v>
      </c>
      <c r="AF622" s="3">
        <v>6.3281000000000001</v>
      </c>
      <c r="AG622" s="4" t="s">
        <v>49</v>
      </c>
      <c r="AH622" s="3">
        <v>0.44690000000000002</v>
      </c>
      <c r="AI622" s="5" t="s">
        <v>49</v>
      </c>
      <c r="AJ622" s="4">
        <f>(AF622-H622)+(O622+T622)+(AH622-AA622)</f>
        <v>5.3148999999999997</v>
      </c>
      <c r="AK622" s="18">
        <f t="shared" si="144"/>
        <v>0.76119999999999965</v>
      </c>
    </row>
    <row r="623" spans="1:37" ht="14.5" x14ac:dyDescent="0.35">
      <c r="A623" s="2">
        <v>44677</v>
      </c>
      <c r="B623" s="3">
        <v>8</v>
      </c>
      <c r="C623" s="3" t="s">
        <v>180</v>
      </c>
      <c r="D623" s="4" t="s">
        <v>187</v>
      </c>
      <c r="E623" s="3">
        <v>37.825000000000003</v>
      </c>
      <c r="F623" s="3">
        <v>396</v>
      </c>
      <c r="G623" s="3">
        <v>396</v>
      </c>
      <c r="H623" s="11">
        <v>1.1774</v>
      </c>
      <c r="I623" s="3">
        <v>4.7584999999999997</v>
      </c>
      <c r="J623" s="4">
        <f t="shared" si="137"/>
        <v>3.5810999999999997</v>
      </c>
      <c r="K623" s="11">
        <v>0.41239999999999999</v>
      </c>
      <c r="L623" s="3">
        <v>0.62709999999999999</v>
      </c>
      <c r="M623" s="3">
        <f t="shared" si="138"/>
        <v>0.2147</v>
      </c>
      <c r="N623" s="3">
        <v>0.46250000000000002</v>
      </c>
      <c r="O623" s="3">
        <f t="shared" si="139"/>
        <v>5.0100000000000033E-2</v>
      </c>
      <c r="P623" s="3">
        <v>0.39479999999999998</v>
      </c>
      <c r="Q623" s="3">
        <v>0.52470000000000006</v>
      </c>
      <c r="R623" s="4">
        <f t="shared" si="140"/>
        <v>0.12990000000000007</v>
      </c>
      <c r="S623" s="3">
        <v>0.41020000000000001</v>
      </c>
      <c r="T623" s="4">
        <f t="shared" si="141"/>
        <v>1.5400000000000025E-2</v>
      </c>
      <c r="U623" s="5" t="s">
        <v>49</v>
      </c>
      <c r="V623" s="5" t="s">
        <v>49</v>
      </c>
      <c r="W623" s="5" t="s">
        <v>49</v>
      </c>
      <c r="X623" s="4">
        <f t="shared" si="142"/>
        <v>0.34460000000000007</v>
      </c>
      <c r="Y623" s="4" t="s">
        <v>49</v>
      </c>
      <c r="Z623" s="4" t="s">
        <v>49</v>
      </c>
      <c r="AA623" s="3">
        <v>0.39679999999999999</v>
      </c>
      <c r="AB623" s="3">
        <v>0.70250000000000001</v>
      </c>
      <c r="AC623" s="4">
        <f t="shared" si="146"/>
        <v>0.30570000000000003</v>
      </c>
      <c r="AD623" s="4" t="s">
        <v>49</v>
      </c>
      <c r="AE623" s="4">
        <f t="shared" si="145"/>
        <v>4.2313999999999998</v>
      </c>
      <c r="AF623" s="3">
        <v>4.6822999999999997</v>
      </c>
      <c r="AG623" s="4" t="s">
        <v>49</v>
      </c>
      <c r="AH623" s="3">
        <v>0.45050000000000001</v>
      </c>
      <c r="AI623" s="5" t="s">
        <v>49</v>
      </c>
      <c r="AJ623" s="4">
        <f>(AF623-H623)+(O623+T623)+(AH623-AA623)</f>
        <v>3.6240999999999999</v>
      </c>
      <c r="AK623" s="18">
        <f t="shared" si="144"/>
        <v>0.60729999999999995</v>
      </c>
    </row>
    <row r="624" spans="1:37" ht="14.5" x14ac:dyDescent="0.35">
      <c r="A624" s="2">
        <v>44677</v>
      </c>
      <c r="B624" s="3">
        <v>8</v>
      </c>
      <c r="C624" s="3" t="s">
        <v>180</v>
      </c>
      <c r="D624" s="4" t="s">
        <v>187</v>
      </c>
      <c r="E624" s="3">
        <v>41</v>
      </c>
      <c r="F624" s="3">
        <v>397</v>
      </c>
      <c r="G624" s="3">
        <v>397</v>
      </c>
      <c r="H624" s="11">
        <v>1.1976</v>
      </c>
      <c r="I624" s="3">
        <v>6.2027000000000001</v>
      </c>
      <c r="J624" s="4">
        <f t="shared" si="137"/>
        <v>5.0051000000000005</v>
      </c>
      <c r="K624" s="11">
        <v>0.40810000000000002</v>
      </c>
      <c r="L624" s="3">
        <v>0.7419</v>
      </c>
      <c r="M624" s="3">
        <f t="shared" si="138"/>
        <v>0.33379999999999999</v>
      </c>
      <c r="N624" s="3">
        <v>0.4839</v>
      </c>
      <c r="O624" s="3">
        <f t="shared" si="139"/>
        <v>7.5799999999999979E-2</v>
      </c>
      <c r="P624" s="3">
        <v>0.3992</v>
      </c>
      <c r="Q624" s="3">
        <v>0.63290000000000002</v>
      </c>
      <c r="R624" s="4">
        <f t="shared" si="140"/>
        <v>0.23370000000000002</v>
      </c>
      <c r="S624" s="3">
        <v>0.42880000000000001</v>
      </c>
      <c r="T624" s="4">
        <f t="shared" si="141"/>
        <v>2.9600000000000015E-2</v>
      </c>
      <c r="U624" s="5" t="s">
        <v>49</v>
      </c>
      <c r="V624" s="5" t="s">
        <v>49</v>
      </c>
      <c r="W624" s="5" t="s">
        <v>49</v>
      </c>
      <c r="X624" s="4">
        <f t="shared" si="142"/>
        <v>0.5675</v>
      </c>
      <c r="Y624" s="4" t="s">
        <v>49</v>
      </c>
      <c r="Z624" s="4" t="s">
        <v>49</v>
      </c>
      <c r="AA624" s="3">
        <v>0.40250000000000002</v>
      </c>
      <c r="AB624" s="3">
        <v>1.0385</v>
      </c>
      <c r="AC624" s="4">
        <f t="shared" si="146"/>
        <v>0.6359999999999999</v>
      </c>
      <c r="AD624" s="4" t="s">
        <v>49</v>
      </c>
      <c r="AE624" s="4">
        <f t="shared" si="145"/>
        <v>6.2086000000000006</v>
      </c>
      <c r="AF624" s="3">
        <v>6.0876000000000001</v>
      </c>
      <c r="AG624" s="4" t="s">
        <v>49</v>
      </c>
      <c r="AH624" s="3">
        <v>0.50409999999999999</v>
      </c>
      <c r="AI624" s="5" t="s">
        <v>49</v>
      </c>
      <c r="AJ624" s="4">
        <f>(AF624-H624)+(O624+T624)+(AH624-AA624)</f>
        <v>5.0970000000000013</v>
      </c>
      <c r="AK624" s="18">
        <f t="shared" si="144"/>
        <v>1.1115999999999993</v>
      </c>
    </row>
    <row r="625" spans="1:37" ht="14.5" x14ac:dyDescent="0.35">
      <c r="A625" s="2">
        <v>44677</v>
      </c>
      <c r="B625" s="3">
        <v>8</v>
      </c>
      <c r="C625" s="3" t="s">
        <v>180</v>
      </c>
      <c r="D625" s="4" t="s">
        <v>187</v>
      </c>
      <c r="E625" s="3">
        <v>36.5</v>
      </c>
      <c r="F625" s="3">
        <v>398</v>
      </c>
      <c r="G625" s="3">
        <v>398</v>
      </c>
      <c r="H625" s="11">
        <v>1.1874</v>
      </c>
      <c r="I625" s="3">
        <v>4.8266</v>
      </c>
      <c r="J625" s="4">
        <f t="shared" si="137"/>
        <v>3.6391999999999998</v>
      </c>
      <c r="K625" s="11">
        <v>0.41160000000000002</v>
      </c>
      <c r="L625" s="3">
        <v>0.61870000000000003</v>
      </c>
      <c r="M625" s="3">
        <f t="shared" si="138"/>
        <v>0.20710000000000001</v>
      </c>
      <c r="N625" s="3">
        <v>0.45169999999999999</v>
      </c>
      <c r="O625" s="3">
        <f t="shared" si="139"/>
        <v>4.0099999999999969E-2</v>
      </c>
      <c r="P625" s="3">
        <v>0.39929999999999999</v>
      </c>
      <c r="Q625" s="3">
        <v>0.58909999999999996</v>
      </c>
      <c r="R625" s="4">
        <f t="shared" si="140"/>
        <v>0.18979999999999997</v>
      </c>
      <c r="S625" s="3">
        <v>0.42330000000000001</v>
      </c>
      <c r="T625" s="4">
        <f t="shared" si="141"/>
        <v>2.4000000000000021E-2</v>
      </c>
      <c r="U625" s="5" t="s">
        <v>49</v>
      </c>
      <c r="V625" s="5" t="s">
        <v>49</v>
      </c>
      <c r="W625" s="5" t="s">
        <v>49</v>
      </c>
      <c r="X625" s="4">
        <f t="shared" si="142"/>
        <v>0.39689999999999998</v>
      </c>
      <c r="Y625" s="4" t="s">
        <v>49</v>
      </c>
      <c r="Z625" s="4" t="s">
        <v>49</v>
      </c>
      <c r="AA625" s="3">
        <v>0.3926</v>
      </c>
      <c r="AB625" s="3">
        <v>0.54930000000000001</v>
      </c>
      <c r="AC625" s="4">
        <f t="shared" si="146"/>
        <v>0.15670000000000001</v>
      </c>
      <c r="AD625" s="4" t="s">
        <v>49</v>
      </c>
      <c r="AE625" s="4">
        <f t="shared" si="145"/>
        <v>4.1927999999999992</v>
      </c>
      <c r="AF625" s="3">
        <v>4.7526000000000002</v>
      </c>
      <c r="AG625" s="4" t="s">
        <v>49</v>
      </c>
      <c r="AH625" s="3">
        <v>0.41880000000000001</v>
      </c>
      <c r="AI625" s="5" t="s">
        <v>49</v>
      </c>
      <c r="AJ625" s="4">
        <f>(AF625-H625)+(O625+T625)+(AH625-AA625)</f>
        <v>3.6555</v>
      </c>
      <c r="AK625" s="18">
        <f t="shared" si="144"/>
        <v>0.53729999999999922</v>
      </c>
    </row>
    <row r="626" spans="1:37" ht="14.5" x14ac:dyDescent="0.35">
      <c r="A626" s="2">
        <v>44677</v>
      </c>
      <c r="B626" s="3">
        <v>8</v>
      </c>
      <c r="C626" s="3" t="s">
        <v>180</v>
      </c>
      <c r="D626" s="4" t="s">
        <v>187</v>
      </c>
      <c r="E626" s="3">
        <v>39.799999999999997</v>
      </c>
      <c r="F626" s="3">
        <v>399</v>
      </c>
      <c r="G626" s="3">
        <v>399</v>
      </c>
      <c r="H626" s="11">
        <v>1.1856</v>
      </c>
      <c r="I626" s="3">
        <v>4.7015000000000002</v>
      </c>
      <c r="J626" s="4">
        <f t="shared" si="137"/>
        <v>3.5159000000000002</v>
      </c>
      <c r="K626" s="11">
        <v>0.41120000000000001</v>
      </c>
      <c r="L626" s="3">
        <v>0.65600000000000003</v>
      </c>
      <c r="M626" s="3">
        <f t="shared" si="138"/>
        <v>0.24480000000000002</v>
      </c>
      <c r="N626" s="3">
        <v>0.46600000000000003</v>
      </c>
      <c r="O626" s="3">
        <f t="shared" si="139"/>
        <v>5.4800000000000015E-2</v>
      </c>
      <c r="P626" s="3">
        <v>0.39419999999999999</v>
      </c>
      <c r="Q626" s="3">
        <v>0.56459999999999999</v>
      </c>
      <c r="R626" s="4">
        <f t="shared" si="140"/>
        <v>0.1704</v>
      </c>
      <c r="S626" s="3">
        <v>0.41549999999999998</v>
      </c>
      <c r="T626" s="4">
        <f t="shared" si="141"/>
        <v>2.1299999999999986E-2</v>
      </c>
      <c r="U626" s="5" t="s">
        <v>49</v>
      </c>
      <c r="V626" s="5" t="s">
        <v>49</v>
      </c>
      <c r="W626" s="5" t="s">
        <v>49</v>
      </c>
      <c r="X626" s="4">
        <f t="shared" si="142"/>
        <v>0.41520000000000001</v>
      </c>
      <c r="Y626" s="4" t="s">
        <v>49</v>
      </c>
      <c r="Z626" s="4" t="s">
        <v>49</v>
      </c>
      <c r="AA626" s="3">
        <v>0.39550000000000002</v>
      </c>
      <c r="AB626" s="3">
        <v>0.89270000000000005</v>
      </c>
      <c r="AC626" s="4">
        <f t="shared" si="146"/>
        <v>0.49720000000000003</v>
      </c>
      <c r="AD626" s="4" t="s">
        <v>49</v>
      </c>
      <c r="AE626" s="4">
        <f t="shared" si="145"/>
        <v>4.4283000000000001</v>
      </c>
      <c r="AF626" s="3">
        <v>4.6308999999999996</v>
      </c>
      <c r="AG626" s="4" t="s">
        <v>49</v>
      </c>
      <c r="AH626" s="3">
        <v>0.47960000000000003</v>
      </c>
      <c r="AI626" s="5" t="s">
        <v>49</v>
      </c>
      <c r="AJ626" s="4">
        <f>(AF626-H626)+(O626+T626)+(AH626-AA626)</f>
        <v>3.6054999999999993</v>
      </c>
      <c r="AK626" s="18">
        <f t="shared" si="144"/>
        <v>0.82280000000000086</v>
      </c>
    </row>
    <row r="627" spans="1:37" ht="14.5" x14ac:dyDescent="0.35">
      <c r="A627" s="2">
        <v>44677</v>
      </c>
      <c r="B627" s="3">
        <v>8</v>
      </c>
      <c r="C627" s="3" t="s">
        <v>182</v>
      </c>
      <c r="D627" s="4" t="s">
        <v>188</v>
      </c>
      <c r="E627" s="3">
        <v>30.7</v>
      </c>
      <c r="F627" s="3">
        <v>380</v>
      </c>
      <c r="G627" s="3">
        <v>380</v>
      </c>
      <c r="H627" s="11">
        <v>1.1883999999999999</v>
      </c>
      <c r="I627" s="3">
        <v>3.2593000000000001</v>
      </c>
      <c r="J627" s="4">
        <f t="shared" si="137"/>
        <v>2.0709</v>
      </c>
      <c r="K627" s="11">
        <v>0.4168</v>
      </c>
      <c r="L627" s="3">
        <v>0.55510000000000004</v>
      </c>
      <c r="M627" s="3">
        <f t="shared" si="138"/>
        <v>0.13830000000000003</v>
      </c>
      <c r="N627" s="3">
        <v>0.45319999999999999</v>
      </c>
      <c r="O627" s="3">
        <f t="shared" si="139"/>
        <v>3.6399999999999988E-2</v>
      </c>
      <c r="P627" s="3">
        <v>0.4002</v>
      </c>
      <c r="Q627" s="3">
        <v>0.49640000000000001</v>
      </c>
      <c r="R627" s="4">
        <f t="shared" si="140"/>
        <v>9.6200000000000008E-2</v>
      </c>
      <c r="S627" s="3">
        <v>0.4108</v>
      </c>
      <c r="T627" s="4">
        <f t="shared" si="141"/>
        <v>1.0599999999999998E-2</v>
      </c>
      <c r="U627" s="5" t="s">
        <v>49</v>
      </c>
      <c r="V627" s="5" t="s">
        <v>49</v>
      </c>
      <c r="W627" s="5" t="s">
        <v>49</v>
      </c>
      <c r="X627" s="4">
        <f t="shared" si="142"/>
        <v>0.23450000000000004</v>
      </c>
      <c r="Y627" s="4" t="s">
        <v>49</v>
      </c>
      <c r="Z627" s="4" t="s">
        <v>49</v>
      </c>
      <c r="AA627" s="11">
        <v>0.4158</v>
      </c>
      <c r="AB627" s="3">
        <v>0.62609999999999999</v>
      </c>
      <c r="AC627" s="4">
        <f t="shared" si="146"/>
        <v>0.21029999999999999</v>
      </c>
      <c r="AD627" s="4" t="s">
        <v>49</v>
      </c>
      <c r="AE627" s="4">
        <f t="shared" si="145"/>
        <v>2.5157000000000003</v>
      </c>
      <c r="AF627" s="3">
        <v>3.2227000000000001</v>
      </c>
      <c r="AG627" s="4" t="s">
        <v>49</v>
      </c>
      <c r="AH627" s="3">
        <v>0.4511</v>
      </c>
      <c r="AI627" s="5" t="s">
        <v>49</v>
      </c>
      <c r="AJ627" s="4">
        <f>(AF627-H627)+(O627+T627)+(AH627-AA627)</f>
        <v>2.1166</v>
      </c>
      <c r="AK627" s="18">
        <f t="shared" si="144"/>
        <v>0.39910000000000023</v>
      </c>
    </row>
    <row r="628" spans="1:37" ht="14.5" x14ac:dyDescent="0.35">
      <c r="A628" s="2">
        <v>44677</v>
      </c>
      <c r="B628" s="3">
        <v>8</v>
      </c>
      <c r="C628" s="3" t="s">
        <v>182</v>
      </c>
      <c r="D628" s="4" t="s">
        <v>188</v>
      </c>
      <c r="E628" s="3">
        <v>39.85</v>
      </c>
      <c r="F628" s="3">
        <v>381</v>
      </c>
      <c r="G628" s="3">
        <v>381</v>
      </c>
      <c r="H628" s="11">
        <v>1.1800999999999999</v>
      </c>
      <c r="I628" s="3">
        <v>6.2786999999999997</v>
      </c>
      <c r="J628" s="4">
        <f t="shared" si="137"/>
        <v>5.0985999999999994</v>
      </c>
      <c r="K628" s="11">
        <v>0.41310000000000002</v>
      </c>
      <c r="L628" s="3">
        <v>0.75839999999999996</v>
      </c>
      <c r="M628" s="3">
        <f t="shared" si="138"/>
        <v>0.34529999999999994</v>
      </c>
      <c r="N628" s="3">
        <v>0.48959999999999998</v>
      </c>
      <c r="O628" s="3">
        <f t="shared" si="139"/>
        <v>7.6499999999999957E-2</v>
      </c>
      <c r="P628" s="3">
        <v>0.40029999999999999</v>
      </c>
      <c r="Q628" s="3">
        <v>0.63959999999999995</v>
      </c>
      <c r="R628" s="4">
        <f t="shared" si="140"/>
        <v>0.23929999999999996</v>
      </c>
      <c r="S628" s="3">
        <v>0.42209999999999998</v>
      </c>
      <c r="T628" s="4">
        <f t="shared" si="141"/>
        <v>2.1799999999999986E-2</v>
      </c>
      <c r="U628" s="5" t="s">
        <v>49</v>
      </c>
      <c r="V628" s="5" t="s">
        <v>49</v>
      </c>
      <c r="W628" s="5" t="s">
        <v>49</v>
      </c>
      <c r="X628" s="4">
        <f t="shared" si="142"/>
        <v>0.5845999999999999</v>
      </c>
      <c r="Y628" s="4" t="s">
        <v>49</v>
      </c>
      <c r="Z628" s="4" t="s">
        <v>49</v>
      </c>
      <c r="AA628" s="11">
        <v>0.41139999999999999</v>
      </c>
      <c r="AB628" s="3">
        <v>0.75600000000000001</v>
      </c>
      <c r="AC628" s="4">
        <f t="shared" si="146"/>
        <v>0.34460000000000002</v>
      </c>
      <c r="AD628" s="4" t="s">
        <v>49</v>
      </c>
      <c r="AE628" s="4">
        <f t="shared" si="145"/>
        <v>6.0277999999999992</v>
      </c>
      <c r="AF628" s="3">
        <v>6.1887999999999996</v>
      </c>
      <c r="AG628" s="4" t="s">
        <v>49</v>
      </c>
      <c r="AH628" s="3">
        <v>0.46899999999999997</v>
      </c>
      <c r="AI628" s="5" t="s">
        <v>49</v>
      </c>
      <c r="AJ628" s="4">
        <f>(AF628-H628)+(O628+T628)+(AH628-AA628)</f>
        <v>5.1645999999999992</v>
      </c>
      <c r="AK628" s="18">
        <f t="shared" si="144"/>
        <v>0.86319999999999997</v>
      </c>
    </row>
    <row r="629" spans="1:37" ht="14.5" x14ac:dyDescent="0.35">
      <c r="A629" s="2">
        <v>44677</v>
      </c>
      <c r="B629" s="3">
        <v>8</v>
      </c>
      <c r="C629" s="3" t="s">
        <v>182</v>
      </c>
      <c r="D629" s="4" t="s">
        <v>188</v>
      </c>
      <c r="E629" s="3">
        <v>38.5</v>
      </c>
      <c r="F629" s="3">
        <v>382</v>
      </c>
      <c r="G629" s="3">
        <v>382</v>
      </c>
      <c r="H629" s="11">
        <v>1.1719999999999999</v>
      </c>
      <c r="I629" s="3">
        <v>4.9652000000000003</v>
      </c>
      <c r="J629" s="4">
        <f t="shared" si="137"/>
        <v>3.7932000000000006</v>
      </c>
      <c r="K629" s="11">
        <v>0.41310000000000002</v>
      </c>
      <c r="L629" s="3">
        <v>0.6623</v>
      </c>
      <c r="M629" s="3">
        <f t="shared" si="138"/>
        <v>0.24919999999999998</v>
      </c>
      <c r="N629" s="3">
        <v>0.47370000000000001</v>
      </c>
      <c r="O629" s="3">
        <f t="shared" si="139"/>
        <v>6.0599999999999987E-2</v>
      </c>
      <c r="P629" s="3">
        <v>0.40229999999999999</v>
      </c>
      <c r="Q629" s="3">
        <v>0.63300000000000001</v>
      </c>
      <c r="R629" s="4">
        <f t="shared" si="140"/>
        <v>0.23070000000000002</v>
      </c>
      <c r="S629" s="3">
        <v>0.42920000000000003</v>
      </c>
      <c r="T629" s="4">
        <f t="shared" si="141"/>
        <v>2.6900000000000035E-2</v>
      </c>
      <c r="U629" s="5" t="s">
        <v>49</v>
      </c>
      <c r="V629" s="5" t="s">
        <v>49</v>
      </c>
      <c r="W629" s="5" t="s">
        <v>49</v>
      </c>
      <c r="X629" s="4">
        <f t="shared" si="142"/>
        <v>0.47989999999999999</v>
      </c>
      <c r="Y629" s="4" t="s">
        <v>49</v>
      </c>
      <c r="Z629" s="4" t="s">
        <v>49</v>
      </c>
      <c r="AA629" s="11">
        <v>0.41639999999999999</v>
      </c>
      <c r="AB629" s="3">
        <v>0.4672</v>
      </c>
      <c r="AC629" s="4">
        <f t="shared" si="146"/>
        <v>5.0800000000000012E-2</v>
      </c>
      <c r="AD629" s="4" t="s">
        <v>49</v>
      </c>
      <c r="AE629" s="4">
        <f t="shared" si="145"/>
        <v>4.3239000000000001</v>
      </c>
      <c r="AF629" s="3">
        <v>4.8973000000000004</v>
      </c>
      <c r="AG629" s="4" t="s">
        <v>49</v>
      </c>
      <c r="AH629" s="3">
        <v>0.42530000000000001</v>
      </c>
      <c r="AI629" s="5" t="s">
        <v>49</v>
      </c>
      <c r="AJ629" s="4">
        <f>(AF629-H629)+(O629+T629)+(AH629-AA629)</f>
        <v>3.8217000000000008</v>
      </c>
      <c r="AK629" s="18">
        <f t="shared" si="144"/>
        <v>0.50219999999999931</v>
      </c>
    </row>
    <row r="630" spans="1:37" ht="14.5" x14ac:dyDescent="0.35">
      <c r="A630" s="2">
        <v>44677</v>
      </c>
      <c r="B630" s="3">
        <v>8</v>
      </c>
      <c r="C630" s="3" t="s">
        <v>182</v>
      </c>
      <c r="D630" s="4" t="s">
        <v>188</v>
      </c>
      <c r="E630" s="3">
        <v>33.75</v>
      </c>
      <c r="F630" s="3">
        <v>383</v>
      </c>
      <c r="G630" s="3">
        <v>383</v>
      </c>
      <c r="H630" s="11">
        <v>1.1842999999999999</v>
      </c>
      <c r="I630" s="3">
        <v>3.8323999999999998</v>
      </c>
      <c r="J630" s="4">
        <f t="shared" si="137"/>
        <v>2.6480999999999999</v>
      </c>
      <c r="K630" s="11">
        <v>0.41010000000000002</v>
      </c>
      <c r="L630" s="3">
        <v>0.58250000000000002</v>
      </c>
      <c r="M630" s="3">
        <f t="shared" si="138"/>
        <v>0.1724</v>
      </c>
      <c r="N630" s="3">
        <v>0.45090000000000002</v>
      </c>
      <c r="O630" s="3">
        <f t="shared" si="139"/>
        <v>4.0800000000000003E-2</v>
      </c>
      <c r="P630" s="3">
        <v>0.39579999999999999</v>
      </c>
      <c r="Q630" s="3">
        <v>0.56159999999999999</v>
      </c>
      <c r="R630" s="4">
        <f t="shared" si="140"/>
        <v>0.1658</v>
      </c>
      <c r="S630" s="3">
        <v>0.41310000000000002</v>
      </c>
      <c r="T630" s="4">
        <f t="shared" si="141"/>
        <v>1.7300000000000038E-2</v>
      </c>
      <c r="U630" s="5" t="s">
        <v>49</v>
      </c>
      <c r="V630" s="5" t="s">
        <v>49</v>
      </c>
      <c r="W630" s="5" t="s">
        <v>49</v>
      </c>
      <c r="X630" s="4">
        <f t="shared" si="142"/>
        <v>0.3382</v>
      </c>
      <c r="Y630" s="4" t="s">
        <v>49</v>
      </c>
      <c r="Z630" s="4" t="s">
        <v>49</v>
      </c>
      <c r="AA630" s="11">
        <v>0.41689999999999999</v>
      </c>
      <c r="AB630" s="3">
        <v>0.53390000000000004</v>
      </c>
      <c r="AC630" s="4">
        <f t="shared" si="146"/>
        <v>0.11700000000000005</v>
      </c>
      <c r="AD630" s="4" t="s">
        <v>49</v>
      </c>
      <c r="AE630" s="4">
        <f t="shared" si="145"/>
        <v>3.1032999999999999</v>
      </c>
      <c r="AF630" s="3">
        <v>3.7825000000000002</v>
      </c>
      <c r="AG630" s="4" t="s">
        <v>49</v>
      </c>
      <c r="AH630" s="3">
        <v>0.43369999999999997</v>
      </c>
      <c r="AI630" s="5" t="s">
        <v>49</v>
      </c>
      <c r="AJ630" s="4">
        <f>(AF630-H630)+(O630+T630)+(AH630-AA630)</f>
        <v>2.6731000000000003</v>
      </c>
      <c r="AK630" s="18">
        <f t="shared" si="144"/>
        <v>0.43019999999999969</v>
      </c>
    </row>
    <row r="631" spans="1:37" ht="14.5" x14ac:dyDescent="0.35">
      <c r="A631" s="2">
        <v>44677</v>
      </c>
      <c r="B631" s="3">
        <v>8</v>
      </c>
      <c r="C631" s="3" t="s">
        <v>182</v>
      </c>
      <c r="D631" s="4" t="s">
        <v>188</v>
      </c>
      <c r="E631" s="3">
        <v>37.950000000000003</v>
      </c>
      <c r="F631" s="3">
        <v>384</v>
      </c>
      <c r="G631" s="3">
        <v>384</v>
      </c>
      <c r="H631" s="11">
        <v>1.1707000000000001</v>
      </c>
      <c r="I631" s="3">
        <v>5.1668000000000003</v>
      </c>
      <c r="J631" s="4">
        <f t="shared" si="137"/>
        <v>3.9961000000000002</v>
      </c>
      <c r="K631" s="11">
        <v>0.41070000000000001</v>
      </c>
      <c r="L631" s="3">
        <v>0.65600000000000003</v>
      </c>
      <c r="M631" s="3">
        <f t="shared" si="138"/>
        <v>0.24530000000000002</v>
      </c>
      <c r="N631" s="3">
        <v>0.46110000000000001</v>
      </c>
      <c r="O631" s="3">
        <f t="shared" si="139"/>
        <v>5.04E-2</v>
      </c>
      <c r="P631" s="3">
        <v>0.39639999999999997</v>
      </c>
      <c r="Q631" s="3">
        <v>0.5645</v>
      </c>
      <c r="R631" s="4">
        <f t="shared" si="140"/>
        <v>0.16810000000000003</v>
      </c>
      <c r="S631" s="3">
        <v>0.41670000000000001</v>
      </c>
      <c r="T631" s="4">
        <f t="shared" si="141"/>
        <v>2.030000000000004E-2</v>
      </c>
      <c r="U631" s="5" t="s">
        <v>49</v>
      </c>
      <c r="V631" s="5" t="s">
        <v>49</v>
      </c>
      <c r="W631" s="5" t="s">
        <v>49</v>
      </c>
      <c r="X631" s="4">
        <f t="shared" si="142"/>
        <v>0.41340000000000005</v>
      </c>
      <c r="Y631" s="4" t="s">
        <v>49</v>
      </c>
      <c r="Z631" s="4" t="s">
        <v>49</v>
      </c>
      <c r="AA631" s="11">
        <v>0.41139999999999999</v>
      </c>
      <c r="AB631" s="3">
        <v>0.86150000000000004</v>
      </c>
      <c r="AC631" s="4">
        <f t="shared" si="146"/>
        <v>0.45010000000000006</v>
      </c>
      <c r="AD631" s="4" t="s">
        <v>49</v>
      </c>
      <c r="AE631" s="4">
        <f t="shared" si="145"/>
        <v>4.8596000000000004</v>
      </c>
      <c r="AF631" s="3">
        <v>5.0903</v>
      </c>
      <c r="AG631" s="4" t="s">
        <v>49</v>
      </c>
      <c r="AH631" s="3">
        <v>0.4899</v>
      </c>
      <c r="AI631" s="5" t="s">
        <v>49</v>
      </c>
      <c r="AJ631" s="4">
        <f>(AF631-H631)+(O631+T631)+(AH631-AA631)</f>
        <v>4.0687999999999995</v>
      </c>
      <c r="AK631" s="18">
        <f t="shared" si="144"/>
        <v>0.79080000000000084</v>
      </c>
    </row>
    <row r="632" spans="1:37" ht="14.5" x14ac:dyDescent="0.35">
      <c r="A632" s="2">
        <v>44707</v>
      </c>
      <c r="B632" s="3">
        <v>7.5</v>
      </c>
      <c r="C632" s="3" t="s">
        <v>47</v>
      </c>
      <c r="D632" s="4" t="s">
        <v>48</v>
      </c>
      <c r="E632" s="3">
        <v>39.6</v>
      </c>
      <c r="F632" s="3">
        <v>356</v>
      </c>
      <c r="G632" s="3">
        <v>356</v>
      </c>
      <c r="H632" s="11">
        <v>1.1861999999999999</v>
      </c>
      <c r="I632" s="3">
        <v>5.5242000000000004</v>
      </c>
      <c r="J632" s="4">
        <f t="shared" si="137"/>
        <v>4.338000000000001</v>
      </c>
      <c r="K632" s="11">
        <v>0.40910000000000002</v>
      </c>
      <c r="L632" s="3">
        <v>0.70609999999999995</v>
      </c>
      <c r="M632" s="3">
        <f t="shared" si="138"/>
        <v>0.29699999999999993</v>
      </c>
      <c r="N632" s="3">
        <v>0.48399999999999999</v>
      </c>
      <c r="O632" s="3">
        <f t="shared" si="139"/>
        <v>7.4899999999999967E-2</v>
      </c>
      <c r="P632" s="3">
        <v>0.39839999999999998</v>
      </c>
      <c r="Q632" s="3">
        <v>0.61509999999999998</v>
      </c>
      <c r="R632" s="4">
        <f t="shared" si="140"/>
        <v>0.2167</v>
      </c>
      <c r="S632" s="3">
        <v>0.42609999999999998</v>
      </c>
      <c r="T632" s="4">
        <f t="shared" si="141"/>
        <v>2.7700000000000002E-2</v>
      </c>
      <c r="U632" s="5" t="s">
        <v>49</v>
      </c>
      <c r="V632" s="5" t="s">
        <v>49</v>
      </c>
      <c r="W632" s="5" t="s">
        <v>49</v>
      </c>
      <c r="X632" s="4">
        <f t="shared" si="142"/>
        <v>0.51369999999999993</v>
      </c>
      <c r="Y632" s="4" t="s">
        <v>49</v>
      </c>
      <c r="Z632" s="4" t="s">
        <v>49</v>
      </c>
      <c r="AA632" s="11">
        <v>0.40810000000000002</v>
      </c>
      <c r="AB632" s="3">
        <v>0.44679999999999997</v>
      </c>
      <c r="AC632" s="4">
        <f t="shared" si="146"/>
        <v>3.8699999999999957E-2</v>
      </c>
      <c r="AD632" s="4" t="s">
        <v>49</v>
      </c>
      <c r="AE632" s="4">
        <f t="shared" si="145"/>
        <v>4.8904000000000014</v>
      </c>
      <c r="AF632" s="3">
        <v>5.4554</v>
      </c>
      <c r="AG632" s="4" t="s">
        <v>49</v>
      </c>
      <c r="AH632" s="3">
        <v>0.41899999999999998</v>
      </c>
      <c r="AI632" s="5" t="s">
        <v>49</v>
      </c>
      <c r="AJ632" s="4">
        <f>(AF632-H632)+(O632+T632)+(AH632-AA632)</f>
        <v>4.3826999999999998</v>
      </c>
      <c r="AK632" s="18">
        <f t="shared" si="144"/>
        <v>0.50770000000000159</v>
      </c>
    </row>
    <row r="633" spans="1:37" ht="14.5" x14ac:dyDescent="0.35">
      <c r="A633" s="2">
        <v>44707</v>
      </c>
      <c r="B633" s="3">
        <v>7.5</v>
      </c>
      <c r="C633" s="3" t="s">
        <v>47</v>
      </c>
      <c r="D633" s="4" t="s">
        <v>48</v>
      </c>
      <c r="E633" s="3">
        <v>38.6</v>
      </c>
      <c r="F633" s="3">
        <v>357</v>
      </c>
      <c r="G633" s="3">
        <v>357</v>
      </c>
      <c r="H633" s="11">
        <v>1.1720999999999999</v>
      </c>
      <c r="I633" s="3">
        <v>5.3760000000000003</v>
      </c>
      <c r="J633" s="4">
        <f t="shared" si="137"/>
        <v>4.2039000000000009</v>
      </c>
      <c r="K633" s="11">
        <v>0.41610000000000003</v>
      </c>
      <c r="L633" s="3">
        <v>0.73080000000000001</v>
      </c>
      <c r="M633" s="3">
        <f t="shared" si="138"/>
        <v>0.31469999999999998</v>
      </c>
      <c r="N633" s="3">
        <v>0.49380000000000002</v>
      </c>
      <c r="O633" s="3">
        <f t="shared" si="139"/>
        <v>7.7699999999999991E-2</v>
      </c>
      <c r="P633" s="3">
        <v>0.39639999999999997</v>
      </c>
      <c r="Q633" s="3">
        <v>0.62460000000000004</v>
      </c>
      <c r="R633" s="4">
        <f t="shared" si="140"/>
        <v>0.22820000000000007</v>
      </c>
      <c r="S633" s="3">
        <v>0.42399999999999999</v>
      </c>
      <c r="T633" s="4">
        <f t="shared" si="141"/>
        <v>2.7600000000000013E-2</v>
      </c>
      <c r="U633" s="5" t="s">
        <v>49</v>
      </c>
      <c r="V633" s="5" t="s">
        <v>49</v>
      </c>
      <c r="W633" s="5" t="s">
        <v>49</v>
      </c>
      <c r="X633" s="4">
        <f t="shared" si="142"/>
        <v>0.54290000000000005</v>
      </c>
      <c r="Y633" s="4" t="s">
        <v>49</v>
      </c>
      <c r="Z633" s="4" t="s">
        <v>49</v>
      </c>
      <c r="AA633" s="11">
        <v>0.41539999999999999</v>
      </c>
      <c r="AB633" s="3">
        <v>0.62270000000000003</v>
      </c>
      <c r="AC633" s="4">
        <f t="shared" si="146"/>
        <v>0.20730000000000004</v>
      </c>
      <c r="AD633" s="4" t="s">
        <v>49</v>
      </c>
      <c r="AE633" s="4">
        <f t="shared" si="145"/>
        <v>4.9541000000000013</v>
      </c>
      <c r="AF633" s="3">
        <v>5.3034999999999997</v>
      </c>
      <c r="AG633" s="4" t="s">
        <v>49</v>
      </c>
      <c r="AH633" s="3">
        <v>0.44259999999999999</v>
      </c>
      <c r="AI633" s="5" t="s">
        <v>49</v>
      </c>
      <c r="AJ633" s="4">
        <f>(AF633-H633)+(O633+T633)+(AH633-AA633)</f>
        <v>4.2638999999999987</v>
      </c>
      <c r="AK633" s="18">
        <f t="shared" si="144"/>
        <v>0.69020000000000259</v>
      </c>
    </row>
    <row r="634" spans="1:37" ht="14.5" x14ac:dyDescent="0.35">
      <c r="A634" s="2">
        <v>44707</v>
      </c>
      <c r="B634" s="3">
        <v>7.5</v>
      </c>
      <c r="C634" s="3" t="s">
        <v>47</v>
      </c>
      <c r="D634" s="4" t="s">
        <v>48</v>
      </c>
      <c r="E634" s="3">
        <v>44.25</v>
      </c>
      <c r="F634" s="3">
        <v>358</v>
      </c>
      <c r="G634" s="3">
        <v>358</v>
      </c>
      <c r="H634" s="11">
        <v>1.1778999999999999</v>
      </c>
      <c r="I634" s="3">
        <v>7.6745000000000001</v>
      </c>
      <c r="J634" s="4">
        <f t="shared" si="137"/>
        <v>6.4965999999999999</v>
      </c>
      <c r="K634" s="11">
        <v>0.41160000000000002</v>
      </c>
      <c r="L634" s="3">
        <v>0.75260000000000005</v>
      </c>
      <c r="M634" s="3">
        <f t="shared" si="138"/>
        <v>0.34100000000000003</v>
      </c>
      <c r="N634" s="3">
        <v>0.51170000000000004</v>
      </c>
      <c r="O634" s="3">
        <f t="shared" si="139"/>
        <v>0.10010000000000002</v>
      </c>
      <c r="P634" s="3">
        <v>0.39829999999999999</v>
      </c>
      <c r="Q634" s="3">
        <v>0.63319999999999999</v>
      </c>
      <c r="R634" s="4">
        <f t="shared" si="140"/>
        <v>0.2349</v>
      </c>
      <c r="S634" s="3">
        <v>0.42699999999999999</v>
      </c>
      <c r="T634" s="4">
        <f t="shared" si="141"/>
        <v>2.8700000000000003E-2</v>
      </c>
      <c r="U634" s="5" t="s">
        <v>49</v>
      </c>
      <c r="V634" s="5" t="s">
        <v>49</v>
      </c>
      <c r="W634" s="5" t="s">
        <v>49</v>
      </c>
      <c r="X634" s="4">
        <f t="shared" si="142"/>
        <v>0.57590000000000008</v>
      </c>
      <c r="Y634" s="4" t="s">
        <v>49</v>
      </c>
      <c r="Z634" s="4" t="s">
        <v>49</v>
      </c>
      <c r="AA634" s="11">
        <v>0.41689999999999999</v>
      </c>
      <c r="AB634" s="3">
        <v>0.53149999999999997</v>
      </c>
      <c r="AC634" s="4">
        <f t="shared" si="146"/>
        <v>0.11459999999999998</v>
      </c>
      <c r="AD634" s="4" t="s">
        <v>49</v>
      </c>
      <c r="AE634" s="4">
        <f t="shared" si="145"/>
        <v>7.1871</v>
      </c>
      <c r="AF634" s="3">
        <v>7.5696000000000003</v>
      </c>
      <c r="AG634" s="4" t="s">
        <v>49</v>
      </c>
      <c r="AH634" s="3">
        <v>0.437</v>
      </c>
      <c r="AI634" s="5" t="s">
        <v>49</v>
      </c>
      <c r="AJ634" s="4">
        <f>(AF634-H634)+(O634+T634)+(AH634-AA634)</f>
        <v>6.5406000000000004</v>
      </c>
      <c r="AK634" s="18">
        <f t="shared" si="144"/>
        <v>0.64649999999999963</v>
      </c>
    </row>
    <row r="635" spans="1:37" ht="14.5" x14ac:dyDescent="0.35">
      <c r="A635" s="2">
        <v>44707</v>
      </c>
      <c r="B635" s="3">
        <v>7.5</v>
      </c>
      <c r="C635" s="3" t="s">
        <v>47</v>
      </c>
      <c r="D635" s="4" t="s">
        <v>48</v>
      </c>
      <c r="E635" s="3">
        <v>31.5</v>
      </c>
      <c r="F635" s="3">
        <v>359</v>
      </c>
      <c r="G635" s="3">
        <v>359</v>
      </c>
      <c r="H635" s="11">
        <v>1.1713</v>
      </c>
      <c r="I635" s="3">
        <v>3.5099</v>
      </c>
      <c r="J635" s="4">
        <f t="shared" si="137"/>
        <v>2.3386</v>
      </c>
      <c r="K635" s="11">
        <v>0.40760000000000002</v>
      </c>
      <c r="L635" s="3">
        <v>0.53420000000000001</v>
      </c>
      <c r="M635" s="3">
        <f t="shared" si="138"/>
        <v>0.12659999999999999</v>
      </c>
      <c r="N635" s="3">
        <v>0.48830000000000001</v>
      </c>
      <c r="O635" s="3">
        <f t="shared" si="139"/>
        <v>8.0699999999999994E-2</v>
      </c>
      <c r="P635" s="3">
        <v>0.3992</v>
      </c>
      <c r="Q635" s="3">
        <v>0.4914</v>
      </c>
      <c r="R635" s="4">
        <f t="shared" si="140"/>
        <v>9.2200000000000004E-2</v>
      </c>
      <c r="S635" s="3">
        <v>0.41139999999999999</v>
      </c>
      <c r="T635" s="4">
        <f t="shared" si="141"/>
        <v>1.2199999999999989E-2</v>
      </c>
      <c r="U635" s="5" t="s">
        <v>49</v>
      </c>
      <c r="V635" s="5" t="s">
        <v>49</v>
      </c>
      <c r="W635" s="5" t="s">
        <v>49</v>
      </c>
      <c r="X635" s="4">
        <f t="shared" si="142"/>
        <v>0.21879999999999999</v>
      </c>
      <c r="Y635" s="4" t="s">
        <v>49</v>
      </c>
      <c r="Z635" s="4" t="s">
        <v>49</v>
      </c>
      <c r="AA635" s="11">
        <v>0.41289999999999999</v>
      </c>
      <c r="AB635" s="3">
        <v>0.54830000000000001</v>
      </c>
      <c r="AC635" s="4">
        <f t="shared" si="146"/>
        <v>0.13540000000000002</v>
      </c>
      <c r="AD635" s="4" t="s">
        <v>49</v>
      </c>
      <c r="AE635" s="4">
        <f t="shared" si="145"/>
        <v>2.6928000000000001</v>
      </c>
      <c r="AF635" s="3">
        <v>3.4708999999999999</v>
      </c>
      <c r="AG635" s="4" t="s">
        <v>49</v>
      </c>
      <c r="AH635" s="3">
        <v>0.43120000000000003</v>
      </c>
      <c r="AI635" s="5" t="s">
        <v>49</v>
      </c>
      <c r="AJ635" s="4">
        <f>(AF635-H635)+(O635+T635)+(AH635-AA635)</f>
        <v>2.4108000000000001</v>
      </c>
      <c r="AK635" s="18">
        <f t="shared" si="144"/>
        <v>0.28200000000000003</v>
      </c>
    </row>
    <row r="636" spans="1:37" ht="14.5" x14ac:dyDescent="0.35">
      <c r="A636" s="2">
        <v>44707</v>
      </c>
      <c r="B636" s="3">
        <v>7.5</v>
      </c>
      <c r="C636" s="3" t="s">
        <v>51</v>
      </c>
      <c r="D636" s="4" t="s">
        <v>52</v>
      </c>
      <c r="E636" s="3">
        <v>33.700000000000003</v>
      </c>
      <c r="F636" s="3">
        <v>360</v>
      </c>
      <c r="G636" s="3">
        <v>360</v>
      </c>
      <c r="H636" s="11">
        <v>1.1806000000000001</v>
      </c>
      <c r="I636" s="3">
        <v>3.4194</v>
      </c>
      <c r="J636" s="4">
        <f t="shared" si="137"/>
        <v>2.2387999999999999</v>
      </c>
      <c r="K636" s="11">
        <v>0.4108</v>
      </c>
      <c r="L636" s="3">
        <v>0.56410000000000005</v>
      </c>
      <c r="M636" s="3">
        <f t="shared" si="138"/>
        <v>0.15330000000000005</v>
      </c>
      <c r="N636" s="3">
        <v>0.4415</v>
      </c>
      <c r="O636" s="3">
        <f t="shared" si="139"/>
        <v>3.0700000000000005E-2</v>
      </c>
      <c r="P636" s="3">
        <v>0.39729999999999999</v>
      </c>
      <c r="Q636" s="3">
        <v>0.47410000000000002</v>
      </c>
      <c r="R636" s="4">
        <f t="shared" si="140"/>
        <v>7.6800000000000035E-2</v>
      </c>
      <c r="S636" s="3">
        <v>0.40660000000000002</v>
      </c>
      <c r="T636" s="4">
        <f t="shared" si="141"/>
        <v>9.3000000000000305E-3</v>
      </c>
      <c r="U636" s="5" t="s">
        <v>49</v>
      </c>
      <c r="V636" s="5" t="s">
        <v>49</v>
      </c>
      <c r="W636" s="5" t="s">
        <v>49</v>
      </c>
      <c r="X636" s="4">
        <f t="shared" si="142"/>
        <v>0.23010000000000008</v>
      </c>
      <c r="Y636" s="4" t="s">
        <v>49</v>
      </c>
      <c r="Z636" s="4" t="s">
        <v>49</v>
      </c>
      <c r="AA636" s="11">
        <v>0.4138</v>
      </c>
      <c r="AB636" s="3">
        <v>0.53820000000000001</v>
      </c>
      <c r="AC636" s="4">
        <f t="shared" si="146"/>
        <v>0.12440000000000001</v>
      </c>
      <c r="AD636" s="4" t="s">
        <v>49</v>
      </c>
      <c r="AE636" s="4">
        <f t="shared" si="145"/>
        <v>2.5933000000000002</v>
      </c>
      <c r="AF636" s="3">
        <v>3.3816999999999999</v>
      </c>
      <c r="AG636" s="4" t="s">
        <v>49</v>
      </c>
      <c r="AH636" s="3">
        <v>0.43990000000000001</v>
      </c>
      <c r="AI636" s="5" t="s">
        <v>49</v>
      </c>
      <c r="AJ636" s="4">
        <f>(AF636-H636)+(O636+T636)+(AH636-AA636)</f>
        <v>2.2671999999999999</v>
      </c>
      <c r="AK636" s="18">
        <f t="shared" si="144"/>
        <v>0.32610000000000028</v>
      </c>
    </row>
    <row r="637" spans="1:37" ht="14.5" x14ac:dyDescent="0.35">
      <c r="A637" s="2">
        <v>44707</v>
      </c>
      <c r="B637" s="3">
        <v>7.5</v>
      </c>
      <c r="C637" s="3" t="s">
        <v>51</v>
      </c>
      <c r="D637" s="4" t="s">
        <v>52</v>
      </c>
      <c r="E637" s="3">
        <v>41.5</v>
      </c>
      <c r="F637" s="3">
        <v>361</v>
      </c>
      <c r="G637" s="3">
        <v>361</v>
      </c>
      <c r="H637" s="11">
        <v>1.1958</v>
      </c>
      <c r="I637" s="3">
        <v>5.3224</v>
      </c>
      <c r="J637" s="4">
        <f t="shared" si="137"/>
        <v>4.1265999999999998</v>
      </c>
      <c r="K637" s="11">
        <v>0.4138</v>
      </c>
      <c r="L637" s="3">
        <v>0.7238</v>
      </c>
      <c r="M637" s="3">
        <f t="shared" si="138"/>
        <v>0.31</v>
      </c>
      <c r="N637" s="3">
        <v>0.4919</v>
      </c>
      <c r="O637" s="3">
        <f t="shared" si="139"/>
        <v>7.8100000000000003E-2</v>
      </c>
      <c r="P637" s="3">
        <v>0.39489999999999997</v>
      </c>
      <c r="Q637" s="3">
        <v>0.57289999999999996</v>
      </c>
      <c r="R637" s="4">
        <f t="shared" si="140"/>
        <v>0.17799999999999999</v>
      </c>
      <c r="S637" s="3">
        <v>0.41670000000000001</v>
      </c>
      <c r="T637" s="4">
        <f t="shared" si="141"/>
        <v>2.1800000000000042E-2</v>
      </c>
      <c r="U637" s="5" t="s">
        <v>49</v>
      </c>
      <c r="V637" s="5" t="s">
        <v>49</v>
      </c>
      <c r="W637" s="5" t="s">
        <v>49</v>
      </c>
      <c r="X637" s="4">
        <f t="shared" si="142"/>
        <v>0.48799999999999999</v>
      </c>
      <c r="Y637" s="4" t="s">
        <v>49</v>
      </c>
      <c r="Z637" s="4" t="s">
        <v>49</v>
      </c>
      <c r="AA637" s="11">
        <v>0.41210000000000002</v>
      </c>
      <c r="AB637" s="3">
        <v>0.52349999999999997</v>
      </c>
      <c r="AC637" s="4">
        <f t="shared" si="146"/>
        <v>0.11139999999999994</v>
      </c>
      <c r="AD637" s="4" t="s">
        <v>49</v>
      </c>
      <c r="AE637" s="4">
        <f t="shared" si="145"/>
        <v>4.7259999999999991</v>
      </c>
      <c r="AF637" s="3">
        <v>5.2554999999999996</v>
      </c>
      <c r="AG637" s="4" t="s">
        <v>49</v>
      </c>
      <c r="AH637" s="3">
        <v>0.43230000000000002</v>
      </c>
      <c r="AI637" s="5" t="s">
        <v>49</v>
      </c>
      <c r="AJ637" s="4">
        <f>(AF637-H637)+(O637+T637)+(AH637-AA637)</f>
        <v>4.1797999999999993</v>
      </c>
      <c r="AK637" s="18">
        <f t="shared" si="144"/>
        <v>0.5461999999999998</v>
      </c>
    </row>
    <row r="638" spans="1:37" ht="14.5" x14ac:dyDescent="0.35">
      <c r="A638" s="2">
        <v>44707</v>
      </c>
      <c r="B638" s="3">
        <v>7.5</v>
      </c>
      <c r="C638" s="3" t="s">
        <v>51</v>
      </c>
      <c r="D638" s="4" t="s">
        <v>52</v>
      </c>
      <c r="E638" s="3">
        <v>49.7</v>
      </c>
      <c r="F638" s="3">
        <v>362</v>
      </c>
      <c r="G638" s="3">
        <v>362</v>
      </c>
      <c r="H638" s="11">
        <v>1.1645000000000001</v>
      </c>
      <c r="I638" s="3">
        <v>5.2462999999999997</v>
      </c>
      <c r="J638" s="4">
        <f t="shared" si="137"/>
        <v>4.0817999999999994</v>
      </c>
      <c r="K638" s="11">
        <v>0.41399999999999998</v>
      </c>
      <c r="L638" s="3">
        <v>0.67710000000000004</v>
      </c>
      <c r="M638" s="3">
        <f t="shared" si="138"/>
        <v>0.26310000000000006</v>
      </c>
      <c r="N638" s="3">
        <v>0.4773</v>
      </c>
      <c r="O638" s="3">
        <f t="shared" si="139"/>
        <v>6.3300000000000023E-2</v>
      </c>
      <c r="P638" s="3">
        <v>0.39660000000000001</v>
      </c>
      <c r="Q638" s="3">
        <v>0.58150000000000002</v>
      </c>
      <c r="R638" s="4">
        <f t="shared" si="140"/>
        <v>0.18490000000000001</v>
      </c>
      <c r="S638" s="3">
        <v>0.41560000000000002</v>
      </c>
      <c r="T638" s="4">
        <f t="shared" si="141"/>
        <v>1.9000000000000017E-2</v>
      </c>
      <c r="U638" s="5" t="s">
        <v>49</v>
      </c>
      <c r="V638" s="5" t="s">
        <v>49</v>
      </c>
      <c r="W638" s="5" t="s">
        <v>49</v>
      </c>
      <c r="X638" s="4">
        <f t="shared" si="142"/>
        <v>0.44800000000000006</v>
      </c>
      <c r="Y638" s="4" t="s">
        <v>49</v>
      </c>
      <c r="Z638" s="4" t="s">
        <v>49</v>
      </c>
      <c r="AA638" s="11">
        <v>0.40570000000000001</v>
      </c>
      <c r="AB638" s="3">
        <v>0.85960000000000003</v>
      </c>
      <c r="AC638" s="4">
        <f t="shared" si="146"/>
        <v>0.45390000000000003</v>
      </c>
      <c r="AD638" s="4" t="s">
        <v>49</v>
      </c>
      <c r="AE638" s="4">
        <f t="shared" si="145"/>
        <v>4.9836999999999998</v>
      </c>
      <c r="AF638" s="3">
        <v>5.1759000000000004</v>
      </c>
      <c r="AG638" s="4" t="s">
        <v>49</v>
      </c>
      <c r="AH638" s="3">
        <v>0.48409999999999997</v>
      </c>
      <c r="AI638" s="5" t="s">
        <v>49</v>
      </c>
      <c r="AJ638" s="4">
        <f>(AF638-H638)+(O638+T638)+(AH638-AA638)</f>
        <v>4.1721000000000004</v>
      </c>
      <c r="AK638" s="18">
        <f t="shared" si="144"/>
        <v>0.81159999999999854</v>
      </c>
    </row>
    <row r="639" spans="1:37" ht="14.5" x14ac:dyDescent="0.35">
      <c r="A639" s="2">
        <v>44707</v>
      </c>
      <c r="B639" s="3">
        <v>7.5</v>
      </c>
      <c r="C639" s="3" t="s">
        <v>51</v>
      </c>
      <c r="D639" s="4" t="s">
        <v>52</v>
      </c>
      <c r="E639" s="3">
        <v>36.35</v>
      </c>
      <c r="F639" s="3">
        <v>363</v>
      </c>
      <c r="G639" s="3">
        <v>363</v>
      </c>
      <c r="H639" s="11">
        <v>1.1922999999999999</v>
      </c>
      <c r="I639" s="3">
        <v>4.8973000000000004</v>
      </c>
      <c r="J639" s="4">
        <f t="shared" si="137"/>
        <v>3.7050000000000005</v>
      </c>
      <c r="K639" s="11">
        <v>0.41489999999999999</v>
      </c>
      <c r="L639" s="3">
        <v>0.61080000000000001</v>
      </c>
      <c r="M639" s="3">
        <f t="shared" si="138"/>
        <v>0.19590000000000002</v>
      </c>
      <c r="N639" s="3">
        <v>0.4622</v>
      </c>
      <c r="O639" s="3">
        <f t="shared" si="139"/>
        <v>4.7300000000000009E-2</v>
      </c>
      <c r="P639" s="3">
        <v>0.39779999999999999</v>
      </c>
      <c r="Q639" s="3">
        <v>0.57479999999999998</v>
      </c>
      <c r="R639" s="4">
        <f t="shared" si="140"/>
        <v>0.17699999999999999</v>
      </c>
      <c r="S639" s="3">
        <v>0.41959999999999997</v>
      </c>
      <c r="T639" s="4">
        <f t="shared" si="141"/>
        <v>2.1799999999999986E-2</v>
      </c>
      <c r="U639" s="5" t="s">
        <v>49</v>
      </c>
      <c r="V639" s="5" t="s">
        <v>49</v>
      </c>
      <c r="W639" s="5" t="s">
        <v>49</v>
      </c>
      <c r="X639" s="4">
        <f t="shared" si="142"/>
        <v>0.37290000000000001</v>
      </c>
      <c r="Y639" s="4" t="s">
        <v>49</v>
      </c>
      <c r="Z639" s="4" t="s">
        <v>49</v>
      </c>
      <c r="AA639" s="11">
        <v>0.4098</v>
      </c>
      <c r="AB639" s="3">
        <v>0.54259999999999997</v>
      </c>
      <c r="AC639" s="4">
        <f t="shared" si="146"/>
        <v>0.13279999999999997</v>
      </c>
      <c r="AD639" s="4" t="s">
        <v>49</v>
      </c>
      <c r="AE639" s="4">
        <f t="shared" si="145"/>
        <v>4.2107000000000001</v>
      </c>
      <c r="AF639" s="3">
        <v>4.8330000000000002</v>
      </c>
      <c r="AG639" s="4" t="s">
        <v>49</v>
      </c>
      <c r="AH639" s="3">
        <v>0.42920000000000003</v>
      </c>
      <c r="AI639" s="5" t="s">
        <v>49</v>
      </c>
      <c r="AJ639" s="4">
        <f>(AF639-H639)+(O639+T639)+(AH639-AA639)</f>
        <v>3.7292000000000005</v>
      </c>
      <c r="AK639" s="18">
        <f t="shared" si="144"/>
        <v>0.48149999999999959</v>
      </c>
    </row>
    <row r="640" spans="1:37" ht="14.5" x14ac:dyDescent="0.35">
      <c r="A640" s="2">
        <v>44707</v>
      </c>
      <c r="B640" s="3">
        <v>7.5</v>
      </c>
      <c r="C640" s="3" t="s">
        <v>53</v>
      </c>
      <c r="D640" s="4" t="s">
        <v>54</v>
      </c>
      <c r="E640" s="3">
        <v>41.8</v>
      </c>
      <c r="F640" s="3">
        <v>368</v>
      </c>
      <c r="G640" s="3">
        <v>368</v>
      </c>
      <c r="H640" s="11">
        <v>1.1897</v>
      </c>
      <c r="I640" s="3">
        <v>6.1029</v>
      </c>
      <c r="J640" s="4">
        <f t="shared" si="137"/>
        <v>4.9131999999999998</v>
      </c>
      <c r="K640" s="11">
        <v>0.41270000000000001</v>
      </c>
      <c r="L640" s="3">
        <v>0.73660000000000003</v>
      </c>
      <c r="M640" s="3">
        <f t="shared" si="138"/>
        <v>0.32390000000000002</v>
      </c>
      <c r="N640" s="3">
        <v>0.49380000000000002</v>
      </c>
      <c r="O640" s="3">
        <f t="shared" si="139"/>
        <v>8.1100000000000005E-2</v>
      </c>
      <c r="P640" s="3">
        <v>0.39389999999999997</v>
      </c>
      <c r="Q640" s="3">
        <v>0.60260000000000002</v>
      </c>
      <c r="R640" s="4">
        <f t="shared" si="140"/>
        <v>0.20870000000000005</v>
      </c>
      <c r="S640" s="3">
        <v>0.41949999999999998</v>
      </c>
      <c r="T640" s="4">
        <f t="shared" si="141"/>
        <v>2.5600000000000012E-2</v>
      </c>
      <c r="U640" s="5" t="s">
        <v>49</v>
      </c>
      <c r="V640" s="5" t="s">
        <v>49</v>
      </c>
      <c r="W640" s="5" t="s">
        <v>49</v>
      </c>
      <c r="X640" s="4">
        <f t="shared" si="142"/>
        <v>0.53260000000000007</v>
      </c>
      <c r="Y640" s="4" t="s">
        <v>49</v>
      </c>
      <c r="Z640" s="4" t="s">
        <v>49</v>
      </c>
      <c r="AA640" s="11">
        <v>0.41049999999999998</v>
      </c>
      <c r="AB640" s="3">
        <v>0.72250000000000003</v>
      </c>
      <c r="AC640" s="4">
        <f t="shared" si="146"/>
        <v>0.31200000000000006</v>
      </c>
      <c r="AD640" s="4" t="s">
        <v>49</v>
      </c>
      <c r="AE640" s="4">
        <f t="shared" si="145"/>
        <v>5.7578000000000005</v>
      </c>
      <c r="AF640" s="3">
        <v>6.0251999999999999</v>
      </c>
      <c r="AG640" s="4" t="s">
        <v>49</v>
      </c>
      <c r="AH640" s="3">
        <v>0.4612</v>
      </c>
      <c r="AI640" s="5" t="s">
        <v>49</v>
      </c>
      <c r="AJ640" s="4">
        <f>(AF640-H640)+(O640+T640)+(AH640-AA640)</f>
        <v>4.9928999999999997</v>
      </c>
      <c r="AK640" s="18">
        <f t="shared" si="144"/>
        <v>0.7649000000000008</v>
      </c>
    </row>
    <row r="641" spans="1:37" ht="14.5" x14ac:dyDescent="0.35">
      <c r="A641" s="2">
        <v>44707</v>
      </c>
      <c r="B641" s="3">
        <v>7.5</v>
      </c>
      <c r="C641" s="3" t="s">
        <v>53</v>
      </c>
      <c r="D641" s="4" t="s">
        <v>54</v>
      </c>
      <c r="E641" s="3">
        <v>33</v>
      </c>
      <c r="F641" s="3">
        <v>369</v>
      </c>
      <c r="G641" s="3">
        <v>369</v>
      </c>
      <c r="H641" s="11">
        <v>1.177</v>
      </c>
      <c r="I641" s="3">
        <v>3.7238000000000002</v>
      </c>
      <c r="J641" s="4">
        <f t="shared" si="137"/>
        <v>2.5468000000000002</v>
      </c>
      <c r="K641" s="11">
        <v>0.41160000000000002</v>
      </c>
      <c r="L641" s="3">
        <v>0.56169999999999998</v>
      </c>
      <c r="M641" s="3">
        <f t="shared" si="138"/>
        <v>0.15009999999999996</v>
      </c>
      <c r="N641" s="3">
        <v>0.45240000000000002</v>
      </c>
      <c r="O641" s="3">
        <f t="shared" si="139"/>
        <v>4.0800000000000003E-2</v>
      </c>
      <c r="P641" s="3">
        <v>0.39550000000000002</v>
      </c>
      <c r="Q641" s="3">
        <v>0.49049999999999999</v>
      </c>
      <c r="R641" s="4">
        <f t="shared" si="140"/>
        <v>9.4999999999999973E-2</v>
      </c>
      <c r="S641" s="3">
        <v>0.40910000000000002</v>
      </c>
      <c r="T641" s="4">
        <f t="shared" si="141"/>
        <v>1.3600000000000001E-2</v>
      </c>
      <c r="U641" s="5" t="s">
        <v>49</v>
      </c>
      <c r="V641" s="5" t="s">
        <v>49</v>
      </c>
      <c r="W641" s="5" t="s">
        <v>49</v>
      </c>
      <c r="X641" s="4">
        <f t="shared" si="142"/>
        <v>0.24509999999999993</v>
      </c>
      <c r="Y641" s="4" t="s">
        <v>49</v>
      </c>
      <c r="Z641" s="4" t="s">
        <v>49</v>
      </c>
      <c r="AA641" s="11">
        <v>0.41089999999999999</v>
      </c>
      <c r="AB641" s="3">
        <v>0.64629999999999999</v>
      </c>
      <c r="AC641" s="4">
        <f t="shared" si="146"/>
        <v>0.2354</v>
      </c>
      <c r="AD641" s="4" t="s">
        <v>49</v>
      </c>
      <c r="AE641" s="4">
        <f t="shared" si="145"/>
        <v>3.0272999999999999</v>
      </c>
      <c r="AF641" s="3">
        <v>3.6714000000000002</v>
      </c>
      <c r="AG641" s="4" t="s">
        <v>49</v>
      </c>
      <c r="AH641" s="3">
        <v>0.44740000000000002</v>
      </c>
      <c r="AI641" s="5" t="s">
        <v>49</v>
      </c>
      <c r="AJ641" s="4">
        <f>(AF641-H641)+(O641+T641)+(AH641-AA641)</f>
        <v>2.5853000000000002</v>
      </c>
      <c r="AK641" s="18">
        <f t="shared" si="144"/>
        <v>0.44199999999999973</v>
      </c>
    </row>
    <row r="642" spans="1:37" ht="14.5" x14ac:dyDescent="0.35">
      <c r="A642" s="2">
        <v>44707</v>
      </c>
      <c r="B642" s="3">
        <v>7.5</v>
      </c>
      <c r="C642" s="3" t="s">
        <v>53</v>
      </c>
      <c r="D642" s="4" t="s">
        <v>54</v>
      </c>
      <c r="E642" s="3">
        <v>39.4</v>
      </c>
      <c r="F642" s="3">
        <v>370</v>
      </c>
      <c r="G642" s="3">
        <v>370</v>
      </c>
      <c r="H642" s="11">
        <v>1.1928000000000001</v>
      </c>
      <c r="I642" s="3">
        <v>5.5290999999999997</v>
      </c>
      <c r="J642" s="4">
        <f t="shared" si="137"/>
        <v>4.3362999999999996</v>
      </c>
      <c r="K642" s="11">
        <v>0.40749999999999997</v>
      </c>
      <c r="L642" s="3">
        <v>0.66639999999999999</v>
      </c>
      <c r="M642" s="3">
        <f t="shared" si="138"/>
        <v>0.25890000000000002</v>
      </c>
      <c r="N642" s="3">
        <v>0.47510000000000002</v>
      </c>
      <c r="O642" s="3">
        <f t="shared" si="139"/>
        <v>6.7600000000000049E-2</v>
      </c>
      <c r="P642" s="3">
        <v>0.4012</v>
      </c>
      <c r="Q642" s="3">
        <v>0.61960000000000004</v>
      </c>
      <c r="R642" s="4">
        <f t="shared" si="140"/>
        <v>0.21840000000000004</v>
      </c>
      <c r="S642" s="3">
        <v>0.43280000000000002</v>
      </c>
      <c r="T642" s="4">
        <f t="shared" si="141"/>
        <v>3.1600000000000017E-2</v>
      </c>
      <c r="U642" s="5" t="s">
        <v>49</v>
      </c>
      <c r="V642" s="5" t="s">
        <v>49</v>
      </c>
      <c r="W642" s="5" t="s">
        <v>49</v>
      </c>
      <c r="X642" s="4">
        <f t="shared" si="142"/>
        <v>0.47730000000000006</v>
      </c>
      <c r="Y642" s="4" t="s">
        <v>49</v>
      </c>
      <c r="Z642" s="4" t="s">
        <v>49</v>
      </c>
      <c r="AA642" s="11">
        <v>0.41120000000000001</v>
      </c>
      <c r="AB642" s="3">
        <v>0.61270000000000002</v>
      </c>
      <c r="AC642" s="4">
        <f t="shared" si="146"/>
        <v>0.20150000000000001</v>
      </c>
      <c r="AD642" s="4" t="s">
        <v>49</v>
      </c>
      <c r="AE642" s="4">
        <f t="shared" si="145"/>
        <v>5.0150999999999994</v>
      </c>
      <c r="AF642" s="3">
        <v>5.4377000000000004</v>
      </c>
      <c r="AG642" s="4" t="s">
        <v>49</v>
      </c>
      <c r="AH642" s="3">
        <v>0.44650000000000001</v>
      </c>
      <c r="AI642" s="5" t="s">
        <v>49</v>
      </c>
      <c r="AJ642" s="4">
        <f>(AF642-H642)+(O642+T642)+(AH642-AA642)</f>
        <v>4.3794000000000004</v>
      </c>
      <c r="AK642" s="18">
        <f t="shared" si="144"/>
        <v>0.63569999999999904</v>
      </c>
    </row>
    <row r="643" spans="1:37" ht="14.5" x14ac:dyDescent="0.35">
      <c r="A643" s="2">
        <v>44707</v>
      </c>
      <c r="B643" s="3">
        <v>7.5</v>
      </c>
      <c r="C643" s="3" t="s">
        <v>53</v>
      </c>
      <c r="D643" s="4" t="s">
        <v>54</v>
      </c>
      <c r="E643" s="3">
        <v>39.299999999999997</v>
      </c>
      <c r="F643" s="3">
        <v>371</v>
      </c>
      <c r="G643" s="3">
        <v>371</v>
      </c>
      <c r="H643" s="11">
        <v>1.196</v>
      </c>
      <c r="I643" s="3">
        <v>4.9013</v>
      </c>
      <c r="J643" s="4">
        <f t="shared" si="137"/>
        <v>3.7053000000000003</v>
      </c>
      <c r="K643" s="11">
        <v>0.4168</v>
      </c>
      <c r="L643" s="3">
        <v>0.66369999999999996</v>
      </c>
      <c r="M643" s="3">
        <f t="shared" si="138"/>
        <v>0.24689999999999995</v>
      </c>
      <c r="N643" s="3">
        <v>0.48899999999999999</v>
      </c>
      <c r="O643" s="3">
        <f t="shared" si="139"/>
        <v>7.2199999999999986E-2</v>
      </c>
      <c r="P643" s="3">
        <v>0.39510000000000001</v>
      </c>
      <c r="Q643" s="3">
        <v>0.53800000000000003</v>
      </c>
      <c r="R643" s="4">
        <f t="shared" si="140"/>
        <v>0.14290000000000003</v>
      </c>
      <c r="S643" s="3">
        <v>0.4148</v>
      </c>
      <c r="T643" s="4">
        <f t="shared" si="141"/>
        <v>1.9699999999999995E-2</v>
      </c>
      <c r="U643" s="5" t="s">
        <v>49</v>
      </c>
      <c r="V643" s="5" t="s">
        <v>49</v>
      </c>
      <c r="W643" s="5" t="s">
        <v>49</v>
      </c>
      <c r="X643" s="4">
        <f t="shared" si="142"/>
        <v>0.38979999999999998</v>
      </c>
      <c r="Y643" s="4" t="s">
        <v>49</v>
      </c>
      <c r="Z643" s="4" t="s">
        <v>49</v>
      </c>
      <c r="AA643" s="11">
        <v>0.41610000000000003</v>
      </c>
      <c r="AB643" s="3">
        <v>0.53859999999999997</v>
      </c>
      <c r="AC643" s="4">
        <f t="shared" si="146"/>
        <v>0.12249999999999994</v>
      </c>
      <c r="AD643" s="4" t="s">
        <v>49</v>
      </c>
      <c r="AE643" s="4">
        <f t="shared" si="145"/>
        <v>4.2176</v>
      </c>
      <c r="AF643" s="3">
        <v>4.8221999999999996</v>
      </c>
      <c r="AG643" s="4" t="s">
        <v>49</v>
      </c>
      <c r="AH643" s="3">
        <v>0.43490000000000001</v>
      </c>
      <c r="AI643" s="5" t="s">
        <v>49</v>
      </c>
      <c r="AJ643" s="4">
        <f>(AF643-H643)+(O643+T643)+(AH643-AA643)</f>
        <v>3.7368999999999999</v>
      </c>
      <c r="AK643" s="18">
        <f t="shared" si="144"/>
        <v>0.48070000000000013</v>
      </c>
    </row>
    <row r="644" spans="1:37" ht="14.5" x14ac:dyDescent="0.35">
      <c r="A644" s="2">
        <v>44707</v>
      </c>
      <c r="B644" s="3">
        <v>7.5</v>
      </c>
      <c r="C644" s="3" t="s">
        <v>55</v>
      </c>
      <c r="D644" s="4" t="s">
        <v>56</v>
      </c>
      <c r="E644" s="3">
        <v>36.200000000000003</v>
      </c>
      <c r="F644" s="3">
        <v>364</v>
      </c>
      <c r="G644" s="3">
        <v>364</v>
      </c>
      <c r="H644" s="11">
        <v>1.1819</v>
      </c>
      <c r="I644" s="3">
        <v>4.3231000000000002</v>
      </c>
      <c r="J644" s="4">
        <f t="shared" si="137"/>
        <v>3.1412000000000004</v>
      </c>
      <c r="K644" s="11">
        <v>0.41370000000000001</v>
      </c>
      <c r="L644" s="3">
        <v>0.61970000000000003</v>
      </c>
      <c r="M644" s="3">
        <f t="shared" si="138"/>
        <v>0.20600000000000002</v>
      </c>
      <c r="N644" s="3">
        <v>0.46650000000000003</v>
      </c>
      <c r="O644" s="3">
        <f t="shared" si="139"/>
        <v>5.2800000000000014E-2</v>
      </c>
      <c r="P644" s="3">
        <v>0.39810000000000001</v>
      </c>
      <c r="Q644" s="3">
        <v>0.50290000000000001</v>
      </c>
      <c r="R644" s="4">
        <f t="shared" si="140"/>
        <v>0.1048</v>
      </c>
      <c r="S644" s="3">
        <v>0.41149999999999998</v>
      </c>
      <c r="T644" s="4">
        <f t="shared" si="141"/>
        <v>1.3399999999999967E-2</v>
      </c>
      <c r="U644" s="5" t="s">
        <v>49</v>
      </c>
      <c r="V644" s="5" t="s">
        <v>49</v>
      </c>
      <c r="W644" s="5" t="s">
        <v>49</v>
      </c>
      <c r="X644" s="4">
        <f t="shared" si="142"/>
        <v>0.31080000000000002</v>
      </c>
      <c r="Y644" s="4" t="s">
        <v>49</v>
      </c>
      <c r="Z644" s="4" t="s">
        <v>49</v>
      </c>
      <c r="AA644" s="11">
        <v>0.41739999999999999</v>
      </c>
      <c r="AB644" s="3">
        <v>0.64200000000000002</v>
      </c>
      <c r="AC644" s="4">
        <f t="shared" si="146"/>
        <v>0.22460000000000002</v>
      </c>
      <c r="AD644" s="4" t="s">
        <v>49</v>
      </c>
      <c r="AE644" s="4">
        <f t="shared" si="145"/>
        <v>3.6766000000000005</v>
      </c>
      <c r="AF644" s="3">
        <v>4.2693000000000003</v>
      </c>
      <c r="AG644" s="4" t="s">
        <v>49</v>
      </c>
      <c r="AH644" s="3">
        <v>0.45190000000000002</v>
      </c>
      <c r="AI644" s="5" t="s">
        <v>49</v>
      </c>
      <c r="AJ644" s="4">
        <f>(AF644-H644)+(O644+T644)+(AH644-AA644)</f>
        <v>3.1881000000000004</v>
      </c>
      <c r="AK644" s="18">
        <f t="shared" si="144"/>
        <v>0.48850000000000016</v>
      </c>
    </row>
    <row r="645" spans="1:37" ht="14.5" x14ac:dyDescent="0.35">
      <c r="A645" s="2">
        <v>44707</v>
      </c>
      <c r="B645" s="3">
        <v>7.5</v>
      </c>
      <c r="C645" s="3" t="s">
        <v>55</v>
      </c>
      <c r="D645" s="4" t="s">
        <v>56</v>
      </c>
      <c r="E645" s="3">
        <v>39.1</v>
      </c>
      <c r="F645" s="3">
        <v>365</v>
      </c>
      <c r="G645" s="3">
        <v>365</v>
      </c>
      <c r="H645" s="11">
        <v>1.1958</v>
      </c>
      <c r="I645" s="3">
        <v>5.3118999999999996</v>
      </c>
      <c r="J645" s="4">
        <f t="shared" si="137"/>
        <v>4.1160999999999994</v>
      </c>
      <c r="K645" s="11">
        <v>0.41749999999999998</v>
      </c>
      <c r="L645" s="3">
        <v>0.70269999999999999</v>
      </c>
      <c r="M645" s="3">
        <f t="shared" si="138"/>
        <v>0.28520000000000001</v>
      </c>
      <c r="N645" s="3">
        <v>0.48559999999999998</v>
      </c>
      <c r="O645" s="3">
        <f t="shared" si="139"/>
        <v>6.8099999999999994E-2</v>
      </c>
      <c r="P645" s="3">
        <v>0.3982</v>
      </c>
      <c r="Q645" s="3">
        <v>0.59370000000000001</v>
      </c>
      <c r="R645" s="4">
        <f t="shared" si="140"/>
        <v>0.19550000000000001</v>
      </c>
      <c r="S645" s="3">
        <v>0.42249999999999999</v>
      </c>
      <c r="T645" s="4">
        <f t="shared" si="141"/>
        <v>2.4299999999999988E-2</v>
      </c>
      <c r="U645" s="5" t="s">
        <v>49</v>
      </c>
      <c r="V645" s="5" t="s">
        <v>49</v>
      </c>
      <c r="W645" s="5" t="s">
        <v>49</v>
      </c>
      <c r="X645" s="4">
        <f t="shared" si="142"/>
        <v>0.48070000000000002</v>
      </c>
      <c r="Y645" s="4" t="s">
        <v>49</v>
      </c>
      <c r="Z645" s="4" t="s">
        <v>49</v>
      </c>
      <c r="AA645" s="11">
        <v>0.41449999999999998</v>
      </c>
      <c r="AB645" s="3">
        <v>0.67669999999999997</v>
      </c>
      <c r="AC645" s="4">
        <f t="shared" si="146"/>
        <v>0.26219999999999999</v>
      </c>
      <c r="AD645" s="4" t="s">
        <v>49</v>
      </c>
      <c r="AE645" s="4">
        <f t="shared" si="145"/>
        <v>4.8589999999999991</v>
      </c>
      <c r="AF645" s="3">
        <v>5.2385000000000002</v>
      </c>
      <c r="AG645" s="4" t="s">
        <v>49</v>
      </c>
      <c r="AH645" s="3">
        <v>0.45329999999999998</v>
      </c>
      <c r="AI645" s="5" t="s">
        <v>49</v>
      </c>
      <c r="AJ645" s="4">
        <f>(AF645-H645)+(O645+T645)+(AH645-AA645)</f>
        <v>4.1738999999999997</v>
      </c>
      <c r="AK645" s="18">
        <f t="shared" si="144"/>
        <v>0.68509999999999938</v>
      </c>
    </row>
    <row r="646" spans="1:37" ht="14.5" x14ac:dyDescent="0.35">
      <c r="A646" s="2">
        <v>44707</v>
      </c>
      <c r="B646" s="3">
        <v>7.5</v>
      </c>
      <c r="C646" s="3" t="s">
        <v>55</v>
      </c>
      <c r="D646" s="4" t="s">
        <v>56</v>
      </c>
      <c r="E646" s="3">
        <v>41.5</v>
      </c>
      <c r="F646" s="3">
        <v>366</v>
      </c>
      <c r="G646" s="3">
        <v>366</v>
      </c>
      <c r="H646" s="11">
        <v>1.1982999999999999</v>
      </c>
      <c r="I646" s="3">
        <v>6.3894000000000002</v>
      </c>
      <c r="J646" s="4">
        <f t="shared" si="137"/>
        <v>5.1911000000000005</v>
      </c>
      <c r="K646" s="11">
        <v>0.41010000000000002</v>
      </c>
      <c r="L646" s="3">
        <v>0.6784</v>
      </c>
      <c r="M646" s="3">
        <f t="shared" si="138"/>
        <v>0.26829999999999998</v>
      </c>
      <c r="N646" s="3">
        <v>0.4803</v>
      </c>
      <c r="O646" s="3">
        <f t="shared" si="139"/>
        <v>7.0199999999999985E-2</v>
      </c>
      <c r="P646" s="3">
        <v>0.3987</v>
      </c>
      <c r="Q646" s="3">
        <v>0.57699999999999996</v>
      </c>
      <c r="R646" s="4">
        <f t="shared" si="140"/>
        <v>0.17829999999999996</v>
      </c>
      <c r="S646" s="3">
        <v>0.42120000000000002</v>
      </c>
      <c r="T646" s="4">
        <f t="shared" si="141"/>
        <v>2.250000000000002E-2</v>
      </c>
      <c r="U646" s="5" t="s">
        <v>49</v>
      </c>
      <c r="V646" s="5" t="s">
        <v>49</v>
      </c>
      <c r="W646" s="5" t="s">
        <v>49</v>
      </c>
      <c r="X646" s="4">
        <f t="shared" si="142"/>
        <v>0.44659999999999994</v>
      </c>
      <c r="Y646" s="4" t="s">
        <v>49</v>
      </c>
      <c r="Z646" s="4" t="s">
        <v>49</v>
      </c>
      <c r="AA646" s="11">
        <v>0.41099999999999998</v>
      </c>
      <c r="AB646" s="3">
        <v>0.91349999999999998</v>
      </c>
      <c r="AC646" s="4">
        <f t="shared" si="146"/>
        <v>0.50249999999999995</v>
      </c>
      <c r="AD646" s="4" t="s">
        <v>49</v>
      </c>
      <c r="AE646" s="4">
        <f t="shared" si="145"/>
        <v>6.1402000000000001</v>
      </c>
      <c r="AF646" s="3">
        <v>6.2705000000000002</v>
      </c>
      <c r="AG646" s="4" t="s">
        <v>49</v>
      </c>
      <c r="AH646" s="3">
        <v>0.49419999999999997</v>
      </c>
      <c r="AI646" s="5" t="s">
        <v>49</v>
      </c>
      <c r="AJ646" s="4">
        <f>(AF646-H646)+(O646+T646)+(AH646-AA646)</f>
        <v>5.2481</v>
      </c>
      <c r="AK646" s="18">
        <f t="shared" si="144"/>
        <v>0.89210000000000012</v>
      </c>
    </row>
    <row r="647" spans="1:37" ht="14.5" x14ac:dyDescent="0.35">
      <c r="A647" s="2">
        <v>44707</v>
      </c>
      <c r="B647" s="3">
        <v>7.5</v>
      </c>
      <c r="C647" s="3" t="s">
        <v>55</v>
      </c>
      <c r="D647" s="4" t="s">
        <v>56</v>
      </c>
      <c r="E647" s="3">
        <v>44.825000000000003</v>
      </c>
      <c r="F647" s="3">
        <v>367</v>
      </c>
      <c r="G647" s="3">
        <v>367</v>
      </c>
      <c r="H647" s="11">
        <v>1.1816</v>
      </c>
      <c r="I647" s="3">
        <v>6.3550000000000004</v>
      </c>
      <c r="J647" s="4">
        <f t="shared" si="137"/>
        <v>5.1734000000000009</v>
      </c>
      <c r="K647" s="11">
        <v>0.40770000000000001</v>
      </c>
      <c r="L647" s="3">
        <v>0.76490000000000002</v>
      </c>
      <c r="M647" s="3">
        <f t="shared" si="138"/>
        <v>0.35720000000000002</v>
      </c>
      <c r="N647" s="3">
        <v>0.50109999999999999</v>
      </c>
      <c r="O647" s="3">
        <f t="shared" si="139"/>
        <v>9.3399999999999983E-2</v>
      </c>
      <c r="P647" s="3">
        <v>0.39450000000000002</v>
      </c>
      <c r="Q647" s="3">
        <v>0.61680000000000001</v>
      </c>
      <c r="R647" s="4">
        <f t="shared" si="140"/>
        <v>0.2223</v>
      </c>
      <c r="S647" s="3">
        <v>0.42609999999999998</v>
      </c>
      <c r="T647" s="4">
        <f t="shared" si="141"/>
        <v>3.1599999999999961E-2</v>
      </c>
      <c r="U647" s="5" t="s">
        <v>49</v>
      </c>
      <c r="V647" s="5" t="s">
        <v>49</v>
      </c>
      <c r="W647" s="5" t="s">
        <v>49</v>
      </c>
      <c r="X647" s="4">
        <f t="shared" si="142"/>
        <v>0.57950000000000002</v>
      </c>
      <c r="Y647" s="4" t="s">
        <v>49</v>
      </c>
      <c r="Z647" s="4" t="s">
        <v>49</v>
      </c>
      <c r="AA647" s="11">
        <v>0.4098</v>
      </c>
      <c r="AB647" s="3">
        <v>0.51190000000000002</v>
      </c>
      <c r="AC647" s="4">
        <f t="shared" si="146"/>
        <v>0.10210000000000002</v>
      </c>
      <c r="AD647" s="4" t="s">
        <v>49</v>
      </c>
      <c r="AE647" s="4">
        <f t="shared" si="145"/>
        <v>5.8550000000000013</v>
      </c>
      <c r="AF647" s="3">
        <v>6.2363999999999997</v>
      </c>
      <c r="AG647" s="4" t="s">
        <v>49</v>
      </c>
      <c r="AH647" s="3">
        <v>0.42720000000000002</v>
      </c>
      <c r="AI647" s="5" t="s">
        <v>49</v>
      </c>
      <c r="AJ647" s="4">
        <f>(AF647-H647)+(O647+T647)+(AH647-AA647)</f>
        <v>5.1972000000000005</v>
      </c>
      <c r="AK647" s="18">
        <f t="shared" si="144"/>
        <v>0.65779999999999994</v>
      </c>
    </row>
    <row r="648" spans="1:37" ht="14.5" x14ac:dyDescent="0.35">
      <c r="A648" s="2">
        <v>44707</v>
      </c>
      <c r="B648" s="3">
        <v>8</v>
      </c>
      <c r="C648" s="3" t="s">
        <v>47</v>
      </c>
      <c r="D648" s="4" t="s">
        <v>57</v>
      </c>
      <c r="E648" s="3">
        <v>39.15</v>
      </c>
      <c r="F648" s="3">
        <v>348</v>
      </c>
      <c r="G648" s="3">
        <v>348</v>
      </c>
      <c r="H648" s="11">
        <v>1.1901999999999999</v>
      </c>
      <c r="I648" s="3">
        <v>5.1675000000000004</v>
      </c>
      <c r="J648" s="4">
        <f t="shared" si="137"/>
        <v>3.9773000000000005</v>
      </c>
      <c r="K648" s="11">
        <v>0.4088</v>
      </c>
      <c r="L648" s="3">
        <v>0.68910000000000005</v>
      </c>
      <c r="M648" s="3">
        <f t="shared" si="138"/>
        <v>0.28030000000000005</v>
      </c>
      <c r="N648" s="3">
        <v>0.48730000000000001</v>
      </c>
      <c r="O648" s="3">
        <f t="shared" si="139"/>
        <v>7.8500000000000014E-2</v>
      </c>
      <c r="P648" s="3">
        <v>0.4002</v>
      </c>
      <c r="Q648" s="3">
        <v>0.58989999999999998</v>
      </c>
      <c r="R648" s="4">
        <f t="shared" si="140"/>
        <v>0.18969999999999998</v>
      </c>
      <c r="S648" s="3">
        <v>0.4244</v>
      </c>
      <c r="T648" s="4">
        <f t="shared" si="141"/>
        <v>2.4199999999999999E-2</v>
      </c>
      <c r="U648" s="5" t="s">
        <v>49</v>
      </c>
      <c r="V648" s="5" t="s">
        <v>49</v>
      </c>
      <c r="W648" s="5" t="s">
        <v>49</v>
      </c>
      <c r="X648" s="4">
        <f t="shared" si="142"/>
        <v>0.47000000000000003</v>
      </c>
      <c r="Y648" s="4" t="s">
        <v>49</v>
      </c>
      <c r="Z648" s="4" t="s">
        <v>49</v>
      </c>
      <c r="AA648" s="11">
        <v>0.40539999999999998</v>
      </c>
      <c r="AB648" s="3">
        <v>0.55600000000000005</v>
      </c>
      <c r="AC648" s="4">
        <f t="shared" si="146"/>
        <v>0.15060000000000007</v>
      </c>
      <c r="AD648" s="4" t="s">
        <v>49</v>
      </c>
      <c r="AE648" s="4">
        <f t="shared" si="145"/>
        <v>4.5979000000000001</v>
      </c>
      <c r="AF648" s="3">
        <v>5.0999999999999996</v>
      </c>
      <c r="AG648" s="4" t="s">
        <v>49</v>
      </c>
      <c r="AH648" s="3">
        <v>0.42749999999999999</v>
      </c>
      <c r="AI648" s="5" t="s">
        <v>49</v>
      </c>
      <c r="AJ648" s="4">
        <f>(AF648-H648)+(O648+T648)+(AH648-AA648)</f>
        <v>4.0345999999999993</v>
      </c>
      <c r="AK648" s="18">
        <f t="shared" si="144"/>
        <v>0.56330000000000169</v>
      </c>
    </row>
    <row r="649" spans="1:37" ht="14.5" x14ac:dyDescent="0.35">
      <c r="A649" s="2">
        <v>44707</v>
      </c>
      <c r="B649" s="3">
        <v>8</v>
      </c>
      <c r="C649" s="3" t="s">
        <v>47</v>
      </c>
      <c r="D649" s="4" t="s">
        <v>57</v>
      </c>
      <c r="E649" s="3">
        <v>38.75</v>
      </c>
      <c r="F649" s="3">
        <v>349</v>
      </c>
      <c r="G649" s="3">
        <v>349</v>
      </c>
      <c r="H649" s="11">
        <v>1.1660999999999999</v>
      </c>
      <c r="I649" s="3">
        <v>5.2386999999999997</v>
      </c>
      <c r="J649" s="4">
        <f t="shared" si="137"/>
        <v>4.0725999999999996</v>
      </c>
      <c r="K649" s="11">
        <v>0.41670000000000001</v>
      </c>
      <c r="L649" s="3">
        <v>0.68410000000000004</v>
      </c>
      <c r="M649" s="3">
        <f t="shared" si="138"/>
        <v>0.26740000000000003</v>
      </c>
      <c r="N649" s="3">
        <v>0.47770000000000001</v>
      </c>
      <c r="O649" s="3">
        <f t="shared" si="139"/>
        <v>6.0999999999999999E-2</v>
      </c>
      <c r="P649" s="3">
        <v>0.4007</v>
      </c>
      <c r="Q649" s="3">
        <v>0.63980000000000004</v>
      </c>
      <c r="R649" s="4">
        <f t="shared" si="140"/>
        <v>0.23910000000000003</v>
      </c>
      <c r="S649" s="3">
        <v>0.43190000000000001</v>
      </c>
      <c r="T649" s="4">
        <f t="shared" si="141"/>
        <v>3.1200000000000006E-2</v>
      </c>
      <c r="U649" s="5" t="s">
        <v>49</v>
      </c>
      <c r="V649" s="5" t="s">
        <v>49</v>
      </c>
      <c r="W649" s="5" t="s">
        <v>49</v>
      </c>
      <c r="X649" s="4">
        <f t="shared" si="142"/>
        <v>0.50650000000000006</v>
      </c>
      <c r="Y649" s="4" t="s">
        <v>49</v>
      </c>
      <c r="Z649" s="4" t="s">
        <v>49</v>
      </c>
      <c r="AA649" s="11">
        <v>0.41839999999999999</v>
      </c>
      <c r="AB649" s="3">
        <v>0.51139999999999997</v>
      </c>
      <c r="AC649" s="4">
        <f t="shared" si="146"/>
        <v>9.2999999999999972E-2</v>
      </c>
      <c r="AD649" s="4" t="s">
        <v>49</v>
      </c>
      <c r="AE649" s="4">
        <f t="shared" si="145"/>
        <v>4.6720999999999995</v>
      </c>
      <c r="AF649" s="3">
        <v>5.1604999999999999</v>
      </c>
      <c r="AG649" s="4" t="s">
        <v>49</v>
      </c>
      <c r="AH649" s="3">
        <v>0.43259999999999998</v>
      </c>
      <c r="AI649" s="5" t="s">
        <v>49</v>
      </c>
      <c r="AJ649" s="4">
        <f>(AF649-H649)+(O649+T649)+(AH649-AA649)</f>
        <v>4.1007999999999996</v>
      </c>
      <c r="AK649" s="18">
        <f t="shared" si="144"/>
        <v>0.57129999999999992</v>
      </c>
    </row>
    <row r="650" spans="1:37" ht="14.5" x14ac:dyDescent="0.35">
      <c r="A650" s="2">
        <v>44707</v>
      </c>
      <c r="B650" s="3">
        <v>8</v>
      </c>
      <c r="C650" s="3" t="s">
        <v>47</v>
      </c>
      <c r="D650" s="4" t="s">
        <v>57</v>
      </c>
      <c r="E650" s="3">
        <v>39</v>
      </c>
      <c r="F650" s="3">
        <v>350</v>
      </c>
      <c r="G650" s="3">
        <v>350</v>
      </c>
      <c r="H650" s="11">
        <v>1.1796</v>
      </c>
      <c r="I650" s="3">
        <v>5.1513</v>
      </c>
      <c r="J650" s="4">
        <f t="shared" si="137"/>
        <v>3.9717000000000002</v>
      </c>
      <c r="K650" s="11">
        <v>0.41599999999999998</v>
      </c>
      <c r="L650" s="3">
        <v>0.68610000000000004</v>
      </c>
      <c r="M650" s="3">
        <f t="shared" si="138"/>
        <v>0.27010000000000006</v>
      </c>
      <c r="N650" s="3">
        <v>0.48749999999999999</v>
      </c>
      <c r="O650" s="3">
        <f t="shared" si="139"/>
        <v>7.1500000000000008E-2</v>
      </c>
      <c r="P650" s="3">
        <v>0.39800000000000002</v>
      </c>
      <c r="Q650" s="3">
        <v>0.61639999999999995</v>
      </c>
      <c r="R650" s="4">
        <f t="shared" si="140"/>
        <v>0.21839999999999993</v>
      </c>
      <c r="S650" s="3">
        <v>0.42480000000000001</v>
      </c>
      <c r="T650" s="4">
        <f t="shared" si="141"/>
        <v>2.679999999999999E-2</v>
      </c>
      <c r="U650" s="5" t="s">
        <v>49</v>
      </c>
      <c r="V650" s="5" t="s">
        <v>49</v>
      </c>
      <c r="W650" s="5" t="s">
        <v>49</v>
      </c>
      <c r="X650" s="4">
        <f t="shared" si="142"/>
        <v>0.48849999999999999</v>
      </c>
      <c r="Y650" s="4" t="s">
        <v>49</v>
      </c>
      <c r="Z650" s="4" t="s">
        <v>49</v>
      </c>
      <c r="AA650" s="11">
        <v>0.40820000000000001</v>
      </c>
      <c r="AB650" s="3">
        <v>0.50760000000000005</v>
      </c>
      <c r="AC650" s="4">
        <f t="shared" si="146"/>
        <v>9.9400000000000044E-2</v>
      </c>
      <c r="AD650" s="4" t="s">
        <v>49</v>
      </c>
      <c r="AE650" s="4">
        <f t="shared" si="145"/>
        <v>4.5596000000000005</v>
      </c>
      <c r="AF650" s="3">
        <v>5.0793999999999997</v>
      </c>
      <c r="AG650" s="4" t="s">
        <v>49</v>
      </c>
      <c r="AH650" s="3">
        <v>0.4259</v>
      </c>
      <c r="AI650" s="5" t="s">
        <v>49</v>
      </c>
      <c r="AJ650" s="4">
        <f>(AF650-H650)+(O650+T650)+(AH650-AA650)</f>
        <v>4.0157999999999996</v>
      </c>
      <c r="AK650" s="18">
        <f t="shared" si="144"/>
        <v>0.54380000000000095</v>
      </c>
    </row>
    <row r="651" spans="1:37" ht="14.5" x14ac:dyDescent="0.35">
      <c r="A651" s="2">
        <v>44707</v>
      </c>
      <c r="B651" s="3">
        <v>8</v>
      </c>
      <c r="C651" s="3" t="s">
        <v>47</v>
      </c>
      <c r="D651" s="4" t="s">
        <v>57</v>
      </c>
      <c r="E651" s="3">
        <v>35</v>
      </c>
      <c r="F651" s="3">
        <v>351</v>
      </c>
      <c r="G651" s="3">
        <v>351</v>
      </c>
      <c r="H651" s="11">
        <v>1.1852</v>
      </c>
      <c r="I651" s="3">
        <v>4.2229000000000001</v>
      </c>
      <c r="J651" s="4">
        <f t="shared" si="137"/>
        <v>3.0377000000000001</v>
      </c>
      <c r="K651" s="11">
        <v>0.41349999999999998</v>
      </c>
      <c r="L651" s="3">
        <v>0.58709999999999996</v>
      </c>
      <c r="M651" s="3">
        <f t="shared" si="138"/>
        <v>0.17359999999999998</v>
      </c>
      <c r="N651" s="3">
        <v>0.45519999999999999</v>
      </c>
      <c r="O651" s="3">
        <f t="shared" si="139"/>
        <v>4.1700000000000015E-2</v>
      </c>
      <c r="P651" s="3">
        <v>0.39419999999999999</v>
      </c>
      <c r="Q651" s="3">
        <v>0.53759999999999997</v>
      </c>
      <c r="R651" s="4">
        <f t="shared" si="140"/>
        <v>0.14339999999999997</v>
      </c>
      <c r="S651" s="3">
        <v>0.41699999999999998</v>
      </c>
      <c r="T651" s="4">
        <f t="shared" si="141"/>
        <v>2.2799999999999987E-2</v>
      </c>
      <c r="U651" s="5" t="s">
        <v>49</v>
      </c>
      <c r="V651" s="5" t="s">
        <v>49</v>
      </c>
      <c r="W651" s="5" t="s">
        <v>49</v>
      </c>
      <c r="X651" s="4">
        <f t="shared" si="142"/>
        <v>0.31699999999999995</v>
      </c>
      <c r="Y651" s="4" t="s">
        <v>49</v>
      </c>
      <c r="Z651" s="4" t="s">
        <v>49</v>
      </c>
      <c r="AA651" s="11">
        <v>0.41399999999999998</v>
      </c>
      <c r="AB651" s="3">
        <v>0.47689999999999999</v>
      </c>
      <c r="AC651" s="4">
        <f t="shared" si="146"/>
        <v>6.2900000000000011E-2</v>
      </c>
      <c r="AD651" s="4" t="s">
        <v>49</v>
      </c>
      <c r="AE651" s="4">
        <f t="shared" si="145"/>
        <v>3.4176000000000002</v>
      </c>
      <c r="AF651" s="3">
        <v>4.1562999999999999</v>
      </c>
      <c r="AG651" s="4" t="s">
        <v>49</v>
      </c>
      <c r="AH651" s="3">
        <v>0.42620000000000002</v>
      </c>
      <c r="AI651" s="5" t="s">
        <v>49</v>
      </c>
      <c r="AJ651" s="4">
        <f>(AF651-H651)+(O651+T651)+(AH651-AA651)</f>
        <v>3.0477999999999996</v>
      </c>
      <c r="AK651" s="18">
        <f t="shared" si="144"/>
        <v>0.36980000000000057</v>
      </c>
    </row>
    <row r="652" spans="1:37" ht="14.5" x14ac:dyDescent="0.35">
      <c r="A652" s="2">
        <v>44707</v>
      </c>
      <c r="B652" s="3">
        <v>8</v>
      </c>
      <c r="C652" s="3" t="s">
        <v>51</v>
      </c>
      <c r="D652" s="4" t="s">
        <v>58</v>
      </c>
      <c r="E652" s="3">
        <v>40</v>
      </c>
      <c r="F652" s="3">
        <v>372</v>
      </c>
      <c r="G652" s="3">
        <v>372</v>
      </c>
      <c r="H652" s="11">
        <v>1.1774</v>
      </c>
      <c r="I652" s="3">
        <v>6.4151999999999996</v>
      </c>
      <c r="J652" s="4">
        <f t="shared" si="137"/>
        <v>5.2378</v>
      </c>
      <c r="K652" s="11">
        <v>0.40810000000000002</v>
      </c>
      <c r="L652" s="3">
        <v>0.69240000000000002</v>
      </c>
      <c r="M652" s="3">
        <f t="shared" si="138"/>
        <v>0.2843</v>
      </c>
      <c r="N652" s="3">
        <v>0.4788</v>
      </c>
      <c r="O652" s="3">
        <f t="shared" si="139"/>
        <v>7.0699999999999985E-2</v>
      </c>
      <c r="P652" s="3">
        <v>0.39450000000000002</v>
      </c>
      <c r="Q652" s="3">
        <v>0.60219999999999996</v>
      </c>
      <c r="R652" s="4">
        <f t="shared" si="140"/>
        <v>0.20769999999999994</v>
      </c>
      <c r="S652" s="3">
        <v>0.41620000000000001</v>
      </c>
      <c r="T652" s="4">
        <f t="shared" si="141"/>
        <v>2.1699999999999997E-2</v>
      </c>
      <c r="U652" s="5" t="s">
        <v>49</v>
      </c>
      <c r="V652" s="5" t="s">
        <v>49</v>
      </c>
      <c r="W652" s="5" t="s">
        <v>49</v>
      </c>
      <c r="X652" s="4">
        <f t="shared" si="142"/>
        <v>0.49199999999999994</v>
      </c>
      <c r="Y652" s="4" t="s">
        <v>49</v>
      </c>
      <c r="Z652" s="4" t="s">
        <v>49</v>
      </c>
      <c r="AA652" s="11">
        <v>0.40510000000000002</v>
      </c>
      <c r="AB652" s="3">
        <v>0.46129999999999999</v>
      </c>
      <c r="AC652" s="4">
        <f t="shared" si="146"/>
        <v>5.6199999999999972E-2</v>
      </c>
      <c r="AD652" s="4" t="s">
        <v>49</v>
      </c>
      <c r="AE652" s="4">
        <f t="shared" si="145"/>
        <v>5.7859999999999996</v>
      </c>
      <c r="AF652" s="3">
        <v>6.3329000000000004</v>
      </c>
      <c r="AG652" s="4" t="s">
        <v>49</v>
      </c>
      <c r="AH652" s="3">
        <v>0.41549999999999998</v>
      </c>
      <c r="AI652" s="5" t="s">
        <v>49</v>
      </c>
      <c r="AJ652" s="4">
        <f>(AF652-H652)+(O652+T652)+(AH652-AA652)</f>
        <v>5.2582999999999993</v>
      </c>
      <c r="AK652" s="18">
        <f t="shared" si="144"/>
        <v>0.52770000000000028</v>
      </c>
    </row>
    <row r="653" spans="1:37" ht="14.5" x14ac:dyDescent="0.35">
      <c r="A653" s="2">
        <v>44707</v>
      </c>
      <c r="B653" s="3">
        <v>8</v>
      </c>
      <c r="C653" s="3" t="s">
        <v>51</v>
      </c>
      <c r="D653" s="4" t="s">
        <v>58</v>
      </c>
      <c r="E653" s="3">
        <v>32.35</v>
      </c>
      <c r="F653" s="3">
        <v>373</v>
      </c>
      <c r="G653" s="3">
        <v>373</v>
      </c>
      <c r="H653" s="11">
        <v>1.1897</v>
      </c>
      <c r="I653" s="3">
        <v>5.9394999999999998</v>
      </c>
      <c r="J653" s="4">
        <f t="shared" si="137"/>
        <v>4.7497999999999996</v>
      </c>
      <c r="K653" s="11">
        <v>0.41189999999999999</v>
      </c>
      <c r="L653" s="3">
        <v>0.70740000000000003</v>
      </c>
      <c r="M653" s="3">
        <f t="shared" si="138"/>
        <v>0.29550000000000004</v>
      </c>
      <c r="N653" s="3">
        <v>0.48680000000000001</v>
      </c>
      <c r="O653" s="3">
        <f t="shared" si="139"/>
        <v>7.4900000000000022E-2</v>
      </c>
      <c r="P653" s="3">
        <v>0.39229999999999998</v>
      </c>
      <c r="Q653" s="3">
        <v>0.628</v>
      </c>
      <c r="R653" s="4">
        <f t="shared" si="140"/>
        <v>0.23570000000000002</v>
      </c>
      <c r="S653" s="3">
        <v>0.4209</v>
      </c>
      <c r="T653" s="4">
        <f t="shared" si="141"/>
        <v>2.8600000000000014E-2</v>
      </c>
      <c r="U653" s="5" t="s">
        <v>49</v>
      </c>
      <c r="V653" s="5" t="s">
        <v>49</v>
      </c>
      <c r="W653" s="5" t="s">
        <v>49</v>
      </c>
      <c r="X653" s="4">
        <f t="shared" si="142"/>
        <v>0.53120000000000012</v>
      </c>
      <c r="Y653" s="4" t="s">
        <v>49</v>
      </c>
      <c r="Z653" s="4" t="s">
        <v>49</v>
      </c>
      <c r="AA653" s="11">
        <v>0.40949999999999998</v>
      </c>
      <c r="AB653" s="3">
        <v>0.52539999999999998</v>
      </c>
      <c r="AC653" s="4">
        <f t="shared" si="146"/>
        <v>0.1159</v>
      </c>
      <c r="AD653" s="4" t="s">
        <v>49</v>
      </c>
      <c r="AE653" s="4">
        <f t="shared" si="145"/>
        <v>5.3968999999999996</v>
      </c>
      <c r="AF653" s="3">
        <v>5.8529</v>
      </c>
      <c r="AG653" s="4" t="s">
        <v>49</v>
      </c>
      <c r="AH653" s="3">
        <v>0.4269</v>
      </c>
      <c r="AI653" s="5" t="s">
        <v>49</v>
      </c>
      <c r="AJ653" s="4">
        <f>(AF653-H653)+(O653+T653)+(AH653-AA653)</f>
        <v>4.7841000000000005</v>
      </c>
      <c r="AK653" s="18">
        <f t="shared" si="144"/>
        <v>0.61279999999999824</v>
      </c>
    </row>
    <row r="654" spans="1:37" ht="14.5" x14ac:dyDescent="0.35">
      <c r="A654" s="2">
        <v>44707</v>
      </c>
      <c r="B654" s="3">
        <v>8</v>
      </c>
      <c r="C654" s="3" t="s">
        <v>51</v>
      </c>
      <c r="D654" s="4" t="s">
        <v>58</v>
      </c>
      <c r="E654" s="3">
        <v>40.25</v>
      </c>
      <c r="F654" s="3">
        <v>374</v>
      </c>
      <c r="G654" s="3">
        <v>374</v>
      </c>
      <c r="H654" s="11">
        <v>1.1774</v>
      </c>
      <c r="I654" s="3">
        <v>5.7613000000000003</v>
      </c>
      <c r="J654" s="4">
        <f t="shared" si="137"/>
        <v>4.5838999999999999</v>
      </c>
      <c r="K654" s="11">
        <v>0.41039999999999999</v>
      </c>
      <c r="L654" s="3">
        <v>0.74619999999999997</v>
      </c>
      <c r="M654" s="3">
        <f t="shared" si="138"/>
        <v>0.33579999999999999</v>
      </c>
      <c r="N654" s="3">
        <v>0.50009999999999999</v>
      </c>
      <c r="O654" s="3">
        <f t="shared" si="139"/>
        <v>8.9700000000000002E-2</v>
      </c>
      <c r="P654" s="3">
        <v>0.39539999999999997</v>
      </c>
      <c r="Q654" s="3">
        <v>0.63590000000000002</v>
      </c>
      <c r="R654" s="4">
        <f t="shared" si="140"/>
        <v>0.24050000000000005</v>
      </c>
      <c r="S654" s="3">
        <v>0.42449999999999999</v>
      </c>
      <c r="T654" s="4">
        <f t="shared" si="141"/>
        <v>2.9100000000000015E-2</v>
      </c>
      <c r="U654" s="5" t="s">
        <v>49</v>
      </c>
      <c r="V654" s="5" t="s">
        <v>49</v>
      </c>
      <c r="W654" s="5" t="s">
        <v>49</v>
      </c>
      <c r="X654" s="4">
        <f t="shared" si="142"/>
        <v>0.57630000000000003</v>
      </c>
      <c r="Y654" s="4" t="s">
        <v>49</v>
      </c>
      <c r="Z654" s="4" t="s">
        <v>49</v>
      </c>
      <c r="AA654" s="11">
        <v>0.41670000000000001</v>
      </c>
      <c r="AB654" s="3">
        <v>0.78010000000000002</v>
      </c>
      <c r="AC654" s="4">
        <f t="shared" si="146"/>
        <v>0.3634</v>
      </c>
      <c r="AD654" s="4" t="s">
        <v>49</v>
      </c>
      <c r="AE654" s="4">
        <f t="shared" si="145"/>
        <v>5.5236000000000001</v>
      </c>
      <c r="AF654" s="3">
        <v>5.6635999999999997</v>
      </c>
      <c r="AG654" s="4" t="s">
        <v>49</v>
      </c>
      <c r="AH654" s="3">
        <v>0.48060000000000003</v>
      </c>
      <c r="AI654" s="5" t="s">
        <v>49</v>
      </c>
      <c r="AJ654" s="4">
        <f>(AF654-H654)+(O654+T654)+(AH654-AA654)</f>
        <v>4.6689000000000007</v>
      </c>
      <c r="AK654" s="18">
        <f t="shared" si="144"/>
        <v>0.85469999999999935</v>
      </c>
    </row>
    <row r="655" spans="1:37" ht="14.5" x14ac:dyDescent="0.35">
      <c r="A655" s="2">
        <v>44707</v>
      </c>
      <c r="B655" s="3">
        <v>8</v>
      </c>
      <c r="C655" s="3" t="s">
        <v>51</v>
      </c>
      <c r="D655" s="4" t="s">
        <v>58</v>
      </c>
      <c r="E655" s="3">
        <v>46.95</v>
      </c>
      <c r="F655" s="3">
        <v>375</v>
      </c>
      <c r="G655" s="3">
        <v>375</v>
      </c>
      <c r="H655" s="11">
        <v>1.1847000000000001</v>
      </c>
      <c r="I655" s="3">
        <v>4.2439999999999998</v>
      </c>
      <c r="J655" s="4">
        <f t="shared" si="137"/>
        <v>3.0592999999999995</v>
      </c>
      <c r="K655" s="11">
        <v>0.41420000000000001</v>
      </c>
      <c r="L655" s="3">
        <v>0.62570000000000003</v>
      </c>
      <c r="M655" s="3">
        <f t="shared" si="138"/>
        <v>0.21150000000000002</v>
      </c>
      <c r="N655" s="3">
        <v>0.46910000000000002</v>
      </c>
      <c r="O655" s="3">
        <f t="shared" si="139"/>
        <v>5.4900000000000004E-2</v>
      </c>
      <c r="P655" s="3">
        <v>0.39589999999999997</v>
      </c>
      <c r="Q655" s="3">
        <v>0.52300000000000002</v>
      </c>
      <c r="R655" s="4">
        <f t="shared" si="140"/>
        <v>0.12710000000000005</v>
      </c>
      <c r="S655" s="3">
        <v>0.41410000000000002</v>
      </c>
      <c r="T655" s="4">
        <f t="shared" si="141"/>
        <v>1.8200000000000049E-2</v>
      </c>
      <c r="U655" s="5" t="s">
        <v>49</v>
      </c>
      <c r="V655" s="5" t="s">
        <v>49</v>
      </c>
      <c r="W655" s="5" t="s">
        <v>49</v>
      </c>
      <c r="X655" s="4">
        <f t="shared" si="142"/>
        <v>0.33860000000000007</v>
      </c>
      <c r="Y655" s="4" t="s">
        <v>49</v>
      </c>
      <c r="Z655" s="4" t="s">
        <v>49</v>
      </c>
      <c r="AA655" s="11">
        <v>0.41420000000000001</v>
      </c>
      <c r="AB655" s="3">
        <v>0.62039999999999995</v>
      </c>
      <c r="AC655" s="4">
        <f t="shared" si="146"/>
        <v>0.20619999999999994</v>
      </c>
      <c r="AD655" s="4" t="s">
        <v>49</v>
      </c>
      <c r="AE655" s="4">
        <f t="shared" si="145"/>
        <v>3.6040999999999994</v>
      </c>
      <c r="AF655" s="3">
        <v>4.1775000000000002</v>
      </c>
      <c r="AG655" s="4" t="s">
        <v>49</v>
      </c>
      <c r="AH655" s="3">
        <v>0.44369999999999998</v>
      </c>
      <c r="AI655" s="5" t="s">
        <v>49</v>
      </c>
      <c r="AJ655" s="4">
        <f>(AF655-H655)+(O655+T655)+(AH655-AA655)</f>
        <v>3.0954000000000002</v>
      </c>
      <c r="AK655" s="18">
        <f t="shared" si="144"/>
        <v>0.50869999999999926</v>
      </c>
    </row>
    <row r="656" spans="1:37" ht="14.5" x14ac:dyDescent="0.35">
      <c r="A656" s="2">
        <v>44707</v>
      </c>
      <c r="B656" s="3">
        <v>8</v>
      </c>
      <c r="C656" s="3" t="s">
        <v>53</v>
      </c>
      <c r="D656" s="4" t="s">
        <v>59</v>
      </c>
      <c r="E656" s="3">
        <v>36.299999999999997</v>
      </c>
      <c r="F656" s="3">
        <v>376</v>
      </c>
      <c r="G656" s="3">
        <v>376</v>
      </c>
      <c r="H656" s="11">
        <v>1.1816</v>
      </c>
      <c r="I656" s="3">
        <v>4.7164000000000001</v>
      </c>
      <c r="J656" s="4">
        <f t="shared" si="137"/>
        <v>3.5348000000000002</v>
      </c>
      <c r="K656" s="11">
        <v>0.41499999999999998</v>
      </c>
      <c r="L656" s="3">
        <v>0.60350000000000004</v>
      </c>
      <c r="M656" s="3">
        <f t="shared" si="138"/>
        <v>0.18850000000000006</v>
      </c>
      <c r="N656" s="3">
        <v>0.46079999999999999</v>
      </c>
      <c r="O656" s="3">
        <f t="shared" si="139"/>
        <v>4.5800000000000007E-2</v>
      </c>
      <c r="P656" s="3">
        <v>0.39760000000000001</v>
      </c>
      <c r="Q656" s="3">
        <v>0.50960000000000005</v>
      </c>
      <c r="R656" s="4">
        <f t="shared" si="140"/>
        <v>0.11200000000000004</v>
      </c>
      <c r="S656" s="3">
        <v>0.41110000000000002</v>
      </c>
      <c r="T656" s="4">
        <f t="shared" si="141"/>
        <v>1.3500000000000012E-2</v>
      </c>
      <c r="U656" s="5" t="s">
        <v>49</v>
      </c>
      <c r="V656" s="5" t="s">
        <v>49</v>
      </c>
      <c r="W656" s="5" t="s">
        <v>49</v>
      </c>
      <c r="X656" s="4">
        <f t="shared" si="142"/>
        <v>0.3005000000000001</v>
      </c>
      <c r="Y656" s="4" t="s">
        <v>49</v>
      </c>
      <c r="Z656" s="4" t="s">
        <v>49</v>
      </c>
      <c r="AA656" s="11">
        <v>0.41760000000000003</v>
      </c>
      <c r="AB656" s="3">
        <v>0.43730000000000002</v>
      </c>
      <c r="AC656" s="4">
        <f t="shared" si="146"/>
        <v>1.9699999999999995E-2</v>
      </c>
      <c r="AD656" s="4" t="s">
        <v>49</v>
      </c>
      <c r="AE656" s="4">
        <f t="shared" si="145"/>
        <v>3.855</v>
      </c>
      <c r="AF656" s="3">
        <v>4.6581000000000001</v>
      </c>
      <c r="AG656" s="4" t="s">
        <v>49</v>
      </c>
      <c r="AH656" s="3">
        <v>0.42170000000000002</v>
      </c>
      <c r="AI656" s="5" t="s">
        <v>49</v>
      </c>
      <c r="AJ656" s="4">
        <f>(AF656-H656)+(O656+T656)+(AH656-AA656)</f>
        <v>3.5399000000000003</v>
      </c>
      <c r="AK656" s="18">
        <f t="shared" ref="AK656:AK695" si="147">(J656+M656+R656+AC656) -AJ656</f>
        <v>0.31509999999999971</v>
      </c>
    </row>
    <row r="657" spans="1:37" ht="14.5" x14ac:dyDescent="0.35">
      <c r="A657" s="2">
        <v>44707</v>
      </c>
      <c r="B657" s="3">
        <v>8</v>
      </c>
      <c r="C657" s="3" t="s">
        <v>53</v>
      </c>
      <c r="D657" s="4" t="s">
        <v>59</v>
      </c>
      <c r="E657" s="3">
        <v>43.65</v>
      </c>
      <c r="F657" s="3">
        <v>377</v>
      </c>
      <c r="G657" s="3">
        <v>377</v>
      </c>
      <c r="H657" s="11">
        <v>1.1803999999999999</v>
      </c>
      <c r="I657" s="3">
        <v>7.2912999999999997</v>
      </c>
      <c r="J657" s="4">
        <f t="shared" si="137"/>
        <v>6.1109</v>
      </c>
      <c r="K657" s="11">
        <v>0.40870000000000001</v>
      </c>
      <c r="L657" s="3">
        <v>0.79</v>
      </c>
      <c r="M657" s="3">
        <f t="shared" si="138"/>
        <v>0.38130000000000003</v>
      </c>
      <c r="N657" s="3">
        <v>0.51070000000000004</v>
      </c>
      <c r="O657" s="3">
        <f t="shared" si="139"/>
        <v>0.10200000000000004</v>
      </c>
      <c r="P657" s="3">
        <v>0.40479999999999999</v>
      </c>
      <c r="Q657" s="3">
        <v>0.62929999999999997</v>
      </c>
      <c r="R657" s="4">
        <f t="shared" si="140"/>
        <v>0.22449999999999998</v>
      </c>
      <c r="S657" s="3">
        <v>0.43159999999999998</v>
      </c>
      <c r="T657" s="4">
        <f t="shared" si="141"/>
        <v>2.679999999999999E-2</v>
      </c>
      <c r="U657" s="5" t="s">
        <v>49</v>
      </c>
      <c r="V657" s="5" t="s">
        <v>49</v>
      </c>
      <c r="W657" s="5" t="s">
        <v>49</v>
      </c>
      <c r="X657" s="4">
        <f t="shared" si="142"/>
        <v>0.60580000000000001</v>
      </c>
      <c r="Y657" s="4" t="s">
        <v>49</v>
      </c>
      <c r="Z657" s="4" t="s">
        <v>49</v>
      </c>
      <c r="AA657" s="11">
        <v>0.41820000000000002</v>
      </c>
      <c r="AB657" s="3">
        <v>0.58120000000000005</v>
      </c>
      <c r="AC657" s="4">
        <f t="shared" si="146"/>
        <v>0.16300000000000003</v>
      </c>
      <c r="AD657" s="4" t="s">
        <v>49</v>
      </c>
      <c r="AE657" s="4">
        <f t="shared" si="145"/>
        <v>6.8797000000000006</v>
      </c>
      <c r="AF657" s="3">
        <v>7.1802999999999999</v>
      </c>
      <c r="AG657" s="4" t="s">
        <v>49</v>
      </c>
      <c r="AH657" s="3">
        <v>0.44700000000000001</v>
      </c>
      <c r="AI657" s="5" t="s">
        <v>49</v>
      </c>
      <c r="AJ657" s="4">
        <f>(AF657-H657)+(O657+T657)+(AH657-AA657)</f>
        <v>6.1575000000000006</v>
      </c>
      <c r="AK657" s="18">
        <f t="shared" si="147"/>
        <v>0.72219999999999995</v>
      </c>
    </row>
    <row r="658" spans="1:37" ht="14.5" x14ac:dyDescent="0.35">
      <c r="A658" s="2">
        <v>44707</v>
      </c>
      <c r="B658" s="3">
        <v>8</v>
      </c>
      <c r="C658" s="3" t="s">
        <v>53</v>
      </c>
      <c r="D658" s="4" t="s">
        <v>59</v>
      </c>
      <c r="E658" s="3">
        <v>40.799999999999997</v>
      </c>
      <c r="F658" s="3">
        <v>378</v>
      </c>
      <c r="G658" s="3">
        <v>378</v>
      </c>
      <c r="H658" s="11">
        <v>1.1841999999999999</v>
      </c>
      <c r="I658" s="3">
        <v>5.6356999999999999</v>
      </c>
      <c r="J658" s="4">
        <f t="shared" si="137"/>
        <v>4.4515000000000002</v>
      </c>
      <c r="K658" s="11">
        <v>0.41139999999999999</v>
      </c>
      <c r="L658" s="3">
        <v>0.70289999999999997</v>
      </c>
      <c r="M658" s="3">
        <f t="shared" si="138"/>
        <v>0.29149999999999998</v>
      </c>
      <c r="N658" s="3">
        <v>0.48680000000000001</v>
      </c>
      <c r="O658" s="3">
        <f t="shared" si="139"/>
        <v>7.5400000000000023E-2</v>
      </c>
      <c r="P658" s="3">
        <v>0.39700000000000002</v>
      </c>
      <c r="Q658" s="3">
        <v>0.66459999999999997</v>
      </c>
      <c r="R658" s="4">
        <f t="shared" si="140"/>
        <v>0.26759999999999995</v>
      </c>
      <c r="S658" s="3">
        <v>0.42770000000000002</v>
      </c>
      <c r="T658" s="4">
        <f t="shared" si="141"/>
        <v>3.0700000000000005E-2</v>
      </c>
      <c r="U658" s="5" t="s">
        <v>49</v>
      </c>
      <c r="V658" s="5" t="s">
        <v>49</v>
      </c>
      <c r="W658" s="5" t="s">
        <v>49</v>
      </c>
      <c r="X658" s="4">
        <f t="shared" si="142"/>
        <v>0.55909999999999993</v>
      </c>
      <c r="Y658" s="4" t="s">
        <v>49</v>
      </c>
      <c r="Z658" s="4" t="s">
        <v>49</v>
      </c>
      <c r="AA658" s="11">
        <v>0.4093</v>
      </c>
      <c r="AB658" s="3">
        <v>0.43930000000000002</v>
      </c>
      <c r="AC658" s="4">
        <f t="shared" si="146"/>
        <v>3.0000000000000027E-2</v>
      </c>
      <c r="AD658" s="4" t="s">
        <v>49</v>
      </c>
      <c r="AE658" s="4">
        <f t="shared" si="145"/>
        <v>5.0406000000000004</v>
      </c>
      <c r="AF658" s="3">
        <v>5.5317999999999996</v>
      </c>
      <c r="AG658" s="4" t="s">
        <v>49</v>
      </c>
      <c r="AH658" s="3">
        <v>0.4163</v>
      </c>
      <c r="AI658" s="5" t="s">
        <v>49</v>
      </c>
      <c r="AJ658" s="4">
        <f>(AF658-H658)+(O658+T658)+(AH658-AA658)</f>
        <v>4.4606999999999992</v>
      </c>
      <c r="AK658" s="18">
        <f t="shared" si="147"/>
        <v>0.57990000000000119</v>
      </c>
    </row>
    <row r="659" spans="1:37" ht="14.5" x14ac:dyDescent="0.35">
      <c r="A659" s="2">
        <v>44707</v>
      </c>
      <c r="B659" s="3">
        <v>8</v>
      </c>
      <c r="C659" s="3" t="s">
        <v>53</v>
      </c>
      <c r="D659" s="4" t="s">
        <v>59</v>
      </c>
      <c r="E659" s="3">
        <v>39.799999999999997</v>
      </c>
      <c r="F659" s="3">
        <v>379</v>
      </c>
      <c r="G659" s="3">
        <v>379</v>
      </c>
      <c r="H659" s="11">
        <v>1.1927000000000001</v>
      </c>
      <c r="I659" s="3">
        <v>5.4627999999999997</v>
      </c>
      <c r="J659" s="4">
        <f t="shared" si="137"/>
        <v>4.2700999999999993</v>
      </c>
      <c r="K659" s="11">
        <v>0.4143</v>
      </c>
      <c r="L659" s="3">
        <v>0.68440000000000001</v>
      </c>
      <c r="M659" s="3">
        <f t="shared" si="138"/>
        <v>0.27010000000000001</v>
      </c>
      <c r="N659" s="3">
        <v>0.49370000000000003</v>
      </c>
      <c r="O659" s="3">
        <f t="shared" si="139"/>
        <v>7.9400000000000026E-2</v>
      </c>
      <c r="P659" s="3">
        <v>0.39290000000000003</v>
      </c>
      <c r="Q659" s="3">
        <v>0.55110000000000003</v>
      </c>
      <c r="R659" s="4">
        <f t="shared" si="140"/>
        <v>0.15820000000000001</v>
      </c>
      <c r="S659" s="3">
        <v>0.41199999999999998</v>
      </c>
      <c r="T659" s="4">
        <f t="shared" si="141"/>
        <v>1.909999999999995E-2</v>
      </c>
      <c r="U659" s="5" t="s">
        <v>49</v>
      </c>
      <c r="V659" s="5" t="s">
        <v>49</v>
      </c>
      <c r="W659" s="5" t="s">
        <v>49</v>
      </c>
      <c r="X659" s="4">
        <f t="shared" si="142"/>
        <v>0.42830000000000001</v>
      </c>
      <c r="Y659" s="4" t="s">
        <v>49</v>
      </c>
      <c r="Z659" s="4" t="s">
        <v>49</v>
      </c>
      <c r="AA659" s="11">
        <v>0.40939999999999999</v>
      </c>
      <c r="AB659" s="3">
        <v>0.46879999999999999</v>
      </c>
      <c r="AC659" s="4">
        <f t="shared" si="146"/>
        <v>5.9400000000000008E-2</v>
      </c>
      <c r="AD659" s="4" t="s">
        <v>49</v>
      </c>
      <c r="AE659" s="4">
        <f t="shared" si="145"/>
        <v>4.7577999999999996</v>
      </c>
      <c r="AF659" s="3">
        <v>5.3841999999999999</v>
      </c>
      <c r="AG659" s="4" t="s">
        <v>49</v>
      </c>
      <c r="AH659" s="3">
        <v>0.42099999999999999</v>
      </c>
      <c r="AI659" s="5" t="s">
        <v>49</v>
      </c>
      <c r="AJ659" s="4">
        <f>(AF659-H659)+(O659+T659)+(AH659-AA659)</f>
        <v>4.3015999999999988</v>
      </c>
      <c r="AK659" s="18">
        <f t="shared" si="147"/>
        <v>0.45620000000000083</v>
      </c>
    </row>
    <row r="660" spans="1:37" ht="14.5" x14ac:dyDescent="0.35">
      <c r="A660" s="2">
        <v>44707</v>
      </c>
      <c r="B660" s="3">
        <v>8</v>
      </c>
      <c r="C660" s="3" t="s">
        <v>55</v>
      </c>
      <c r="D660" s="4" t="s">
        <v>60</v>
      </c>
      <c r="E660" s="3">
        <v>41</v>
      </c>
      <c r="F660" s="3">
        <v>352</v>
      </c>
      <c r="G660" s="3">
        <v>352</v>
      </c>
      <c r="H660" s="11">
        <v>1.1808000000000001</v>
      </c>
      <c r="I660" s="3">
        <v>5.0972</v>
      </c>
      <c r="J660" s="4">
        <f t="shared" si="137"/>
        <v>3.9163999999999999</v>
      </c>
      <c r="K660" s="11">
        <v>0.41710000000000003</v>
      </c>
      <c r="L660" s="3">
        <v>0.69789999999999996</v>
      </c>
      <c r="M660" s="3">
        <f t="shared" si="138"/>
        <v>0.28079999999999994</v>
      </c>
      <c r="N660" s="3">
        <v>0.4803</v>
      </c>
      <c r="O660" s="3">
        <f t="shared" si="139"/>
        <v>6.3199999999999978E-2</v>
      </c>
      <c r="P660" s="3">
        <v>0.39329999999999998</v>
      </c>
      <c r="Q660" s="3">
        <v>0.56159999999999999</v>
      </c>
      <c r="R660" s="4">
        <f t="shared" si="140"/>
        <v>0.16830000000000001</v>
      </c>
      <c r="S660" s="3">
        <v>0.41880000000000001</v>
      </c>
      <c r="T660" s="4">
        <f t="shared" si="141"/>
        <v>2.5500000000000023E-2</v>
      </c>
      <c r="U660" s="5" t="s">
        <v>49</v>
      </c>
      <c r="V660" s="5" t="s">
        <v>49</v>
      </c>
      <c r="W660" s="5" t="s">
        <v>49</v>
      </c>
      <c r="X660" s="4">
        <f t="shared" si="142"/>
        <v>0.44909999999999994</v>
      </c>
      <c r="Y660" s="4" t="s">
        <v>49</v>
      </c>
      <c r="Z660" s="4" t="s">
        <v>49</v>
      </c>
      <c r="AA660" s="11">
        <v>0.41010000000000002</v>
      </c>
      <c r="AB660" s="3">
        <v>0.76749999999999996</v>
      </c>
      <c r="AC660" s="4">
        <f t="shared" si="146"/>
        <v>0.35739999999999994</v>
      </c>
      <c r="AD660" s="4" t="s">
        <v>49</v>
      </c>
      <c r="AE660" s="4">
        <f t="shared" si="145"/>
        <v>4.7229000000000001</v>
      </c>
      <c r="AF660" s="3">
        <v>5.0237999999999996</v>
      </c>
      <c r="AG660" s="4" t="s">
        <v>49</v>
      </c>
      <c r="AH660" s="3">
        <v>0.46739999999999998</v>
      </c>
      <c r="AI660" s="5" t="s">
        <v>49</v>
      </c>
      <c r="AJ660" s="4">
        <f>(AF660-H660)+(O660+T660)+(AH660-AA660)</f>
        <v>3.9889999999999994</v>
      </c>
      <c r="AK660" s="18">
        <f t="shared" si="147"/>
        <v>0.73390000000000066</v>
      </c>
    </row>
    <row r="661" spans="1:37" ht="14.5" x14ac:dyDescent="0.35">
      <c r="A661" s="2">
        <v>44707</v>
      </c>
      <c r="B661" s="3">
        <v>8</v>
      </c>
      <c r="C661" s="3" t="s">
        <v>55</v>
      </c>
      <c r="D661" s="4" t="s">
        <v>60</v>
      </c>
      <c r="E661" s="3">
        <v>37.6</v>
      </c>
      <c r="F661" s="3">
        <v>353</v>
      </c>
      <c r="G661" s="3">
        <v>353</v>
      </c>
      <c r="H661" s="11">
        <v>1.1818</v>
      </c>
      <c r="I661" s="3">
        <v>5.2994000000000003</v>
      </c>
      <c r="J661" s="4">
        <f t="shared" si="137"/>
        <v>4.1176000000000004</v>
      </c>
      <c r="K661" s="11">
        <v>0.4118</v>
      </c>
      <c r="L661" s="3">
        <v>0.64790000000000003</v>
      </c>
      <c r="M661" s="3">
        <f t="shared" si="138"/>
        <v>0.23610000000000003</v>
      </c>
      <c r="N661" s="3">
        <v>0.47720000000000001</v>
      </c>
      <c r="O661" s="3">
        <f t="shared" si="139"/>
        <v>6.5400000000000014E-2</v>
      </c>
      <c r="P661" s="3">
        <v>0.39489999999999997</v>
      </c>
      <c r="Q661" s="3">
        <v>0.51180000000000003</v>
      </c>
      <c r="R661" s="4">
        <f t="shared" si="140"/>
        <v>0.11690000000000006</v>
      </c>
      <c r="S661" s="3">
        <v>0.4113</v>
      </c>
      <c r="T661" s="4">
        <f t="shared" si="141"/>
        <v>1.6400000000000026E-2</v>
      </c>
      <c r="U661" s="5" t="s">
        <v>49</v>
      </c>
      <c r="V661" s="5" t="s">
        <v>49</v>
      </c>
      <c r="W661" s="5" t="s">
        <v>49</v>
      </c>
      <c r="X661" s="4">
        <f t="shared" si="142"/>
        <v>0.35300000000000009</v>
      </c>
      <c r="Y661" s="4" t="s">
        <v>49</v>
      </c>
      <c r="Z661" s="4" t="s">
        <v>49</v>
      </c>
      <c r="AA661" s="11">
        <v>0.41010000000000002</v>
      </c>
      <c r="AB661" s="3">
        <v>0.48670000000000002</v>
      </c>
      <c r="AC661" s="4">
        <f t="shared" si="146"/>
        <v>7.6600000000000001E-2</v>
      </c>
      <c r="AD661" s="4" t="s">
        <v>49</v>
      </c>
      <c r="AE661" s="4">
        <f t="shared" si="145"/>
        <v>4.5472000000000001</v>
      </c>
      <c r="AF661" s="3">
        <v>5.2285000000000004</v>
      </c>
      <c r="AG661" s="4" t="s">
        <v>49</v>
      </c>
      <c r="AH661" s="3">
        <v>0.42320000000000002</v>
      </c>
      <c r="AI661" s="5" t="s">
        <v>49</v>
      </c>
      <c r="AJ661" s="4">
        <f>(AF661-H661)+(O661+T661)+(AH661-AA661)</f>
        <v>4.1416000000000004</v>
      </c>
      <c r="AK661" s="18">
        <f t="shared" si="147"/>
        <v>0.40560000000000063</v>
      </c>
    </row>
    <row r="662" spans="1:37" ht="14.5" x14ac:dyDescent="0.35">
      <c r="A662" s="2">
        <v>44707</v>
      </c>
      <c r="B662" s="3">
        <v>8</v>
      </c>
      <c r="C662" s="3" t="s">
        <v>55</v>
      </c>
      <c r="D662" s="4" t="s">
        <v>60</v>
      </c>
      <c r="E662" s="3">
        <v>34.799999999999997</v>
      </c>
      <c r="F662" s="3">
        <v>354</v>
      </c>
      <c r="G662" s="3">
        <v>354</v>
      </c>
      <c r="H662" s="11">
        <v>1.1707000000000001</v>
      </c>
      <c r="I662" s="3">
        <v>4.6078000000000001</v>
      </c>
      <c r="J662" s="4">
        <f t="shared" si="137"/>
        <v>3.4371</v>
      </c>
      <c r="K662" s="11">
        <v>0.40960000000000002</v>
      </c>
      <c r="L662" s="3">
        <v>0.61850000000000005</v>
      </c>
      <c r="M662" s="3">
        <f t="shared" si="138"/>
        <v>0.20890000000000003</v>
      </c>
      <c r="N662" s="3">
        <v>0.45519999999999999</v>
      </c>
      <c r="O662" s="3">
        <f t="shared" si="139"/>
        <v>4.5599999999999974E-2</v>
      </c>
      <c r="P662" s="3">
        <v>0.4</v>
      </c>
      <c r="Q662" s="3">
        <v>0.5625</v>
      </c>
      <c r="R662" s="4">
        <f t="shared" si="140"/>
        <v>0.16249999999999998</v>
      </c>
      <c r="S662" s="3">
        <v>0.42149999999999999</v>
      </c>
      <c r="T662" s="4">
        <f t="shared" si="141"/>
        <v>2.1499999999999964E-2</v>
      </c>
      <c r="U662" s="5" t="s">
        <v>49</v>
      </c>
      <c r="V662" s="5" t="s">
        <v>49</v>
      </c>
      <c r="W662" s="5" t="s">
        <v>49</v>
      </c>
      <c r="X662" s="4">
        <f t="shared" si="142"/>
        <v>0.37140000000000001</v>
      </c>
      <c r="Y662" s="4" t="s">
        <v>49</v>
      </c>
      <c r="Z662" s="4" t="s">
        <v>49</v>
      </c>
      <c r="AA662" s="11">
        <v>0.41170000000000001</v>
      </c>
      <c r="AB662" s="3">
        <v>0.71689999999999998</v>
      </c>
      <c r="AC662" s="4">
        <f t="shared" si="146"/>
        <v>0.30519999999999997</v>
      </c>
      <c r="AD662" s="4" t="s">
        <v>49</v>
      </c>
      <c r="AE662" s="4">
        <f t="shared" si="145"/>
        <v>4.1136999999999997</v>
      </c>
      <c r="AF662" s="3">
        <v>4.5479000000000003</v>
      </c>
      <c r="AG662" s="4" t="s">
        <v>49</v>
      </c>
      <c r="AH662" s="3">
        <v>0.46079999999999999</v>
      </c>
      <c r="AI662" s="5" t="s">
        <v>49</v>
      </c>
      <c r="AJ662" s="4">
        <f>(AF662-H662)+(O662+T662)+(AH662-AA662)</f>
        <v>3.4934000000000003</v>
      </c>
      <c r="AK662" s="18">
        <f t="shared" si="147"/>
        <v>0.62029999999999941</v>
      </c>
    </row>
    <row r="663" spans="1:37" ht="14.5" x14ac:dyDescent="0.35">
      <c r="A663" s="2">
        <v>44707</v>
      </c>
      <c r="B663" s="3">
        <v>8</v>
      </c>
      <c r="C663" s="3" t="s">
        <v>55</v>
      </c>
      <c r="D663" s="4" t="s">
        <v>60</v>
      </c>
      <c r="E663" s="3">
        <v>43.95</v>
      </c>
      <c r="F663" s="3">
        <v>355</v>
      </c>
      <c r="G663" s="3">
        <v>355</v>
      </c>
      <c r="H663" s="11">
        <v>1.1809000000000001</v>
      </c>
      <c r="I663" s="3">
        <v>6.5335000000000001</v>
      </c>
      <c r="J663" s="4">
        <f t="shared" si="137"/>
        <v>5.3525999999999998</v>
      </c>
      <c r="K663" s="11">
        <v>0.40949999999999998</v>
      </c>
      <c r="L663" s="3">
        <v>0.7339</v>
      </c>
      <c r="M663" s="3">
        <f t="shared" si="138"/>
        <v>0.32440000000000002</v>
      </c>
      <c r="N663" s="3">
        <v>0.48699999999999999</v>
      </c>
      <c r="O663" s="3">
        <f t="shared" si="139"/>
        <v>7.7500000000000013E-2</v>
      </c>
      <c r="P663" s="3">
        <v>0.39300000000000002</v>
      </c>
      <c r="Q663" s="3">
        <v>0.60609999999999997</v>
      </c>
      <c r="R663" s="4">
        <f t="shared" si="140"/>
        <v>0.21309999999999996</v>
      </c>
      <c r="S663" s="3">
        <v>0.42070000000000002</v>
      </c>
      <c r="T663" s="4">
        <f t="shared" si="141"/>
        <v>2.7700000000000002E-2</v>
      </c>
      <c r="U663" s="5" t="s">
        <v>49</v>
      </c>
      <c r="V663" s="5" t="s">
        <v>49</v>
      </c>
      <c r="W663" s="5" t="s">
        <v>49</v>
      </c>
      <c r="X663" s="4">
        <f t="shared" si="142"/>
        <v>0.53749999999999998</v>
      </c>
      <c r="Y663" s="4" t="s">
        <v>49</v>
      </c>
      <c r="Z663" s="4" t="s">
        <v>49</v>
      </c>
      <c r="AA663" s="11">
        <v>0.41310000000000002</v>
      </c>
      <c r="AB663" s="3">
        <v>0.85229999999999995</v>
      </c>
      <c r="AC663" s="4">
        <f t="shared" si="146"/>
        <v>0.43919999999999992</v>
      </c>
      <c r="AD663" s="4" t="s">
        <v>49</v>
      </c>
      <c r="AE663" s="4">
        <f t="shared" si="145"/>
        <v>6.329299999999999</v>
      </c>
      <c r="AF663" s="3">
        <v>6.4310999999999998</v>
      </c>
      <c r="AG663" s="4" t="s">
        <v>49</v>
      </c>
      <c r="AH663" s="3">
        <v>0.46829999999999999</v>
      </c>
      <c r="AI663" s="5" t="s">
        <v>49</v>
      </c>
      <c r="AJ663" s="4">
        <f>(AF663-H663)+(O663+T663)+(AH663-AA663)</f>
        <v>5.4105999999999996</v>
      </c>
      <c r="AK663" s="18">
        <f t="shared" si="147"/>
        <v>0.91869999999999941</v>
      </c>
    </row>
    <row r="664" spans="1:37" ht="12.5" x14ac:dyDescent="0.25">
      <c r="A664" s="2">
        <v>44741</v>
      </c>
      <c r="B664" s="3">
        <v>7.5</v>
      </c>
      <c r="C664" s="3" t="s">
        <v>47</v>
      </c>
      <c r="D664" s="4" t="s">
        <v>48</v>
      </c>
      <c r="E664" s="3">
        <v>38.700000000000003</v>
      </c>
      <c r="F664" s="3">
        <v>508</v>
      </c>
      <c r="G664" s="3">
        <v>508</v>
      </c>
      <c r="H664" s="3">
        <v>1.1133</v>
      </c>
      <c r="I664" s="3">
        <v>6.0469999999999997</v>
      </c>
      <c r="J664" s="4">
        <f t="shared" si="137"/>
        <v>4.9337</v>
      </c>
      <c r="K664" s="3">
        <v>0.39950000000000002</v>
      </c>
      <c r="L664" s="3">
        <v>0.747</v>
      </c>
      <c r="M664" s="3">
        <f t="shared" si="138"/>
        <v>0.34749999999999998</v>
      </c>
      <c r="N664" s="3">
        <v>0.48680000000000001</v>
      </c>
      <c r="O664" s="3">
        <f t="shared" si="139"/>
        <v>8.7299999999999989E-2</v>
      </c>
      <c r="P664" s="3">
        <v>0.39410000000000001</v>
      </c>
      <c r="Q664" s="3">
        <v>0.56789999999999996</v>
      </c>
      <c r="R664" s="4">
        <f t="shared" si="140"/>
        <v>0.17379999999999995</v>
      </c>
      <c r="S664" s="3">
        <v>0.41720000000000002</v>
      </c>
      <c r="T664" s="4">
        <f t="shared" si="141"/>
        <v>2.3100000000000009E-2</v>
      </c>
      <c r="U664" s="5" t="s">
        <v>49</v>
      </c>
      <c r="V664" s="5" t="s">
        <v>49</v>
      </c>
      <c r="W664" s="5" t="s">
        <v>49</v>
      </c>
      <c r="X664" s="4">
        <f t="shared" si="142"/>
        <v>0.52129999999999987</v>
      </c>
      <c r="Y664" s="4" t="s">
        <v>49</v>
      </c>
      <c r="Z664" s="4" t="s">
        <v>49</v>
      </c>
      <c r="AA664" s="3">
        <v>0.41510000000000002</v>
      </c>
      <c r="AB664" s="3">
        <v>0.68630000000000002</v>
      </c>
      <c r="AC664" s="4">
        <f t="shared" si="146"/>
        <v>0.2712</v>
      </c>
      <c r="AD664" s="4" t="s">
        <v>49</v>
      </c>
      <c r="AE664" s="4">
        <f t="shared" si="145"/>
        <v>5.7262000000000004</v>
      </c>
      <c r="AF664" s="3">
        <v>5.9730999999999996</v>
      </c>
      <c r="AG664" s="4" t="s">
        <v>49</v>
      </c>
      <c r="AH664" s="3">
        <v>0.4531</v>
      </c>
      <c r="AI664" s="5" t="s">
        <v>49</v>
      </c>
      <c r="AJ664" s="4">
        <f>(AF664-H664)+(O664+T664)+(AH664-AA664)</f>
        <v>5.0082000000000004</v>
      </c>
      <c r="AK664" s="18">
        <f t="shared" si="147"/>
        <v>0.71799999999999997</v>
      </c>
    </row>
    <row r="665" spans="1:37" ht="12.5" x14ac:dyDescent="0.25">
      <c r="A665" s="2">
        <v>44741</v>
      </c>
      <c r="B665" s="3">
        <v>7.5</v>
      </c>
      <c r="C665" s="3" t="s">
        <v>47</v>
      </c>
      <c r="D665" s="4" t="s">
        <v>48</v>
      </c>
      <c r="E665" s="3">
        <v>37.075000000000003</v>
      </c>
      <c r="F665" s="3">
        <v>509</v>
      </c>
      <c r="G665" s="3">
        <v>509</v>
      </c>
      <c r="H665" s="3">
        <v>1.0968</v>
      </c>
      <c r="I665" s="3">
        <v>5.0736999999999997</v>
      </c>
      <c r="J665" s="4">
        <f t="shared" si="137"/>
        <v>3.9768999999999997</v>
      </c>
      <c r="K665" s="3">
        <v>0.40229999999999999</v>
      </c>
      <c r="L665" s="3">
        <v>0.7258</v>
      </c>
      <c r="M665" s="3">
        <f t="shared" si="138"/>
        <v>0.32350000000000001</v>
      </c>
      <c r="N665" s="3">
        <v>0.47920000000000001</v>
      </c>
      <c r="O665" s="3">
        <f t="shared" si="139"/>
        <v>7.6900000000000024E-2</v>
      </c>
      <c r="P665" s="3">
        <v>0.39589999999999997</v>
      </c>
      <c r="Q665" s="3">
        <v>0.57079999999999997</v>
      </c>
      <c r="R665" s="4">
        <f t="shared" si="140"/>
        <v>0.1749</v>
      </c>
      <c r="S665" s="3">
        <v>0.42059999999999997</v>
      </c>
      <c r="T665" s="4">
        <f t="shared" si="141"/>
        <v>2.47E-2</v>
      </c>
      <c r="U665" s="5" t="s">
        <v>49</v>
      </c>
      <c r="V665" s="5" t="s">
        <v>49</v>
      </c>
      <c r="W665" s="5" t="s">
        <v>49</v>
      </c>
      <c r="X665" s="4">
        <f t="shared" si="142"/>
        <v>0.49840000000000001</v>
      </c>
      <c r="Y665" s="4" t="s">
        <v>49</v>
      </c>
      <c r="Z665" s="4" t="s">
        <v>49</v>
      </c>
      <c r="AA665" s="3">
        <v>0.41570000000000001</v>
      </c>
      <c r="AB665" s="3">
        <v>0.64559999999999995</v>
      </c>
      <c r="AC665" s="4">
        <f t="shared" si="146"/>
        <v>0.22989999999999994</v>
      </c>
      <c r="AD665" s="4" t="s">
        <v>49</v>
      </c>
      <c r="AE665" s="4">
        <f t="shared" si="145"/>
        <v>4.7051999999999996</v>
      </c>
      <c r="AF665" s="3">
        <v>4.9985999999999997</v>
      </c>
      <c r="AG665" s="4" t="s">
        <v>49</v>
      </c>
      <c r="AH665" s="3">
        <v>0.44979999999999998</v>
      </c>
      <c r="AI665" s="5" t="s">
        <v>49</v>
      </c>
      <c r="AJ665" s="4">
        <f>(AF665-H665)+(O665+T665)+(AH665-AA665)</f>
        <v>4.0374999999999996</v>
      </c>
      <c r="AK665" s="18">
        <f t="shared" si="147"/>
        <v>0.66769999999999996</v>
      </c>
    </row>
    <row r="666" spans="1:37" ht="12.5" x14ac:dyDescent="0.25">
      <c r="A666" s="2">
        <v>44741</v>
      </c>
      <c r="B666" s="3">
        <v>7.5</v>
      </c>
      <c r="C666" s="3" t="s">
        <v>47</v>
      </c>
      <c r="D666" s="4" t="s">
        <v>48</v>
      </c>
      <c r="E666" s="3">
        <v>37.075000000000003</v>
      </c>
      <c r="F666" s="3">
        <v>510</v>
      </c>
      <c r="G666" s="3">
        <v>510</v>
      </c>
      <c r="H666" s="3">
        <v>1.1125</v>
      </c>
      <c r="I666" s="3">
        <v>4.8811999999999998</v>
      </c>
      <c r="J666" s="4">
        <f t="shared" si="137"/>
        <v>3.7686999999999999</v>
      </c>
      <c r="K666" s="3">
        <v>0.3967</v>
      </c>
      <c r="L666" s="3">
        <v>0.70889999999999997</v>
      </c>
      <c r="M666" s="3">
        <f t="shared" si="138"/>
        <v>0.31219999999999998</v>
      </c>
      <c r="N666" s="3">
        <v>0.47739999999999999</v>
      </c>
      <c r="O666" s="3">
        <f t="shared" si="139"/>
        <v>8.0699999999999994E-2</v>
      </c>
      <c r="P666" s="3">
        <v>0.39750000000000002</v>
      </c>
      <c r="Q666" s="3">
        <v>0.5867</v>
      </c>
      <c r="R666" s="4">
        <f t="shared" si="140"/>
        <v>0.18919999999999998</v>
      </c>
      <c r="S666" s="3">
        <v>0.42280000000000001</v>
      </c>
      <c r="T666" s="4">
        <f t="shared" si="141"/>
        <v>2.5299999999999989E-2</v>
      </c>
      <c r="U666" s="5" t="s">
        <v>49</v>
      </c>
      <c r="V666" s="5" t="s">
        <v>49</v>
      </c>
      <c r="W666" s="5" t="s">
        <v>49</v>
      </c>
      <c r="X666" s="4">
        <f t="shared" si="142"/>
        <v>0.50139999999999996</v>
      </c>
      <c r="Y666" s="4" t="s">
        <v>49</v>
      </c>
      <c r="Z666" s="4" t="s">
        <v>49</v>
      </c>
      <c r="AA666" s="3">
        <v>0.41239999999999999</v>
      </c>
      <c r="AB666" s="3">
        <v>0.45129999999999998</v>
      </c>
      <c r="AC666" s="4">
        <f t="shared" si="146"/>
        <v>3.889999999999999E-2</v>
      </c>
      <c r="AD666" s="4" t="s">
        <v>49</v>
      </c>
      <c r="AE666" s="4">
        <f t="shared" si="145"/>
        <v>4.3090000000000002</v>
      </c>
      <c r="AF666" s="3">
        <v>4.8013000000000003</v>
      </c>
      <c r="AG666" s="4" t="s">
        <v>49</v>
      </c>
      <c r="AH666" s="3">
        <v>0.42109999999999997</v>
      </c>
      <c r="AI666" s="5" t="s">
        <v>49</v>
      </c>
      <c r="AJ666" s="4">
        <f>(AF666-H666)+(O666+T666)+(AH666-AA666)</f>
        <v>3.8035000000000005</v>
      </c>
      <c r="AK666" s="18">
        <f t="shared" si="147"/>
        <v>0.50549999999999873</v>
      </c>
    </row>
    <row r="667" spans="1:37" ht="12.5" x14ac:dyDescent="0.25">
      <c r="A667" s="2">
        <v>44741</v>
      </c>
      <c r="B667" s="3">
        <v>7.5</v>
      </c>
      <c r="C667" s="3" t="s">
        <v>47</v>
      </c>
      <c r="D667" s="4" t="s">
        <v>48</v>
      </c>
      <c r="E667" s="3">
        <v>37.125</v>
      </c>
      <c r="F667" s="3">
        <v>511</v>
      </c>
      <c r="G667" s="3">
        <v>511</v>
      </c>
      <c r="H667" s="3">
        <v>1.1116999999999999</v>
      </c>
      <c r="I667" s="3">
        <v>4.6787000000000001</v>
      </c>
      <c r="J667" s="4">
        <f t="shared" si="137"/>
        <v>3.5670000000000002</v>
      </c>
      <c r="K667" s="3">
        <v>0.39560000000000001</v>
      </c>
      <c r="L667" s="3">
        <v>0.60219999999999996</v>
      </c>
      <c r="M667" s="3">
        <f t="shared" si="138"/>
        <v>0.20659999999999995</v>
      </c>
      <c r="N667" s="3">
        <v>0.45400000000000001</v>
      </c>
      <c r="O667" s="3">
        <f t="shared" si="139"/>
        <v>5.8400000000000007E-2</v>
      </c>
      <c r="P667" s="3">
        <v>0.4002</v>
      </c>
      <c r="Q667" s="3">
        <v>0.52439999999999998</v>
      </c>
      <c r="R667" s="4">
        <f t="shared" si="140"/>
        <v>0.12419999999999998</v>
      </c>
      <c r="S667" s="3">
        <v>0.41909999999999997</v>
      </c>
      <c r="T667" s="4">
        <f t="shared" si="141"/>
        <v>1.8899999999999972E-2</v>
      </c>
      <c r="U667" s="5" t="s">
        <v>49</v>
      </c>
      <c r="V667" s="5" t="s">
        <v>49</v>
      </c>
      <c r="W667" s="5" t="s">
        <v>49</v>
      </c>
      <c r="X667" s="4">
        <f t="shared" si="142"/>
        <v>0.33079999999999993</v>
      </c>
      <c r="Y667" s="4" t="s">
        <v>49</v>
      </c>
      <c r="Z667" s="4" t="s">
        <v>49</v>
      </c>
      <c r="AA667" s="3">
        <v>0.40749999999999997</v>
      </c>
      <c r="AB667" s="3">
        <v>0.42420000000000002</v>
      </c>
      <c r="AC667" s="4">
        <f t="shared" si="146"/>
        <v>1.6700000000000048E-2</v>
      </c>
      <c r="AD667" s="4" t="s">
        <v>49</v>
      </c>
      <c r="AE667" s="4">
        <f t="shared" si="145"/>
        <v>3.9145000000000003</v>
      </c>
      <c r="AF667" s="3">
        <v>4.6108000000000002</v>
      </c>
      <c r="AG667" s="4" t="s">
        <v>49</v>
      </c>
      <c r="AH667" s="3">
        <v>0.41270000000000001</v>
      </c>
      <c r="AI667" s="5" t="s">
        <v>49</v>
      </c>
      <c r="AJ667" s="4">
        <f>(AF667-H667)+(O667+T667)+(AH667-AA667)</f>
        <v>3.5816000000000003</v>
      </c>
      <c r="AK667" s="18">
        <f t="shared" si="147"/>
        <v>0.33289999999999997</v>
      </c>
    </row>
    <row r="668" spans="1:37" ht="12.5" x14ac:dyDescent="0.25">
      <c r="A668" s="2">
        <v>44741</v>
      </c>
      <c r="B668" s="3">
        <v>7.5</v>
      </c>
      <c r="C668" s="3" t="s">
        <v>51</v>
      </c>
      <c r="D668" s="4" t="s">
        <v>52</v>
      </c>
      <c r="E668" s="3">
        <v>39.700000000000003</v>
      </c>
      <c r="F668" s="3">
        <v>512</v>
      </c>
      <c r="G668" s="3">
        <v>512</v>
      </c>
      <c r="H668" s="3">
        <v>1.1091</v>
      </c>
      <c r="I668" s="3">
        <v>4.3891999999999998</v>
      </c>
      <c r="J668" s="4">
        <f t="shared" si="137"/>
        <v>3.2801</v>
      </c>
      <c r="K668" s="3">
        <v>0.39800000000000002</v>
      </c>
      <c r="L668" s="3">
        <v>0.69489999999999996</v>
      </c>
      <c r="M668" s="3">
        <f t="shared" si="138"/>
        <v>0.29689999999999994</v>
      </c>
      <c r="N668" s="3">
        <v>0.48780000000000001</v>
      </c>
      <c r="O668" s="3">
        <f t="shared" si="139"/>
        <v>8.9799999999999991E-2</v>
      </c>
      <c r="P668" s="3">
        <v>0.4017</v>
      </c>
      <c r="Q668" s="3">
        <v>0.55279999999999996</v>
      </c>
      <c r="R668" s="4">
        <f t="shared" si="140"/>
        <v>0.15109999999999996</v>
      </c>
      <c r="S668" s="3">
        <v>0.42320000000000002</v>
      </c>
      <c r="T668" s="4">
        <f t="shared" si="141"/>
        <v>2.1500000000000019E-2</v>
      </c>
      <c r="U668" s="5" t="s">
        <v>49</v>
      </c>
      <c r="V668" s="5" t="s">
        <v>49</v>
      </c>
      <c r="W668" s="5" t="s">
        <v>49</v>
      </c>
      <c r="X668" s="4">
        <f t="shared" si="142"/>
        <v>0.4479999999999999</v>
      </c>
      <c r="Y668" s="4" t="s">
        <v>49</v>
      </c>
      <c r="Z668" s="4" t="s">
        <v>49</v>
      </c>
      <c r="AA668" s="3">
        <v>0.41139999999999999</v>
      </c>
      <c r="AB668" s="3">
        <v>0.66279999999999994</v>
      </c>
      <c r="AC668" s="4">
        <f t="shared" si="146"/>
        <v>0.25139999999999996</v>
      </c>
      <c r="AD668" s="4" t="s">
        <v>49</v>
      </c>
      <c r="AE668" s="4">
        <f t="shared" si="145"/>
        <v>3.9794999999999998</v>
      </c>
      <c r="AF668" s="3">
        <v>4.3244999999999996</v>
      </c>
      <c r="AG668" s="4" t="s">
        <v>49</v>
      </c>
      <c r="AH668" s="3">
        <v>0.45579999999999998</v>
      </c>
      <c r="AI668" s="5" t="s">
        <v>49</v>
      </c>
      <c r="AJ668" s="4">
        <f>(AF668-H668)+(O668+T668)+(AH668-AA668)</f>
        <v>3.3710999999999998</v>
      </c>
      <c r="AK668" s="18">
        <f t="shared" si="147"/>
        <v>0.60840000000000005</v>
      </c>
    </row>
    <row r="669" spans="1:37" ht="12.5" x14ac:dyDescent="0.25">
      <c r="A669" s="2">
        <v>44741</v>
      </c>
      <c r="B669" s="3">
        <v>7.5</v>
      </c>
      <c r="C669" s="3" t="s">
        <v>51</v>
      </c>
      <c r="D669" s="4" t="s">
        <v>52</v>
      </c>
      <c r="E669" s="3">
        <v>34.35</v>
      </c>
      <c r="F669" s="3">
        <v>513</v>
      </c>
      <c r="G669" s="3">
        <v>513</v>
      </c>
      <c r="H669" s="3">
        <v>1.1097999999999999</v>
      </c>
      <c r="I669" s="3">
        <v>4.1962999999999999</v>
      </c>
      <c r="J669" s="4">
        <f t="shared" si="137"/>
        <v>3.0865</v>
      </c>
      <c r="K669" s="3">
        <v>0.39539999999999997</v>
      </c>
      <c r="L669" s="3">
        <v>0.62490000000000001</v>
      </c>
      <c r="M669" s="3">
        <f t="shared" si="138"/>
        <v>0.22950000000000004</v>
      </c>
      <c r="N669" s="3">
        <v>0.4572</v>
      </c>
      <c r="O669" s="3">
        <f t="shared" si="139"/>
        <v>6.1800000000000022E-2</v>
      </c>
      <c r="P669" s="3">
        <v>0.39290000000000003</v>
      </c>
      <c r="Q669" s="3">
        <v>0.55510000000000004</v>
      </c>
      <c r="R669" s="4">
        <f t="shared" si="140"/>
        <v>0.16220000000000001</v>
      </c>
      <c r="S669" s="3">
        <v>0.4153</v>
      </c>
      <c r="T669" s="4">
        <f t="shared" si="141"/>
        <v>2.2399999999999975E-2</v>
      </c>
      <c r="U669" s="5" t="s">
        <v>49</v>
      </c>
      <c r="V669" s="5" t="s">
        <v>49</v>
      </c>
      <c r="W669" s="5" t="s">
        <v>49</v>
      </c>
      <c r="X669" s="4">
        <f t="shared" si="142"/>
        <v>0.39170000000000005</v>
      </c>
      <c r="Y669" s="4" t="s">
        <v>49</v>
      </c>
      <c r="Z669" s="4" t="s">
        <v>49</v>
      </c>
      <c r="AA669" s="3">
        <v>0.4088</v>
      </c>
      <c r="AB669" s="3">
        <v>0.56630000000000003</v>
      </c>
      <c r="AC669" s="4">
        <f t="shared" si="146"/>
        <v>0.15750000000000003</v>
      </c>
      <c r="AD669" s="4" t="s">
        <v>49</v>
      </c>
      <c r="AE669" s="4">
        <f t="shared" si="145"/>
        <v>3.6357000000000004</v>
      </c>
      <c r="AF669" s="3">
        <v>4.1444000000000001</v>
      </c>
      <c r="AG669" s="4" t="s">
        <v>49</v>
      </c>
      <c r="AH669" s="3">
        <v>0.43540000000000001</v>
      </c>
      <c r="AI669" s="5" t="s">
        <v>49</v>
      </c>
      <c r="AJ669" s="4">
        <f>(AF669-H669)+(O669+T669)+(AH669-AA669)</f>
        <v>3.1454000000000004</v>
      </c>
      <c r="AK669" s="18">
        <f t="shared" si="147"/>
        <v>0.49029999999999951</v>
      </c>
    </row>
    <row r="670" spans="1:37" ht="12.5" x14ac:dyDescent="0.25">
      <c r="A670" s="2">
        <v>44741</v>
      </c>
      <c r="B670" s="3">
        <v>7.5</v>
      </c>
      <c r="C670" s="3" t="s">
        <v>51</v>
      </c>
      <c r="D670" s="4" t="s">
        <v>52</v>
      </c>
      <c r="E670" s="3">
        <v>39.4</v>
      </c>
      <c r="F670" s="3">
        <v>514</v>
      </c>
      <c r="G670" s="3">
        <v>514</v>
      </c>
      <c r="H670" s="3">
        <v>1.1066</v>
      </c>
      <c r="I670" s="3">
        <v>5.8838999999999997</v>
      </c>
      <c r="J670" s="4">
        <f t="shared" si="137"/>
        <v>4.7772999999999994</v>
      </c>
      <c r="K670" s="3">
        <v>0.3967</v>
      </c>
      <c r="L670" s="3">
        <v>0.72430000000000005</v>
      </c>
      <c r="M670" s="3">
        <f t="shared" si="138"/>
        <v>0.32760000000000006</v>
      </c>
      <c r="N670" s="3">
        <v>0.47789999999999999</v>
      </c>
      <c r="O670" s="3">
        <f t="shared" si="139"/>
        <v>8.1199999999999994E-2</v>
      </c>
      <c r="P670" s="3">
        <v>0.39169999999999999</v>
      </c>
      <c r="Q670" s="3">
        <v>0.58530000000000004</v>
      </c>
      <c r="R670" s="4">
        <f t="shared" si="140"/>
        <v>0.19360000000000005</v>
      </c>
      <c r="S670" s="3">
        <v>0.41970000000000002</v>
      </c>
      <c r="T670" s="4">
        <f t="shared" si="141"/>
        <v>2.8000000000000025E-2</v>
      </c>
      <c r="U670" s="5" t="s">
        <v>49</v>
      </c>
      <c r="V670" s="5" t="s">
        <v>49</v>
      </c>
      <c r="W670" s="5" t="s">
        <v>49</v>
      </c>
      <c r="X670" s="4">
        <f t="shared" si="142"/>
        <v>0.52120000000000011</v>
      </c>
      <c r="Y670" s="4" t="s">
        <v>49</v>
      </c>
      <c r="Z670" s="4" t="s">
        <v>49</v>
      </c>
      <c r="AA670" s="3">
        <v>0.40660000000000002</v>
      </c>
      <c r="AB670" s="3">
        <v>0.51400000000000001</v>
      </c>
      <c r="AC670" s="4">
        <f t="shared" si="146"/>
        <v>0.1074</v>
      </c>
      <c r="AD670" s="4" t="s">
        <v>49</v>
      </c>
      <c r="AE670" s="4">
        <f t="shared" si="145"/>
        <v>5.4058999999999999</v>
      </c>
      <c r="AF670" s="3">
        <v>5.7775999999999996</v>
      </c>
      <c r="AG670" s="4" t="s">
        <v>49</v>
      </c>
      <c r="AH670" s="3">
        <v>0.42599999999999999</v>
      </c>
      <c r="AI670" s="5" t="s">
        <v>49</v>
      </c>
      <c r="AJ670" s="4">
        <f>(AF670-H670)+(O670+T670)+(AH670-AA670)</f>
        <v>4.7995999999999999</v>
      </c>
      <c r="AK670" s="18">
        <f t="shared" si="147"/>
        <v>0.60630000000000006</v>
      </c>
    </row>
    <row r="671" spans="1:37" ht="12.5" x14ac:dyDescent="0.25">
      <c r="A671" s="2">
        <v>44741</v>
      </c>
      <c r="B671" s="3">
        <v>7.5</v>
      </c>
      <c r="C671" s="3" t="s">
        <v>51</v>
      </c>
      <c r="D671" s="4" t="s">
        <v>52</v>
      </c>
      <c r="E671" s="3">
        <v>39.9</v>
      </c>
      <c r="F671" s="3">
        <v>515</v>
      </c>
      <c r="G671" s="3">
        <v>515</v>
      </c>
      <c r="H671" s="3">
        <v>1.1064000000000001</v>
      </c>
      <c r="I671" s="3">
        <v>5.6672000000000002</v>
      </c>
      <c r="J671" s="4">
        <f t="shared" si="137"/>
        <v>4.5608000000000004</v>
      </c>
      <c r="K671" s="3">
        <v>0.3962</v>
      </c>
      <c r="L671" s="3">
        <v>0.73440000000000005</v>
      </c>
      <c r="M671" s="3">
        <f t="shared" si="138"/>
        <v>0.33820000000000006</v>
      </c>
      <c r="N671" s="3">
        <v>0.48199999999999998</v>
      </c>
      <c r="O671" s="3">
        <f t="shared" si="139"/>
        <v>8.5799999999999987E-2</v>
      </c>
      <c r="P671" s="3">
        <v>0.39290000000000003</v>
      </c>
      <c r="Q671" s="3">
        <v>0.62139999999999995</v>
      </c>
      <c r="R671" s="4">
        <f t="shared" si="140"/>
        <v>0.22849999999999993</v>
      </c>
      <c r="S671" s="3">
        <v>0.42680000000000001</v>
      </c>
      <c r="T671" s="4">
        <f t="shared" si="141"/>
        <v>3.3899999999999986E-2</v>
      </c>
      <c r="U671" s="5" t="s">
        <v>49</v>
      </c>
      <c r="V671" s="5" t="s">
        <v>49</v>
      </c>
      <c r="W671" s="5" t="s">
        <v>49</v>
      </c>
      <c r="X671" s="4">
        <f t="shared" si="142"/>
        <v>0.56669999999999998</v>
      </c>
      <c r="Y671" s="4" t="s">
        <v>49</v>
      </c>
      <c r="Z671" s="4" t="s">
        <v>49</v>
      </c>
      <c r="AA671" s="3">
        <v>0.40670000000000001</v>
      </c>
      <c r="AB671" s="3">
        <v>0.47870000000000001</v>
      </c>
      <c r="AC671" s="4">
        <f t="shared" si="146"/>
        <v>7.2000000000000008E-2</v>
      </c>
      <c r="AD671" s="4" t="s">
        <v>49</v>
      </c>
      <c r="AE671" s="4">
        <f t="shared" si="145"/>
        <v>5.1995000000000005</v>
      </c>
      <c r="AF671" s="3">
        <v>5.5814000000000004</v>
      </c>
      <c r="AG671" s="4" t="s">
        <v>49</v>
      </c>
      <c r="AH671" s="3">
        <v>0.42149999999999999</v>
      </c>
      <c r="AI671" s="5" t="s">
        <v>49</v>
      </c>
      <c r="AJ671" s="4">
        <f>(AF671-H671)+(O671+T671)+(AH671-AA671)</f>
        <v>4.6095000000000006</v>
      </c>
      <c r="AK671" s="18">
        <f t="shared" si="147"/>
        <v>0.59000000000000075</v>
      </c>
    </row>
    <row r="672" spans="1:37" ht="12.5" x14ac:dyDescent="0.25">
      <c r="A672" s="2">
        <v>44741</v>
      </c>
      <c r="B672" s="3">
        <v>7.5</v>
      </c>
      <c r="C672" s="3" t="s">
        <v>53</v>
      </c>
      <c r="D672" s="4" t="s">
        <v>54</v>
      </c>
      <c r="E672" s="3">
        <v>34.1</v>
      </c>
      <c r="F672" s="3">
        <v>516</v>
      </c>
      <c r="G672" s="3">
        <v>516</v>
      </c>
      <c r="H672" s="3">
        <v>1.1207</v>
      </c>
      <c r="I672" s="3">
        <v>3.9140999999999999</v>
      </c>
      <c r="J672" s="4">
        <f t="shared" si="137"/>
        <v>2.7934000000000001</v>
      </c>
      <c r="K672" s="3">
        <v>0.39579999999999999</v>
      </c>
      <c r="L672" s="3">
        <v>0.6149</v>
      </c>
      <c r="M672" s="3">
        <f t="shared" si="138"/>
        <v>0.21910000000000002</v>
      </c>
      <c r="N672" s="3">
        <v>0.44240000000000002</v>
      </c>
      <c r="O672" s="3">
        <f t="shared" si="139"/>
        <v>4.660000000000003E-2</v>
      </c>
      <c r="P672" s="3">
        <v>0.39329999999999998</v>
      </c>
      <c r="Q672" s="3">
        <v>0.50880000000000003</v>
      </c>
      <c r="R672" s="4">
        <f t="shared" si="140"/>
        <v>0.11550000000000005</v>
      </c>
      <c r="S672" s="3">
        <v>0.41020000000000001</v>
      </c>
      <c r="T672" s="4">
        <f t="shared" si="141"/>
        <v>1.6900000000000026E-2</v>
      </c>
      <c r="U672" s="5" t="s">
        <v>49</v>
      </c>
      <c r="V672" s="5" t="s">
        <v>49</v>
      </c>
      <c r="W672" s="5" t="s">
        <v>49</v>
      </c>
      <c r="X672" s="4">
        <f t="shared" si="142"/>
        <v>0.33460000000000006</v>
      </c>
      <c r="Y672" s="4" t="s">
        <v>49</v>
      </c>
      <c r="Z672" s="4" t="s">
        <v>49</v>
      </c>
      <c r="AA672" s="3">
        <v>0.41</v>
      </c>
      <c r="AB672" s="3">
        <v>0.47570000000000001</v>
      </c>
      <c r="AC672" s="4">
        <f t="shared" si="146"/>
        <v>6.5700000000000036E-2</v>
      </c>
      <c r="AD672" s="4" t="s">
        <v>49</v>
      </c>
      <c r="AE672" s="4">
        <f t="shared" si="145"/>
        <v>3.1937000000000002</v>
      </c>
      <c r="AF672" s="3">
        <v>3.8721000000000001</v>
      </c>
      <c r="AG672" s="4" t="s">
        <v>49</v>
      </c>
      <c r="AH672" s="3">
        <v>0.42099999999999999</v>
      </c>
      <c r="AI672" s="5" t="s">
        <v>49</v>
      </c>
      <c r="AJ672" s="4">
        <f>(AF672-H672)+(O672+T672)+(AH672-AA672)</f>
        <v>2.8259000000000003</v>
      </c>
      <c r="AK672" s="18">
        <f t="shared" si="147"/>
        <v>0.3677999999999999</v>
      </c>
    </row>
    <row r="673" spans="1:37" ht="12.5" x14ac:dyDescent="0.25">
      <c r="A673" s="2">
        <v>44741</v>
      </c>
      <c r="B673" s="3">
        <v>7.5</v>
      </c>
      <c r="C673" s="3" t="s">
        <v>53</v>
      </c>
      <c r="D673" s="4" t="s">
        <v>54</v>
      </c>
      <c r="E673" s="3">
        <v>38.200000000000003</v>
      </c>
      <c r="F673" s="3">
        <v>517</v>
      </c>
      <c r="G673" s="3">
        <v>517</v>
      </c>
      <c r="H673" s="3">
        <v>1.1086</v>
      </c>
      <c r="I673" s="3">
        <v>5.6131000000000002</v>
      </c>
      <c r="J673" s="4">
        <f t="shared" si="137"/>
        <v>4.5045000000000002</v>
      </c>
      <c r="K673" s="3">
        <v>0.39400000000000002</v>
      </c>
      <c r="L673" s="3">
        <v>0.74739999999999995</v>
      </c>
      <c r="M673" s="3">
        <f t="shared" si="138"/>
        <v>0.35339999999999994</v>
      </c>
      <c r="N673" s="3">
        <v>0.47320000000000001</v>
      </c>
      <c r="O673" s="3">
        <f t="shared" si="139"/>
        <v>7.9199999999999993E-2</v>
      </c>
      <c r="P673" s="3">
        <v>0.39269999999999999</v>
      </c>
      <c r="Q673" s="3">
        <v>0.59299999999999997</v>
      </c>
      <c r="R673" s="4">
        <f t="shared" si="140"/>
        <v>0.20029999999999998</v>
      </c>
      <c r="S673" s="3">
        <v>0.42399999999999999</v>
      </c>
      <c r="T673" s="4">
        <f t="shared" si="141"/>
        <v>3.1299999999999994E-2</v>
      </c>
      <c r="U673" s="5" t="s">
        <v>49</v>
      </c>
      <c r="V673" s="5" t="s">
        <v>49</v>
      </c>
      <c r="W673" s="5" t="s">
        <v>49</v>
      </c>
      <c r="X673" s="4">
        <f t="shared" si="142"/>
        <v>0.55369999999999986</v>
      </c>
      <c r="Y673" s="4" t="s">
        <v>49</v>
      </c>
      <c r="Z673" s="4" t="s">
        <v>49</v>
      </c>
      <c r="AA673" s="3">
        <v>0.41410000000000002</v>
      </c>
      <c r="AB673" s="3">
        <v>0.52649999999999997</v>
      </c>
      <c r="AC673" s="4">
        <f t="shared" si="146"/>
        <v>0.11239999999999994</v>
      </c>
      <c r="AD673" s="4" t="s">
        <v>49</v>
      </c>
      <c r="AE673" s="4">
        <f t="shared" si="145"/>
        <v>5.1706000000000003</v>
      </c>
      <c r="AF673" s="3">
        <v>5.5229999999999997</v>
      </c>
      <c r="AG673" s="4" t="s">
        <v>49</v>
      </c>
      <c r="AH673" s="3">
        <v>0.43030000000000002</v>
      </c>
      <c r="AI673" s="5" t="s">
        <v>49</v>
      </c>
      <c r="AJ673" s="4">
        <f>(AF673-H673)+(O673+T673)+(AH673-AA673)</f>
        <v>4.5411000000000001</v>
      </c>
      <c r="AK673" s="18">
        <f t="shared" si="147"/>
        <v>0.62950000000000017</v>
      </c>
    </row>
    <row r="674" spans="1:37" ht="12.5" x14ac:dyDescent="0.25">
      <c r="A674" s="2">
        <v>44741</v>
      </c>
      <c r="B674" s="3">
        <v>7.5</v>
      </c>
      <c r="C674" s="3" t="s">
        <v>53</v>
      </c>
      <c r="D674" s="4" t="s">
        <v>54</v>
      </c>
      <c r="E674" s="3">
        <v>38</v>
      </c>
      <c r="F674" s="3">
        <v>518</v>
      </c>
      <c r="G674" s="3">
        <v>518</v>
      </c>
      <c r="H674" s="3">
        <v>1.1067</v>
      </c>
      <c r="I674" s="3">
        <v>5.0723000000000003</v>
      </c>
      <c r="J674" s="4">
        <f t="shared" si="137"/>
        <v>3.9656000000000002</v>
      </c>
      <c r="K674" s="3">
        <v>0.39240000000000003</v>
      </c>
      <c r="L674" s="3">
        <v>0.56159999999999999</v>
      </c>
      <c r="M674" s="3">
        <f t="shared" si="138"/>
        <v>0.16919999999999996</v>
      </c>
      <c r="N674" s="3">
        <v>0.43859999999999999</v>
      </c>
      <c r="O674" s="3">
        <f t="shared" si="139"/>
        <v>4.6199999999999963E-2</v>
      </c>
      <c r="P674" s="3">
        <v>0.40600000000000003</v>
      </c>
      <c r="Q674" s="3">
        <v>0.55669999999999997</v>
      </c>
      <c r="R674" s="4">
        <f t="shared" si="140"/>
        <v>0.15069999999999995</v>
      </c>
      <c r="S674" s="3">
        <v>0.42720000000000002</v>
      </c>
      <c r="T674" s="4">
        <f t="shared" si="141"/>
        <v>2.1199999999999997E-2</v>
      </c>
      <c r="U674" s="5" t="s">
        <v>49</v>
      </c>
      <c r="V674" s="5" t="s">
        <v>49</v>
      </c>
      <c r="W674" s="5" t="s">
        <v>49</v>
      </c>
      <c r="X674" s="4">
        <f t="shared" si="142"/>
        <v>0.31989999999999991</v>
      </c>
      <c r="Y674" s="4" t="s">
        <v>49</v>
      </c>
      <c r="Z674" s="4" t="s">
        <v>49</v>
      </c>
      <c r="AA674" s="3">
        <v>0.4194</v>
      </c>
      <c r="AB674" s="3">
        <v>0.67559999999999998</v>
      </c>
      <c r="AC674" s="4">
        <f t="shared" si="146"/>
        <v>0.25619999999999998</v>
      </c>
      <c r="AD674" s="4" t="s">
        <v>49</v>
      </c>
      <c r="AE674" s="4">
        <f t="shared" si="145"/>
        <v>4.5416999999999996</v>
      </c>
      <c r="AF674" s="3">
        <v>5.0111999999999997</v>
      </c>
      <c r="AG674" s="4" t="s">
        <v>49</v>
      </c>
      <c r="AH674" s="3">
        <v>0.4587</v>
      </c>
      <c r="AI674" s="5" t="s">
        <v>49</v>
      </c>
      <c r="AJ674" s="4">
        <f>(AF674-H674)+(O674+T674)+(AH674-AA674)</f>
        <v>4.0111999999999997</v>
      </c>
      <c r="AK674" s="18">
        <f t="shared" si="147"/>
        <v>0.53049999999999997</v>
      </c>
    </row>
    <row r="675" spans="1:37" ht="12.5" x14ac:dyDescent="0.25">
      <c r="A675" s="2">
        <v>44741</v>
      </c>
      <c r="B675" s="3">
        <v>7.5</v>
      </c>
      <c r="C675" s="3" t="s">
        <v>53</v>
      </c>
      <c r="D675" s="4" t="s">
        <v>54</v>
      </c>
      <c r="E675" s="3">
        <v>36.274999999999999</v>
      </c>
      <c r="F675" s="3">
        <v>519</v>
      </c>
      <c r="G675" s="3">
        <v>519</v>
      </c>
      <c r="H675" s="3">
        <v>1.1093999999999999</v>
      </c>
      <c r="I675" s="3">
        <v>4.3019999999999996</v>
      </c>
      <c r="J675" s="4">
        <f t="shared" si="137"/>
        <v>3.1925999999999997</v>
      </c>
      <c r="K675" s="3">
        <v>0.40060000000000001</v>
      </c>
      <c r="L675" s="3">
        <v>0.51239999999999997</v>
      </c>
      <c r="M675" s="3">
        <f t="shared" si="138"/>
        <v>0.11179999999999995</v>
      </c>
      <c r="N675" s="3">
        <v>0.43369999999999997</v>
      </c>
      <c r="O675" s="3">
        <f t="shared" si="139"/>
        <v>3.3099999999999963E-2</v>
      </c>
      <c r="P675" s="3">
        <v>0.40189999999999998</v>
      </c>
      <c r="Q675" s="3">
        <v>0.4511</v>
      </c>
      <c r="R675" s="4">
        <f t="shared" si="140"/>
        <v>4.9200000000000021E-2</v>
      </c>
      <c r="S675" s="3">
        <v>0.41199999999999998</v>
      </c>
      <c r="T675" s="4">
        <f t="shared" si="141"/>
        <v>1.0099999999999998E-2</v>
      </c>
      <c r="U675" s="5" t="s">
        <v>49</v>
      </c>
      <c r="V675" s="5" t="s">
        <v>49</v>
      </c>
      <c r="W675" s="5" t="s">
        <v>49</v>
      </c>
      <c r="X675" s="4">
        <f t="shared" si="142"/>
        <v>0.16099999999999998</v>
      </c>
      <c r="Y675" s="4" t="s">
        <v>49</v>
      </c>
      <c r="Z675" s="4" t="s">
        <v>49</v>
      </c>
      <c r="AA675" s="3">
        <v>0.41710000000000003</v>
      </c>
      <c r="AB675" s="3">
        <v>0.61939999999999995</v>
      </c>
      <c r="AC675" s="4">
        <f t="shared" si="146"/>
        <v>0.20229999999999992</v>
      </c>
      <c r="AD675" s="4" t="s">
        <v>49</v>
      </c>
      <c r="AE675" s="4">
        <f t="shared" si="145"/>
        <v>3.5558999999999994</v>
      </c>
      <c r="AF675" s="3">
        <v>4.2512999999999996</v>
      </c>
      <c r="AG675" s="4" t="s">
        <v>49</v>
      </c>
      <c r="AH675" s="3">
        <v>0.4506</v>
      </c>
      <c r="AI675" s="5" t="s">
        <v>49</v>
      </c>
      <c r="AJ675" s="4">
        <f>(AF675-H675)+(O675+T675)+(AH675-AA675)</f>
        <v>3.2185999999999999</v>
      </c>
      <c r="AK675" s="18">
        <f t="shared" si="147"/>
        <v>0.33729999999999949</v>
      </c>
    </row>
    <row r="676" spans="1:37" ht="12.5" x14ac:dyDescent="0.25">
      <c r="A676" s="2">
        <v>44741</v>
      </c>
      <c r="B676" s="3">
        <v>7.5</v>
      </c>
      <c r="C676" s="3" t="s">
        <v>55</v>
      </c>
      <c r="D676" s="4" t="s">
        <v>56</v>
      </c>
      <c r="E676" s="3">
        <v>34.65</v>
      </c>
      <c r="F676" s="3">
        <v>520</v>
      </c>
      <c r="G676" s="3">
        <v>520</v>
      </c>
      <c r="H676" s="3">
        <v>1.0926</v>
      </c>
      <c r="I676" s="3">
        <v>3.7235999999999998</v>
      </c>
      <c r="J676" s="4">
        <f t="shared" si="137"/>
        <v>2.6309999999999998</v>
      </c>
      <c r="K676" s="3">
        <v>0.39410000000000001</v>
      </c>
      <c r="L676" s="3">
        <v>0.62109999999999999</v>
      </c>
      <c r="M676" s="3">
        <f t="shared" si="138"/>
        <v>0.22699999999999998</v>
      </c>
      <c r="N676" s="3">
        <v>0.4657</v>
      </c>
      <c r="O676" s="3">
        <f t="shared" si="139"/>
        <v>7.1599999999999997E-2</v>
      </c>
      <c r="P676" s="3">
        <v>0.39900000000000002</v>
      </c>
      <c r="Q676" s="3">
        <v>0.49769999999999998</v>
      </c>
      <c r="R676" s="4">
        <f t="shared" si="140"/>
        <v>9.8699999999999954E-2</v>
      </c>
      <c r="S676" s="3">
        <v>0.4103</v>
      </c>
      <c r="T676" s="4">
        <f t="shared" si="141"/>
        <v>1.1299999999999977E-2</v>
      </c>
      <c r="U676" s="5" t="s">
        <v>49</v>
      </c>
      <c r="V676" s="5" t="s">
        <v>49</v>
      </c>
      <c r="W676" s="5" t="s">
        <v>49</v>
      </c>
      <c r="X676" s="4">
        <f t="shared" si="142"/>
        <v>0.32569999999999993</v>
      </c>
      <c r="Y676" s="4" t="s">
        <v>49</v>
      </c>
      <c r="Z676" s="4" t="s">
        <v>49</v>
      </c>
      <c r="AA676" s="3">
        <v>0.4133</v>
      </c>
      <c r="AB676" s="3">
        <v>0.4965</v>
      </c>
      <c r="AC676" s="4">
        <f t="shared" si="146"/>
        <v>8.3199999999999996E-2</v>
      </c>
      <c r="AD676" s="4" t="s">
        <v>49</v>
      </c>
      <c r="AE676" s="4">
        <f t="shared" si="145"/>
        <v>3.0398999999999998</v>
      </c>
      <c r="AF676" s="3">
        <v>3.6738</v>
      </c>
      <c r="AG676" s="4" t="s">
        <v>49</v>
      </c>
      <c r="AH676" s="3">
        <v>0.42549999999999999</v>
      </c>
      <c r="AI676" s="5" t="s">
        <v>49</v>
      </c>
      <c r="AJ676" s="4">
        <f>(AF676-H676)+(O676+T676)+(AH676-AA676)</f>
        <v>2.6762999999999999</v>
      </c>
      <c r="AK676" s="18">
        <f t="shared" si="147"/>
        <v>0.36359999999999992</v>
      </c>
    </row>
    <row r="677" spans="1:37" ht="12.5" x14ac:dyDescent="0.25">
      <c r="A677" s="2">
        <v>44741</v>
      </c>
      <c r="B677" s="3">
        <v>7.5</v>
      </c>
      <c r="C677" s="3" t="s">
        <v>55</v>
      </c>
      <c r="D677" s="4" t="s">
        <v>56</v>
      </c>
      <c r="E677" s="3">
        <v>33.5</v>
      </c>
      <c r="F677" s="3">
        <v>521</v>
      </c>
      <c r="G677" s="3">
        <v>521</v>
      </c>
      <c r="H677" s="3">
        <v>1.1072</v>
      </c>
      <c r="I677" s="3">
        <v>3.6334</v>
      </c>
      <c r="J677" s="4">
        <f t="shared" si="137"/>
        <v>2.5262000000000002</v>
      </c>
      <c r="K677" s="3">
        <v>0.39560000000000001</v>
      </c>
      <c r="L677" s="3">
        <v>0.51339999999999997</v>
      </c>
      <c r="M677" s="3">
        <f t="shared" si="138"/>
        <v>0.11779999999999996</v>
      </c>
      <c r="N677" s="3">
        <v>0.42959999999999998</v>
      </c>
      <c r="O677" s="3">
        <f t="shared" si="139"/>
        <v>3.3999999999999975E-2</v>
      </c>
      <c r="P677" s="3">
        <v>0.39219999999999999</v>
      </c>
      <c r="Q677" s="3">
        <v>0.4652</v>
      </c>
      <c r="R677" s="4">
        <f t="shared" si="140"/>
        <v>7.3000000000000009E-2</v>
      </c>
      <c r="S677" s="3">
        <v>0.4027</v>
      </c>
      <c r="T677" s="4">
        <f t="shared" si="141"/>
        <v>1.0500000000000009E-2</v>
      </c>
      <c r="U677" s="5" t="s">
        <v>49</v>
      </c>
      <c r="V677" s="5" t="s">
        <v>49</v>
      </c>
      <c r="W677" s="5" t="s">
        <v>49</v>
      </c>
      <c r="X677" s="4">
        <f t="shared" si="142"/>
        <v>0.19079999999999997</v>
      </c>
      <c r="Y677" s="4" t="s">
        <v>49</v>
      </c>
      <c r="Z677" s="4" t="s">
        <v>49</v>
      </c>
      <c r="AA677" s="3">
        <v>0.41360000000000002</v>
      </c>
      <c r="AB677" s="3">
        <v>0.62190000000000001</v>
      </c>
      <c r="AC677" s="4">
        <f t="shared" si="146"/>
        <v>0.20829999999999999</v>
      </c>
      <c r="AD677" s="4" t="s">
        <v>49</v>
      </c>
      <c r="AE677" s="4">
        <f t="shared" si="145"/>
        <v>2.9253</v>
      </c>
      <c r="AF677" s="3">
        <v>3.5735999999999999</v>
      </c>
      <c r="AG677" s="4" t="s">
        <v>49</v>
      </c>
      <c r="AH677" s="3">
        <v>0.44319999999999998</v>
      </c>
      <c r="AI677" s="5" t="s">
        <v>49</v>
      </c>
      <c r="AJ677" s="4">
        <f>(AF677-H677)+(O677+T677)+(AH677-AA677)</f>
        <v>2.5405000000000002</v>
      </c>
      <c r="AK677" s="18">
        <f t="shared" si="147"/>
        <v>0.38479999999999981</v>
      </c>
    </row>
    <row r="678" spans="1:37" ht="12.5" x14ac:dyDescent="0.25">
      <c r="A678" s="2">
        <v>44741</v>
      </c>
      <c r="B678" s="3">
        <v>7.5</v>
      </c>
      <c r="C678" s="3" t="s">
        <v>55</v>
      </c>
      <c r="D678" s="4" t="s">
        <v>56</v>
      </c>
      <c r="E678" s="3">
        <v>34.575000000000003</v>
      </c>
      <c r="F678" s="3">
        <v>522</v>
      </c>
      <c r="G678" s="3">
        <v>522</v>
      </c>
      <c r="H678" s="3">
        <v>1.0873999999999999</v>
      </c>
      <c r="I678" s="3">
        <v>4.0940000000000003</v>
      </c>
      <c r="J678" s="4">
        <f t="shared" si="137"/>
        <v>3.0066000000000006</v>
      </c>
      <c r="K678" s="3">
        <v>0.39589999999999997</v>
      </c>
      <c r="L678" s="3">
        <v>0.63980000000000004</v>
      </c>
      <c r="M678" s="3">
        <f t="shared" si="138"/>
        <v>0.24390000000000006</v>
      </c>
      <c r="N678" s="3">
        <v>0.45800000000000002</v>
      </c>
      <c r="O678" s="3">
        <f t="shared" si="139"/>
        <v>6.2100000000000044E-2</v>
      </c>
      <c r="P678" s="3">
        <v>0.39900000000000002</v>
      </c>
      <c r="Q678" s="3">
        <v>0.54479999999999995</v>
      </c>
      <c r="R678" s="4">
        <f t="shared" si="140"/>
        <v>0.14579999999999993</v>
      </c>
      <c r="S678" s="3">
        <v>0.41410000000000002</v>
      </c>
      <c r="T678" s="4">
        <f t="shared" si="141"/>
        <v>1.5100000000000002E-2</v>
      </c>
      <c r="U678" s="5" t="s">
        <v>49</v>
      </c>
      <c r="V678" s="5" t="s">
        <v>49</v>
      </c>
      <c r="W678" s="5" t="s">
        <v>49</v>
      </c>
      <c r="X678" s="4">
        <f t="shared" si="142"/>
        <v>0.38969999999999999</v>
      </c>
      <c r="Y678" s="4" t="s">
        <v>49</v>
      </c>
      <c r="Z678" s="4" t="s">
        <v>49</v>
      </c>
      <c r="AA678" s="3">
        <v>0.4098</v>
      </c>
      <c r="AB678" s="3">
        <v>0.45650000000000002</v>
      </c>
      <c r="AC678" s="4">
        <f>AB678-AA678</f>
        <v>4.6700000000000019E-2</v>
      </c>
      <c r="AD678" s="4" t="s">
        <v>49</v>
      </c>
      <c r="AE678" s="4">
        <f t="shared" si="145"/>
        <v>3.4430000000000005</v>
      </c>
      <c r="AF678" s="3">
        <v>4.0431999999999997</v>
      </c>
      <c r="AG678" s="4" t="s">
        <v>49</v>
      </c>
      <c r="AH678" s="3">
        <v>0.41660000000000003</v>
      </c>
      <c r="AI678" s="5" t="s">
        <v>49</v>
      </c>
      <c r="AJ678" s="4">
        <f>(AF678-H678)+(O678+T678)+(AH678-AA678)</f>
        <v>3.0398000000000001</v>
      </c>
      <c r="AK678" s="18">
        <f t="shared" si="147"/>
        <v>0.40320000000000045</v>
      </c>
    </row>
    <row r="679" spans="1:37" ht="12.5" x14ac:dyDescent="0.25">
      <c r="A679" s="2">
        <v>44741</v>
      </c>
      <c r="B679" s="3">
        <v>7.5</v>
      </c>
      <c r="C679" s="3" t="s">
        <v>55</v>
      </c>
      <c r="D679" s="4" t="s">
        <v>56</v>
      </c>
      <c r="E679" s="3">
        <v>33.6</v>
      </c>
      <c r="F679" s="3">
        <v>523</v>
      </c>
      <c r="G679" s="3">
        <v>523</v>
      </c>
      <c r="H679" s="3">
        <v>1.1108</v>
      </c>
      <c r="I679" s="3">
        <v>4.1412000000000004</v>
      </c>
      <c r="J679" s="4">
        <f t="shared" si="137"/>
        <v>3.0304000000000002</v>
      </c>
      <c r="K679" s="3">
        <v>0.39889999999999998</v>
      </c>
      <c r="L679" s="3">
        <v>0.52800000000000002</v>
      </c>
      <c r="M679" s="3">
        <f t="shared" si="138"/>
        <v>0.12910000000000005</v>
      </c>
      <c r="N679" s="3">
        <v>0.442</v>
      </c>
      <c r="O679" s="3">
        <f t="shared" si="139"/>
        <v>4.3100000000000027E-2</v>
      </c>
      <c r="P679" s="3">
        <v>0.39700000000000002</v>
      </c>
      <c r="Q679" s="3">
        <v>0.49890000000000001</v>
      </c>
      <c r="R679" s="4">
        <f t="shared" si="140"/>
        <v>0.10189999999999999</v>
      </c>
      <c r="S679" s="3">
        <v>0.41839999999999999</v>
      </c>
      <c r="T679" s="4">
        <f t="shared" si="141"/>
        <v>2.1399999999999975E-2</v>
      </c>
      <c r="U679" s="5" t="s">
        <v>49</v>
      </c>
      <c r="V679" s="5" t="s">
        <v>49</v>
      </c>
      <c r="W679" s="5" t="s">
        <v>49</v>
      </c>
      <c r="X679" s="4">
        <f t="shared" si="142"/>
        <v>0.23100000000000004</v>
      </c>
      <c r="Y679" s="4" t="s">
        <v>49</v>
      </c>
      <c r="Z679" s="4" t="s">
        <v>49</v>
      </c>
      <c r="AA679" s="3">
        <v>0.40820000000000001</v>
      </c>
      <c r="AB679" s="3">
        <v>0.46229999999999999</v>
      </c>
      <c r="AC679" s="4">
        <f t="shared" si="146"/>
        <v>5.4099999999999981E-2</v>
      </c>
      <c r="AD679" s="4" t="s">
        <v>49</v>
      </c>
      <c r="AE679" s="4">
        <f t="shared" si="145"/>
        <v>3.3155000000000001</v>
      </c>
      <c r="AF679" s="3">
        <v>4.0907999999999998</v>
      </c>
      <c r="AG679" s="4" t="s">
        <v>49</v>
      </c>
      <c r="AH679" s="3">
        <v>0.4158</v>
      </c>
      <c r="AI679" s="5" t="s">
        <v>49</v>
      </c>
      <c r="AJ679" s="4">
        <f>(AF679-H679)+(O679+T679)+(AH679-AA679)</f>
        <v>3.0520999999999994</v>
      </c>
      <c r="AK679" s="18">
        <f t="shared" si="147"/>
        <v>0.26340000000000119</v>
      </c>
    </row>
    <row r="680" spans="1:37" ht="12.5" x14ac:dyDescent="0.25">
      <c r="A680" s="2">
        <v>44741</v>
      </c>
      <c r="B680" s="3">
        <v>8</v>
      </c>
      <c r="C680" s="3" t="s">
        <v>47</v>
      </c>
      <c r="D680" s="4" t="s">
        <v>57</v>
      </c>
      <c r="E680" s="3">
        <v>38.200000000000003</v>
      </c>
      <c r="F680" s="3">
        <v>524</v>
      </c>
      <c r="G680" s="3">
        <v>524</v>
      </c>
      <c r="H680" s="3">
        <v>1.0872999999999999</v>
      </c>
      <c r="I680" s="3">
        <v>5.2149999999999999</v>
      </c>
      <c r="J680" s="4">
        <f t="shared" si="137"/>
        <v>4.1276999999999999</v>
      </c>
      <c r="K680" s="3">
        <v>0.40010000000000001</v>
      </c>
      <c r="L680" s="3">
        <v>0.71750000000000003</v>
      </c>
      <c r="M680" s="3">
        <f t="shared" si="138"/>
        <v>0.31740000000000002</v>
      </c>
      <c r="N680" s="3">
        <v>0.47920000000000001</v>
      </c>
      <c r="O680" s="3">
        <f t="shared" si="139"/>
        <v>7.9100000000000004E-2</v>
      </c>
      <c r="P680" s="3">
        <v>0.39910000000000001</v>
      </c>
      <c r="Q680" s="3">
        <v>0.59109999999999996</v>
      </c>
      <c r="R680" s="4">
        <f t="shared" si="140"/>
        <v>0.19199999999999995</v>
      </c>
      <c r="S680" s="3">
        <v>0.42609999999999998</v>
      </c>
      <c r="T680" s="4">
        <f t="shared" si="141"/>
        <v>2.6999999999999968E-2</v>
      </c>
      <c r="U680" s="5" t="s">
        <v>49</v>
      </c>
      <c r="V680" s="5" t="s">
        <v>49</v>
      </c>
      <c r="W680" s="5" t="s">
        <v>49</v>
      </c>
      <c r="X680" s="4">
        <f t="shared" si="142"/>
        <v>0.50939999999999996</v>
      </c>
      <c r="Y680" s="4" t="s">
        <v>49</v>
      </c>
      <c r="Z680" s="4" t="s">
        <v>49</v>
      </c>
      <c r="AA680" s="3">
        <v>0.41189999999999999</v>
      </c>
      <c r="AB680" s="3">
        <v>0.46589999999999998</v>
      </c>
      <c r="AC680" s="4">
        <f t="shared" si="146"/>
        <v>5.3999999999999992E-2</v>
      </c>
      <c r="AD680" s="4" t="s">
        <v>49</v>
      </c>
      <c r="AE680" s="4">
        <f t="shared" si="145"/>
        <v>4.6911000000000005</v>
      </c>
      <c r="AF680" s="3">
        <v>5.1417999999999999</v>
      </c>
      <c r="AG680" s="4" t="s">
        <v>49</v>
      </c>
      <c r="AH680" s="3">
        <v>0.42270000000000002</v>
      </c>
      <c r="AI680" s="5" t="s">
        <v>49</v>
      </c>
      <c r="AJ680" s="4">
        <f>(AF680-H680)+(O680+T680)+(AH680-AA680)</f>
        <v>4.1713999999999993</v>
      </c>
      <c r="AK680" s="18">
        <f t="shared" si="147"/>
        <v>0.51970000000000116</v>
      </c>
    </row>
    <row r="681" spans="1:37" ht="12.5" x14ac:dyDescent="0.25">
      <c r="A681" s="2">
        <v>44741</v>
      </c>
      <c r="B681" s="3">
        <v>8</v>
      </c>
      <c r="C681" s="3" t="s">
        <v>47</v>
      </c>
      <c r="D681" s="4" t="s">
        <v>57</v>
      </c>
      <c r="E681" s="3">
        <v>38.125</v>
      </c>
      <c r="F681" s="3">
        <v>525</v>
      </c>
      <c r="G681" s="3">
        <v>525</v>
      </c>
      <c r="H681" s="3">
        <v>1.1046</v>
      </c>
      <c r="I681" s="3">
        <v>5.2817999999999996</v>
      </c>
      <c r="J681" s="4">
        <f t="shared" si="137"/>
        <v>4.1771999999999991</v>
      </c>
      <c r="K681" s="3">
        <v>0.39550000000000002</v>
      </c>
      <c r="L681" s="3">
        <v>0.70930000000000004</v>
      </c>
      <c r="M681" s="3">
        <f t="shared" si="138"/>
        <v>0.31380000000000002</v>
      </c>
      <c r="N681" s="3">
        <v>0.46960000000000002</v>
      </c>
      <c r="O681" s="3">
        <f t="shared" si="139"/>
        <v>7.4099999999999999E-2</v>
      </c>
      <c r="P681" s="3">
        <v>0.39760000000000001</v>
      </c>
      <c r="Q681" s="3">
        <v>0.60599999999999998</v>
      </c>
      <c r="R681" s="4">
        <f t="shared" si="140"/>
        <v>0.20839999999999997</v>
      </c>
      <c r="S681" s="3">
        <v>0.42620000000000002</v>
      </c>
      <c r="T681" s="4">
        <f t="shared" si="141"/>
        <v>2.8600000000000014E-2</v>
      </c>
      <c r="U681" s="5" t="s">
        <v>49</v>
      </c>
      <c r="V681" s="5" t="s">
        <v>49</v>
      </c>
      <c r="W681" s="5" t="s">
        <v>49</v>
      </c>
      <c r="X681" s="4">
        <f t="shared" si="142"/>
        <v>0.5222</v>
      </c>
      <c r="Y681" s="4" t="s">
        <v>49</v>
      </c>
      <c r="Z681" s="4" t="s">
        <v>49</v>
      </c>
      <c r="AA681" s="3">
        <v>0.40539999999999998</v>
      </c>
      <c r="AB681" s="3">
        <v>0.43030000000000002</v>
      </c>
      <c r="AC681" s="4">
        <f t="shared" si="146"/>
        <v>2.4900000000000033E-2</v>
      </c>
      <c r="AD681" s="4" t="s">
        <v>49</v>
      </c>
      <c r="AE681" s="4">
        <f t="shared" si="145"/>
        <v>4.7242999999999986</v>
      </c>
      <c r="AF681" s="3">
        <v>5.1908000000000003</v>
      </c>
      <c r="AG681" s="4" t="s">
        <v>49</v>
      </c>
      <c r="AH681" s="3">
        <v>0.41060000000000002</v>
      </c>
      <c r="AI681" s="5" t="s">
        <v>49</v>
      </c>
      <c r="AJ681" s="4">
        <f>(AF681-H681)+(O681+T681)+(AH681-AA681)</f>
        <v>4.1941000000000006</v>
      </c>
      <c r="AK681" s="18">
        <f t="shared" si="147"/>
        <v>0.53019999999999801</v>
      </c>
    </row>
    <row r="682" spans="1:37" ht="12.5" x14ac:dyDescent="0.25">
      <c r="A682" s="2">
        <v>44741</v>
      </c>
      <c r="B682" s="3">
        <v>8</v>
      </c>
      <c r="C682" s="3" t="s">
        <v>47</v>
      </c>
      <c r="D682" s="4" t="s">
        <v>57</v>
      </c>
      <c r="E682" s="3">
        <v>40.9</v>
      </c>
      <c r="F682" s="3">
        <v>526</v>
      </c>
      <c r="G682" s="3">
        <v>526</v>
      </c>
      <c r="H682" s="3">
        <v>1.105</v>
      </c>
      <c r="I682" s="3">
        <v>4.4724000000000004</v>
      </c>
      <c r="J682" s="4">
        <f t="shared" si="137"/>
        <v>3.3674000000000004</v>
      </c>
      <c r="K682" s="3">
        <v>0.39340000000000003</v>
      </c>
      <c r="L682" s="3">
        <v>0.78749999999999998</v>
      </c>
      <c r="M682" s="3">
        <f t="shared" si="138"/>
        <v>0.39409999999999995</v>
      </c>
      <c r="N682" s="3">
        <v>0.48039999999999999</v>
      </c>
      <c r="O682" s="3">
        <f t="shared" si="139"/>
        <v>8.6999999999999966E-2</v>
      </c>
      <c r="P682" s="3">
        <v>0.39860000000000001</v>
      </c>
      <c r="Q682" s="3">
        <v>0.65600000000000003</v>
      </c>
      <c r="R682" s="4">
        <f t="shared" si="140"/>
        <v>0.25740000000000002</v>
      </c>
      <c r="S682" s="3">
        <v>0.42909999999999998</v>
      </c>
      <c r="T682" s="4">
        <f t="shared" si="141"/>
        <v>3.0499999999999972E-2</v>
      </c>
      <c r="U682" s="5" t="s">
        <v>49</v>
      </c>
      <c r="V682" s="5" t="s">
        <v>49</v>
      </c>
      <c r="W682" s="5" t="s">
        <v>49</v>
      </c>
      <c r="X682" s="4">
        <f t="shared" si="142"/>
        <v>0.65149999999999997</v>
      </c>
      <c r="Y682" s="4" t="s">
        <v>49</v>
      </c>
      <c r="Z682" s="4" t="s">
        <v>49</v>
      </c>
      <c r="AA682" s="3">
        <v>0.40539999999999998</v>
      </c>
      <c r="AB682" s="3">
        <v>0.48459999999999998</v>
      </c>
      <c r="AC682" s="4">
        <f t="shared" si="146"/>
        <v>7.9199999999999993E-2</v>
      </c>
      <c r="AD682" s="4" t="s">
        <v>49</v>
      </c>
      <c r="AE682" s="4">
        <f t="shared" si="145"/>
        <v>4.0981000000000005</v>
      </c>
      <c r="AF682" s="3">
        <v>4.4097</v>
      </c>
      <c r="AG682" s="4" t="s">
        <v>49</v>
      </c>
      <c r="AH682" s="3">
        <v>0.41770000000000002</v>
      </c>
      <c r="AI682" s="5" t="s">
        <v>49</v>
      </c>
      <c r="AJ682" s="4">
        <f>(AF682-H682)+(O682+T682)+(AH682-AA682)</f>
        <v>3.4345000000000003</v>
      </c>
      <c r="AK682" s="18">
        <f t="shared" si="147"/>
        <v>0.66360000000000019</v>
      </c>
    </row>
    <row r="683" spans="1:37" ht="12.5" x14ac:dyDescent="0.25">
      <c r="A683" s="2">
        <v>44741</v>
      </c>
      <c r="B683" s="3">
        <v>8</v>
      </c>
      <c r="C683" s="3" t="s">
        <v>47</v>
      </c>
      <c r="D683" s="4" t="s">
        <v>57</v>
      </c>
      <c r="E683" s="3">
        <v>34.625</v>
      </c>
      <c r="F683" s="3">
        <v>527</v>
      </c>
      <c r="G683" s="3">
        <v>527</v>
      </c>
      <c r="H683" s="3">
        <v>1.0928</v>
      </c>
      <c r="I683" s="3">
        <v>5.7958999999999996</v>
      </c>
      <c r="J683" s="4">
        <f t="shared" si="137"/>
        <v>4.7030999999999992</v>
      </c>
      <c r="K683" s="3">
        <v>0.3911</v>
      </c>
      <c r="L683" s="3">
        <v>0.62019999999999997</v>
      </c>
      <c r="M683" s="3">
        <f t="shared" si="138"/>
        <v>0.22909999999999997</v>
      </c>
      <c r="N683" s="3">
        <v>0.45660000000000001</v>
      </c>
      <c r="O683" s="3">
        <f t="shared" si="139"/>
        <v>6.5500000000000003E-2</v>
      </c>
      <c r="P683" s="3">
        <v>0.39889999999999998</v>
      </c>
      <c r="Q683" s="3">
        <v>0.54279999999999995</v>
      </c>
      <c r="R683" s="4">
        <f t="shared" si="140"/>
        <v>0.14389999999999997</v>
      </c>
      <c r="S683" s="3">
        <v>0.4204</v>
      </c>
      <c r="T683" s="4">
        <f t="shared" si="141"/>
        <v>2.1500000000000019E-2</v>
      </c>
      <c r="U683" s="5" t="s">
        <v>49</v>
      </c>
      <c r="V683" s="5" t="s">
        <v>49</v>
      </c>
      <c r="W683" s="5" t="s">
        <v>49</v>
      </c>
      <c r="X683" s="4">
        <f t="shared" si="142"/>
        <v>0.37299999999999994</v>
      </c>
      <c r="Y683" s="4" t="s">
        <v>49</v>
      </c>
      <c r="Z683" s="4" t="s">
        <v>49</v>
      </c>
      <c r="AA683" s="3">
        <v>0.40820000000000001</v>
      </c>
      <c r="AB683" s="3">
        <v>0.44519999999999998</v>
      </c>
      <c r="AC683" s="4">
        <f t="shared" si="146"/>
        <v>3.6999999999999977E-2</v>
      </c>
      <c r="AD683" s="4" t="s">
        <v>49</v>
      </c>
      <c r="AE683" s="4">
        <f t="shared" si="145"/>
        <v>5.1130999999999993</v>
      </c>
      <c r="AF683" s="3">
        <v>5.7027000000000001</v>
      </c>
      <c r="AG683" s="4" t="s">
        <v>49</v>
      </c>
      <c r="AH683" s="3">
        <v>0.41520000000000001</v>
      </c>
      <c r="AI683" s="5" t="s">
        <v>49</v>
      </c>
      <c r="AJ683" s="4">
        <f>(AF683-H683)+(O683+T683)+(AH683-AA683)</f>
        <v>4.7038999999999991</v>
      </c>
      <c r="AK683" s="18">
        <f t="shared" si="147"/>
        <v>0.40920000000000023</v>
      </c>
    </row>
    <row r="684" spans="1:37" ht="12.5" x14ac:dyDescent="0.25">
      <c r="A684" s="2">
        <v>44741</v>
      </c>
      <c r="B684" s="3">
        <v>8</v>
      </c>
      <c r="C684" s="3" t="s">
        <v>51</v>
      </c>
      <c r="D684" s="4" t="s">
        <v>58</v>
      </c>
      <c r="E684" s="3">
        <v>34.950000000000003</v>
      </c>
      <c r="F684" s="3">
        <v>528</v>
      </c>
      <c r="G684" s="3">
        <v>528</v>
      </c>
      <c r="H684" s="3">
        <v>1.1051</v>
      </c>
      <c r="I684" s="3">
        <v>4.1162000000000001</v>
      </c>
      <c r="J684" s="4">
        <f t="shared" si="137"/>
        <v>3.0110999999999999</v>
      </c>
      <c r="K684" s="3">
        <v>0.3967</v>
      </c>
      <c r="L684" s="3">
        <v>0.53520000000000001</v>
      </c>
      <c r="M684" s="3">
        <f t="shared" si="138"/>
        <v>0.13850000000000001</v>
      </c>
      <c r="N684" s="3">
        <v>0.42649999999999999</v>
      </c>
      <c r="O684" s="3">
        <f t="shared" si="139"/>
        <v>2.9799999999999993E-2</v>
      </c>
      <c r="P684" s="3">
        <v>0.40350000000000003</v>
      </c>
      <c r="Q684" s="3">
        <v>0.52139999999999997</v>
      </c>
      <c r="R684" s="4">
        <f t="shared" si="140"/>
        <v>0.11789999999999995</v>
      </c>
      <c r="S684" s="3">
        <v>0.43090000000000001</v>
      </c>
      <c r="T684" s="4">
        <f t="shared" si="141"/>
        <v>2.739999999999998E-2</v>
      </c>
      <c r="U684" s="5" t="s">
        <v>49</v>
      </c>
      <c r="V684" s="5" t="s">
        <v>49</v>
      </c>
      <c r="W684" s="5" t="s">
        <v>49</v>
      </c>
      <c r="X684" s="4">
        <f t="shared" si="142"/>
        <v>0.25639999999999996</v>
      </c>
      <c r="Y684" s="4" t="s">
        <v>49</v>
      </c>
      <c r="Z684" s="4" t="s">
        <v>49</v>
      </c>
      <c r="AA684" s="3">
        <v>0.4108</v>
      </c>
      <c r="AB684" s="3">
        <v>0.43830000000000002</v>
      </c>
      <c r="AC684" s="4">
        <f t="shared" si="146"/>
        <v>2.7500000000000024E-2</v>
      </c>
      <c r="AD684" s="4" t="s">
        <v>49</v>
      </c>
      <c r="AE684" s="4">
        <f t="shared" si="145"/>
        <v>3.2949999999999999</v>
      </c>
      <c r="AF684" s="3">
        <v>4.0476999999999999</v>
      </c>
      <c r="AG684" s="4" t="s">
        <v>49</v>
      </c>
      <c r="AH684" s="3">
        <v>0.42</v>
      </c>
      <c r="AI684" s="5" t="s">
        <v>49</v>
      </c>
      <c r="AJ684" s="4">
        <f>(AF684-H684)+(O684+T684)+(AH684-AA684)</f>
        <v>3.0089999999999995</v>
      </c>
      <c r="AK684" s="18">
        <f t="shared" si="147"/>
        <v>0.28600000000000048</v>
      </c>
    </row>
    <row r="685" spans="1:37" ht="12.5" x14ac:dyDescent="0.25">
      <c r="A685" s="2">
        <v>44741</v>
      </c>
      <c r="B685" s="3">
        <v>8</v>
      </c>
      <c r="C685" s="3" t="s">
        <v>51</v>
      </c>
      <c r="D685" s="4" t="s">
        <v>58</v>
      </c>
      <c r="E685" s="3">
        <v>41.2</v>
      </c>
      <c r="F685" s="3">
        <v>529</v>
      </c>
      <c r="G685" s="3">
        <v>529</v>
      </c>
      <c r="H685" s="3">
        <v>1.0914999999999999</v>
      </c>
      <c r="I685" s="3">
        <v>6.2382999999999997</v>
      </c>
      <c r="J685" s="4">
        <f t="shared" si="137"/>
        <v>5.1467999999999998</v>
      </c>
      <c r="K685" s="3">
        <v>0.40150000000000002</v>
      </c>
      <c r="L685" s="3">
        <v>0.68240000000000001</v>
      </c>
      <c r="M685" s="3">
        <f t="shared" si="138"/>
        <v>0.28089999999999998</v>
      </c>
      <c r="N685" s="3">
        <v>0.44479999999999997</v>
      </c>
      <c r="O685" s="3">
        <f t="shared" si="139"/>
        <v>4.329999999999995E-2</v>
      </c>
      <c r="P685" s="3">
        <v>0.39610000000000001</v>
      </c>
      <c r="Q685" s="3">
        <v>0.65410000000000001</v>
      </c>
      <c r="R685" s="4">
        <f t="shared" si="140"/>
        <v>0.25800000000000001</v>
      </c>
      <c r="S685" s="3">
        <v>0.4385</v>
      </c>
      <c r="T685" s="4">
        <f t="shared" si="141"/>
        <v>4.2399999999999993E-2</v>
      </c>
      <c r="U685" s="5" t="s">
        <v>49</v>
      </c>
      <c r="V685" s="5" t="s">
        <v>49</v>
      </c>
      <c r="W685" s="5" t="s">
        <v>49</v>
      </c>
      <c r="X685" s="4">
        <f t="shared" si="142"/>
        <v>0.53889999999999993</v>
      </c>
      <c r="Y685" s="4" t="s">
        <v>49</v>
      </c>
      <c r="Z685" s="4" t="s">
        <v>49</v>
      </c>
      <c r="AA685" s="3">
        <v>0.41060000000000002</v>
      </c>
      <c r="AB685" s="3">
        <v>0.6905</v>
      </c>
      <c r="AC685" s="4">
        <f t="shared" si="146"/>
        <v>0.27989999999999998</v>
      </c>
      <c r="AD685" s="4" t="s">
        <v>49</v>
      </c>
      <c r="AE685" s="4">
        <f t="shared" si="145"/>
        <v>5.9655999999999993</v>
      </c>
      <c r="AF685" s="3">
        <v>6.1170999999999998</v>
      </c>
      <c r="AG685" s="4" t="s">
        <v>49</v>
      </c>
      <c r="AH685" s="3">
        <v>0.45550000000000002</v>
      </c>
      <c r="AI685" s="5" t="s">
        <v>49</v>
      </c>
      <c r="AJ685" s="4">
        <f>(AF685-H685)+(O685+T685)+(AH685-AA685)</f>
        <v>5.1562000000000001</v>
      </c>
      <c r="AK685" s="18">
        <f t="shared" si="147"/>
        <v>0.80939999999999923</v>
      </c>
    </row>
    <row r="686" spans="1:37" ht="12.5" x14ac:dyDescent="0.25">
      <c r="A686" s="2">
        <v>44741</v>
      </c>
      <c r="B686" s="3">
        <v>8</v>
      </c>
      <c r="C686" s="3" t="s">
        <v>51</v>
      </c>
      <c r="D686" s="4" t="s">
        <v>58</v>
      </c>
      <c r="E686" s="3">
        <v>38.875</v>
      </c>
      <c r="F686" s="3">
        <v>530</v>
      </c>
      <c r="G686" s="3">
        <v>530</v>
      </c>
      <c r="H686" s="3">
        <v>1.1099000000000001</v>
      </c>
      <c r="I686" s="3">
        <v>5.2037000000000004</v>
      </c>
      <c r="J686" s="4">
        <f t="shared" si="137"/>
        <v>4.0937999999999999</v>
      </c>
      <c r="K686" s="3">
        <v>0.39360000000000001</v>
      </c>
      <c r="L686" s="3">
        <v>0.62419999999999998</v>
      </c>
      <c r="M686" s="3">
        <f t="shared" si="138"/>
        <v>0.23059999999999997</v>
      </c>
      <c r="N686" s="3">
        <v>0.43959999999999999</v>
      </c>
      <c r="O686" s="3">
        <f t="shared" si="139"/>
        <v>4.5999999999999985E-2</v>
      </c>
      <c r="P686" s="3">
        <v>0.39529999999999998</v>
      </c>
      <c r="Q686" s="3">
        <v>0.59650000000000003</v>
      </c>
      <c r="R686" s="4">
        <f t="shared" si="140"/>
        <v>0.20120000000000005</v>
      </c>
      <c r="S686" s="3">
        <v>0.43530000000000002</v>
      </c>
      <c r="T686" s="4">
        <f t="shared" si="141"/>
        <v>4.0000000000000036E-2</v>
      </c>
      <c r="U686" s="5" t="s">
        <v>49</v>
      </c>
      <c r="V686" s="5" t="s">
        <v>49</v>
      </c>
      <c r="W686" s="5" t="s">
        <v>49</v>
      </c>
      <c r="X686" s="4">
        <f t="shared" si="142"/>
        <v>0.43180000000000002</v>
      </c>
      <c r="Y686" s="4" t="s">
        <v>49</v>
      </c>
      <c r="Z686" s="4" t="s">
        <v>49</v>
      </c>
      <c r="AA686" s="3">
        <v>0.40899999999999997</v>
      </c>
      <c r="AB686" s="3">
        <v>0.43369999999999997</v>
      </c>
      <c r="AC686" s="4">
        <f t="shared" si="146"/>
        <v>2.47E-2</v>
      </c>
      <c r="AD686" s="4" t="s">
        <v>49</v>
      </c>
      <c r="AE686" s="4">
        <f t="shared" si="145"/>
        <v>4.5503</v>
      </c>
      <c r="AF686" s="3">
        <v>5.1334</v>
      </c>
      <c r="AG686" s="4" t="s">
        <v>49</v>
      </c>
      <c r="AH686" s="3">
        <v>0.41389999999999999</v>
      </c>
      <c r="AI686" s="5" t="s">
        <v>49</v>
      </c>
      <c r="AJ686" s="4">
        <f>(AF686-H686)+(O686+T686)+(AH686-AA686)</f>
        <v>4.1144000000000007</v>
      </c>
      <c r="AK686" s="18">
        <f t="shared" si="147"/>
        <v>0.43589999999999929</v>
      </c>
    </row>
    <row r="687" spans="1:37" ht="12.5" x14ac:dyDescent="0.25">
      <c r="A687" s="2">
        <v>44741</v>
      </c>
      <c r="B687" s="3">
        <v>8</v>
      </c>
      <c r="C687" s="3" t="s">
        <v>51</v>
      </c>
      <c r="D687" s="4" t="s">
        <v>58</v>
      </c>
      <c r="E687" s="3">
        <v>40.200000000000003</v>
      </c>
      <c r="F687" s="3">
        <v>531</v>
      </c>
      <c r="G687" s="3">
        <v>531</v>
      </c>
      <c r="H687" s="3">
        <v>1.1121000000000001</v>
      </c>
      <c r="I687" s="3">
        <v>6.7214999999999998</v>
      </c>
      <c r="J687" s="4">
        <f t="shared" si="137"/>
        <v>5.6093999999999999</v>
      </c>
      <c r="K687" s="3">
        <v>0.39150000000000001</v>
      </c>
      <c r="L687" s="3">
        <v>0.65239999999999998</v>
      </c>
      <c r="M687" s="3">
        <f t="shared" si="138"/>
        <v>0.26089999999999997</v>
      </c>
      <c r="N687" s="3">
        <v>0.43980000000000002</v>
      </c>
      <c r="O687" s="3">
        <f t="shared" si="139"/>
        <v>4.830000000000001E-2</v>
      </c>
      <c r="P687" s="3">
        <v>0.39450000000000002</v>
      </c>
      <c r="Q687" s="3">
        <v>0.6381</v>
      </c>
      <c r="R687" s="4">
        <f t="shared" si="140"/>
        <v>0.24359999999999998</v>
      </c>
      <c r="S687" s="3">
        <v>0.43709999999999999</v>
      </c>
      <c r="T687" s="4">
        <f t="shared" si="141"/>
        <v>4.2599999999999971E-2</v>
      </c>
      <c r="U687" s="5" t="s">
        <v>49</v>
      </c>
      <c r="V687" s="5" t="s">
        <v>49</v>
      </c>
      <c r="W687" s="5" t="s">
        <v>49</v>
      </c>
      <c r="X687" s="4">
        <f t="shared" si="142"/>
        <v>0.50449999999999995</v>
      </c>
      <c r="Y687" s="4" t="s">
        <v>49</v>
      </c>
      <c r="Z687" s="4" t="s">
        <v>49</v>
      </c>
      <c r="AA687" s="3">
        <v>0.4078</v>
      </c>
      <c r="AB687" s="3">
        <v>0.42859999999999998</v>
      </c>
      <c r="AC687" s="4">
        <f t="shared" si="146"/>
        <v>2.0799999999999985E-2</v>
      </c>
      <c r="AD687" s="4" t="s">
        <v>49</v>
      </c>
      <c r="AE687" s="4">
        <f t="shared" si="145"/>
        <v>6.1347000000000005</v>
      </c>
      <c r="AF687" s="3">
        <v>6.5862999999999996</v>
      </c>
      <c r="AG687" s="4" t="s">
        <v>49</v>
      </c>
      <c r="AH687" s="3">
        <v>0.41120000000000001</v>
      </c>
      <c r="AI687" s="5" t="s">
        <v>49</v>
      </c>
      <c r="AJ687" s="4">
        <f>(AF687-H687)+(O687+T687)+(AH687-AA687)</f>
        <v>5.5684999999999993</v>
      </c>
      <c r="AK687" s="18">
        <f t="shared" si="147"/>
        <v>0.56620000000000115</v>
      </c>
    </row>
    <row r="688" spans="1:37" ht="12.5" x14ac:dyDescent="0.25">
      <c r="A688" s="2">
        <v>44741</v>
      </c>
      <c r="B688" s="3">
        <v>8</v>
      </c>
      <c r="C688" s="3" t="s">
        <v>53</v>
      </c>
      <c r="D688" s="4" t="s">
        <v>59</v>
      </c>
      <c r="E688" s="3">
        <v>39.6</v>
      </c>
      <c r="F688" s="3">
        <v>532</v>
      </c>
      <c r="G688" s="3">
        <v>532</v>
      </c>
      <c r="H688" s="3">
        <v>1.1104000000000001</v>
      </c>
      <c r="I688" s="3">
        <v>6.1379999999999999</v>
      </c>
      <c r="J688" s="4">
        <f t="shared" si="137"/>
        <v>5.0275999999999996</v>
      </c>
      <c r="K688" s="3">
        <v>0.39950000000000002</v>
      </c>
      <c r="L688" s="3">
        <v>0.73650000000000004</v>
      </c>
      <c r="M688" s="3">
        <f t="shared" si="138"/>
        <v>0.33700000000000002</v>
      </c>
      <c r="N688" s="3">
        <v>0.48449999999999999</v>
      </c>
      <c r="O688" s="3">
        <f t="shared" si="139"/>
        <v>8.4999999999999964E-2</v>
      </c>
      <c r="P688" s="3">
        <v>0.39750000000000002</v>
      </c>
      <c r="Q688" s="3">
        <v>0.60829999999999995</v>
      </c>
      <c r="R688" s="4">
        <f t="shared" si="140"/>
        <v>0.21079999999999993</v>
      </c>
      <c r="S688" s="3">
        <v>0.42770000000000002</v>
      </c>
      <c r="T688" s="4">
        <f t="shared" si="141"/>
        <v>3.0200000000000005E-2</v>
      </c>
      <c r="U688" s="5" t="s">
        <v>49</v>
      </c>
      <c r="V688" s="5" t="s">
        <v>49</v>
      </c>
      <c r="W688" s="5" t="s">
        <v>49</v>
      </c>
      <c r="X688" s="4">
        <f t="shared" si="142"/>
        <v>0.54779999999999995</v>
      </c>
      <c r="Y688" s="4" t="s">
        <v>49</v>
      </c>
      <c r="Z688" s="4" t="s">
        <v>49</v>
      </c>
      <c r="AA688" s="3">
        <v>0.41120000000000001</v>
      </c>
      <c r="AB688" s="3">
        <v>0.51380000000000003</v>
      </c>
      <c r="AC688" s="4">
        <f t="shared" si="146"/>
        <v>0.10260000000000002</v>
      </c>
      <c r="AD688" s="4" t="s">
        <v>49</v>
      </c>
      <c r="AE688" s="4">
        <f t="shared" si="145"/>
        <v>5.677999999999999</v>
      </c>
      <c r="AF688" s="3">
        <v>6.0305</v>
      </c>
      <c r="AG688" s="4" t="s">
        <v>49</v>
      </c>
      <c r="AH688" s="3">
        <v>0.4289</v>
      </c>
      <c r="AI688" s="5" t="s">
        <v>49</v>
      </c>
      <c r="AJ688" s="4">
        <f>(AF688-H688)+(O688+T688)+(AH688-AA688)</f>
        <v>5.052999999999999</v>
      </c>
      <c r="AK688" s="18">
        <f t="shared" si="147"/>
        <v>0.625</v>
      </c>
    </row>
    <row r="689" spans="1:37" ht="12.5" x14ac:dyDescent="0.25">
      <c r="A689" s="2">
        <v>44741</v>
      </c>
      <c r="B689" s="3">
        <v>8</v>
      </c>
      <c r="C689" s="3" t="s">
        <v>53</v>
      </c>
      <c r="D689" s="4" t="s">
        <v>59</v>
      </c>
      <c r="E689" s="3">
        <v>40.625</v>
      </c>
      <c r="F689" s="3">
        <v>533</v>
      </c>
      <c r="G689" s="3">
        <v>533</v>
      </c>
      <c r="H689" s="3">
        <v>1.107</v>
      </c>
      <c r="I689" s="3">
        <v>4.9372999999999996</v>
      </c>
      <c r="J689" s="4">
        <f t="shared" si="137"/>
        <v>3.8302999999999994</v>
      </c>
      <c r="K689" s="3">
        <v>0.39860000000000001</v>
      </c>
      <c r="L689" s="3">
        <v>0.71550000000000002</v>
      </c>
      <c r="M689" s="3">
        <f t="shared" si="138"/>
        <v>0.31690000000000002</v>
      </c>
      <c r="N689" s="3">
        <v>0.47920000000000001</v>
      </c>
      <c r="O689" s="3">
        <f t="shared" si="139"/>
        <v>8.0600000000000005E-2</v>
      </c>
      <c r="P689" s="3">
        <v>0.39179999999999998</v>
      </c>
      <c r="Q689" s="3">
        <v>0.60650000000000004</v>
      </c>
      <c r="R689" s="4">
        <f t="shared" si="140"/>
        <v>0.21470000000000006</v>
      </c>
      <c r="S689" s="3">
        <v>0.42370000000000002</v>
      </c>
      <c r="T689" s="4">
        <f t="shared" si="141"/>
        <v>3.1900000000000039E-2</v>
      </c>
      <c r="U689" s="5" t="s">
        <v>49</v>
      </c>
      <c r="V689" s="5" t="s">
        <v>49</v>
      </c>
      <c r="W689" s="5" t="s">
        <v>49</v>
      </c>
      <c r="X689" s="4">
        <f t="shared" si="142"/>
        <v>0.53160000000000007</v>
      </c>
      <c r="Y689" s="4" t="s">
        <v>49</v>
      </c>
      <c r="Z689" s="4" t="s">
        <v>49</v>
      </c>
      <c r="AA689" s="3">
        <v>0.41439999999999999</v>
      </c>
      <c r="AB689" s="3">
        <v>0.83930000000000005</v>
      </c>
      <c r="AC689" s="4">
        <f t="shared" si="146"/>
        <v>0.42490000000000006</v>
      </c>
      <c r="AD689" s="4" t="s">
        <v>49</v>
      </c>
      <c r="AE689" s="4">
        <f t="shared" si="145"/>
        <v>4.7867999999999995</v>
      </c>
      <c r="AF689" s="3">
        <v>4.8630000000000004</v>
      </c>
      <c r="AG689" s="4" t="s">
        <v>49</v>
      </c>
      <c r="AH689" s="3">
        <v>0.47749999999999998</v>
      </c>
      <c r="AI689" s="5" t="s">
        <v>49</v>
      </c>
      <c r="AJ689" s="4">
        <f>(AF689-H689)+(O689+T689)+(AH689-AA689)</f>
        <v>3.9316</v>
      </c>
      <c r="AK689" s="18">
        <f t="shared" si="147"/>
        <v>0.85519999999999952</v>
      </c>
    </row>
    <row r="690" spans="1:37" ht="12.5" x14ac:dyDescent="0.25">
      <c r="A690" s="2">
        <v>44741</v>
      </c>
      <c r="B690" s="3">
        <v>8</v>
      </c>
      <c r="C690" s="3" t="s">
        <v>53</v>
      </c>
      <c r="D690" s="4" t="s">
        <v>59</v>
      </c>
      <c r="E690" s="3">
        <v>36.825000000000003</v>
      </c>
      <c r="F690" s="3">
        <v>534</v>
      </c>
      <c r="G690" s="3">
        <v>534</v>
      </c>
      <c r="H690" s="3">
        <v>1.1147</v>
      </c>
      <c r="I690" s="3">
        <v>4.3384999999999998</v>
      </c>
      <c r="J690" s="4">
        <f t="shared" si="137"/>
        <v>3.2237999999999998</v>
      </c>
      <c r="K690" s="3">
        <v>0.3987</v>
      </c>
      <c r="L690" s="3">
        <v>0.61550000000000005</v>
      </c>
      <c r="M690" s="3">
        <f t="shared" si="138"/>
        <v>0.21680000000000005</v>
      </c>
      <c r="N690" s="3">
        <v>0.46</v>
      </c>
      <c r="O690" s="3">
        <f t="shared" si="139"/>
        <v>6.1300000000000021E-2</v>
      </c>
      <c r="P690" s="3">
        <v>0.3972</v>
      </c>
      <c r="Q690" s="3">
        <v>0.52929999999999999</v>
      </c>
      <c r="R690" s="4">
        <f t="shared" si="140"/>
        <v>0.1321</v>
      </c>
      <c r="S690" s="3">
        <v>0.41639999999999999</v>
      </c>
      <c r="T690" s="4">
        <f t="shared" si="141"/>
        <v>1.9199999999999995E-2</v>
      </c>
      <c r="U690" s="5" t="s">
        <v>49</v>
      </c>
      <c r="V690" s="5" t="s">
        <v>49</v>
      </c>
      <c r="W690" s="5" t="s">
        <v>49</v>
      </c>
      <c r="X690" s="4">
        <f t="shared" si="142"/>
        <v>0.34890000000000004</v>
      </c>
      <c r="Y690" s="4" t="s">
        <v>49</v>
      </c>
      <c r="Z690" s="4" t="s">
        <v>49</v>
      </c>
      <c r="AA690" s="3">
        <v>0.41249999999999998</v>
      </c>
      <c r="AB690" s="3">
        <v>0.5333</v>
      </c>
      <c r="AC690" s="4">
        <f t="shared" si="146"/>
        <v>0.12080000000000002</v>
      </c>
      <c r="AD690" s="4" t="s">
        <v>49</v>
      </c>
      <c r="AE690" s="4">
        <f t="shared" si="145"/>
        <v>3.6934999999999998</v>
      </c>
      <c r="AF690" s="3">
        <v>4.2785000000000002</v>
      </c>
      <c r="AG690" s="4" t="s">
        <v>49</v>
      </c>
      <c r="AH690" s="3">
        <v>0.4355</v>
      </c>
      <c r="AI690" s="5" t="s">
        <v>49</v>
      </c>
      <c r="AJ690" s="4">
        <f>(AF690-H690)+(O690+T690)+(AH690-AA690)</f>
        <v>3.2673000000000001</v>
      </c>
      <c r="AK690" s="18">
        <f t="shared" si="147"/>
        <v>0.42619999999999969</v>
      </c>
    </row>
    <row r="691" spans="1:37" ht="12.5" x14ac:dyDescent="0.25">
      <c r="A691" s="2">
        <v>44741</v>
      </c>
      <c r="B691" s="3">
        <v>8</v>
      </c>
      <c r="C691" s="3" t="s">
        <v>53</v>
      </c>
      <c r="D691" s="4" t="s">
        <v>58</v>
      </c>
      <c r="E691" s="3">
        <v>39.075000000000003</v>
      </c>
      <c r="F691" s="3">
        <v>535</v>
      </c>
      <c r="G691" s="3">
        <v>535</v>
      </c>
      <c r="H691" s="3">
        <v>1.1183000000000001</v>
      </c>
      <c r="I691" s="3">
        <v>5.3129999999999997</v>
      </c>
      <c r="J691" s="4">
        <f t="shared" si="137"/>
        <v>4.1946999999999992</v>
      </c>
      <c r="K691" s="3">
        <v>0.39179999999999998</v>
      </c>
      <c r="L691" s="3">
        <v>0.6956</v>
      </c>
      <c r="M691" s="3">
        <f t="shared" si="138"/>
        <v>0.30380000000000001</v>
      </c>
      <c r="N691" s="3">
        <v>0.47049999999999997</v>
      </c>
      <c r="O691" s="3">
        <f t="shared" si="139"/>
        <v>7.8699999999999992E-2</v>
      </c>
      <c r="P691" s="3">
        <v>0.4037</v>
      </c>
      <c r="Q691" s="3">
        <v>0.60129999999999995</v>
      </c>
      <c r="R691" s="4">
        <f t="shared" si="140"/>
        <v>0.19759999999999994</v>
      </c>
      <c r="S691" s="3">
        <v>0.42859999999999998</v>
      </c>
      <c r="T691" s="4">
        <f t="shared" si="141"/>
        <v>2.4899999999999978E-2</v>
      </c>
      <c r="U691" s="5" t="s">
        <v>49</v>
      </c>
      <c r="V691" s="5" t="s">
        <v>49</v>
      </c>
      <c r="W691" s="5" t="s">
        <v>49</v>
      </c>
      <c r="X691" s="4">
        <f t="shared" si="142"/>
        <v>0.50139999999999996</v>
      </c>
      <c r="Y691" s="4" t="s">
        <v>49</v>
      </c>
      <c r="Z691" s="4" t="s">
        <v>49</v>
      </c>
      <c r="AA691" s="3">
        <v>0.40970000000000001</v>
      </c>
      <c r="AB691" s="3">
        <v>0.67649999999999999</v>
      </c>
      <c r="AC691" s="4">
        <f t="shared" si="146"/>
        <v>0.26679999999999998</v>
      </c>
      <c r="AD691" s="4" t="s">
        <v>49</v>
      </c>
      <c r="AE691" s="4">
        <f t="shared" si="145"/>
        <v>4.9628999999999994</v>
      </c>
      <c r="AF691" s="3">
        <v>5.2386999999999997</v>
      </c>
      <c r="AG691" s="4" t="s">
        <v>49</v>
      </c>
      <c r="AH691" s="3">
        <v>0.45590000000000003</v>
      </c>
      <c r="AI691" s="5" t="s">
        <v>49</v>
      </c>
      <c r="AJ691" s="4">
        <f>(AF691-H691)+(O691+T691)+(AH691-AA691)</f>
        <v>4.2702</v>
      </c>
      <c r="AK691" s="18">
        <f t="shared" si="147"/>
        <v>0.69269999999999854</v>
      </c>
    </row>
    <row r="692" spans="1:37" ht="12.5" x14ac:dyDescent="0.25">
      <c r="A692" s="2">
        <v>44741</v>
      </c>
      <c r="B692" s="3">
        <v>8</v>
      </c>
      <c r="C692" s="3" t="s">
        <v>55</v>
      </c>
      <c r="D692" s="4" t="s">
        <v>60</v>
      </c>
      <c r="E692" s="3">
        <v>37.225000000000001</v>
      </c>
      <c r="F692" s="3">
        <v>536</v>
      </c>
      <c r="G692" s="3">
        <v>536</v>
      </c>
      <c r="H692" s="3">
        <v>1.1066</v>
      </c>
      <c r="I692" s="3">
        <v>5.2533000000000003</v>
      </c>
      <c r="J692" s="4">
        <f t="shared" si="137"/>
        <v>4.1467000000000001</v>
      </c>
      <c r="K692" s="3">
        <v>0.39539999999999997</v>
      </c>
      <c r="L692" s="3">
        <v>0.69820000000000004</v>
      </c>
      <c r="M692" s="3">
        <f t="shared" si="138"/>
        <v>0.30280000000000007</v>
      </c>
      <c r="N692" s="3">
        <v>0.46679999999999999</v>
      </c>
      <c r="O692" s="3">
        <f t="shared" si="139"/>
        <v>7.1400000000000019E-2</v>
      </c>
      <c r="P692" s="3">
        <v>0.39600000000000002</v>
      </c>
      <c r="Q692" s="3">
        <v>0.58640000000000003</v>
      </c>
      <c r="R692" s="4">
        <f t="shared" si="140"/>
        <v>0.19040000000000001</v>
      </c>
      <c r="S692" s="3">
        <v>0.42249999999999999</v>
      </c>
      <c r="T692" s="4">
        <f t="shared" si="141"/>
        <v>2.6499999999999968E-2</v>
      </c>
      <c r="U692" s="5" t="s">
        <v>49</v>
      </c>
      <c r="V692" s="5" t="s">
        <v>49</v>
      </c>
      <c r="W692" s="5" t="s">
        <v>49</v>
      </c>
      <c r="X692" s="4">
        <f t="shared" si="142"/>
        <v>0.49320000000000008</v>
      </c>
      <c r="Y692" s="4" t="s">
        <v>49</v>
      </c>
      <c r="Z692" s="4" t="s">
        <v>49</v>
      </c>
      <c r="AA692" s="3">
        <v>0.41299999999999998</v>
      </c>
      <c r="AB692" s="3">
        <v>0.62190000000000001</v>
      </c>
      <c r="AC692" s="4">
        <f t="shared" si="146"/>
        <v>0.20890000000000003</v>
      </c>
      <c r="AD692" s="4" t="s">
        <v>49</v>
      </c>
      <c r="AE692" s="4">
        <f t="shared" si="145"/>
        <v>4.8487999999999998</v>
      </c>
      <c r="AF692" s="3">
        <v>5.1676000000000002</v>
      </c>
      <c r="AG692" s="4" t="s">
        <v>49</v>
      </c>
      <c r="AH692" s="3">
        <v>0.44700000000000001</v>
      </c>
      <c r="AI692" s="5" t="s">
        <v>49</v>
      </c>
      <c r="AJ692" s="4">
        <f>(AF692-H692)+(O692+T692)+(AH692-AA692)</f>
        <v>4.1928999999999998</v>
      </c>
      <c r="AK692" s="18">
        <f t="shared" si="147"/>
        <v>0.65590000000000082</v>
      </c>
    </row>
    <row r="693" spans="1:37" ht="12.5" x14ac:dyDescent="0.25">
      <c r="A693" s="2">
        <v>44741</v>
      </c>
      <c r="B693" s="3">
        <v>8</v>
      </c>
      <c r="C693" s="3" t="s">
        <v>55</v>
      </c>
      <c r="D693" s="4" t="s">
        <v>60</v>
      </c>
      <c r="E693" s="3">
        <v>35.125</v>
      </c>
      <c r="F693" s="3">
        <v>537</v>
      </c>
      <c r="G693" s="3">
        <v>537</v>
      </c>
      <c r="H693" s="3">
        <v>1.1007</v>
      </c>
      <c r="I693" s="3">
        <v>4.1256000000000004</v>
      </c>
      <c r="J693" s="4">
        <f t="shared" si="137"/>
        <v>3.0249000000000006</v>
      </c>
      <c r="K693" s="3">
        <v>0.40129999999999999</v>
      </c>
      <c r="L693" s="3">
        <v>0.65349999999999997</v>
      </c>
      <c r="M693" s="3">
        <f t="shared" si="138"/>
        <v>0.25219999999999998</v>
      </c>
      <c r="N693" s="3">
        <v>0.4677</v>
      </c>
      <c r="O693" s="3">
        <f t="shared" si="139"/>
        <v>6.6400000000000015E-2</v>
      </c>
      <c r="P693" s="3">
        <v>0.40110000000000001</v>
      </c>
      <c r="Q693" s="3">
        <v>0.53469999999999995</v>
      </c>
      <c r="R693" s="4">
        <f t="shared" si="140"/>
        <v>0.13359999999999994</v>
      </c>
      <c r="S693" s="3">
        <v>0.42230000000000001</v>
      </c>
      <c r="T693" s="4">
        <f t="shared" si="141"/>
        <v>2.1199999999999997E-2</v>
      </c>
      <c r="U693" s="5" t="s">
        <v>49</v>
      </c>
      <c r="V693" s="5" t="s">
        <v>49</v>
      </c>
      <c r="W693" s="5" t="s">
        <v>49</v>
      </c>
      <c r="X693" s="4">
        <f t="shared" si="142"/>
        <v>0.38579999999999992</v>
      </c>
      <c r="Y693" s="4" t="s">
        <v>49</v>
      </c>
      <c r="Z693" s="4" t="s">
        <v>49</v>
      </c>
      <c r="AA693" s="3">
        <v>0.4123</v>
      </c>
      <c r="AB693" s="3">
        <v>0.55520000000000003</v>
      </c>
      <c r="AC693" s="4">
        <f t="shared" si="146"/>
        <v>0.14290000000000003</v>
      </c>
      <c r="AD693" s="4" t="s">
        <v>49</v>
      </c>
      <c r="AE693" s="4">
        <f t="shared" si="145"/>
        <v>3.5536000000000003</v>
      </c>
      <c r="AF693" s="3">
        <v>4.0682999999999998</v>
      </c>
      <c r="AG693" s="4" t="s">
        <v>49</v>
      </c>
      <c r="AH693" s="3">
        <v>0.43619999999999998</v>
      </c>
      <c r="AI693" s="5" t="s">
        <v>49</v>
      </c>
      <c r="AJ693" s="4">
        <f>(AF693-H693)+(O693+T693)+(AH693-AA693)</f>
        <v>3.0790999999999999</v>
      </c>
      <c r="AK693" s="18">
        <f t="shared" si="147"/>
        <v>0.47450000000000081</v>
      </c>
    </row>
    <row r="694" spans="1:37" ht="12.5" x14ac:dyDescent="0.25">
      <c r="A694" s="2">
        <v>44741</v>
      </c>
      <c r="B694" s="3">
        <v>8</v>
      </c>
      <c r="C694" s="3" t="s">
        <v>55</v>
      </c>
      <c r="D694" s="4" t="s">
        <v>60</v>
      </c>
      <c r="E694" s="3">
        <v>35.174999999999997</v>
      </c>
      <c r="F694" s="3">
        <v>538</v>
      </c>
      <c r="G694" s="3">
        <v>538</v>
      </c>
      <c r="H694" s="3">
        <v>1.1113999999999999</v>
      </c>
      <c r="I694" s="3">
        <v>4.2991000000000001</v>
      </c>
      <c r="J694" s="4">
        <f t="shared" si="137"/>
        <v>3.1877000000000004</v>
      </c>
      <c r="K694" s="3">
        <v>0.40189999999999998</v>
      </c>
      <c r="L694" s="3">
        <v>0.66479999999999995</v>
      </c>
      <c r="M694" s="3">
        <f t="shared" si="138"/>
        <v>0.26289999999999997</v>
      </c>
      <c r="N694" s="3">
        <v>0.47049999999999997</v>
      </c>
      <c r="O694" s="3">
        <f t="shared" si="139"/>
        <v>6.8599999999999994E-2</v>
      </c>
      <c r="P694" s="3">
        <v>0.39500000000000002</v>
      </c>
      <c r="Q694" s="3">
        <v>0.5353</v>
      </c>
      <c r="R694" s="4">
        <f t="shared" si="140"/>
        <v>0.14029999999999998</v>
      </c>
      <c r="S694" s="3">
        <v>0.41489999999999999</v>
      </c>
      <c r="T694" s="4">
        <f t="shared" si="141"/>
        <v>1.9899999999999973E-2</v>
      </c>
      <c r="U694" s="5" t="s">
        <v>49</v>
      </c>
      <c r="V694" s="5" t="s">
        <v>49</v>
      </c>
      <c r="W694" s="5" t="s">
        <v>49</v>
      </c>
      <c r="X694" s="4">
        <f t="shared" si="142"/>
        <v>0.40319999999999995</v>
      </c>
      <c r="Y694" s="4" t="s">
        <v>49</v>
      </c>
      <c r="Z694" s="4" t="s">
        <v>49</v>
      </c>
      <c r="AA694" s="3">
        <v>0.41260000000000002</v>
      </c>
      <c r="AB694" s="3">
        <v>0.54559999999999997</v>
      </c>
      <c r="AC694" s="4">
        <f t="shared" si="146"/>
        <v>0.13299999999999995</v>
      </c>
      <c r="AD694" s="4" t="s">
        <v>49</v>
      </c>
      <c r="AE694" s="4">
        <f t="shared" si="145"/>
        <v>3.7239000000000004</v>
      </c>
      <c r="AF694" s="3">
        <v>4.2462</v>
      </c>
      <c r="AG694" s="4" t="s">
        <v>49</v>
      </c>
      <c r="AH694" s="3">
        <v>0.43430000000000002</v>
      </c>
      <c r="AI694" s="5" t="s">
        <v>49</v>
      </c>
      <c r="AJ694" s="4">
        <f>(AF694-H694)+(O694+T694)+(AH694-AA694)</f>
        <v>3.2450000000000001</v>
      </c>
      <c r="AK694" s="18">
        <f t="shared" si="147"/>
        <v>0.47890000000000033</v>
      </c>
    </row>
    <row r="695" spans="1:37" ht="12.5" x14ac:dyDescent="0.25">
      <c r="A695" s="2">
        <v>44741</v>
      </c>
      <c r="B695" s="3">
        <v>8</v>
      </c>
      <c r="C695" s="3" t="s">
        <v>55</v>
      </c>
      <c r="D695" s="4" t="s">
        <v>60</v>
      </c>
      <c r="E695" s="3">
        <v>42.024999999999999</v>
      </c>
      <c r="F695" s="3">
        <v>539</v>
      </c>
      <c r="G695" s="3">
        <v>539</v>
      </c>
      <c r="H695" s="3">
        <v>1.0922000000000001</v>
      </c>
      <c r="I695" s="3">
        <v>5.9347000000000003</v>
      </c>
      <c r="J695" s="4">
        <f t="shared" si="137"/>
        <v>4.8425000000000002</v>
      </c>
      <c r="K695" s="3">
        <v>0.39290000000000003</v>
      </c>
      <c r="L695" s="3">
        <v>0.78200000000000003</v>
      </c>
      <c r="M695" s="3">
        <f>L695-K695</f>
        <v>0.3891</v>
      </c>
      <c r="N695" s="3">
        <v>0.49619999999999997</v>
      </c>
      <c r="O695" s="3">
        <f>N695-K695</f>
        <v>0.10329999999999995</v>
      </c>
      <c r="P695" s="3">
        <v>0.40360000000000001</v>
      </c>
      <c r="Q695" s="3">
        <v>0.64270000000000005</v>
      </c>
      <c r="R695" s="4">
        <f t="shared" si="140"/>
        <v>0.23910000000000003</v>
      </c>
      <c r="S695" s="3">
        <v>0.43369999999999997</v>
      </c>
      <c r="T695" s="4">
        <f t="shared" si="141"/>
        <v>3.009999999999996E-2</v>
      </c>
      <c r="U695" s="5" t="s">
        <v>49</v>
      </c>
      <c r="V695" s="5" t="s">
        <v>49</v>
      </c>
      <c r="W695" s="5" t="s">
        <v>49</v>
      </c>
      <c r="X695" s="4">
        <f t="shared" si="142"/>
        <v>0.62820000000000009</v>
      </c>
      <c r="Y695" s="4" t="s">
        <v>49</v>
      </c>
      <c r="Z695" s="4" t="s">
        <v>49</v>
      </c>
      <c r="AA695" s="3">
        <v>0.41639999999999999</v>
      </c>
      <c r="AB695" s="3">
        <v>0.62660000000000005</v>
      </c>
      <c r="AC695" s="4">
        <f t="shared" si="146"/>
        <v>0.21020000000000005</v>
      </c>
      <c r="AD695" s="4" t="s">
        <v>49</v>
      </c>
      <c r="AE695" s="4">
        <f t="shared" si="145"/>
        <v>5.6809000000000012</v>
      </c>
      <c r="AF695" s="3">
        <v>5.8323</v>
      </c>
      <c r="AG695" s="4" t="s">
        <v>49</v>
      </c>
      <c r="AH695" s="3">
        <v>0.45179999999999998</v>
      </c>
      <c r="AI695" s="5" t="s">
        <v>49</v>
      </c>
      <c r="AJ695" s="4">
        <f>(AF695-H695)+(O695+T695)+(AH695-AA695)</f>
        <v>4.9089</v>
      </c>
      <c r="AK695" s="18">
        <f t="shared" si="147"/>
        <v>0.77200000000000024</v>
      </c>
    </row>
    <row r="696" spans="1:37" ht="12.5" x14ac:dyDescent="0.25">
      <c r="A696" s="2"/>
      <c r="B696" s="3"/>
      <c r="C696" s="3"/>
      <c r="E696" s="3"/>
      <c r="F696" s="3"/>
      <c r="G696" s="3"/>
      <c r="H696" s="3"/>
      <c r="I696" s="3"/>
      <c r="K696" s="3"/>
      <c r="L696" s="3"/>
      <c r="M696" s="3"/>
      <c r="N696" s="3"/>
      <c r="O696" s="3"/>
      <c r="P696" s="3"/>
      <c r="Q696" s="3"/>
      <c r="S696" s="3"/>
      <c r="AA696" s="3"/>
      <c r="AB696" s="3"/>
      <c r="AF696" s="3"/>
      <c r="AH696" s="3"/>
      <c r="AJ696" s="5"/>
    </row>
    <row r="697" spans="1:37" ht="12.5" x14ac:dyDescent="0.25">
      <c r="A697" s="2"/>
      <c r="B697" s="3"/>
      <c r="C697" s="3"/>
      <c r="E697" s="3"/>
      <c r="F697" s="3"/>
      <c r="G697" s="3"/>
      <c r="H697" s="3"/>
      <c r="I697" s="3"/>
      <c r="K697" s="3"/>
      <c r="L697" s="3"/>
      <c r="M697" s="3"/>
      <c r="N697" s="3"/>
      <c r="O697" s="3"/>
      <c r="P697" s="3"/>
      <c r="Q697" s="3"/>
      <c r="S697" s="3"/>
      <c r="AA697" s="3"/>
      <c r="AB697" s="3"/>
      <c r="AF697" s="3"/>
      <c r="AH697" s="3"/>
      <c r="AJ697" s="5"/>
    </row>
    <row r="698" spans="1:37" ht="12.5" x14ac:dyDescent="0.25">
      <c r="A698" s="2"/>
      <c r="B698" s="3"/>
      <c r="C698" s="3"/>
      <c r="E698" s="3"/>
      <c r="F698" s="3"/>
      <c r="G698" s="3"/>
      <c r="H698" s="3"/>
      <c r="I698" s="3"/>
      <c r="K698" s="3"/>
      <c r="L698" s="3"/>
      <c r="M698" s="3"/>
      <c r="N698" s="3"/>
      <c r="O698" s="3"/>
      <c r="P698" s="3"/>
      <c r="Q698" s="3"/>
      <c r="S698" s="3"/>
      <c r="AA698" s="3"/>
      <c r="AB698" s="3"/>
      <c r="AF698" s="3"/>
      <c r="AH698" s="3"/>
      <c r="AJ698" s="5"/>
    </row>
    <row r="699" spans="1:37" ht="12.5" x14ac:dyDescent="0.25">
      <c r="A699" s="2"/>
      <c r="B699" s="3"/>
      <c r="C699" s="3"/>
      <c r="E699" s="3"/>
      <c r="F699" s="3"/>
      <c r="G699" s="3"/>
      <c r="H699" s="3"/>
      <c r="I699" s="3"/>
      <c r="K699" s="3"/>
      <c r="L699" s="3"/>
      <c r="M699" s="3"/>
      <c r="N699" s="3"/>
      <c r="O699" s="3"/>
      <c r="P699" s="3"/>
      <c r="Q699" s="3"/>
      <c r="S699" s="3"/>
      <c r="AA699" s="3"/>
      <c r="AB699" s="3"/>
      <c r="AF699" s="3"/>
      <c r="AH699" s="3"/>
      <c r="AJ699" s="5"/>
    </row>
    <row r="700" spans="1:37" ht="12.5" x14ac:dyDescent="0.25">
      <c r="A700" s="2"/>
      <c r="B700" s="3"/>
      <c r="C700" s="3"/>
      <c r="E700" s="3"/>
      <c r="F700" s="3"/>
      <c r="G700" s="3"/>
      <c r="H700" s="3"/>
      <c r="I700" s="3"/>
      <c r="K700" s="3"/>
      <c r="L700" s="3"/>
      <c r="M700" s="3"/>
      <c r="N700" s="3"/>
      <c r="O700" s="3"/>
      <c r="P700" s="3"/>
      <c r="Q700" s="3"/>
      <c r="S700" s="3"/>
      <c r="AA700" s="3"/>
      <c r="AB700" s="3"/>
      <c r="AF700" s="3"/>
      <c r="AH700" s="3"/>
      <c r="AJ700" s="5"/>
    </row>
    <row r="701" spans="1:37" ht="12.5" x14ac:dyDescent="0.25">
      <c r="A701" s="2"/>
      <c r="B701" s="3"/>
      <c r="C701" s="3"/>
      <c r="E701" s="3"/>
      <c r="F701" s="3"/>
      <c r="G701" s="3"/>
      <c r="H701" s="3"/>
      <c r="I701" s="3"/>
      <c r="K701" s="3"/>
      <c r="L701" s="3"/>
      <c r="M701" s="3"/>
      <c r="N701" s="3"/>
      <c r="O701" s="3"/>
      <c r="P701" s="3"/>
      <c r="Q701" s="3"/>
      <c r="S701" s="3"/>
      <c r="AA701" s="3"/>
      <c r="AB701" s="3"/>
      <c r="AF701" s="3"/>
      <c r="AH701" s="3"/>
      <c r="AJ701" s="5"/>
    </row>
    <row r="702" spans="1:37" ht="12.5" x14ac:dyDescent="0.25">
      <c r="A702" s="2"/>
      <c r="B702" s="3"/>
      <c r="C702" s="3"/>
      <c r="E702" s="3"/>
      <c r="F702" s="3"/>
      <c r="G702" s="3"/>
      <c r="H702" s="3"/>
      <c r="I702" s="3"/>
      <c r="K702" s="3"/>
      <c r="L702" s="3"/>
      <c r="M702" s="3"/>
      <c r="N702" s="3"/>
      <c r="O702" s="3"/>
      <c r="P702" s="3"/>
      <c r="Q702" s="3"/>
      <c r="S702" s="3"/>
      <c r="AA702" s="3"/>
      <c r="AB702" s="3"/>
      <c r="AF702" s="3"/>
      <c r="AH702" s="3"/>
      <c r="AJ702" s="5"/>
    </row>
    <row r="703" spans="1:37" ht="12.5" x14ac:dyDescent="0.25">
      <c r="A703" s="2"/>
      <c r="B703" s="3"/>
      <c r="C703" s="3"/>
      <c r="E703" s="3"/>
      <c r="F703" s="3"/>
      <c r="G703" s="3"/>
      <c r="H703" s="3"/>
      <c r="I703" s="3"/>
      <c r="K703" s="3"/>
      <c r="L703" s="3"/>
      <c r="M703" s="3"/>
      <c r="N703" s="3"/>
      <c r="O703" s="3"/>
      <c r="P703" s="3"/>
      <c r="Q703" s="3"/>
      <c r="S703" s="3"/>
      <c r="AA703" s="3"/>
      <c r="AB703" s="3"/>
      <c r="AF703" s="3"/>
      <c r="AH703" s="3"/>
      <c r="AJ703" s="5"/>
    </row>
    <row r="704" spans="1:37" ht="12.5" x14ac:dyDescent="0.25">
      <c r="A704" s="2"/>
      <c r="B704" s="3"/>
      <c r="C704" s="3"/>
      <c r="E704" s="3"/>
      <c r="F704" s="3"/>
      <c r="G704" s="3"/>
      <c r="H704" s="3"/>
      <c r="I704" s="3"/>
      <c r="K704" s="3"/>
      <c r="L704" s="3"/>
      <c r="M704" s="3"/>
      <c r="N704" s="3"/>
      <c r="O704" s="3"/>
      <c r="P704" s="3"/>
      <c r="Q704" s="3"/>
      <c r="S704" s="3"/>
      <c r="AA704" s="3"/>
      <c r="AB704" s="3"/>
      <c r="AF704" s="3"/>
      <c r="AH704" s="3"/>
      <c r="AJ704" s="5"/>
    </row>
    <row r="705" spans="1:36" ht="12.5" x14ac:dyDescent="0.25">
      <c r="A705" s="2"/>
      <c r="B705" s="3"/>
      <c r="C705" s="3"/>
      <c r="E705" s="3"/>
      <c r="F705" s="3"/>
      <c r="G705" s="3"/>
      <c r="H705" s="3"/>
      <c r="I705" s="3"/>
      <c r="K705" s="3"/>
      <c r="L705" s="3"/>
      <c r="M705" s="3"/>
      <c r="N705" s="3"/>
      <c r="O705" s="3"/>
      <c r="P705" s="3"/>
      <c r="Q705" s="3"/>
      <c r="S705" s="3"/>
      <c r="AA705" s="3"/>
      <c r="AB705" s="3"/>
      <c r="AF705" s="3"/>
      <c r="AH705" s="3"/>
      <c r="AJ705" s="5"/>
    </row>
    <row r="706" spans="1:36" ht="12.5" x14ac:dyDescent="0.25">
      <c r="A706" s="2"/>
      <c r="B706" s="3"/>
      <c r="C706" s="3"/>
      <c r="E706" s="3"/>
      <c r="F706" s="3"/>
      <c r="G706" s="3"/>
      <c r="H706" s="3"/>
      <c r="I706" s="3"/>
      <c r="K706" s="3"/>
      <c r="L706" s="3"/>
      <c r="M706" s="3"/>
      <c r="N706" s="3"/>
      <c r="O706" s="3"/>
      <c r="P706" s="3"/>
      <c r="Q706" s="3"/>
      <c r="S706" s="3"/>
      <c r="AA706" s="3"/>
      <c r="AB706" s="3"/>
      <c r="AF706" s="3"/>
      <c r="AH706" s="3"/>
      <c r="AJ706" s="5"/>
    </row>
    <row r="707" spans="1:36" ht="12.5" x14ac:dyDescent="0.25">
      <c r="A707" s="2"/>
      <c r="B707" s="3"/>
      <c r="C707" s="3"/>
      <c r="E707" s="3"/>
      <c r="F707" s="3"/>
      <c r="G707" s="3"/>
      <c r="H707" s="3"/>
      <c r="I707" s="3"/>
      <c r="K707" s="3"/>
      <c r="L707" s="3"/>
      <c r="M707" s="3"/>
      <c r="N707" s="3"/>
      <c r="O707" s="3"/>
      <c r="P707" s="3"/>
      <c r="Q707" s="3"/>
      <c r="S707" s="3"/>
      <c r="AA707" s="3"/>
      <c r="AB707" s="3"/>
      <c r="AF707" s="3"/>
      <c r="AH707" s="3"/>
      <c r="AJ707" s="5"/>
    </row>
    <row r="708" spans="1:36" ht="12.5" x14ac:dyDescent="0.25">
      <c r="A708" s="2"/>
      <c r="B708" s="3"/>
      <c r="C708" s="3"/>
      <c r="E708" s="3"/>
      <c r="F708" s="3"/>
      <c r="G708" s="3"/>
      <c r="H708" s="3"/>
      <c r="I708" s="3"/>
      <c r="K708" s="3"/>
      <c r="L708" s="3"/>
      <c r="M708" s="3"/>
      <c r="N708" s="3"/>
      <c r="O708" s="3"/>
      <c r="P708" s="3"/>
      <c r="Q708" s="3"/>
      <c r="S708" s="3"/>
      <c r="AA708" s="3"/>
      <c r="AB708" s="3"/>
      <c r="AF708" s="3"/>
      <c r="AH708" s="3"/>
      <c r="AJ708" s="5"/>
    </row>
    <row r="709" spans="1:36" ht="12.5" x14ac:dyDescent="0.25">
      <c r="A709" s="2"/>
      <c r="B709" s="3"/>
      <c r="C709" s="3"/>
      <c r="E709" s="3"/>
      <c r="F709" s="3"/>
      <c r="G709" s="3"/>
      <c r="H709" s="3"/>
      <c r="I709" s="3"/>
      <c r="K709" s="3"/>
      <c r="L709" s="3"/>
      <c r="M709" s="3"/>
      <c r="N709" s="3"/>
      <c r="O709" s="3"/>
      <c r="P709" s="3"/>
      <c r="Q709" s="3"/>
      <c r="S709" s="3"/>
      <c r="AA709" s="3"/>
      <c r="AB709" s="3"/>
      <c r="AF709" s="3"/>
      <c r="AH709" s="3"/>
      <c r="AJ709" s="5"/>
    </row>
    <row r="710" spans="1:36" ht="12.5" x14ac:dyDescent="0.25">
      <c r="A710" s="2"/>
      <c r="B710" s="3"/>
      <c r="C710" s="3"/>
      <c r="E710" s="3"/>
      <c r="F710" s="3"/>
      <c r="G710" s="3"/>
      <c r="H710" s="3"/>
      <c r="I710" s="3"/>
      <c r="K710" s="3"/>
      <c r="L710" s="3"/>
      <c r="M710" s="3"/>
      <c r="N710" s="3"/>
      <c r="O710" s="3"/>
      <c r="P710" s="3"/>
      <c r="Q710" s="3"/>
      <c r="S710" s="3"/>
      <c r="AA710" s="3"/>
      <c r="AB710" s="3"/>
      <c r="AF710" s="3"/>
      <c r="AH710" s="3"/>
      <c r="AJ710" s="5"/>
    </row>
    <row r="711" spans="1:36" ht="12.5" x14ac:dyDescent="0.25">
      <c r="A711" s="2"/>
      <c r="B711" s="3"/>
      <c r="C711" s="3"/>
      <c r="E711" s="3"/>
      <c r="F711" s="3"/>
      <c r="G711" s="3"/>
      <c r="H711" s="3"/>
      <c r="I711" s="3"/>
      <c r="K711" s="3"/>
      <c r="L711" s="3"/>
      <c r="M711" s="3"/>
      <c r="N711" s="3"/>
      <c r="O711" s="3"/>
      <c r="P711" s="3"/>
      <c r="Q711" s="3"/>
      <c r="S711" s="3"/>
      <c r="AA711" s="3"/>
      <c r="AB711" s="3"/>
      <c r="AF711" s="3"/>
      <c r="AH711" s="3"/>
      <c r="AJ711" s="5"/>
    </row>
    <row r="712" spans="1:36" ht="12.5" x14ac:dyDescent="0.25">
      <c r="A712" s="2"/>
      <c r="B712" s="3"/>
      <c r="C712" s="3"/>
      <c r="E712" s="3"/>
      <c r="F712" s="3"/>
      <c r="G712" s="3"/>
      <c r="H712" s="3"/>
      <c r="I712" s="3"/>
      <c r="K712" s="3"/>
      <c r="L712" s="3"/>
      <c r="M712" s="3"/>
      <c r="N712" s="3"/>
      <c r="O712" s="3"/>
      <c r="P712" s="3"/>
      <c r="Q712" s="3"/>
      <c r="S712" s="3"/>
      <c r="AA712" s="3"/>
      <c r="AB712" s="3"/>
      <c r="AF712" s="3"/>
      <c r="AH712" s="3"/>
      <c r="AJ712" s="5"/>
    </row>
    <row r="713" spans="1:36" ht="12.5" x14ac:dyDescent="0.25">
      <c r="A713" s="2"/>
      <c r="B713" s="3"/>
      <c r="C713" s="3"/>
      <c r="E713" s="3"/>
      <c r="F713" s="3"/>
      <c r="G713" s="3"/>
      <c r="H713" s="3"/>
      <c r="I713" s="3"/>
      <c r="K713" s="3"/>
      <c r="L713" s="3"/>
      <c r="M713" s="3"/>
      <c r="N713" s="3"/>
      <c r="O713" s="3"/>
      <c r="P713" s="3"/>
      <c r="Q713" s="3"/>
      <c r="S713" s="3"/>
      <c r="AA713" s="3"/>
      <c r="AB713" s="3"/>
      <c r="AF713" s="3"/>
      <c r="AH713" s="3"/>
      <c r="AJ713" s="5"/>
    </row>
    <row r="714" spans="1:36" ht="12.5" x14ac:dyDescent="0.25">
      <c r="A714" s="2"/>
      <c r="B714" s="3"/>
      <c r="C714" s="3"/>
      <c r="E714" s="3"/>
      <c r="F714" s="3"/>
      <c r="G714" s="3"/>
      <c r="H714" s="3"/>
      <c r="I714" s="3"/>
      <c r="K714" s="3"/>
      <c r="L714" s="3"/>
      <c r="M714" s="3"/>
      <c r="N714" s="3"/>
      <c r="O714" s="3"/>
      <c r="P714" s="3"/>
      <c r="Q714" s="3"/>
      <c r="S714" s="3"/>
      <c r="AA714" s="3"/>
      <c r="AB714" s="3"/>
      <c r="AF714" s="3"/>
      <c r="AH714" s="3"/>
      <c r="AJ714" s="5"/>
    </row>
    <row r="715" spans="1:36" ht="12.5" x14ac:dyDescent="0.25">
      <c r="A715" s="2"/>
      <c r="B715" s="3"/>
      <c r="C715" s="3"/>
      <c r="E715" s="3"/>
      <c r="F715" s="3"/>
      <c r="G715" s="3"/>
      <c r="H715" s="3"/>
      <c r="I715" s="3"/>
      <c r="K715" s="3"/>
      <c r="L715" s="3"/>
      <c r="M715" s="3"/>
      <c r="N715" s="3"/>
      <c r="O715" s="3"/>
      <c r="P715" s="3"/>
      <c r="Q715" s="3"/>
      <c r="S715" s="3"/>
      <c r="AA715" s="3"/>
      <c r="AB715" s="3"/>
      <c r="AF715" s="3"/>
      <c r="AH715" s="3"/>
      <c r="AJ715" s="5"/>
    </row>
    <row r="716" spans="1:36" ht="12.5" x14ac:dyDescent="0.25">
      <c r="A716" s="2"/>
      <c r="B716" s="3"/>
      <c r="C716" s="3"/>
      <c r="E716" s="3"/>
      <c r="F716" s="3"/>
      <c r="G716" s="3"/>
      <c r="H716" s="3"/>
      <c r="I716" s="3"/>
      <c r="K716" s="3"/>
      <c r="L716" s="3"/>
      <c r="M716" s="3"/>
      <c r="N716" s="3"/>
      <c r="O716" s="3"/>
      <c r="P716" s="3"/>
      <c r="Q716" s="3"/>
      <c r="S716" s="3"/>
      <c r="AA716" s="3"/>
      <c r="AB716" s="3"/>
      <c r="AF716" s="3"/>
      <c r="AH716" s="3"/>
      <c r="AJ716" s="5"/>
    </row>
    <row r="717" spans="1:36" ht="12.5" x14ac:dyDescent="0.25">
      <c r="A717" s="2"/>
      <c r="B717" s="3"/>
      <c r="C717" s="3"/>
      <c r="E717" s="3"/>
      <c r="F717" s="3"/>
      <c r="G717" s="3"/>
      <c r="H717" s="3"/>
      <c r="I717" s="3"/>
      <c r="K717" s="3"/>
      <c r="L717" s="3"/>
      <c r="M717" s="3"/>
      <c r="N717" s="3"/>
      <c r="O717" s="3"/>
      <c r="P717" s="3"/>
      <c r="Q717" s="3"/>
      <c r="S717" s="3"/>
      <c r="AA717" s="3"/>
      <c r="AB717" s="3"/>
      <c r="AF717" s="3"/>
      <c r="AH717" s="3"/>
      <c r="AJ717" s="5"/>
    </row>
    <row r="718" spans="1:36" ht="12.5" x14ac:dyDescent="0.25">
      <c r="A718" s="2"/>
      <c r="B718" s="3"/>
      <c r="C718" s="3"/>
      <c r="E718" s="3"/>
      <c r="F718" s="3"/>
      <c r="G718" s="3"/>
      <c r="H718" s="3"/>
      <c r="I718" s="3"/>
      <c r="K718" s="3"/>
      <c r="L718" s="3"/>
      <c r="M718" s="3"/>
      <c r="N718" s="3"/>
      <c r="O718" s="3"/>
      <c r="P718" s="3"/>
      <c r="Q718" s="3"/>
      <c r="S718" s="3"/>
      <c r="AA718" s="3"/>
      <c r="AB718" s="3"/>
      <c r="AF718" s="3"/>
      <c r="AH718" s="3"/>
      <c r="AJ718" s="5"/>
    </row>
    <row r="719" spans="1:36" ht="12.5" x14ac:dyDescent="0.25">
      <c r="A719" s="2"/>
      <c r="B719" s="3"/>
      <c r="C719" s="3"/>
      <c r="E719" s="3"/>
      <c r="F719" s="3"/>
      <c r="G719" s="3"/>
      <c r="H719" s="3"/>
      <c r="I719" s="3"/>
      <c r="K719" s="3"/>
      <c r="L719" s="3"/>
      <c r="M719" s="3"/>
      <c r="N719" s="3"/>
      <c r="O719" s="3"/>
      <c r="P719" s="3"/>
      <c r="Q719" s="3"/>
      <c r="S719" s="3"/>
      <c r="AA719" s="3"/>
      <c r="AB719" s="3"/>
      <c r="AF719" s="3"/>
      <c r="AH719" s="3"/>
      <c r="AJ719" s="5"/>
    </row>
    <row r="720" spans="1:36" ht="12.5" x14ac:dyDescent="0.25">
      <c r="A720" s="2"/>
      <c r="B720" s="3"/>
      <c r="C720" s="3"/>
      <c r="E720" s="3"/>
      <c r="F720" s="3"/>
      <c r="G720" s="3"/>
      <c r="H720" s="3"/>
      <c r="I720" s="3"/>
      <c r="K720" s="3"/>
      <c r="L720" s="3"/>
      <c r="M720" s="3"/>
      <c r="N720" s="3"/>
      <c r="O720" s="3"/>
      <c r="P720" s="3"/>
      <c r="Q720" s="3"/>
      <c r="S720" s="3"/>
      <c r="AA720" s="3"/>
      <c r="AB720" s="3"/>
      <c r="AF720" s="3"/>
      <c r="AH720" s="3"/>
      <c r="AJ720" s="5"/>
    </row>
    <row r="721" spans="1:36" ht="12.5" x14ac:dyDescent="0.25">
      <c r="A721" s="2"/>
      <c r="B721" s="3"/>
      <c r="C721" s="3"/>
      <c r="E721" s="3"/>
      <c r="F721" s="3"/>
      <c r="G721" s="3"/>
      <c r="H721" s="3"/>
      <c r="I721" s="3"/>
      <c r="K721" s="3"/>
      <c r="L721" s="3"/>
      <c r="M721" s="3"/>
      <c r="N721" s="3"/>
      <c r="O721" s="3"/>
      <c r="P721" s="3"/>
      <c r="Q721" s="3"/>
      <c r="S721" s="3"/>
      <c r="AA721" s="3"/>
      <c r="AB721" s="3"/>
      <c r="AF721" s="3"/>
      <c r="AH721" s="3"/>
      <c r="AJ721" s="5"/>
    </row>
    <row r="722" spans="1:36" ht="12.5" x14ac:dyDescent="0.25">
      <c r="A722" s="2"/>
      <c r="B722" s="3"/>
      <c r="C722" s="3"/>
      <c r="E722" s="3"/>
      <c r="F722" s="3"/>
      <c r="G722" s="3"/>
      <c r="H722" s="3"/>
      <c r="I722" s="3"/>
      <c r="K722" s="3"/>
      <c r="L722" s="3"/>
      <c r="M722" s="3"/>
      <c r="N722" s="3"/>
      <c r="O722" s="3"/>
      <c r="P722" s="3"/>
      <c r="Q722" s="3"/>
      <c r="S722" s="3"/>
      <c r="AA722" s="3"/>
      <c r="AB722" s="3"/>
      <c r="AF722" s="3"/>
      <c r="AH722" s="3"/>
      <c r="AJ722" s="5"/>
    </row>
    <row r="723" spans="1:36" ht="12.5" x14ac:dyDescent="0.25">
      <c r="A723" s="2"/>
      <c r="B723" s="3"/>
      <c r="C723" s="3"/>
      <c r="E723" s="3"/>
      <c r="F723" s="3"/>
      <c r="G723" s="3"/>
      <c r="H723" s="3"/>
      <c r="I723" s="3"/>
      <c r="K723" s="3"/>
      <c r="L723" s="3"/>
      <c r="M723" s="3"/>
      <c r="N723" s="3"/>
      <c r="O723" s="3"/>
      <c r="P723" s="3"/>
      <c r="Q723" s="3"/>
      <c r="S723" s="3"/>
      <c r="AA723" s="3"/>
      <c r="AB723" s="3"/>
      <c r="AF723" s="3"/>
      <c r="AH723" s="3"/>
      <c r="AJ723" s="5"/>
    </row>
    <row r="724" spans="1:36" ht="12.5" x14ac:dyDescent="0.25">
      <c r="A724" s="2"/>
      <c r="B724" s="3"/>
      <c r="C724" s="3"/>
      <c r="E724" s="3"/>
      <c r="F724" s="3"/>
      <c r="G724" s="3"/>
      <c r="H724" s="3"/>
      <c r="I724" s="3"/>
      <c r="K724" s="3"/>
      <c r="L724" s="3"/>
      <c r="M724" s="3"/>
      <c r="N724" s="3"/>
      <c r="O724" s="3"/>
      <c r="P724" s="3"/>
      <c r="Q724" s="3"/>
      <c r="S724" s="3"/>
      <c r="AA724" s="3"/>
      <c r="AB724" s="3"/>
      <c r="AF724" s="3"/>
      <c r="AH724" s="3"/>
      <c r="AJ724" s="5"/>
    </row>
    <row r="725" spans="1:36" ht="12.5" x14ac:dyDescent="0.25">
      <c r="A725" s="2"/>
      <c r="B725" s="3"/>
      <c r="C725" s="3"/>
      <c r="E725" s="3"/>
      <c r="F725" s="3"/>
      <c r="G725" s="3"/>
      <c r="H725" s="3"/>
      <c r="I725" s="3"/>
      <c r="K725" s="3"/>
      <c r="L725" s="3"/>
      <c r="M725" s="3"/>
      <c r="N725" s="3"/>
      <c r="O725" s="3"/>
      <c r="P725" s="3"/>
      <c r="Q725" s="3"/>
      <c r="S725" s="3"/>
      <c r="AA725" s="3"/>
      <c r="AB725" s="3"/>
      <c r="AF725" s="3"/>
      <c r="AH725" s="3"/>
      <c r="AJ725" s="5"/>
    </row>
    <row r="726" spans="1:36" ht="12.5" x14ac:dyDescent="0.25">
      <c r="A726" s="2"/>
      <c r="B726" s="3"/>
      <c r="C726" s="3"/>
      <c r="E726" s="3"/>
      <c r="F726" s="3"/>
      <c r="G726" s="3"/>
      <c r="H726" s="3"/>
      <c r="I726" s="3"/>
      <c r="K726" s="3"/>
      <c r="L726" s="3"/>
      <c r="M726" s="3"/>
      <c r="N726" s="3"/>
      <c r="O726" s="3"/>
      <c r="P726" s="3"/>
      <c r="Q726" s="3"/>
      <c r="S726" s="3"/>
      <c r="AA726" s="3"/>
      <c r="AB726" s="3"/>
      <c r="AF726" s="3"/>
      <c r="AH726" s="3"/>
      <c r="AJ726" s="5"/>
    </row>
    <row r="727" spans="1:36" ht="12.5" x14ac:dyDescent="0.25">
      <c r="A727" s="2"/>
      <c r="B727" s="3"/>
      <c r="C727" s="3"/>
      <c r="E727" s="3"/>
      <c r="F727" s="3"/>
      <c r="G727" s="3"/>
      <c r="H727" s="3"/>
      <c r="I727" s="3"/>
      <c r="K727" s="3"/>
      <c r="L727" s="3"/>
      <c r="M727" s="3"/>
      <c r="N727" s="3"/>
      <c r="O727" s="3"/>
      <c r="P727" s="3"/>
      <c r="Q727" s="3"/>
      <c r="S727" s="3"/>
      <c r="AA727" s="3"/>
      <c r="AB727" s="3"/>
      <c r="AF727" s="3"/>
      <c r="AH727" s="3"/>
      <c r="AJ727" s="5"/>
    </row>
    <row r="728" spans="1:36" ht="12.5" x14ac:dyDescent="0.25">
      <c r="A728" s="2"/>
      <c r="B728" s="3"/>
      <c r="C728" s="3"/>
      <c r="E728" s="3"/>
      <c r="F728" s="3"/>
      <c r="G728" s="3"/>
      <c r="H728" s="3"/>
      <c r="I728" s="3"/>
      <c r="K728" s="3"/>
      <c r="L728" s="3"/>
      <c r="M728" s="3"/>
      <c r="N728" s="3"/>
      <c r="O728" s="3"/>
      <c r="P728" s="3"/>
      <c r="Q728" s="3"/>
      <c r="S728" s="3"/>
      <c r="AA728" s="3"/>
      <c r="AB728" s="3"/>
      <c r="AF728" s="3"/>
      <c r="AH728" s="3"/>
      <c r="AJ728" s="5"/>
    </row>
    <row r="729" spans="1:36" ht="12.5" x14ac:dyDescent="0.25">
      <c r="A729" s="2"/>
      <c r="B729" s="3"/>
      <c r="C729" s="3"/>
      <c r="E729" s="3"/>
      <c r="F729" s="3"/>
      <c r="G729" s="3"/>
      <c r="H729" s="3"/>
      <c r="I729" s="3"/>
      <c r="K729" s="3"/>
      <c r="L729" s="3"/>
      <c r="M729" s="3"/>
      <c r="N729" s="3"/>
      <c r="O729" s="3"/>
      <c r="P729" s="3"/>
      <c r="Q729" s="3"/>
      <c r="S729" s="3"/>
      <c r="AA729" s="3"/>
      <c r="AB729" s="3"/>
      <c r="AF729" s="3"/>
      <c r="AH729" s="3"/>
      <c r="AJ729" s="5"/>
    </row>
    <row r="730" spans="1:36" ht="12.5" x14ac:dyDescent="0.25">
      <c r="A730" s="2"/>
      <c r="B730" s="3"/>
      <c r="C730" s="3"/>
      <c r="E730" s="3"/>
      <c r="F730" s="3"/>
      <c r="G730" s="3"/>
      <c r="H730" s="3"/>
      <c r="I730" s="3"/>
      <c r="K730" s="3"/>
      <c r="L730" s="3"/>
      <c r="M730" s="3"/>
      <c r="N730" s="3"/>
      <c r="O730" s="3"/>
      <c r="P730" s="3"/>
      <c r="Q730" s="3"/>
      <c r="S730" s="3"/>
      <c r="AA730" s="3"/>
      <c r="AB730" s="3"/>
      <c r="AF730" s="3"/>
      <c r="AH730" s="3"/>
      <c r="AJ73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 ME</vt:lpstr>
      <vt:lpstr>F1_dry_weights_raw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Gurr</dc:creator>
  <cp:lastModifiedBy>Sam Gurr</cp:lastModifiedBy>
  <dcterms:created xsi:type="dcterms:W3CDTF">2023-09-29T19:57:37Z</dcterms:created>
  <dcterms:modified xsi:type="dcterms:W3CDTF">2023-09-29T19:57:37Z</dcterms:modified>
</cp:coreProperties>
</file>